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U:\Monthly Activities Shortcuts\Dashboard\Aug 26\"/>
    </mc:Choice>
  </mc:AlternateContent>
  <xr:revisionPtr revIDLastSave="0" documentId="13_ncr:1_{551CEF4F-54D9-4C61-BD21-BA7A389E1D21}" xr6:coauthVersionLast="47" xr6:coauthVersionMax="47" xr10:uidLastSave="{00000000-0000-0000-0000-000000000000}"/>
  <bookViews>
    <workbookView xWindow="-120" yWindow="-120" windowWidth="29040" windowHeight="15720" tabRatio="636" xr2:uid="{00000000-000D-0000-FFFF-FFFF00000000}"/>
  </bookViews>
  <sheets>
    <sheet name="Equity" sheetId="23" r:id="rId1"/>
    <sheet name="Debt-Excl.Over,Liq,MM" sheetId="22" r:id="rId2"/>
    <sheet name="Debt-Over,Liq,MM" sheetId="24" r:id="rId3"/>
    <sheet name="Hybrid" sheetId="27" r:id="rId4"/>
    <sheet name="Solution Oriented" sheetId="28" r:id="rId5"/>
    <sheet name="Others" sheetId="26" r:id="rId6"/>
    <sheet name="Gold" sheetId="25" r:id="rId7"/>
  </sheets>
  <definedNames>
    <definedName name="_xlnm._FilterDatabase" localSheetId="1" hidden="1">'Debt-Excl.Over,Liq,MM'!$E$22:$W$22</definedName>
    <definedName name="_xlnm._FilterDatabase" localSheetId="2" hidden="1">'Debt-Over,Liq,MM'!$E$22:$S$22</definedName>
    <definedName name="_xlnm._FilterDatabase" localSheetId="0" hidden="1">Equity!$B$49:$BA$49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6" i="26" l="1"/>
  <c r="D62" i="24"/>
  <c r="E90" i="23"/>
  <c r="Q42" i="24"/>
  <c r="W42" i="22"/>
  <c r="I61" i="25"/>
  <c r="AB105" i="27"/>
  <c r="Q47" i="27"/>
  <c r="AV106" i="23"/>
  <c r="AU90" i="23"/>
  <c r="AU46" i="23"/>
  <c r="AU37" i="23"/>
  <c r="AU22" i="23"/>
  <c r="AR22" i="23"/>
  <c r="AC47" i="27"/>
  <c r="C104" i="28"/>
  <c r="AP106" i="23" l="1"/>
  <c r="AO90" i="23"/>
  <c r="AO46" i="23"/>
  <c r="AO37" i="23"/>
  <c r="AO22" i="23"/>
  <c r="AL22" i="23"/>
  <c r="R56" i="22" l="1"/>
  <c r="A1" i="25" l="1"/>
  <c r="BD22" i="23"/>
  <c r="E90" i="28" l="1"/>
  <c r="AC22" i="23" l="1"/>
  <c r="Q22" i="27" l="1"/>
  <c r="N22" i="27"/>
  <c r="R105" i="27" l="1"/>
  <c r="Q90" i="27"/>
  <c r="Q37" i="27"/>
  <c r="AX22" i="23" l="1"/>
  <c r="K22" i="23"/>
  <c r="E22" i="23"/>
  <c r="AI42" i="22" l="1"/>
  <c r="K47" i="27" l="1"/>
  <c r="I106" i="26" l="1"/>
  <c r="E42" i="24" l="1"/>
  <c r="H22" i="27" l="1"/>
  <c r="AI22" i="23" l="1"/>
  <c r="AF22" i="23"/>
  <c r="AJ106" i="23" l="1"/>
  <c r="AI90" i="23"/>
  <c r="AI46" i="23"/>
  <c r="AI37" i="23"/>
  <c r="AC37" i="23"/>
  <c r="X56" i="22" l="1"/>
  <c r="A1" i="22" l="1"/>
  <c r="AI22" i="27" l="1"/>
  <c r="F61" i="24" l="1"/>
  <c r="CW90" i="23" l="1"/>
  <c r="CW46" i="23"/>
  <c r="CW37" i="23"/>
  <c r="CW22" i="23"/>
  <c r="CT22" i="23"/>
  <c r="AV106" i="26"/>
  <c r="AR24" i="26" l="1"/>
  <c r="AL24" i="26"/>
  <c r="B22" i="28"/>
  <c r="AU92" i="26" l="1"/>
  <c r="AU48" i="26"/>
  <c r="AU39" i="26"/>
  <c r="A1" i="24" l="1"/>
  <c r="AI39" i="26" l="1"/>
  <c r="Q39" i="26" l="1"/>
  <c r="E39" i="26" l="1"/>
  <c r="K39" i="26"/>
  <c r="J106" i="23" l="1"/>
  <c r="AO92" i="26" l="1"/>
  <c r="AC90" i="27"/>
  <c r="K47" i="25" l="1"/>
  <c r="E47" i="25"/>
  <c r="K38" i="25"/>
  <c r="E38" i="25"/>
  <c r="K23" i="25"/>
  <c r="H23" i="25"/>
  <c r="B23" i="25"/>
  <c r="AN106" i="26"/>
  <c r="AJ106" i="26"/>
  <c r="V106" i="26"/>
  <c r="Y106" i="26" s="1"/>
  <c r="AA106" i="26" s="1"/>
  <c r="AD106" i="26" s="1"/>
  <c r="AI92" i="26"/>
  <c r="AC92" i="26"/>
  <c r="W92" i="26"/>
  <c r="Q92" i="26"/>
  <c r="K92" i="26"/>
  <c r="E92" i="26"/>
  <c r="AO48" i="26"/>
  <c r="AI48" i="26"/>
  <c r="AC48" i="26"/>
  <c r="W48" i="26"/>
  <c r="Q48" i="26"/>
  <c r="K48" i="26"/>
  <c r="E48" i="26"/>
  <c r="AO39" i="26"/>
  <c r="AC39" i="26"/>
  <c r="W39" i="26"/>
  <c r="AI24" i="26"/>
  <c r="AF24" i="26"/>
  <c r="AC24" i="26"/>
  <c r="Z24" i="26"/>
  <c r="W24" i="26"/>
  <c r="T24" i="26"/>
  <c r="N24" i="26"/>
  <c r="H24" i="26"/>
  <c r="E24" i="26"/>
  <c r="B24" i="26"/>
  <c r="F104" i="28"/>
  <c r="E46" i="28"/>
  <c r="E37" i="28"/>
  <c r="E22" i="28"/>
  <c r="AJ105" i="27"/>
  <c r="AH105" i="27"/>
  <c r="AK105" i="27" s="1"/>
  <c r="AD105" i="27"/>
  <c r="AE105" i="27"/>
  <c r="X105" i="27"/>
  <c r="V105" i="27"/>
  <c r="Y105" i="27" s="1"/>
  <c r="BF106" i="23" s="1"/>
  <c r="BI106" i="23" s="1"/>
  <c r="BL106" i="23" s="1"/>
  <c r="L105" i="27"/>
  <c r="F105" i="27"/>
  <c r="D105" i="27"/>
  <c r="G105" i="27" s="1"/>
  <c r="P105" i="27" s="1"/>
  <c r="S105" i="27" s="1"/>
  <c r="AI90" i="27"/>
  <c r="W91" i="27"/>
  <c r="K90" i="27"/>
  <c r="E91" i="27"/>
  <c r="AI47" i="27"/>
  <c r="W47" i="27"/>
  <c r="E47" i="27"/>
  <c r="AI37" i="27"/>
  <c r="AC37" i="27"/>
  <c r="W37" i="27"/>
  <c r="K37" i="27"/>
  <c r="E37" i="27"/>
  <c r="AF22" i="27"/>
  <c r="AC22" i="27"/>
  <c r="Z22" i="27"/>
  <c r="W22" i="27"/>
  <c r="T22" i="27"/>
  <c r="K22" i="27"/>
  <c r="E22" i="27"/>
  <c r="B22" i="27"/>
  <c r="R62" i="24"/>
  <c r="L62" i="24"/>
  <c r="J62" i="24"/>
  <c r="M62" i="24" s="1"/>
  <c r="P62" i="24" s="1"/>
  <c r="S62" i="24" s="1"/>
  <c r="J105" i="27" s="1"/>
  <c r="M105" i="27" s="1"/>
  <c r="G62" i="24"/>
  <c r="F62" i="24"/>
  <c r="K42" i="24"/>
  <c r="Q34" i="24"/>
  <c r="K34" i="24"/>
  <c r="E34" i="24"/>
  <c r="Q19" i="24"/>
  <c r="N19" i="24"/>
  <c r="K19" i="24"/>
  <c r="H19" i="24"/>
  <c r="E19" i="24"/>
  <c r="B19" i="24"/>
  <c r="AJ56" i="22"/>
  <c r="AD56" i="22"/>
  <c r="P56" i="22"/>
  <c r="S56" i="22" s="1"/>
  <c r="V56" i="22" s="1"/>
  <c r="Y56" i="22" s="1"/>
  <c r="M56" i="22"/>
  <c r="L56" i="22"/>
  <c r="J56" i="22"/>
  <c r="G56" i="22"/>
  <c r="F56" i="22"/>
  <c r="AC42" i="22"/>
  <c r="Q42" i="22"/>
  <c r="K42" i="22"/>
  <c r="E42" i="22"/>
  <c r="AI34" i="22"/>
  <c r="AC34" i="22"/>
  <c r="W34" i="22"/>
  <c r="Q34" i="22"/>
  <c r="K34" i="22"/>
  <c r="E34" i="22"/>
  <c r="AI19" i="22"/>
  <c r="AF19" i="22"/>
  <c r="AC19" i="22"/>
  <c r="Z19" i="22"/>
  <c r="W19" i="22"/>
  <c r="T19" i="22"/>
  <c r="Q19" i="22"/>
  <c r="N19" i="22"/>
  <c r="K19" i="22"/>
  <c r="H19" i="22"/>
  <c r="E19" i="22"/>
  <c r="B19" i="22"/>
  <c r="CS106" i="23"/>
  <c r="CL106" i="23"/>
  <c r="CF106" i="23"/>
  <c r="BZ106" i="23"/>
  <c r="BH106" i="23"/>
  <c r="AD106" i="23"/>
  <c r="X106" i="23"/>
  <c r="R106" i="23"/>
  <c r="M106" i="23"/>
  <c r="P106" i="23" s="1"/>
  <c r="L106" i="23"/>
  <c r="O106" i="26" s="1"/>
  <c r="G106" i="23"/>
  <c r="F106" i="23"/>
  <c r="AY106" i="23" s="1"/>
  <c r="BB106" i="23" s="1"/>
  <c r="BK106" i="23" s="1"/>
  <c r="CQ90" i="23"/>
  <c r="CK90" i="23"/>
  <c r="CE90" i="23"/>
  <c r="BY90" i="23"/>
  <c r="BS90" i="23"/>
  <c r="BM90" i="23"/>
  <c r="BG90" i="23"/>
  <c r="BA90" i="23"/>
  <c r="AC90" i="23"/>
  <c r="W90" i="23"/>
  <c r="Q90" i="23"/>
  <c r="K90" i="23"/>
  <c r="CQ46" i="23"/>
  <c r="CK46" i="23"/>
  <c r="CE46" i="23"/>
  <c r="BY46" i="23"/>
  <c r="BS46" i="23"/>
  <c r="BM46" i="23"/>
  <c r="BG46" i="23"/>
  <c r="BA46" i="23"/>
  <c r="AC46" i="23"/>
  <c r="W46" i="23"/>
  <c r="Q46" i="23"/>
  <c r="K46" i="23"/>
  <c r="E46" i="23"/>
  <c r="CQ37" i="23"/>
  <c r="CK37" i="23"/>
  <c r="CE37" i="23"/>
  <c r="BY37" i="23"/>
  <c r="BS37" i="23"/>
  <c r="BM37" i="23"/>
  <c r="BG37" i="23"/>
  <c r="BA37" i="23"/>
  <c r="W37" i="23"/>
  <c r="Q37" i="23"/>
  <c r="K37" i="23"/>
  <c r="E37" i="23"/>
  <c r="CQ22" i="23"/>
  <c r="CN22" i="23"/>
  <c r="CK22" i="23"/>
  <c r="CH22" i="23"/>
  <c r="CE22" i="23"/>
  <c r="CB22" i="23"/>
  <c r="BY22" i="23"/>
  <c r="BV22" i="23"/>
  <c r="BS22" i="23"/>
  <c r="BP22" i="23"/>
  <c r="BM22" i="23"/>
  <c r="BJ22" i="23"/>
  <c r="BG22" i="23"/>
  <c r="BA22" i="23"/>
  <c r="Z22" i="23"/>
  <c r="W22" i="23"/>
  <c r="T22" i="23"/>
  <c r="Q22" i="23"/>
  <c r="N22" i="23"/>
  <c r="H22" i="23"/>
  <c r="B22" i="23"/>
  <c r="AE56" i="22" l="1"/>
  <c r="AH56" i="22" s="1"/>
  <c r="AK56" i="22" s="1"/>
  <c r="D104" i="28"/>
  <c r="G104" i="28" s="1"/>
  <c r="V106" i="23"/>
  <c r="S106" i="23"/>
  <c r="BO106" i="23"/>
  <c r="BR106" i="23"/>
  <c r="BU106" i="23" s="1"/>
  <c r="BX106" i="23" s="1"/>
  <c r="BQ106" i="23"/>
  <c r="BT106" i="23" s="1"/>
  <c r="CO106" i="23" s="1"/>
  <c r="BN106" i="23"/>
  <c r="CR106" i="23" l="1"/>
  <c r="CX106" i="23"/>
  <c r="CA106" i="23"/>
  <c r="CD106" i="23" s="1"/>
  <c r="CG106" i="23" s="1"/>
  <c r="CJ106" i="23" s="1"/>
  <c r="CM106" i="23" s="1"/>
  <c r="AH106" i="26" s="1"/>
  <c r="AK106" i="26" s="1"/>
  <c r="AT106" i="26" s="1"/>
  <c r="AW106" i="26" s="1"/>
  <c r="CV106" i="23"/>
  <c r="CY106" i="23" s="1"/>
  <c r="AZ106" i="23"/>
  <c r="BC106" i="23" s="1"/>
  <c r="AB106" i="23"/>
  <c r="Y106" i="23"/>
  <c r="C106" i="26" s="1"/>
  <c r="AE106" i="23" l="1"/>
  <c r="J106" i="26" s="1"/>
  <c r="AH106" i="23"/>
  <c r="AK106" i="23" l="1"/>
  <c r="AN106" i="23"/>
  <c r="U106" i="26"/>
  <c r="X106" i="26" s="1"/>
  <c r="AB106" i="26" s="1"/>
  <c r="AE106" i="26" s="1"/>
  <c r="P106" i="26"/>
  <c r="AQ106" i="23" l="1"/>
  <c r="AT106" i="23"/>
  <c r="AW106" i="23" s="1"/>
  <c r="L61" i="25"/>
</calcChain>
</file>

<file path=xl/sharedStrings.xml><?xml version="1.0" encoding="utf-8"?>
<sst xmlns="http://schemas.openxmlformats.org/spreadsheetml/2006/main" count="3581" uniqueCount="658">
  <si>
    <t>Regular (Growth)</t>
  </si>
  <si>
    <t>Direct (Growth)</t>
  </si>
  <si>
    <t>Regular</t>
  </si>
  <si>
    <t>Direct</t>
  </si>
  <si>
    <t>Name of the issuer</t>
  </si>
  <si>
    <t>Disclaimer :</t>
  </si>
  <si>
    <t>Scheme Name</t>
  </si>
  <si>
    <t>LIC MF Infrastructure Fund</t>
  </si>
  <si>
    <t>LIC MF Unit Linked Insurance Scheme</t>
  </si>
  <si>
    <t xml:space="preserve"> AUM (in Rs. crore)</t>
  </si>
  <si>
    <t xml:space="preserve">Investment Objective </t>
  </si>
  <si>
    <t>Portfolio 
(Top 10 Holdings)</t>
  </si>
  <si>
    <t xml:space="preserve">Scheme Past Performance                                                                                      </t>
  </si>
  <si>
    <t>NAV/ Index Value</t>
  </si>
  <si>
    <t>Mutual Fund Investments are subject to market risks, read all scheme related documents carefully.</t>
  </si>
  <si>
    <t>Notes:</t>
  </si>
  <si>
    <t>1) All scheme returns are for growth option</t>
  </si>
  <si>
    <t>NA</t>
  </si>
  <si>
    <t>Total</t>
  </si>
  <si>
    <t>Nifty 8-13 yr G-Sec</t>
  </si>
  <si>
    <t>-</t>
  </si>
  <si>
    <t>01.09.1994</t>
  </si>
  <si>
    <t>15.04.1993</t>
  </si>
  <si>
    <t>25.02.2015</t>
  </si>
  <si>
    <t>27.03.2015</t>
  </si>
  <si>
    <t>30.11.2015</t>
  </si>
  <si>
    <t>17.03.2016</t>
  </si>
  <si>
    <t>05.12.2002</t>
  </si>
  <si>
    <t>01.01.1991</t>
  </si>
  <si>
    <t>31.03.1997</t>
  </si>
  <si>
    <t>19.06.1989</t>
  </si>
  <si>
    <t>18.03.2002</t>
  </si>
  <si>
    <t>09.06.2003</t>
  </si>
  <si>
    <t>31.05.2007</t>
  </si>
  <si>
    <t>10.12.1999</t>
  </si>
  <si>
    <t>23.06.1999</t>
  </si>
  <si>
    <t>01.06.1998</t>
  </si>
  <si>
    <t>12.11.2001</t>
  </si>
  <si>
    <t>24.12.2014</t>
  </si>
  <si>
    <t>20.11.2015</t>
  </si>
  <si>
    <t>24.03.2008</t>
  </si>
  <si>
    <t>Grand Total</t>
  </si>
  <si>
    <t>Crisil Hybrid 85+15 - Conservative Index</t>
  </si>
  <si>
    <t>ICICI Bank Ltd.</t>
  </si>
  <si>
    <t>Scheme (%)</t>
  </si>
  <si>
    <t>`</t>
  </si>
  <si>
    <t>CRISIL Hybrid 35+65 - Aggressive Index</t>
  </si>
  <si>
    <t>Crisil 1 Year T-Bill Index</t>
  </si>
  <si>
    <t>Crisil 10 Year Gilt Index</t>
  </si>
  <si>
    <t>Total TER (%)</t>
  </si>
  <si>
    <t>3)The performance of the scheme is benchmarked to the Total Return variant of the Index</t>
  </si>
  <si>
    <t>25.01.2019</t>
  </si>
  <si>
    <t>LIC MF Arbitrage Fund</t>
  </si>
  <si>
    <t>Scheme</t>
  </si>
  <si>
    <t>Scheme Benchmark</t>
  </si>
  <si>
    <t>Additional Benchmark</t>
  </si>
  <si>
    <t>01.02.2019</t>
  </si>
  <si>
    <t>CRISIL 1 Year T-Bill Index</t>
  </si>
  <si>
    <t>Nifty 500 TRI</t>
  </si>
  <si>
    <t>Nifty 50 TRI</t>
  </si>
  <si>
    <t>Nifty 100 TRI</t>
  </si>
  <si>
    <t>Nifty Financial Services TRI</t>
  </si>
  <si>
    <t>Nifty Infrastructure TRI</t>
  </si>
  <si>
    <t>Nifty 50 Arbitrage Index</t>
  </si>
  <si>
    <t>LIC MF Overnight Fund</t>
  </si>
  <si>
    <t>18.07.2019</t>
  </si>
  <si>
    <t>NIFTY 1D Rate Index</t>
  </si>
  <si>
    <t>27.11.2019</t>
  </si>
  <si>
    <t>Annual Portfolio Turnover Ratio (in times)</t>
  </si>
  <si>
    <t>Equity Holdings</t>
  </si>
  <si>
    <t>Cash &amp; Other Receivables</t>
  </si>
  <si>
    <t>Asset Allocation</t>
  </si>
  <si>
    <t>Money Market Instruments</t>
  </si>
  <si>
    <t>LIC MF Large Cap Fund</t>
  </si>
  <si>
    <t>Mutual Fund Units</t>
  </si>
  <si>
    <t>FUTURES AND OPTIONS</t>
  </si>
  <si>
    <t>CORPORATE DEBT</t>
  </si>
  <si>
    <t>GOVERNMENT BOND AND TREASURY BILL</t>
  </si>
  <si>
    <t>:) Long term capital appreciation</t>
  </si>
  <si>
    <t>*Investors should consult their financial advisers if in doubt about whether the product is suitable for them.</t>
  </si>
  <si>
    <t>:) Long Term Capital Appreciation</t>
  </si>
  <si>
    <t>:) A Fund that primarily invest in large-cap stock.</t>
  </si>
  <si>
    <t>:) Long Term Capital Appreciation.</t>
  </si>
  <si>
    <t>:) A fund that primarily invests in Large and Mid-cap stocks</t>
  </si>
  <si>
    <t>:) Capital appreciation over long term</t>
  </si>
  <si>
    <t>:) Investing predominantly in portfolio of equity and equity related securities of companies engaged in banking and financial services.</t>
  </si>
  <si>
    <t>:) Long Term Capital Growth</t>
  </si>
  <si>
    <t>:) Investment in equity and equity related instruments of companies engaged either directly or indirectly in infrastructure sector.</t>
  </si>
  <si>
    <t>:) Long term investment.</t>
  </si>
  <si>
    <t>:) Investment in securities covered by NIFTY 50 Index, subject to tracking errors.</t>
  </si>
  <si>
    <t>:) Investment in equity and equity related securities and portfolios replicating the composition of Nifty 100 Index, subject to tracking errors.</t>
  </si>
  <si>
    <t>:) Investment in equity instrument of respective index stocks subject to tracking error.</t>
  </si>
  <si>
    <t>:) Long term capital appreciation with current income</t>
  </si>
  <si>
    <t xml:space="preserve">:) A fund that invests both in stocks and fixed income instruments. </t>
  </si>
  <si>
    <t>:) Investment in equity and equity related securities</t>
  </si>
  <si>
    <t>:) Long term capital appreciation and current income</t>
  </si>
  <si>
    <t>:) Investment in Equity and equity related securities, fixed income securities (debt and money market securities).</t>
  </si>
  <si>
    <t>:) A fund that invests both in stocks and fixed income instruments.</t>
  </si>
  <si>
    <t>:) Income over a short term investment horizon</t>
  </si>
  <si>
    <t>:) Income through arbitrage opportunities between cash and derivative market and arbitrage opportunities within the derivative segment of the equity market.</t>
  </si>
  <si>
    <t>:) An income fund that invests predominantly in debt and money market instruments issued by Banks, Public Sector Undertakings, Public Financial Institutions and Municipal Bonds.</t>
  </si>
  <si>
    <t>The product is suitable for investors who are seeking*</t>
  </si>
  <si>
    <t>:) Long term Capital Appreciation and current income</t>
  </si>
  <si>
    <t>:) Income Over Medium to long term</t>
  </si>
  <si>
    <t>:) To generate income/capital appreciation through investments in Debt / Money Market Instruments</t>
  </si>
  <si>
    <t>:) Medium term capital appreciation with current income</t>
  </si>
  <si>
    <t>:) A fund that invests predominantly in debt instruments with marginal equity exposure.</t>
  </si>
  <si>
    <t>:) Medium to long term regular Income.</t>
  </si>
  <si>
    <t xml:space="preserve">:) Investment in securities in line with Nifty 8- 13 Yr G-Sec Index to generate comparable returns subject to tracking error. </t>
  </si>
  <si>
    <t>:) Generation of reasonable returns over short to medium term.</t>
  </si>
  <si>
    <t>:) Investment in Debt securities and money market instruments.</t>
  </si>
  <si>
    <t>:) Investment in Debt/Money Market Instruments with maturity of upto 91 days.</t>
  </si>
  <si>
    <t>:) A fund that focuses on low duration securities.</t>
  </si>
  <si>
    <t>:) Investment in debt and money market instruments with overnight maturity.</t>
  </si>
  <si>
    <t>:) Investment in Debt &amp; Money Market Instruments such that the Macaulay Duration of the portfolio is between 3 months- 6 months.</t>
  </si>
  <si>
    <t>:) Investment in sovereign securities issued by Central / State Government</t>
  </si>
  <si>
    <t>LIC MF Flexi Cap Fund</t>
  </si>
  <si>
    <t>:) Investing across Large, Mid &amp; Small Cap stocks.</t>
  </si>
  <si>
    <t>CRISIL 10 Year Gilt Index</t>
  </si>
  <si>
    <t>Regular (IDCW Option)</t>
  </si>
  <si>
    <t>Direct (IDCW Option)</t>
  </si>
  <si>
    <t>1) All scheme returns are for growth option except for LIC MF ULIS where the scheme has only Reinvestment of Income Distribution cum capital withdrawal</t>
  </si>
  <si>
    <t>NIFTY All Duration G-Sec Index</t>
  </si>
  <si>
    <t xml:space="preserve"> Scheme Riskometer</t>
  </si>
  <si>
    <t>Benchmark Riskometer</t>
  </si>
  <si>
    <t>LIC MF Balanced Advantage Fund</t>
  </si>
  <si>
    <t>:) Capital appreciation over a long period of time.</t>
  </si>
  <si>
    <t>12.11.2021</t>
  </si>
  <si>
    <t>:) Investments in a dynamically managed portfolio of equity and equity related instruments, debt and money market instruments</t>
  </si>
  <si>
    <t>First Tier Benchmark Index</t>
  </si>
  <si>
    <t>First Tier Benchmark - Nifty 500 TRI</t>
  </si>
  <si>
    <t>First Tier Benchmark - Nifty 100 TRI</t>
  </si>
  <si>
    <t>First Tier Benchmark - Nifty LargeMidcap 250 TRI</t>
  </si>
  <si>
    <t>First Tier Benchmark - Nifty Financial Services TRI</t>
  </si>
  <si>
    <t>First Tier Benchmark - Nifty Infrastructure TRI</t>
  </si>
  <si>
    <t>First Tier Benchmark - Nifty 50 TRI</t>
  </si>
  <si>
    <t>First Tier Benchmark - CRISIL Hybrid 35+65 - Aggressive Index</t>
  </si>
  <si>
    <t>First Tier Benchmark - Nifty 50 Arbitrage Index</t>
  </si>
  <si>
    <t>First Tier Benchmark - NIFTY All Duration G-Sec Index</t>
  </si>
  <si>
    <t>First Tier Benchmark - Crisil Hybrid 85+15 - Conservative Index</t>
  </si>
  <si>
    <t>First Tier Benchmark - Nifty 8-13 yr G-Sec</t>
  </si>
  <si>
    <t>First Tier Benchmark - NIFTY 1D Rate Index</t>
  </si>
  <si>
    <t>Potential Risk Class</t>
  </si>
  <si>
    <t xml:space="preserve">Credit Risk </t>
  </si>
  <si>
    <t>Relatively Low (Class A)</t>
  </si>
  <si>
    <t xml:space="preserve">Moderate (Class B) </t>
  </si>
  <si>
    <t xml:space="preserve">Relatively High (Class C) </t>
  </si>
  <si>
    <t xml:space="preserve">Interest Rate Risk </t>
  </si>
  <si>
    <t xml:space="preserve">Relatively Low (Class I) </t>
  </si>
  <si>
    <t xml:space="preserve">Moderate (Class II) </t>
  </si>
  <si>
    <t xml:space="preserve">Relatively High (Class III) </t>
  </si>
  <si>
    <t>A-III</t>
  </si>
  <si>
    <t>Potential Risk Class (PRC) Matrix</t>
  </si>
  <si>
    <t>B-III</t>
  </si>
  <si>
    <t>B-II</t>
  </si>
  <si>
    <t>B-I</t>
  </si>
  <si>
    <t>A-I</t>
  </si>
  <si>
    <t>NIFTY 50 Hybrid Composite Debt 50:50 Index</t>
  </si>
  <si>
    <t>First Tier Benchmark - NIFTY 50 Hybrid Composite Debt 50:50 Index</t>
  </si>
  <si>
    <t>Banks</t>
  </si>
  <si>
    <t>LIC MF Large &amp; Mid Cap Fund</t>
  </si>
  <si>
    <t>01.08.2022</t>
  </si>
  <si>
    <t>Reliance Industries Ltd.</t>
  </si>
  <si>
    <t>Government Bond</t>
  </si>
  <si>
    <t>Infosys Ltd.</t>
  </si>
  <si>
    <t>HDFC Bank Ltd.</t>
  </si>
  <si>
    <t>State Bank of India</t>
  </si>
  <si>
    <t>Mahindra &amp; Mahindra Ltd.</t>
  </si>
  <si>
    <t>Axis Bank Ltd.</t>
  </si>
  <si>
    <t>Ultratech Cement Ltd.</t>
  </si>
  <si>
    <t>Tata Consultancy Services Ltd.</t>
  </si>
  <si>
    <t>State Government Bond</t>
  </si>
  <si>
    <t>Kotak Mahindra Bank Ltd.</t>
  </si>
  <si>
    <t>Government Treasury Bill</t>
  </si>
  <si>
    <t>Larsen &amp; Toubro Ltd.</t>
  </si>
  <si>
    <t>Industrial Products</t>
  </si>
  <si>
    <t>Government of India</t>
  </si>
  <si>
    <t>IT - Software</t>
  </si>
  <si>
    <t>Chemicals &amp; Petrochemicals</t>
  </si>
  <si>
    <t>Finance</t>
  </si>
  <si>
    <t>Transport Services</t>
  </si>
  <si>
    <t>Consumer Durables</t>
  </si>
  <si>
    <t>Insurance</t>
  </si>
  <si>
    <t>Industrial Manufacturing</t>
  </si>
  <si>
    <t>Petroleum Products</t>
  </si>
  <si>
    <t>Retailing</t>
  </si>
  <si>
    <t>Construction</t>
  </si>
  <si>
    <t>Pharmaceuticals &amp; Biotechnology</t>
  </si>
  <si>
    <t>Telecom - Services</t>
  </si>
  <si>
    <t>Diversified FMCG</t>
  </si>
  <si>
    <t>Cement &amp; Cement Products</t>
  </si>
  <si>
    <t>Automobiles</t>
  </si>
  <si>
    <t>Realty</t>
  </si>
  <si>
    <t>Healthcare Services</t>
  </si>
  <si>
    <t>Gas</t>
  </si>
  <si>
    <t>Power</t>
  </si>
  <si>
    <t>Leisure Services</t>
  </si>
  <si>
    <t>Fertilizers &amp; Agrochemicals</t>
  </si>
  <si>
    <t>Personal Products</t>
  </si>
  <si>
    <t>Electrical Equipment</t>
  </si>
  <si>
    <t>Food Products</t>
  </si>
  <si>
    <t>Agricultural Food &amp; other Products</t>
  </si>
  <si>
    <t>Ferrous Metals</t>
  </si>
  <si>
    <t>Textiles &amp; Apparels</t>
  </si>
  <si>
    <t>Non - Ferrous Metals</t>
  </si>
  <si>
    <t>Auto Components</t>
  </si>
  <si>
    <t>Capital Markets</t>
  </si>
  <si>
    <t>Aerospace &amp; Defense</t>
  </si>
  <si>
    <t>Transport Infrastructure</t>
  </si>
  <si>
    <t>Beverages</t>
  </si>
  <si>
    <t>Metals &amp; Minerals Trading</t>
  </si>
  <si>
    <t>Oil</t>
  </si>
  <si>
    <t>Consumable Fuels</t>
  </si>
  <si>
    <t>REC Ltd.</t>
  </si>
  <si>
    <t>Power Finance Corporation Ltd.</t>
  </si>
  <si>
    <t>National Bk for Agriculture &amp; Rural Dev.</t>
  </si>
  <si>
    <t>Small Industries Development Bk of India</t>
  </si>
  <si>
    <t>Canara Bank</t>
  </si>
  <si>
    <t>LIC MF Multi Cap Fund</t>
  </si>
  <si>
    <t>31.10.2022</t>
  </si>
  <si>
    <t>Sector/Industry</t>
  </si>
  <si>
    <t>Bank of Baroda</t>
  </si>
  <si>
    <t>First Tier Benchmark - Nifty 500 Multicap 50:25:25</t>
  </si>
  <si>
    <t>NIFTY 500 Multicap 50:25:25 TRI</t>
  </si>
  <si>
    <t>Sectoral Allocation</t>
  </si>
  <si>
    <t>Trent Ltd.</t>
  </si>
  <si>
    <t>IT - Services</t>
  </si>
  <si>
    <t>Diversified Metals</t>
  </si>
  <si>
    <t>Entertainment</t>
  </si>
  <si>
    <t>LIC Mutual Fund</t>
  </si>
  <si>
    <t>Cholamandalam Investment &amp; Fin Co Ltd.</t>
  </si>
  <si>
    <t>Agricultural, Commercial &amp; Construction Vehicles</t>
  </si>
  <si>
    <t>21.12.2018</t>
  </si>
  <si>
    <t>17.11.2017</t>
  </si>
  <si>
    <t>25.01.2017</t>
  </si>
  <si>
    <t>28.02.2019</t>
  </si>
  <si>
    <t>21.06.2017</t>
  </si>
  <si>
    <t>20.09.2010</t>
  </si>
  <si>
    <t>09.11.2011</t>
  </si>
  <si>
    <t>14.08.2012</t>
  </si>
  <si>
    <t>Bharat Electronics Ltd.</t>
  </si>
  <si>
    <t>UNO Minda Ltd.</t>
  </si>
  <si>
    <t>Sun Pharmaceutical Industries Ltd.</t>
  </si>
  <si>
    <t>NIFTY 500 TRI</t>
  </si>
  <si>
    <t>NIFTY Midcap 150 TRI</t>
  </si>
  <si>
    <t>NIFTY Smallcap 250 TRI</t>
  </si>
  <si>
    <t>NIFTY Equity Savings Index TRI</t>
  </si>
  <si>
    <t>NIFTY Next 50 TRI</t>
  </si>
  <si>
    <t>Domestic Price of Gold</t>
  </si>
  <si>
    <t>Physical Gold &amp; Gold Related Instruments</t>
  </si>
  <si>
    <t>GOLD</t>
  </si>
  <si>
    <t>20.08.2018</t>
  </si>
  <si>
    <t>07.03.2011</t>
  </si>
  <si>
    <t>First Tier Benchmark - Nifty Midcap 150 TRI</t>
  </si>
  <si>
    <t>First Tier Benchmark - Nifty Smallcap 250 TRI</t>
  </si>
  <si>
    <t>First Tier Benchmark - Nifty Equity Savings Index</t>
  </si>
  <si>
    <t>First Tier Benchmark - Nifty Next 50 TRI</t>
  </si>
  <si>
    <t>:) Long Term growth in a passively managed scheme tracking NIFTY Next 50 Index(TRI)</t>
  </si>
  <si>
    <t>:) Investment in equity and equity related instruments including equity derivatives, arbitrage and debt and money market instruments.</t>
  </si>
  <si>
    <t>:) Regular Income &amp; Capital appreciation over Medium to Long term.</t>
  </si>
  <si>
    <t>:) Investment in equity and equity related instruments by following value investment strategy.</t>
  </si>
  <si>
    <t>:) Investment predominantly in equity and equity related instruments of Smallcap companies.</t>
  </si>
  <si>
    <t>:) Investment predominantly in equity and equity related instruments of companies engaged in Healthcare &amp; Allied Sectors.</t>
  </si>
  <si>
    <t>:) Investment predominantly in equity and equity related instruments of Midcap companies.</t>
  </si>
  <si>
    <t>:) Investment predominantly in dividend yielding equity and equity related instruments.</t>
  </si>
  <si>
    <t>:) Investing in equity and equity related intruments across Large, Mid &amp; Small Cap stocks.</t>
  </si>
  <si>
    <t>:) Investment in money market instruments with maturity upto one year.</t>
  </si>
  <si>
    <t>:) To replicate the performance of gold in domestic prices with at least medium term horizon.</t>
  </si>
  <si>
    <t>:) Investments in physical gold and gold related instruments / debt &amp; money market instruments</t>
  </si>
  <si>
    <t>First Tier Benchmark - Domestic Price of Gold</t>
  </si>
  <si>
    <t xml:space="preserve">:) To replicate returns of LICMF Gold Exchange Traded Fund with at least medium term horizon </t>
  </si>
  <si>
    <t>:) Investments in units of LICMF Gold Exchange Traded Fund/ Money Market Instruments/ LICMF Liquid Fund Scheme.</t>
  </si>
  <si>
    <t>Garware Hi-Tech Films Ltd.</t>
  </si>
  <si>
    <t>Indian Railway Finance Corporation Ltd.</t>
  </si>
  <si>
    <t>Bharti Airtel Ltd.</t>
  </si>
  <si>
    <t>Torrent Pharmaceuticals Ltd.</t>
  </si>
  <si>
    <t>SBI Funds Management Ltd.</t>
  </si>
  <si>
    <t>5) The scheme performance IDBI MF schemes merged with LIC MF schemes herewith is a blended performance on weighted average, as per applicable guidelines of SEBI.</t>
  </si>
  <si>
    <t>5)The scheme performance IDBI MF schemes merged with LIC MF schemes herewith is a blended performance on weighted average, as per applicable guidelines of SEBI.</t>
  </si>
  <si>
    <t>Date of Allotment - Regular</t>
  </si>
  <si>
    <t>Date of Allotment - Direct</t>
  </si>
  <si>
    <t>01.01.2013</t>
  </si>
  <si>
    <t>4) The scheme performance IDBI MF schemes merged with LIC MF schemes herewith is a blended performance on weighted average, as per applicable guidelines of SEBI.</t>
  </si>
  <si>
    <t>Scheme Riskometer</t>
  </si>
  <si>
    <t xml:space="preserve"> </t>
  </si>
  <si>
    <t>Hindustan Aeronautics Ltd.</t>
  </si>
  <si>
    <t>Tata Power Company Ltd.</t>
  </si>
  <si>
    <t>Other Utilities</t>
  </si>
  <si>
    <t>Nifty Large Midcap 250 TRI</t>
  </si>
  <si>
    <t>Cigarettes &amp; Tobacco Products</t>
  </si>
  <si>
    <t>:) Income for medium term capital appreciation with current income.</t>
  </si>
  <si>
    <t>:) Income for short term</t>
  </si>
  <si>
    <t>:) Income over short term.</t>
  </si>
  <si>
    <t>:) Income with high levels of safety and liquidity over short term.</t>
  </si>
  <si>
    <t>NA: Not Available. As the scheme was launched before the launch of the benchmark/additional benchmark index, benchmark/additional benchmark index figures since inception or the required period are not available.</t>
  </si>
  <si>
    <t>NA: Not Available.Scheme data &amp; TRI value of the Index are not available for since inception, hence performance for such period is not available.</t>
  </si>
  <si>
    <t>% of Net Assets</t>
  </si>
  <si>
    <t xml:space="preserve">% of Net Assets  </t>
  </si>
  <si>
    <t>1 Year</t>
  </si>
  <si>
    <t>3 Years</t>
  </si>
  <si>
    <t>5 Years</t>
  </si>
  <si>
    <t>Since Inception</t>
  </si>
  <si>
    <t>Current Value of Investment of Rs. 10,000 (1 Year ago)</t>
  </si>
  <si>
    <t>Current Value of Investment of Rs. 10,000 (3 Year ago)</t>
  </si>
  <si>
    <t>Current Value of Investment of Rs. 10,000 (5 Year ago)</t>
  </si>
  <si>
    <t>Current Value of Investment of Rs. 10,000 (since inception)</t>
  </si>
  <si>
    <t>Current Value of Investment of Rs. 10,000 (7 Day Ago)</t>
  </si>
  <si>
    <t>Current Value of Investment of Rs. 10,000 (15 Day Ago)</t>
  </si>
  <si>
    <t>Current Value of Investment of Rs. 10,000 (30 Day Ago)</t>
  </si>
  <si>
    <t>SEBI Code</t>
  </si>
  <si>
    <t>LICM/O/E/ELS/97/01/0004</t>
  </si>
  <si>
    <t>LICM/O/E/SCF/17/05/0017</t>
  </si>
  <si>
    <t>LICM/O/E/MIF/16/12/0016</t>
  </si>
  <si>
    <t>LICM/O/E/FCF/93/01/0002</t>
  </si>
  <si>
    <t>LICM/O/E/LCF/94/07/0003</t>
  </si>
  <si>
    <t>LICM/O/E/LMF/14/12/0016</t>
  </si>
  <si>
    <t>LICM/O/E/SEC/15/01/0017</t>
  </si>
  <si>
    <t>LICM/O/E/THE/07/11/0014</t>
  </si>
  <si>
    <t>LICM/O/E/MCF/22/07/0027</t>
  </si>
  <si>
    <t>LICM/O/E/DYF/18/09/0021</t>
  </si>
  <si>
    <t>LICM/O/E/FOC/17/09/0018</t>
  </si>
  <si>
    <t>LICM/O/E/SEC/18/09/0022</t>
  </si>
  <si>
    <t>LICM/O/E/VAF/18/06/0020</t>
  </si>
  <si>
    <t>Listing Details</t>
  </si>
  <si>
    <t>Listed on NSE and BSE</t>
  </si>
  <si>
    <t>LICM/O/D/BPF/07/05/0013</t>
  </si>
  <si>
    <t>LICM/O/D/GIL/99/09/0007</t>
  </si>
  <si>
    <t>LICM/O/D/MLD/99/02/0006</t>
  </si>
  <si>
    <t>LICM/O/D/SDF/18/07/0021</t>
  </si>
  <si>
    <t>LICM/O/D/LOW/03/02/0012</t>
  </si>
  <si>
    <t>LICM/O/D/USD/19/11/0024</t>
  </si>
  <si>
    <t>LICM/O/D/LIF/02/02/0009</t>
  </si>
  <si>
    <t>LICM/O/D/ONF/19/06/0023</t>
  </si>
  <si>
    <t>LICM/O/D/MMF/22/06/0026</t>
  </si>
  <si>
    <t>LICM/O/H/AHF/91/01/0001</t>
  </si>
  <si>
    <t>LICM/O/H/ARB/18/08/0022</t>
  </si>
  <si>
    <t>LICM/O/H/BAF/21/10/0025</t>
  </si>
  <si>
    <t>LICM/O/H/CHF/98/04/0005</t>
  </si>
  <si>
    <t>LICM/O/H/ESF/10/11/0005</t>
  </si>
  <si>
    <t>LICM/O/S/CHI/01/09/0008</t>
  </si>
  <si>
    <t>LICM/O/O/EET/15/10/0018</t>
  </si>
  <si>
    <t>LICM/O/O/EET/15/10/0019</t>
  </si>
  <si>
    <t>LICM/O/O/EET/15/12/0020</t>
  </si>
  <si>
    <t>LICM/O/O/EIN/02/10/0010</t>
  </si>
  <si>
    <t>LICM/O/O/EIN/02/10/0011</t>
  </si>
  <si>
    <t>LICM/O/E/EIN/10/07/0003</t>
  </si>
  <si>
    <t>LICM/O/O/DET/14/11/0015</t>
  </si>
  <si>
    <t>LICM/O/O/GET/11/09/0007</t>
  </si>
  <si>
    <t>LICM/O/O/FOD/12/02/0010</t>
  </si>
  <si>
    <t>NSE Symbol</t>
  </si>
  <si>
    <t>LICNETFN50</t>
  </si>
  <si>
    <t>LICNFNHGP</t>
  </si>
  <si>
    <t>LICNETFSEN</t>
  </si>
  <si>
    <t>LICMFGOLD</t>
  </si>
  <si>
    <t>BSE Scrip Code</t>
  </si>
  <si>
    <t>LICNETFGSC</t>
  </si>
  <si>
    <t>Listed on NSE</t>
  </si>
  <si>
    <t>Not Applicable</t>
  </si>
  <si>
    <t>LIC MF Banking &amp; Financial Services Fund</t>
  </si>
  <si>
    <r>
      <rPr>
        <b/>
        <sz val="11"/>
        <rFont val="Calibri"/>
        <family val="2"/>
        <scheme val="minor"/>
      </rPr>
      <t>NSE Disclaimer:</t>
    </r>
    <r>
      <rPr>
        <sz val="11"/>
        <rFont val="Calibri"/>
        <family val="2"/>
        <scheme val="minor"/>
      </rPr>
      <t xml:space="preserve"> "It is to be distinctly understood that the permission given by NSE Limited should not in any way be deemed or construed that the Scheme Information Document has been cleared or approved by NSE nor does it certify the correctness or completeness of any of the contents of the Draft Scheme Information Document. The investors are advised to refer to the Scheme Information Document for the full text of the 'Disclaimer Clause of NSE '."
</t>
    </r>
    <r>
      <rPr>
        <b/>
        <sz val="11"/>
        <rFont val="Calibri"/>
        <family val="2"/>
        <scheme val="minor"/>
      </rPr>
      <t>BSE Disclaimer:</t>
    </r>
    <r>
      <rPr>
        <sz val="11"/>
        <rFont val="Calibri"/>
        <family val="2"/>
        <scheme val="minor"/>
      </rPr>
      <t xml:space="preserve"> "It is to be distinctly understood that the permission given by BSE Limited should not in any way be deemed or construed that the SID has been cleared or approved by BSE Limited nor does it certify the correctness or completeness of any of the contents of the SID. The investors are advised to refer to the SID for the full text of the 'Disclaimer Clause of the BSE Limited'."</t>
    </r>
  </si>
  <si>
    <r>
      <t xml:space="preserve">
</t>
    </r>
    <r>
      <rPr>
        <b/>
        <sz val="11"/>
        <rFont val="Calibri"/>
        <family val="2"/>
        <scheme val="minor"/>
      </rPr>
      <t>NSE Disclaimer:</t>
    </r>
    <r>
      <rPr>
        <sz val="11"/>
        <rFont val="Calibri"/>
        <family val="2"/>
        <scheme val="minor"/>
      </rPr>
      <t xml:space="preserve"> "It is to be distinctly understood that the permission given by NSE Limited should not in any way be deemed or construed that the Scheme Information Document has been cleared or approved by NSE nor does it certify the correctness or completeness of any of the contents of the Draft Scheme Information Document. The investors are advised to refer to the Scheme Information Document for the full text of the 'Disclaimer Clause of NSE '."
</t>
    </r>
    <r>
      <rPr>
        <b/>
        <sz val="11"/>
        <rFont val="Calibri"/>
        <family val="2"/>
        <scheme val="minor"/>
      </rPr>
      <t>BSE Disclaimer:</t>
    </r>
    <r>
      <rPr>
        <sz val="11"/>
        <rFont val="Calibri"/>
        <family val="2"/>
        <scheme val="minor"/>
      </rPr>
      <t xml:space="preserve"> "It is to be distinctly understood that the permission given by BSE Limited should not in any way be deemed or construed that the SID has been cleared or approved by BSE Limited nor does it certify the correctness or completeness of any of the contents of the SID. The investors are advised to refer to the SID for the full text of the 'Disclaimer Clause of the BSE Limited'."</t>
    </r>
  </si>
  <si>
    <t>Nifty Midcap 100 TRI</t>
  </si>
  <si>
    <t>LICM/O/O/EET/24/01/0028</t>
  </si>
  <si>
    <t>LICNMID100</t>
  </si>
  <si>
    <t>14.02.2024</t>
  </si>
  <si>
    <t>First Tier Benchmark - Nifty Midcap 100 TRI</t>
  </si>
  <si>
    <t xml:space="preserve">- </t>
  </si>
  <si>
    <t>Financial Technology (Fintech)</t>
  </si>
  <si>
    <t>Minerals &amp; Mining</t>
  </si>
  <si>
    <t>1 Year CAGR (%)</t>
  </si>
  <si>
    <t>3 Years CAGR (%)</t>
  </si>
  <si>
    <t>5 Years CAGR (%)</t>
  </si>
  <si>
    <t>Since Inception CAGR (%)</t>
  </si>
  <si>
    <t>7 Days (%)</t>
  </si>
  <si>
    <t>15 Days (%)</t>
  </si>
  <si>
    <t>30 Days (%)</t>
  </si>
  <si>
    <t>1 Year (%)</t>
  </si>
  <si>
    <t>3 Years (%)</t>
  </si>
  <si>
    <t>5 Years (%)</t>
  </si>
  <si>
    <t>Since Inception (%)</t>
  </si>
  <si>
    <t>Not applicable</t>
  </si>
  <si>
    <t>:) Investments only in and all stocks comprising Nifty Next 50 Index in the same weight of these stocks as in Index with objective to replicate performance of NIFTY Next 50 Index(TRI)</t>
  </si>
  <si>
    <t>:) Investment in equity and equity related securities and portfolios replicating the composition of Nifty Midcap 100 Total Return Index, subject to tracking errors.</t>
  </si>
  <si>
    <t>Additional Benchmark **</t>
  </si>
  <si>
    <t>**As TRI data is not available since inception of LIC MF Aggressive Hybrid Fund, benchmark performance is calculated using composite CAGR of Nifty 50 PRI values from date 1-Jan-1991 to date 30-Jun-1999 and TRI values since date 30-Jun-1999</t>
  </si>
  <si>
    <t>**As TRI data is not available since inception of LIC MF Flexi Cap Fund, benchmark performance is calculated using composite CAGR of Nifty 50 PRI values from date 15-Apr-1993 to date 30-Jun-1999 and TRI values since date 30-Jun-1999</t>
  </si>
  <si>
    <t>NIFTY Banking &amp; PSU Debt Index A-II</t>
  </si>
  <si>
    <t>CRISIL Medium to Long Duration Debt  A-III Index</t>
  </si>
  <si>
    <t>CRISIL Short Duration Debt A-II Index</t>
  </si>
  <si>
    <t>CRISIL Low Duration Debt A-I Index</t>
  </si>
  <si>
    <t>CRISIL Ultra Short Duration Debt A-I Index</t>
  </si>
  <si>
    <t>CRISIL Liquid Debt A-I Index</t>
  </si>
  <si>
    <t>NIFTY Money Market Index A-I</t>
  </si>
  <si>
    <t>First Tier Benchmark - CRISIL Liquid Debt A-I Index</t>
  </si>
  <si>
    <t>First Tier Benchmark - CRISIL Medium to Long Duration Debt A-III Index</t>
  </si>
  <si>
    <t>First Tier Benchmark - CRISIL Short Duration Debt A-II Index</t>
  </si>
  <si>
    <t>First Tier Benchmark - NIFTY Banking &amp; PSU Debt Index A-II</t>
  </si>
  <si>
    <t>First Tier Benchmark - CRISIL Ultra Short Duration Debt A-I Index</t>
  </si>
  <si>
    <t>First Tier Benchmark - NIFTY Money Market Index A-I</t>
  </si>
  <si>
    <t>First Tier Benchmark - CRISIL Low Duration Debt A-I Index</t>
  </si>
  <si>
    <t>InterGlobe Aviation Ltd.</t>
  </si>
  <si>
    <t xml:space="preserve">Total Expense Ratio </t>
  </si>
  <si>
    <t>Please note that IDBI Credit Risk Fund has been merged in to LIC MF Medium to Long Duration Fund with effect from July 29, 2023. In line with paragraph 13.4.2 of SEBI Master Circular for Mutual Funds dated May 19, 2023, the details of past performance of IDBI Credit Risk Fund prior to merger is available on request of the Investor.</t>
  </si>
  <si>
    <t>BSE Health Care TRI</t>
  </si>
  <si>
    <t>First Tier Benchmark - BSE Health Care TRI</t>
  </si>
  <si>
    <t>BSE Sensex TRI</t>
  </si>
  <si>
    <t>First Tier Benchmark - BSE Sensex TRI</t>
  </si>
  <si>
    <t>:) Investment in securities covered by BSE SENSEX,  subject to tracking errors.</t>
  </si>
  <si>
    <t>LIC MF Nifty 8-13 yr G-Sec Exchange Traded Fund~</t>
  </si>
  <si>
    <t>LIC MF Nifty 50 ETF~</t>
  </si>
  <si>
    <t>LIC MF Nifty 100 ETF~</t>
  </si>
  <si>
    <t>LIC MF Nifty 50 Index Fund~</t>
  </si>
  <si>
    <t>LIC MF Nifty Midcap 100 ETF~</t>
  </si>
  <si>
    <r>
      <rPr>
        <b/>
        <sz val="11"/>
        <rFont val="Calibri"/>
        <family val="2"/>
        <scheme val="minor"/>
      </rPr>
      <t xml:space="preserve">~ Benchmark (Tier-1) Disclaimers </t>
    </r>
    <r>
      <rPr>
        <sz val="11"/>
        <rFont val="Calibri"/>
        <family val="2"/>
        <scheme val="minor"/>
      </rPr>
      <t xml:space="preserve">                         </t>
    </r>
    <r>
      <rPr>
        <b/>
        <sz val="11"/>
        <rFont val="Calibri"/>
        <family val="2"/>
        <scheme val="minor"/>
      </rPr>
      <t xml:space="preserve">NSE Disclaimer: </t>
    </r>
    <r>
      <rPr>
        <sz val="11"/>
        <rFont val="Calibri"/>
        <family val="2"/>
        <scheme val="minor"/>
      </rPr>
      <t xml:space="preserve">The “Product” offered by “the issuer” is not sponsored, endorsed, sold or promoted by NSE Indices Limited (Formerly Indian Index Services &amp; Products Limited) (IISL). NSE Indices Limited does not make any representation or warranty, express or implied (including warranties of merchantability or fitness for 
particular purpose or use) and disclaims all liability to the owners of “the Product” or any member of the public regarding the advisability of investing in securities generally or in the “the Product” linked to the Index or particularly in the ability of the Index, to track general stock market performance in India. Please read the full 
Disclaimer in relation to the Index in the Scheme Information Document.                                            </t>
    </r>
    <r>
      <rPr>
        <b/>
        <sz val="11"/>
        <rFont val="Calibri"/>
        <family val="2"/>
        <scheme val="minor"/>
      </rPr>
      <t>BSE Disclaimer:</t>
    </r>
    <r>
      <rPr>
        <sz val="11"/>
        <rFont val="Calibri"/>
        <family val="2"/>
        <scheme val="minor"/>
      </rPr>
      <t xml:space="preserve"> The index is a product of AlPL, a wholly owned subsidiary of BSE Limited (“BSE“), and has been licensed for use by LIC MF. BS‹S and SENSEX are 
registered trademarks of BSE Limited and these trademarks have been licensed to use by AIPL and sublicensed for certain purposes by LIC MF. LIC MF Product is 
not sponsored, endorsed, sold, or promoted by AIPL or BSE. BSE, AIPL or their respective affiliates and none of such parties make any Rrepresentation regarding 
the advisability of investing in such product nor do they have any liability for any errors, omission, or interruptions of the Index.
The index is published by Asia litdex Private Limited (“AIPL”), which is a wholly owned subsidiary of BSE Limited (“BSE”), and has been licensed for use by LIC MF. 
BSE and SENSEX are registered trademarks of BSE. The trademarks have been licensed to AIPL and have been sub licensed for use for certain purposes by LIC 
MF. LIC MF product is / are not sponsored, endorsed, sold, or Promoted by AIPL, BSE, any of their respective affiliates. None of AIPLor BSE make any representation 
or warranty, express or implied, to the owners of the product or any member of the public regarding the advisability of investing in securities generally or in the product 
particularly or the ability of the index to track general market performance. AIPL's rind BSE's only relationship to LIC MF with respect to the Index is the licensing of the 
index and certain trademarks, service marks and/or trade names of AIPL, BSE and / or their licensors. The Index is determined, composed, and calculated by AIPL or 
its agent without regard to Licensee or the Product. None of AIPL, or BSE are responsible for and have not participated in the determination of prices, and amount of 
the Product or the timing of the issuance or sale of the Product or in the determination or calculation of the equation by which the Product is to be converted into cash, 
surrendered or redeemed, as the case may be. AIPLand BSE have no obligation or liability in connection with the administration, marketing, or trading of the Product. 
There is no assurance that investment products based on the Index will accurately track index performance or provide positive investment returns. AIPL and BSE are 
not investment advisors. Inclusion of a security within an index is not a recommendation by AIPL or BSE to buy, sell, or hold such security, nor is it considered to be 
investment advice.</t>
    </r>
  </si>
  <si>
    <t>:) Investment in equity instrument of BSE Sensex index stocks subject to tracking error.</t>
  </si>
  <si>
    <t>The main investment objective of the scheme is to provide capital growth by investing across Large, Mid &amp; Small Cap stocks. The investment portfolio of the scheme will be constantly monitored and reviewed to optimise capital growth. There is no assurance that the investment objective of the Scheme will be achieved.</t>
  </si>
  <si>
    <t>To achieve long term capital appreciation by investing in diversified portfolio predominantly consisting of equity and equity related securities of Large Cap companies including derivatives. There is no assurance that the investment objective of the Scheme will be achieved.</t>
  </si>
  <si>
    <t>To generate long term capital appreciation by investing substantially in a portfolio of equity and equity linked instruments of large cap and midcap companies. There is no assurance that the investment objective of the Scheme will be achieved.</t>
  </si>
  <si>
    <t>To provide capital growth along with tax rebate and tax relief to our investors through prudent investments in the stock markets. An open-ended equity linked tax saving Scheme which offers investors the opportunity to seek Tax rebate u/s 80C of the Income Tax Act 1961. There is no assurance that the investment objective of the Scheme will be achieved.</t>
  </si>
  <si>
    <t>The objective of the Scheme is to achieve long term capital appreciation by predominantly investing in equity and equity related instruments of companies engaged in Healthcare and Allied sectors. There is no assurance that the investment objective of the Scheme will be achieved.</t>
  </si>
  <si>
    <t>An open ended scheme which seeks to generate long term capital appreciation and offer Tax benefits u/s 80C of the Income Tax Act as well as additional benefit of a life cover. There is no assurance that the investment objective of the Scheme will be achieved.</t>
  </si>
  <si>
    <t>The primary investment objective of the Scheme is to seek to generate income and capital appreciation by primarily investing in a portfolio of high quality debt and money market securities that are issued by banks, public sector undertakings, public financial institutions and Municipal Bonds. There is no assurance that the investment objective of the Scheme will be achieved.</t>
  </si>
  <si>
    <t>The primary objective of the scheme is to generate credit risk free and reasonable returns for its investors through investments in sovereign securities issued by the central and /or state Government and/or any security unconditionally guaranteed by the central/ state government for repayment of Principal and interest and/or reverse repos in such securities as and when permitted by RBI. There is no assurance that the investment objective of the Scheme will be achieved.</t>
  </si>
  <si>
    <t>The primary investment objective of the scheme is to generate returns commensurate with risk from a portfolio constituted of Debt securities and/or Money Market instruments. There is no assurance that the investment objective of the Scheme will be achieved.</t>
  </si>
  <si>
    <t>The investment objective of the Scheme is to generate income by investing in a portfolio of quality short term debt securities. There is no assurance that the investment objective of the Scheme will be achieved.</t>
  </si>
  <si>
    <t>The investment objective of the scheme is to generate returns through investment in Debt &amp; Money Market instruments such that the Macaulay duration of the portfolio is between 3 months - 6 months. There is no assurance that the investment objective of the Scheme will be achieved.</t>
  </si>
  <si>
    <t>The Scheme aims to provide reasonable returns commensurate with low risk and providing a high level of liquidity, through investments made primarily in overnight securities having maturity/residual maturity of 1 business day. There is no assurance that the investment objective of the Scheme will be achieved.</t>
  </si>
  <si>
    <t>An open ended balanced scheme which seeks to provide regular returns and capital appreciation according to the selection of plan by investing in equities and debt. There is no assurance that the investment objective of the Scheme will be achieved.</t>
  </si>
  <si>
    <t>The investment objective of the scheme is to generate income by taking advantage of arbitrage opportunities that potentially exists between cash and derivative market and within the derivative segment of the equity market along with investments in debt securities &amp; money market instruments. There is no assurance that the investment objective of the Scheme will be achieved.</t>
  </si>
  <si>
    <t>The investment objective of the Scheme is to generate regular income by investing mainly in a portfolio of quality debt securities and money market instruments. It also seeks to generate capital appreciation by investing some percentage in a mix of equity instruments. There is no assurance that the investment objective of the Scheme will be achieved.</t>
  </si>
  <si>
    <t>The investment objective of the Scheme is to generate regular income by investing in Debt and money market instruments and using arbitrage and other derivative strategies. The Scheme also intends to generate long capital appreciation through unhedged exposure to equity and equity related instruments. There is no assurance that the investment objective of the Scheme will be achieved.</t>
  </si>
  <si>
    <t>The primary investment objective of the scheme is to seek to generate capital appreciation &amp; provide long-term growth opportunities by investing in a portfolio constituted of equity securities &amp; equity related securities and the secondary objective is to generate consistent returns by investing in debt and money market securities. There is no assurance that the investment objective of the Scheme will be achieved.</t>
  </si>
  <si>
    <t>The investment objective of the scheme is to provide returns that, closely correspond to the total returns of the securities as represented by the BSE SENSEX by holding BSE SENSEX stocks in same proportion, subject to tracking errors. There is no assurance that the objective of the scheme will be achieved.</t>
  </si>
  <si>
    <t>The main investment objective of the fund is to generate returns commensurate with the performance of the index Nifty based on the plans by investing in the respective index stocks subject to tracking errors. There is no assurance that the investment objective of the Scheme will be achieved.</t>
  </si>
  <si>
    <t>The main investment objective of the fund is to generate returns commensurate with the performance of the index BSE Sensex based on the plans by investing in the respective index stocks subject to tracking errors. There is no assurance that the investment objective of the Scheme will be achieved.</t>
  </si>
  <si>
    <t>The investment objective of the scheme is to provide returns that closely correspond to the total returns of securities as represented by Nifty 8-13 yr G-Sec Index, subject to tracking errors. There is no assurance that the investment objective of the Scheme will be achieved.</t>
  </si>
  <si>
    <t>To invest in physical Gold and Gold related Instruments with the objective to replicate the performance of Gold in domestic prices. The ETF will adopt a passive investment strategy and will seek to achieve the investment objective by minimizing the tracking error between the Fund and the underlying asset. There is no assurance that the objective of the scheme will be achieved.</t>
  </si>
  <si>
    <t xml:space="preserve">The investment objective of the Scheme will be to generate returns that correspond closely to the returns generated by LIC MF Gold Exchange Traded Fund (LIC MF Gold ETF). There is no assurance that the investment objective of the Scheme will be achieved.
</t>
  </si>
  <si>
    <t>Commercial Services &amp; Supplies</t>
  </si>
  <si>
    <t>:) Investment in equity &amp; equity related instruments of up to 30 companies across market capitalization.</t>
  </si>
  <si>
    <t>Divi's Laboratories Ltd.</t>
  </si>
  <si>
    <t>BSE Ltd.</t>
  </si>
  <si>
    <t>LIC MF Manufacturing Fund</t>
  </si>
  <si>
    <t>The investment objective of the scheme is to achieve long term capital appreciation by predominantly investing in equity and equity related instruments of companies following manufacturing theme. There is no assurance that the investment objective of the scheme will be achieved.</t>
  </si>
  <si>
    <t>11.10.2024</t>
  </si>
  <si>
    <t>Nifty India Manufacturing Index (TRI)</t>
  </si>
  <si>
    <t>:)Investment predominantly in equity and equity related instruments of companies
following manufacturing theme.</t>
  </si>
  <si>
    <t>First Tier Benchmark - Nifty India Manufacturing Index (TRI)</t>
  </si>
  <si>
    <t>Jamnagar Utilities &amp; Power Pvt. Ltd.</t>
  </si>
  <si>
    <t>LICM/O/E/THE/24/09/0029</t>
  </si>
  <si>
    <t>The investment objective of the scheme is to generate long-term capital appreciation for unit holders from a portfolio that is invested substantially in equity and equity related securities of companies engaged in banking and financial services sector. There is no assurance that the investment objective of the Scheme will be achieved.</t>
  </si>
  <si>
    <t>The investment objective of the scheme is to generate longterm growth from a portfolio of equity / equity related instruments of companies engaged either directly or indirectly in the infrastructure sector. There is no assurance that the investment objective of the Scheme will be achieved.</t>
  </si>
  <si>
    <t>The investment objective of the scheme is to generate longterm capital appreciation by investing in a diversified portfolio of equity &amp; equity related instruments across large cap, mid cap and small cap stocks. There is no assurance that the investment objective of the Scheme will be achieved.</t>
  </si>
  <si>
    <t>To provide investors with the opportunities for long-term capital appreciation by investing predominantly in Equity and Equity related instruments of Midcap Companies. There is no assurance that the investment objective of the Scheme will be achieved.</t>
  </si>
  <si>
    <t>The Investment objective of the scheme is to provide investors with the opportunities for long-term capital appreciation by investing predominantly in Equity and Equity related instruments of Small Cap Companies. There is no assurance that the investment objective of the Scheme will be achieved.</t>
  </si>
  <si>
    <t xml:space="preserve">The Investment Objective of the Scheme is to generate longterm capital appreciation along with regular income by investing predominantly in equity and equity related instruments by following value investing strategy. There is no assurance that the investment objective of the Scheme will be achieved.
</t>
  </si>
  <si>
    <t>LIC MF Medium to Long Duration Fund is an open-ended debt scheme which will endeavor to generate an attractive return for its investors by investing in a portfolio is between 4 years and 7 years. There is no assurance that the investment objective of the Scheme will be achieved.</t>
  </si>
  <si>
    <t>An open ended scheme which seeks to generate reasonable returns with low risk and high liquidity through judicious mix of investment in money market instruments and quality debt instruments. There is no assurance that the investment objective of the Scheme will be achieved.</t>
  </si>
  <si>
    <t>The investment objective of the Scheme is to generate income through investment in a portfolio comprising of money market instruments. There is no assurance that the investment objective of the Scheme will be achieved.</t>
  </si>
  <si>
    <t>The investment objective of the scheme is to provide capital appreciation/ income to the investors from a dynamic mix of equity, debt and money market instruments. The Scheme seeks to reduce the volatility by diversifying the assets across equity, debt and money
market instruments. There is no assurance that the investment objective of the Scheme will be achieved.</t>
  </si>
  <si>
    <t>The investment objective of the scheme is to provide returns that closely correspond to the total returns of securities as represented by NIFTY 50 Index, subject to tracking errors. There is no assurance that the objective of the scheme will be achieved.</t>
  </si>
  <si>
    <t>The investment objective of the scheme is to provide returns that closely correspond to the total returns of securities as represented by NIFTY 100 INDEX, subject to tracking errors. There is no assurance that the objective of the scheme will be achieved.</t>
  </si>
  <si>
    <t>The investment objective of the Scheme is to invest only in and all the stocks comprising the NIFTY Next 50 Index in the same weights of these stocks as in the Index with the objective to replicate the performance of the Total Returns Index of NIFTY Next 50 Index. The Scheme may also invest in derivatives instruments such as Futures and Options linked to stocks comprising the Index or linked to the NIFTY Next 50 Index. The Scheme will adopt a passive investment strategy and will seek to achieve the investment objective by minimizing the tracking error between the NIFTY Next 50 Index (Total Returns Index) and the Scheme. There is no assurance that the investment objective of the Scheme will be achieved.</t>
  </si>
  <si>
    <t>The investment objective of the scheme is to provide returns that closely correspond to the total returns of securities as represented by NIFTY MIDCAP 100 INDEX, subject to tracking errors. There is no assurance that the objective of the scheme will be achieved.</t>
  </si>
  <si>
    <t>LIC MF ELSS Tax Saver</t>
  </si>
  <si>
    <t>LIC MF Dividend Yield Fund</t>
  </si>
  <si>
    <t>LIC MF Focused Fund</t>
  </si>
  <si>
    <t>LIC MF Midcap Fund</t>
  </si>
  <si>
    <t>LIC MF Healthcare Fund</t>
  </si>
  <si>
    <t>LIC MF Small Cap Fund</t>
  </si>
  <si>
    <t>LIC MF Value Fund</t>
  </si>
  <si>
    <t>LIC MF Banking &amp; PSU Fund</t>
  </si>
  <si>
    <t>LIC MF Gilt Fund</t>
  </si>
  <si>
    <t>LIC MF Medium to Long Duration Fund</t>
  </si>
  <si>
    <t>LIC MF Short Duration Fund</t>
  </si>
  <si>
    <t>LIC MF Ultra Short Duration Fund</t>
  </si>
  <si>
    <t>LIC MF Equity Savings Fund</t>
  </si>
  <si>
    <t>LIC MF Conservative Hybrid Fund</t>
  </si>
  <si>
    <t>LIC MF Aggressive Hybrid Fund</t>
  </si>
  <si>
    <t>LIC MF Children’s Fund</t>
  </si>
  <si>
    <t xml:space="preserve">LIC MF BSE Sensex ETF~ </t>
  </si>
  <si>
    <t>LIC MF BSE Sensex Index Fund~</t>
  </si>
  <si>
    <t xml:space="preserve">LIC MF Nifty Next 50 Index Fund~ </t>
  </si>
  <si>
    <t xml:space="preserve">LIC MF Gold ETF Fund of Fund </t>
  </si>
  <si>
    <t xml:space="preserve">LIC MF Gold Exchange Traded Fund </t>
  </si>
  <si>
    <t>Manorama Industries Ltd.</t>
  </si>
  <si>
    <t>Nuclear Power Corporation</t>
  </si>
  <si>
    <t>**LIC MF Liquid Fund</t>
  </si>
  <si>
    <t>**LIC MF Low Duration Fund</t>
  </si>
  <si>
    <t>Hero MotoCorp Ltd.</t>
  </si>
  <si>
    <t>Ashok Leyland Ltd.</t>
  </si>
  <si>
    <t>The Investment objective of the Scheme is to generate long term capital appreciation by investing in diversified portfolio of equity &amp; equity related instruments, debt &amp; money market instruments and units of Gold Exchange Traded Funds (ETFs). There is no assurance that the investment objective of the Scheme will be achieved.</t>
  </si>
  <si>
    <t>14.02.2025</t>
  </si>
  <si>
    <t>Aditya Birla Sun Life Mutual Fund</t>
  </si>
  <si>
    <t>Mutual Fund</t>
  </si>
  <si>
    <t>65% Nifty 500 TRI + 25% Nifty Composite Debt Index + 10% Price of Domestic Gold</t>
  </si>
  <si>
    <t xml:space="preserve">:) Capital appreciation over a long period of time. </t>
  </si>
  <si>
    <t>:) Investments in a diversified portfolio of equity &amp; equity related instruments, Debt &amp; Money Market Instruments and Units of Gold ETFs as per asset allocation pattern</t>
  </si>
  <si>
    <t>First Tier Benchmark - 65% Nifty 500 TRI + 25% Nifty Composite Debt Index + 10% Price of Domestic Gold</t>
  </si>
  <si>
    <t>LICM/O/H/MAA/24/12/0030</t>
  </si>
  <si>
    <t>Indian Bank</t>
  </si>
  <si>
    <t>GMR Airports Ltd.</t>
  </si>
  <si>
    <t>Aurobindo Pharma Ltd.</t>
  </si>
  <si>
    <t>IndusInd Bank Ltd.</t>
  </si>
  <si>
    <t>TVS Motor Company Ltd.</t>
  </si>
  <si>
    <t>The Product is suitable for investors who are seeking*</t>
  </si>
  <si>
    <t>The investment objective of the Scheme is to generate long term capital appreciation by investing in a concentrated portfolio of equity and equity related instruments of up to 30 companies across market capitalisation. There is no assurance or guarantee that the objective of the Scheme would be achieved.</t>
  </si>
  <si>
    <t>Allied Blenders And Distillers Ltd.</t>
  </si>
  <si>
    <t>Carraro India Ltd.</t>
  </si>
  <si>
    <t>Bharat Forge Ltd.</t>
  </si>
  <si>
    <t>Neuland Laboratories Ltd.</t>
  </si>
  <si>
    <t>Fortis Healthcare Ltd.</t>
  </si>
  <si>
    <t>Apollo Hospitals Enterprise Ltd.</t>
  </si>
  <si>
    <t>Avalon Technologies Ltd.</t>
  </si>
  <si>
    <t>Bajaj Finance Ltd.</t>
  </si>
  <si>
    <t>Motilal Oswal Financial Services Ltd.</t>
  </si>
  <si>
    <t>Arvind Fashions Ltd.</t>
  </si>
  <si>
    <t>National Highways Authority of India</t>
  </si>
  <si>
    <t>LIC MF Money Market Fund**</t>
  </si>
  <si>
    <t>Eicher Motors Ltd.</t>
  </si>
  <si>
    <t>Mr. Pratik Harish Shroff (Debt - managing since 26/09/23) &amp; Mr. Rahul Singh (Debt - managing since 01/10/25)</t>
  </si>
  <si>
    <t>Mr. Pratik Harish Shroff Debt - managing since 26/09/23) &amp; Mr. Rahul Singh (Debt - managing since 01/10/25)</t>
  </si>
  <si>
    <t xml:space="preserve"> Mr. Pratik Harish Shroff (Debt - managing since 26/09/23) &amp; Mr. Rahul Singh (Debt - managing since 01/10/25)</t>
  </si>
  <si>
    <t>The Federal Bank Ltd.</t>
  </si>
  <si>
    <t>Navin Fluorine International Ltd.</t>
  </si>
  <si>
    <t>Tata Motors Ltd.</t>
  </si>
  <si>
    <t>Titan Company Ltd.</t>
  </si>
  <si>
    <t>Bharti Telecom Ltd.</t>
  </si>
  <si>
    <t>360 One Prime Ltd.</t>
  </si>
  <si>
    <t>Punjab National Bank</t>
  </si>
  <si>
    <t>LIC MF Consumption Fund</t>
  </si>
  <si>
    <t>The investment objective of the Scheme is to achieve long term capital appreciation by predominantly investing in equity and equity related instruments of companies following consumption theme. There is no assurance that the investment objective of the Scheme will be achieved</t>
  </si>
  <si>
    <t>First Tier Benchmark -  Nifty India Consumption
TRI</t>
  </si>
  <si>
    <t>:)Investment predominantly in equity and equity related instruments of companies
following consumption theme.</t>
  </si>
  <si>
    <t>LICM/O/E/THE/25/09/0031</t>
  </si>
  <si>
    <t>Nifty India Consumption TRI</t>
  </si>
  <si>
    <t>21.11.2025</t>
  </si>
  <si>
    <t>Kirloskar Oil Engines Ltd.</t>
  </si>
  <si>
    <t>KSH International Ltd.</t>
  </si>
  <si>
    <t>Eternal Ltd.</t>
  </si>
  <si>
    <t>The Scheme has not completed 6 months, hence the performance has not been provided.</t>
  </si>
  <si>
    <t>Godfrey Phillips India Ltd.</t>
  </si>
  <si>
    <t>NTPC Ltd.</t>
  </si>
  <si>
    <t>Hindalco Industries Ltd.</t>
  </si>
  <si>
    <t xml:space="preserve">Scheme Past Performance   </t>
  </si>
  <si>
    <t>Schaeffler India Ltd.</t>
  </si>
  <si>
    <t>Tata Motors Passenger Vehicles Ltd.</t>
  </si>
  <si>
    <t>Hitachi Energy India Ltd.</t>
  </si>
  <si>
    <t>Export Import Bank of India</t>
  </si>
  <si>
    <t>4) For computation of since inception returns the allotment NAV for LIC MF Gold Exchange Traded Fund is taken as Rs.144.0057</t>
  </si>
  <si>
    <t>Persistent Systems Ltd.</t>
  </si>
  <si>
    <t>Adani Power Ltd.</t>
  </si>
  <si>
    <t>Multi Commodity Exchange Of India Ltd.</t>
  </si>
  <si>
    <t>PB Fintech Ltd.</t>
  </si>
  <si>
    <t>Mr. Dikshit Mittal (Equity - managing since 01/12/22)</t>
  </si>
  <si>
    <t>Mr. Sudhanshu Asthana (Equity - managing since 07/04/26)</t>
  </si>
  <si>
    <t>Mr. Dikshit Mittal (Equity - managing since 31/07/23)</t>
  </si>
  <si>
    <t>Mr. Mahesh Bendre (Equity - managing since 07/04/26)</t>
  </si>
  <si>
    <t>Mr. Mahesh Bendre (Equity - managing since 01/07/24)</t>
  </si>
  <si>
    <t xml:space="preserve">Mr. Mahesh Bendre (Equity - managing since 11/10/24) </t>
  </si>
  <si>
    <t>Mr. Sumit Bhatnagar (Equity &amp; Commodity - managing since 14/02/2025)  &amp; Mr. Pratik Shroff (Debt - managing since 14/02/2025)</t>
  </si>
  <si>
    <t>** Please refer Notice-cum-Addendum No. 2 on our website www.licmf.com for change in Fund Management responsibilities.</t>
  </si>
  <si>
    <t>LIC MF Technology Fund</t>
  </si>
  <si>
    <t>LICM/O/E/THE/26/01/0032</t>
  </si>
  <si>
    <t>13.03.2026</t>
  </si>
  <si>
    <t>The investment objective of the Scheme is to achieve long term capital appreciation by predominantly investing in equity and equity related instruments of technology &amp; technology-related companies.
There is no assurance that the investment objective of the Scheme will be
achieved.</t>
  </si>
  <si>
    <t>Tech Mahindra Ltd.</t>
  </si>
  <si>
    <t>Mphasis Ltd.</t>
  </si>
  <si>
    <t>One 97 Communications Ltd.</t>
  </si>
  <si>
    <t>BSE TECK TRI</t>
  </si>
  <si>
    <t>:)Investment in equity and equity related instruments of technology and technology related companies</t>
  </si>
  <si>
    <t>LIC MF Consumption Fund &amp; LIC MF Technology Fund - Since the scheme has not completed 1 year, the annual portfolio turnover ratio has not been provided.</t>
  </si>
  <si>
    <t>LIC MF Multi Assest Allocation Fund</t>
  </si>
  <si>
    <t>ICICI Securities Ltd.</t>
  </si>
  <si>
    <t>Radico Khaitan Ltd.</t>
  </si>
  <si>
    <t>Oracle Financial Services Software Ltd.</t>
  </si>
  <si>
    <t>Nippon Life India Asset Management Ltd.</t>
  </si>
  <si>
    <t>AU Small Finance Bank Ltd.</t>
  </si>
  <si>
    <t>@ Base Expense Ratio as per Regulation 66(7) of SEBI (Mutual Funds) Regulations, 2026.</t>
  </si>
  <si>
    <t># Brokerage Cost as per Regulation 66(9) of SEBI (Mutual Funds) Regulations, 2026.</t>
  </si>
  <si>
    <t>$ Transaction cost incurred for the purpose of execution of trade as referred under Regulation 66(10) of SEBI (Mutual Funds) Regulations, 2026.</t>
  </si>
  <si>
    <t>^ Present GST rate is 18%.</t>
  </si>
  <si>
    <t>Percentages mentioned above for TER and BER are annualized</t>
  </si>
  <si>
    <t>Base Expense Ratio of direct plan shall have a lower expense ratio excluding distribution expenses, commission, etc., and no commission shall be paid from such plans</t>
  </si>
  <si>
    <t>Base Expense Ratio (BER) (%)@</t>
  </si>
  <si>
    <t>Brokerage cost (%)#</t>
  </si>
  <si>
    <t>Transaction Cost incurred for the purpose of execution of trade (%)$</t>
  </si>
  <si>
    <t>Statutory Levies (including GST) (%)^</t>
  </si>
  <si>
    <t>Mr. Rahul Singh (Debt - managing since 27/11/19) &amp; Mr. Pratik Harish Shroff ( managing since 01/10/25)</t>
  </si>
  <si>
    <t>Solar Industries India Ltd.</t>
  </si>
  <si>
    <t>Karur Vysya Bank Ltd.</t>
  </si>
  <si>
    <t>Lenskart Solutions Ltd.</t>
  </si>
  <si>
    <t>Eureka Forbes Ltd.</t>
  </si>
  <si>
    <t>ITC Hotels Ltd.</t>
  </si>
  <si>
    <t>Dee Development Engineers Ltd.</t>
  </si>
  <si>
    <t>Zydus Lifesciences Ltd.</t>
  </si>
  <si>
    <t>HDFC Securities Ltd.</t>
  </si>
  <si>
    <t>Cummins India Ltd.</t>
  </si>
  <si>
    <t>Samvardhana Motherson International Ltd.</t>
  </si>
  <si>
    <t>Bharat Heavy Electricals Ltd.</t>
  </si>
  <si>
    <t>6 Months  CAGR (%)</t>
  </si>
  <si>
    <t>Current Value of Investment of Rs. 10,000 (6 Months ago)</t>
  </si>
  <si>
    <t>Additional Benchmark^^</t>
  </si>
  <si>
    <t>^^As TRI data is not available since inception of LIC MF Large Cap Fund, benchmark performance is calculated using composite CAGR of Nifty 50 PRI values from date 01-Sep-1994 to date 30-Jun-1999 and TRI values since date 30-Jun-1999</t>
  </si>
  <si>
    <t>Additional Benchmark##</t>
  </si>
  <si>
    <t>##As TRI data is not available since inception of LIC MF ELSS Tax Saver, benchmark performance is calculated using composite CAGR of Nifty 50 PRI values from date 31-Mar-1997 to date 30-Jun-1999 and TRI values since date 30-Jun-1999</t>
  </si>
  <si>
    <t>4) Pursuant to paragraph 6.18.20. of SEBI Master Circular for Mutual Funds, regarding Potential Risk Class (PRC) Matrix for debt schemes the PRC Matrix for debt schemes of LIC Mutual Fund has been given above.</t>
  </si>
  <si>
    <t>Mr. Sumit Bhatnagar (Equity - managing since 03/10/23)</t>
  </si>
  <si>
    <t>Mr. Dikshit Mittal (Equity - managing since 24/07/25)</t>
  </si>
  <si>
    <t>CG Power and Industrial Solutions Ltd.</t>
  </si>
  <si>
    <t>Mindspace Business Parks Reit</t>
  </si>
  <si>
    <t>Jindal Stainless Ltd.</t>
  </si>
  <si>
    <t>Shriram Finance Ltd.</t>
  </si>
  <si>
    <t>Cipla Ltd.</t>
  </si>
  <si>
    <t>Mr. Sumit Bhatnagar(Equity - managing since 07/04/26) &amp; Mr. Nikhil  Kapoor (Equity - managing since 0/07/26)</t>
  </si>
  <si>
    <t>Mr. Sumit Bhatnagar (managing since 07/04/26) &amp; Mr. Siddharth Panjwani (Equity - managing since 01/07/26)</t>
  </si>
  <si>
    <t xml:space="preserve">Mr. Sudhanshu Asthana (Equity - managing since 07/04/26) &amp; Mr. Nikhil  Kapoor (Equity - managing since 01/07/26) </t>
  </si>
  <si>
    <t xml:space="preserve">Mr. Sumit Bhatnagar (managing since 21/11/25) &amp; Mr. Nikhil  Kapoor (Equity - managing since 01/07/26) </t>
  </si>
  <si>
    <t>Mr. Manoj Bajpai (Equity - managing since 01/07/26)</t>
  </si>
  <si>
    <t xml:space="preserve">Mr. Siddharth Panjwani (Equity - managing since 01/07/26) &amp; Mr. Pratik Harish Shroff (Debt - managing since 26/09/23) </t>
  </si>
  <si>
    <t>Mr. Rahul Singh (Debt - managing since 07/09/15) &amp; Mr. Pratik Harish Shroff ( managing since 01/10/25)</t>
  </si>
  <si>
    <t xml:space="preserve">Mr. Rahul Singh (Debt - managing since 18/07/19) &amp; Mr. Aakash Dhulia (Debt - managing since 01/09/25) </t>
  </si>
  <si>
    <t xml:space="preserve">Mr. Rahul Singh (Debt - managing since 05/10/2015) &amp; Mr. Aakash Dhulia (Debt - managing since 01/09/25) </t>
  </si>
  <si>
    <t xml:space="preserve"> Mr. Manoj Bajpai (Equity - managing since 01/07/26) &amp; Mr. Pratik Harish Shroff (Debt - managing since 26/09/23) </t>
  </si>
  <si>
    <t>Mr. Sumit Bhatnagar (Equity &amp; Arbitrage - managing since 03/10/2023) / Mr. Pratik Shroff (Debt- managing since 26/09/2023) &amp; Mr. Sasikant Aravamuthan (Equity &amp; Arbitrage - managing since 01/07/2026)</t>
  </si>
  <si>
    <t>Mr. Siddharth Panjwani (Equity - managing since 01/07/26) &amp; Mr. Pratik Harish Shroff (Debt - managing since 26/09/23)</t>
  </si>
  <si>
    <t xml:space="preserve">Mr. Manoj Bajpai (Equity - managing since 01/07/26)  &amp; Mr. Rahul Singh (Debt - managing since 12/11/21) </t>
  </si>
  <si>
    <t xml:space="preserve"> Mr. Nikhil Kapoor (Equity - managing since 07/04/26) &amp; Mr. Sasikant Aravamuthan (Equity - managing since 01/07/26) </t>
  </si>
  <si>
    <t xml:space="preserve">Mr. Sumit Bhatnagar (Commodity - managing since 01/06/24) &amp; Mr. Sasikant Aravamuthan (Commodity - managing since 01/07/26) </t>
  </si>
  <si>
    <t xml:space="preserve">Mr. Sumit Bhatnagar (Commodity - managing since 01/06/24)  &amp; Mr. Sasikant Aravamuthan (Commodity - managing since 01/07/26) </t>
  </si>
  <si>
    <t>LIC MF LIQUID FUND: ** The AUM and AAUM of the scheme include investments made by other Schemes of LIC Mutual Fund aggregating to Rs 18.63 Cr and Rs 11.75 Cr, respectively.</t>
  </si>
  <si>
    <t>LIC MF MONEY MARKET FUND: ** The AUM and AAUM of the scheme include investments made by other Schemes of LIC Mutual Fund aggregating to Rs 40.19 Cr and Rs 39.97 Cr, respectively.</t>
  </si>
  <si>
    <t>Dashboard as on 31/7/2026</t>
  </si>
  <si>
    <t>The Indian Hotels Company Ltd.</t>
  </si>
  <si>
    <t>FSN E-Commerce Ventures Ltd.</t>
  </si>
  <si>
    <t>Aditya Birla Capital Ltd.</t>
  </si>
  <si>
    <t>INDO-MIM Ltd.</t>
  </si>
  <si>
    <t>The Phoenix Mills Ltd.</t>
  </si>
  <si>
    <t>Siemens Energy India Ltd.</t>
  </si>
  <si>
    <t>SML Mahindra Ltd.</t>
  </si>
  <si>
    <t>Coforge Ltd.</t>
  </si>
  <si>
    <t>SRF Ltd.</t>
  </si>
  <si>
    <t>Mahindra &amp; Mahindra Financial Serv Ltd.</t>
  </si>
  <si>
    <t>Info Edge (India) Ltd.</t>
  </si>
  <si>
    <t>Aster DM Quality Care Ltd.</t>
  </si>
  <si>
    <t>Pricol Ltd.</t>
  </si>
  <si>
    <t>Aditya Birla Housing Finance Ltd.</t>
  </si>
  <si>
    <t>Indostar Capital Finance Ltd.</t>
  </si>
  <si>
    <t>Sansera Engineering Ltd.</t>
  </si>
  <si>
    <t>Tata Steel Ltd.</t>
  </si>
  <si>
    <t>Bajaj Auto Ltd.</t>
  </si>
  <si>
    <t>Ujjivan Small Finance Bank Ltd.</t>
  </si>
  <si>
    <t>Bharat Petroleum Corporation Ltd.</t>
  </si>
  <si>
    <t>Laurus Labs Ltd.</t>
  </si>
  <si>
    <t>2) All Above data is as on 31/07/2026</t>
  </si>
  <si>
    <t>The Investment objective of the Scheme is to provide long term capital appreciation by investing predominantly in dividend yielding equity and equity related instruments. There is no assurance that the investment objective of the Scheme will be achieved.</t>
  </si>
  <si>
    <t>Mr. Rahul Singh (Debt - managing since 01/08/22) &amp; Mr. Pratik Harish Shroff (Debt -  managing since 01/10/25)</t>
  </si>
  <si>
    <t>Fund Manager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</si>
</sst>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 #,##0.00_ ;_ * \-#,##0.00_ ;_ * &quot;-&quot;??_ ;_ @_ "/>
    <numFmt numFmtId="164" formatCode="0.0000"/>
    <numFmt numFmtId="165" formatCode="#,##0.00#"/>
    <numFmt numFmtId="166" formatCode="#,###,#0#"/>
    <numFmt numFmtId="167" formatCode="###,##0.0000#"/>
    <numFmt numFmtId="168" formatCode="###,##0.00"/>
    <numFmt numFmtId="169" formatCode="0.00;\-0.00"/>
    <numFmt numFmtId="170" formatCode="0.0000;\-0.0000"/>
    <numFmt numFmtId="171" formatCode="###,###"/>
  </numFmts>
  <fonts count="56" x14ac:knownFonts="1">
    <font>
      <sz val="11"/>
      <color theme="1"/>
      <name val="Calibri"/>
      <family val="2"/>
      <scheme val="minor"/>
    </font>
    <font>
      <sz val="10"/>
      <name val="Arial"/>
      <family val="2"/>
    </font>
    <font>
      <sz val="11"/>
      <color theme="1"/>
      <name val="Calibri"/>
      <family val="2"/>
      <scheme val="minor"/>
    </font>
    <font>
      <sz val="10"/>
      <color theme="1"/>
      <name val="Arial"/>
      <family val="2"/>
    </font>
    <font>
      <b/>
      <sz val="10"/>
      <name val="Calibri"/>
      <family val="2"/>
      <scheme val="minor"/>
    </font>
    <font>
      <sz val="10"/>
      <name val="Calibri"/>
      <family val="2"/>
      <scheme val="minor"/>
    </font>
    <font>
      <sz val="9"/>
      <name val="Verdana"/>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color indexed="8"/>
      <name val="Arial"/>
      <family val="2"/>
    </font>
    <font>
      <sz val="10"/>
      <name val="Arial"/>
      <family val="2"/>
    </font>
    <font>
      <sz val="11"/>
      <name val="Calibri"/>
      <family val="2"/>
      <scheme val="minor"/>
    </font>
    <font>
      <sz val="10"/>
      <name val="Calibri"/>
      <family val="2"/>
    </font>
    <font>
      <b/>
      <sz val="10"/>
      <name val="Arial"/>
      <family val="2"/>
    </font>
    <font>
      <b/>
      <sz val="11"/>
      <name val="Calibri"/>
      <family val="2"/>
      <scheme val="minor"/>
    </font>
    <font>
      <sz val="10"/>
      <color theme="1"/>
      <name val="Calibri"/>
      <family val="2"/>
      <scheme val="minor"/>
    </font>
    <font>
      <b/>
      <sz val="10"/>
      <color theme="1"/>
      <name val="Calibri"/>
      <family val="2"/>
      <scheme val="minor"/>
    </font>
    <font>
      <sz val="10"/>
      <color theme="0"/>
      <name val="Calibri"/>
      <family val="2"/>
      <scheme val="minor"/>
    </font>
    <font>
      <sz val="9"/>
      <color rgb="FF000000"/>
      <name val="Arial"/>
      <family val="2"/>
    </font>
    <font>
      <sz val="10"/>
      <color rgb="FFFF0000"/>
      <name val="Calibri"/>
      <family val="2"/>
      <scheme val="minor"/>
    </font>
    <font>
      <sz val="10"/>
      <color theme="1"/>
      <name val="Calibri"/>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9C5700"/>
      <name val="Calibri"/>
      <family val="2"/>
      <scheme val="minor"/>
    </font>
    <font>
      <sz val="11"/>
      <color rgb="FF000000"/>
      <name val="Calibri"/>
      <family val="2"/>
    </font>
    <font>
      <sz val="10"/>
      <color indexed="8"/>
      <name val="Calibri"/>
      <family val="2"/>
      <scheme val="minor"/>
    </font>
    <font>
      <b/>
      <sz val="11"/>
      <color indexed="9"/>
      <name val="Calibri"/>
      <family val="2"/>
    </font>
    <font>
      <sz val="10"/>
      <color indexed="8"/>
      <name val="Calibri"/>
      <family val="2"/>
    </font>
  </fonts>
  <fills count="51">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patternFill>
    </fill>
  </fills>
  <borders count="125">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auto="1"/>
      </bottom>
      <diagonal/>
    </border>
    <border>
      <left/>
      <right style="thin">
        <color auto="1"/>
      </right>
      <top/>
      <bottom style="thin">
        <color auto="1"/>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8"/>
      </left>
      <right style="thin">
        <color indexed="64"/>
      </right>
      <top/>
      <bottom style="thin">
        <color indexed="8"/>
      </bottom>
      <diagonal/>
    </border>
    <border>
      <left/>
      <right style="thin">
        <color indexed="64"/>
      </right>
      <top/>
      <bottom style="medium">
        <color indexed="64"/>
      </bottom>
      <diagonal/>
    </border>
    <border>
      <left style="thin">
        <color indexed="8"/>
      </left>
      <right/>
      <top/>
      <bottom style="thin">
        <color indexed="8"/>
      </bottom>
      <diagonal/>
    </border>
    <border>
      <left style="thin">
        <color auto="1"/>
      </left>
      <right/>
      <top style="thin">
        <color auto="1"/>
      </top>
      <bottom/>
      <diagonal/>
    </border>
    <border>
      <left/>
      <right/>
      <top style="thin">
        <color auto="1"/>
      </top>
      <bottom/>
      <diagonal/>
    </border>
    <border>
      <left style="thin">
        <color indexed="8"/>
      </left>
      <right style="thin">
        <color indexed="8"/>
      </right>
      <top style="thin">
        <color indexed="8"/>
      </top>
      <bottom style="thin">
        <color indexed="8"/>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right style="thin">
        <color indexed="8"/>
      </right>
      <top/>
      <bottom style="thin">
        <color indexed="8"/>
      </bottom>
      <diagonal/>
    </border>
    <border>
      <left style="thin">
        <color indexed="64"/>
      </left>
      <right/>
      <top/>
      <bottom style="thin">
        <color auto="1"/>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8"/>
      </left>
      <right style="thin">
        <color indexed="8"/>
      </right>
      <top/>
      <bottom/>
      <diagonal/>
    </border>
    <border>
      <left style="thin">
        <color indexed="8"/>
      </left>
      <right style="thin">
        <color indexed="64"/>
      </right>
      <top/>
      <bottom/>
      <diagonal/>
    </border>
    <border>
      <left/>
      <right style="thin">
        <color indexed="8"/>
      </right>
      <top style="thin">
        <color indexed="64"/>
      </top>
      <bottom/>
      <diagonal/>
    </border>
    <border>
      <left/>
      <right style="thin">
        <color indexed="8"/>
      </right>
      <top style="thin">
        <color indexed="8"/>
      </top>
      <bottom style="thin">
        <color indexed="8"/>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04">
    <xf numFmtId="0" fontId="0" fillId="0" borderId="0"/>
    <xf numFmtId="0" fontId="1" fillId="0" borderId="0"/>
    <xf numFmtId="0" fontId="3" fillId="0" borderId="0"/>
    <xf numFmtId="9" fontId="2" fillId="0" borderId="0" applyFont="0" applyFill="0" applyBorder="0" applyAlignment="0" applyProtection="0"/>
    <xf numFmtId="43" fontId="2" fillId="0" borderId="0" applyFont="0" applyFill="0" applyBorder="0" applyAlignment="0" applyProtection="0"/>
    <xf numFmtId="9" fontId="3" fillId="0" borderId="0" applyFont="0" applyFill="0" applyBorder="0" applyAlignment="0" applyProtection="0"/>
    <xf numFmtId="0" fontId="1" fillId="0" borderId="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3"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6" borderId="0" applyNumberFormat="0" applyBorder="0" applyAlignment="0" applyProtection="0"/>
    <xf numFmtId="0" fontId="7" fillId="9" borderId="0" applyNumberFormat="0" applyBorder="0" applyAlignment="0" applyProtection="0"/>
    <xf numFmtId="0" fontId="7" fillId="3" borderId="0" applyNumberFormat="0" applyBorder="0" applyAlignment="0" applyProtection="0"/>
    <xf numFmtId="0" fontId="8" fillId="10"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6" borderId="0" applyNumberFormat="0" applyBorder="0" applyAlignment="0" applyProtection="0"/>
    <xf numFmtId="0" fontId="8" fillId="10" borderId="0" applyNumberFormat="0" applyBorder="0" applyAlignment="0" applyProtection="0"/>
    <xf numFmtId="0" fontId="8" fillId="3"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0" borderId="0" applyNumberFormat="0" applyBorder="0" applyAlignment="0" applyProtection="0"/>
    <xf numFmtId="0" fontId="8" fillId="14" borderId="0" applyNumberFormat="0" applyBorder="0" applyAlignment="0" applyProtection="0"/>
    <xf numFmtId="0" fontId="9" fillId="15" borderId="0" applyNumberFormat="0" applyBorder="0" applyAlignment="0" applyProtection="0"/>
    <xf numFmtId="0" fontId="10" fillId="2" borderId="49" applyNumberFormat="0" applyAlignment="0" applyProtection="0"/>
    <xf numFmtId="0" fontId="11" fillId="16" borderId="50" applyNumberFormat="0" applyAlignment="0" applyProtection="0"/>
    <xf numFmtId="0" fontId="12" fillId="0" borderId="0" applyNumberFormat="0" applyFill="0" applyBorder="0" applyAlignment="0" applyProtection="0"/>
    <xf numFmtId="0" fontId="13" fillId="17" borderId="0" applyNumberFormat="0" applyBorder="0" applyAlignment="0" applyProtection="0"/>
    <xf numFmtId="0" fontId="14" fillId="0" borderId="51" applyNumberFormat="0" applyFill="0" applyAlignment="0" applyProtection="0"/>
    <xf numFmtId="0" fontId="15" fillId="0" borderId="52" applyNumberFormat="0" applyFill="0" applyAlignment="0" applyProtection="0"/>
    <xf numFmtId="0" fontId="16" fillId="0" borderId="53" applyNumberFormat="0" applyFill="0" applyAlignment="0" applyProtection="0"/>
    <xf numFmtId="0" fontId="16" fillId="0" borderId="0" applyNumberFormat="0" applyFill="0" applyBorder="0" applyAlignment="0" applyProtection="0"/>
    <xf numFmtId="0" fontId="17" fillId="3" borderId="49" applyNumberFormat="0" applyAlignment="0" applyProtection="0"/>
    <xf numFmtId="0" fontId="18" fillId="0" borderId="54" applyNumberFormat="0" applyFill="0" applyAlignment="0" applyProtection="0"/>
    <xf numFmtId="0" fontId="19" fillId="8" borderId="0" applyNumberFormat="0" applyBorder="0" applyAlignment="0" applyProtection="0"/>
    <xf numFmtId="0" fontId="7" fillId="4" borderId="55" applyNumberFormat="0" applyFont="0" applyAlignment="0" applyProtection="0"/>
    <xf numFmtId="0" fontId="20" fillId="2" borderId="56" applyNumberFormat="0" applyAlignment="0" applyProtection="0"/>
    <xf numFmtId="0" fontId="1" fillId="0" borderId="0" applyNumberFormat="0" applyFill="0" applyBorder="0" applyAlignment="0" applyProtection="0"/>
    <xf numFmtId="0" fontId="21" fillId="0" borderId="0" applyNumberFormat="0" applyFill="0" applyBorder="0" applyAlignment="0" applyProtection="0"/>
    <xf numFmtId="0" fontId="22" fillId="0" borderId="57" applyNumberFormat="0" applyFill="0" applyAlignment="0" applyProtection="0"/>
    <xf numFmtId="0" fontId="23" fillId="0" borderId="0" applyNumberFormat="0" applyFill="0" applyBorder="0" applyAlignment="0" applyProtection="0"/>
    <xf numFmtId="0" fontId="24" fillId="0" borderId="0"/>
    <xf numFmtId="0" fontId="10" fillId="2" borderId="59" applyNumberFormat="0" applyAlignment="0" applyProtection="0"/>
    <xf numFmtId="0" fontId="17" fillId="3" borderId="59" applyNumberFormat="0" applyAlignment="0" applyProtection="0"/>
    <xf numFmtId="0" fontId="7" fillId="4" borderId="60" applyNumberFormat="0" applyFont="0" applyAlignment="0" applyProtection="0"/>
    <xf numFmtId="0" fontId="20" fillId="2" borderId="61" applyNumberFormat="0" applyAlignment="0" applyProtection="0"/>
    <xf numFmtId="0" fontId="25" fillId="0" borderId="0" applyNumberFormat="0" applyFill="0" applyBorder="0" applyAlignment="0" applyProtection="0"/>
    <xf numFmtId="0" fontId="22" fillId="0" borderId="62" applyNumberFormat="0" applyFill="0" applyAlignment="0" applyProtection="0"/>
    <xf numFmtId="0" fontId="25" fillId="0" borderId="0"/>
    <xf numFmtId="43" fontId="2" fillId="0" borderId="0" applyFont="0" applyFill="0" applyBorder="0" applyAlignment="0" applyProtection="0"/>
    <xf numFmtId="0" fontId="36" fillId="0" borderId="0" applyNumberFormat="0" applyFill="0" applyBorder="0" applyAlignment="0" applyProtection="0"/>
    <xf numFmtId="0" fontId="37" fillId="0" borderId="81" applyNumberFormat="0" applyFill="0" applyAlignment="0" applyProtection="0"/>
    <xf numFmtId="0" fontId="38" fillId="0" borderId="82" applyNumberFormat="0" applyFill="0" applyAlignment="0" applyProtection="0"/>
    <xf numFmtId="0" fontId="39" fillId="0" borderId="83" applyNumberFormat="0" applyFill="0" applyAlignment="0" applyProtection="0"/>
    <xf numFmtId="0" fontId="39" fillId="0" borderId="0" applyNumberFormat="0" applyFill="0" applyBorder="0" applyAlignment="0" applyProtection="0"/>
    <xf numFmtId="0" fontId="40" fillId="19" borderId="0" applyNumberFormat="0" applyBorder="0" applyAlignment="0" applyProtection="0"/>
    <xf numFmtId="0" fontId="41" fillId="20" borderId="0" applyNumberFormat="0" applyBorder="0" applyAlignment="0" applyProtection="0"/>
    <xf numFmtId="0" fontId="42" fillId="22" borderId="84" applyNumberFormat="0" applyAlignment="0" applyProtection="0"/>
    <xf numFmtId="0" fontId="43" fillId="23" borderId="85" applyNumberFormat="0" applyAlignment="0" applyProtection="0"/>
    <xf numFmtId="0" fontId="44" fillId="23" borderId="84" applyNumberFormat="0" applyAlignment="0" applyProtection="0"/>
    <xf numFmtId="0" fontId="45" fillId="0" borderId="86" applyNumberFormat="0" applyFill="0" applyAlignment="0" applyProtection="0"/>
    <xf numFmtId="0" fontId="46" fillId="24" borderId="87" applyNumberFormat="0" applyAlignment="0" applyProtection="0"/>
    <xf numFmtId="0" fontId="47" fillId="0" borderId="0" applyNumberFormat="0" applyFill="0" applyBorder="0" applyAlignment="0" applyProtection="0"/>
    <xf numFmtId="0" fontId="2" fillId="25" borderId="88" applyNumberFormat="0" applyFont="0" applyAlignment="0" applyProtection="0"/>
    <xf numFmtId="0" fontId="48" fillId="0" borderId="0" applyNumberFormat="0" applyFill="0" applyBorder="0" applyAlignment="0" applyProtection="0"/>
    <xf numFmtId="0" fontId="49" fillId="0" borderId="89" applyNumberFormat="0" applyFill="0" applyAlignment="0" applyProtection="0"/>
    <xf numFmtId="0" fontId="50"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50"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50"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50"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50"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50" fillId="46"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51" fillId="21"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7" borderId="0" applyNumberFormat="0" applyBorder="0" applyAlignment="0" applyProtection="0"/>
    <xf numFmtId="0" fontId="2" fillId="41" borderId="0" applyNumberFormat="0" applyBorder="0" applyAlignment="0" applyProtection="0"/>
    <xf numFmtId="0" fontId="2" fillId="45" borderId="0" applyNumberFormat="0" applyBorder="0" applyAlignment="0" applyProtection="0"/>
    <xf numFmtId="0" fontId="2" fillId="49" borderId="0" applyNumberFormat="0" applyBorder="0" applyAlignment="0" applyProtection="0"/>
    <xf numFmtId="0" fontId="3" fillId="0" borderId="0"/>
    <xf numFmtId="0" fontId="52" fillId="0" borderId="0"/>
    <xf numFmtId="43" fontId="2" fillId="0" borderId="0" applyFont="0" applyFill="0" applyBorder="0" applyAlignment="0" applyProtection="0"/>
    <xf numFmtId="0" fontId="7" fillId="0" borderId="0"/>
    <xf numFmtId="43" fontId="7" fillId="0" borderId="0" applyFont="0" applyFill="0" applyBorder="0" applyAlignment="0" applyProtection="0"/>
  </cellStyleXfs>
  <cellXfs count="688">
    <xf numFmtId="0" fontId="0" fillId="0" borderId="0" xfId="0"/>
    <xf numFmtId="10" fontId="5" fillId="0" borderId="0" xfId="3" applyNumberFormat="1" applyFont="1" applyFill="1" applyAlignment="1">
      <alignment horizontal="center" vertical="top" wrapText="1"/>
    </xf>
    <xf numFmtId="0" fontId="5" fillId="0" borderId="0" xfId="0" applyFont="1" applyAlignment="1">
      <alignment horizontal="left" vertical="top" wrapText="1"/>
    </xf>
    <xf numFmtId="2" fontId="5" fillId="0" borderId="28" xfId="4" applyNumberFormat="1" applyFont="1" applyFill="1" applyBorder="1" applyAlignment="1">
      <alignment horizontal="center"/>
    </xf>
    <xf numFmtId="0" fontId="4" fillId="0" borderId="4" xfId="0" applyFont="1" applyBorder="1" applyAlignment="1">
      <alignment horizontal="center" vertical="top" wrapText="1"/>
    </xf>
    <xf numFmtId="0" fontId="26" fillId="0" borderId="0" xfId="0" applyFont="1"/>
    <xf numFmtId="0" fontId="5" fillId="0" borderId="0" xfId="0" applyFont="1"/>
    <xf numFmtId="10" fontId="4" fillId="0" borderId="0" xfId="3" applyNumberFormat="1" applyFont="1" applyFill="1" applyAlignment="1">
      <alignment vertical="top" wrapText="1"/>
    </xf>
    <xf numFmtId="0" fontId="4" fillId="0" borderId="4" xfId="0" applyFont="1" applyBorder="1" applyAlignment="1">
      <alignment horizontal="center" vertical="center" wrapText="1"/>
    </xf>
    <xf numFmtId="0" fontId="4" fillId="0" borderId="28" xfId="0" applyFont="1" applyBorder="1" applyAlignment="1">
      <alignment horizontal="center" vertical="top" wrapText="1"/>
    </xf>
    <xf numFmtId="2" fontId="5" fillId="0" borderId="58" xfId="4" applyNumberFormat="1" applyFont="1" applyFill="1" applyBorder="1" applyAlignment="1">
      <alignment horizontal="center"/>
    </xf>
    <xf numFmtId="2" fontId="5" fillId="0" borderId="0" xfId="4" applyNumberFormat="1" applyFont="1" applyFill="1" applyBorder="1" applyAlignment="1">
      <alignment horizontal="center"/>
    </xf>
    <xf numFmtId="2" fontId="5" fillId="0" borderId="32" xfId="4" applyNumberFormat="1" applyFont="1" applyFill="1" applyBorder="1" applyAlignment="1">
      <alignment horizontal="center"/>
    </xf>
    <xf numFmtId="10" fontId="4" fillId="0" borderId="45" xfId="0" applyNumberFormat="1" applyFont="1" applyBorder="1" applyAlignment="1">
      <alignment horizontal="center" vertical="center" wrapText="1"/>
    </xf>
    <xf numFmtId="10" fontId="4" fillId="0" borderId="28" xfId="0" applyNumberFormat="1" applyFont="1" applyBorder="1" applyAlignment="1">
      <alignment horizontal="center" vertical="center" wrapText="1"/>
    </xf>
    <xf numFmtId="0" fontId="5" fillId="0" borderId="28" xfId="0" applyFont="1" applyBorder="1"/>
    <xf numFmtId="0" fontId="5" fillId="0" borderId="0" xfId="0" applyFont="1" applyAlignment="1">
      <alignment wrapText="1"/>
    </xf>
    <xf numFmtId="2" fontId="5" fillId="0" borderId="30" xfId="4" applyNumberFormat="1" applyFont="1" applyFill="1" applyBorder="1" applyAlignment="1">
      <alignment horizontal="center"/>
    </xf>
    <xf numFmtId="0" fontId="4" fillId="0" borderId="0" xfId="0" applyFont="1" applyAlignment="1">
      <alignment horizontal="left" vertical="top" wrapText="1"/>
    </xf>
    <xf numFmtId="0" fontId="5" fillId="0" borderId="0" xfId="0" applyFont="1" applyAlignment="1">
      <alignment vertical="top" wrapText="1"/>
    </xf>
    <xf numFmtId="0" fontId="5" fillId="0" borderId="28" xfId="0" applyFont="1" applyBorder="1" applyAlignment="1">
      <alignment horizontal="center"/>
    </xf>
    <xf numFmtId="0" fontId="4" fillId="0" borderId="2" xfId="0" applyFont="1" applyBorder="1" applyAlignment="1">
      <alignment vertical="top"/>
    </xf>
    <xf numFmtId="0" fontId="4" fillId="0" borderId="5" xfId="0" applyFont="1" applyBorder="1" applyAlignment="1">
      <alignment vertical="center" wrapText="1"/>
    </xf>
    <xf numFmtId="0" fontId="4" fillId="0" borderId="8" xfId="0" applyFont="1" applyBorder="1" applyAlignment="1">
      <alignment vertical="center" wrapText="1"/>
    </xf>
    <xf numFmtId="0" fontId="4" fillId="0" borderId="4" xfId="0" applyFont="1" applyBorder="1" applyAlignment="1">
      <alignment vertical="center" wrapText="1"/>
    </xf>
    <xf numFmtId="0" fontId="4" fillId="0" borderId="5" xfId="0" applyFont="1" applyBorder="1" applyAlignment="1">
      <alignment horizontal="center" vertical="center" wrapText="1"/>
    </xf>
    <xf numFmtId="0" fontId="5" fillId="0" borderId="15" xfId="0" applyFont="1" applyBorder="1"/>
    <xf numFmtId="0" fontId="4" fillId="0" borderId="7" xfId="0" applyFont="1" applyBorder="1" applyAlignment="1">
      <alignment horizontal="center" vertical="center"/>
    </xf>
    <xf numFmtId="0" fontId="5" fillId="0" borderId="0" xfId="0" applyFont="1" applyAlignment="1">
      <alignment horizontal="center" vertical="center"/>
    </xf>
    <xf numFmtId="0" fontId="4" fillId="0" borderId="0" xfId="0" applyFont="1" applyAlignment="1">
      <alignment horizontal="center" vertical="center"/>
    </xf>
    <xf numFmtId="2" fontId="5" fillId="0" borderId="0" xfId="0" applyNumberFormat="1" applyFont="1"/>
    <xf numFmtId="2" fontId="4" fillId="0" borderId="0" xfId="0" applyNumberFormat="1" applyFont="1" applyAlignment="1">
      <alignment horizontal="center" vertical="center"/>
    </xf>
    <xf numFmtId="166" fontId="4" fillId="0" borderId="0" xfId="0" applyNumberFormat="1" applyFont="1" applyAlignment="1">
      <alignment horizontal="center" vertical="center"/>
    </xf>
    <xf numFmtId="167" fontId="4" fillId="0" borderId="0" xfId="0" applyNumberFormat="1" applyFont="1" applyAlignment="1">
      <alignment horizontal="center" vertical="center"/>
    </xf>
    <xf numFmtId="166" fontId="5" fillId="0" borderId="76" xfId="0" applyNumberFormat="1" applyFont="1" applyBorder="1" applyAlignment="1">
      <alignment horizontal="center" vertical="center"/>
    </xf>
    <xf numFmtId="0" fontId="5" fillId="0" borderId="20" xfId="0" applyFont="1" applyBorder="1" applyAlignment="1">
      <alignment horizontal="center" vertical="center" wrapText="1"/>
    </xf>
    <xf numFmtId="0" fontId="5" fillId="0" borderId="20" xfId="0" applyFont="1" applyBorder="1" applyAlignment="1">
      <alignment horizontal="center" wrapText="1"/>
    </xf>
    <xf numFmtId="0" fontId="5" fillId="0" borderId="20" xfId="0" applyFont="1" applyBorder="1" applyAlignment="1">
      <alignment horizontal="center" vertical="top" wrapText="1" readingOrder="1"/>
    </xf>
    <xf numFmtId="0" fontId="4" fillId="0" borderId="20" xfId="0" applyFont="1" applyBorder="1" applyAlignment="1">
      <alignment horizontal="center" wrapText="1" readingOrder="1"/>
    </xf>
    <xf numFmtId="0" fontId="5" fillId="0" borderId="20" xfId="0" applyFont="1" applyBorder="1" applyAlignment="1">
      <alignment horizontal="center" vertical="top" wrapText="1"/>
    </xf>
    <xf numFmtId="2" fontId="1" fillId="0" borderId="0" xfId="0" applyNumberFormat="1" applyFont="1" applyAlignment="1">
      <alignment horizontal="center" vertical="center"/>
    </xf>
    <xf numFmtId="166" fontId="1" fillId="0" borderId="0" xfId="0" applyNumberFormat="1" applyFont="1" applyAlignment="1">
      <alignment horizontal="center" vertical="center"/>
    </xf>
    <xf numFmtId="167" fontId="1" fillId="0" borderId="0" xfId="0" applyNumberFormat="1" applyFont="1" applyAlignment="1">
      <alignment horizontal="center" vertical="center"/>
    </xf>
    <xf numFmtId="2" fontId="28" fillId="0" borderId="0" xfId="0" applyNumberFormat="1" applyFont="1" applyAlignment="1">
      <alignment horizontal="center" vertical="center"/>
    </xf>
    <xf numFmtId="166" fontId="28" fillId="0" borderId="0" xfId="0" applyNumberFormat="1" applyFont="1" applyAlignment="1">
      <alignment horizontal="center" vertical="center"/>
    </xf>
    <xf numFmtId="167" fontId="28" fillId="0" borderId="0" xfId="0" applyNumberFormat="1" applyFont="1" applyAlignment="1">
      <alignment horizontal="center" vertical="center"/>
    </xf>
    <xf numFmtId="15" fontId="5" fillId="0" borderId="0" xfId="0" applyNumberFormat="1" applyFont="1"/>
    <xf numFmtId="0" fontId="26" fillId="0" borderId="0" xfId="0" applyFont="1" applyAlignment="1">
      <alignment vertical="center"/>
    </xf>
    <xf numFmtId="0" fontId="4" fillId="0" borderId="63" xfId="0" applyFont="1" applyBorder="1" applyAlignment="1">
      <alignment vertical="top" wrapText="1"/>
    </xf>
    <xf numFmtId="0" fontId="26" fillId="0" borderId="0" xfId="0" applyFont="1" applyAlignment="1">
      <alignment horizontal="center" vertical="center"/>
    </xf>
    <xf numFmtId="165" fontId="5" fillId="0" borderId="0" xfId="0" applyNumberFormat="1" applyFont="1" applyAlignment="1">
      <alignment horizontal="center" vertical="center"/>
    </xf>
    <xf numFmtId="165" fontId="4" fillId="0" borderId="0" xfId="0" applyNumberFormat="1" applyFont="1" applyAlignment="1">
      <alignment horizontal="center" vertical="center"/>
    </xf>
    <xf numFmtId="2" fontId="5" fillId="0" borderId="76" xfId="0" applyNumberFormat="1" applyFont="1" applyBorder="1" applyAlignment="1">
      <alignment horizontal="center" vertical="center"/>
    </xf>
    <xf numFmtId="0" fontId="4" fillId="0" borderId="29" xfId="0" applyFont="1" applyBorder="1" applyAlignment="1">
      <alignment horizontal="centerContinuous" vertical="center" wrapText="1"/>
    </xf>
    <xf numFmtId="0" fontId="4" fillId="0" borderId="67" xfId="0" applyFont="1" applyBorder="1" applyAlignment="1">
      <alignment horizontal="center" vertical="center" wrapText="1"/>
    </xf>
    <xf numFmtId="0" fontId="4" fillId="0" borderId="30" xfId="0" applyFont="1" applyBorder="1" applyAlignment="1">
      <alignment horizontal="centerContinuous" vertical="center" wrapText="1"/>
    </xf>
    <xf numFmtId="0" fontId="4" fillId="0" borderId="31" xfId="0" applyFont="1" applyBorder="1" applyAlignment="1">
      <alignment horizontal="centerContinuous" vertical="center" wrapText="1"/>
    </xf>
    <xf numFmtId="0" fontId="33" fillId="0" borderId="0" xfId="0" applyFont="1"/>
    <xf numFmtId="2" fontId="5" fillId="0" borderId="28" xfId="4" applyNumberFormat="1" applyFont="1" applyFill="1" applyBorder="1" applyAlignment="1">
      <alignment horizontal="center" vertical="center"/>
    </xf>
    <xf numFmtId="2" fontId="5" fillId="0" borderId="30" xfId="0" applyNumberFormat="1" applyFont="1" applyBorder="1" applyAlignment="1">
      <alignment horizontal="center" vertical="top" wrapText="1"/>
    </xf>
    <xf numFmtId="2" fontId="5" fillId="0" borderId="29" xfId="0" applyNumberFormat="1" applyFont="1" applyBorder="1" applyAlignment="1">
      <alignment horizontal="center" vertical="top" wrapText="1"/>
    </xf>
    <xf numFmtId="2" fontId="5" fillId="0" borderId="31" xfId="0" applyNumberFormat="1" applyFont="1" applyBorder="1" applyAlignment="1">
      <alignment horizontal="center" vertical="top" wrapText="1"/>
    </xf>
    <xf numFmtId="0" fontId="4" fillId="0" borderId="10" xfId="0" applyFont="1" applyBorder="1" applyAlignment="1">
      <alignment horizontal="center" vertical="top" wrapText="1"/>
    </xf>
    <xf numFmtId="0" fontId="4" fillId="0" borderId="6" xfId="0" applyFont="1" applyBorder="1" applyAlignment="1">
      <alignment horizontal="center" vertical="top" wrapText="1"/>
    </xf>
    <xf numFmtId="0" fontId="4" fillId="0" borderId="11" xfId="0" applyFont="1" applyBorder="1" applyAlignment="1">
      <alignment horizontal="center" vertical="top" wrapText="1"/>
    </xf>
    <xf numFmtId="0" fontId="4" fillId="0" borderId="30" xfId="0" applyFont="1" applyBorder="1" applyAlignment="1">
      <alignment horizontal="center" vertical="top" wrapText="1"/>
    </xf>
    <xf numFmtId="0" fontId="4" fillId="0" borderId="6" xfId="0" applyFont="1" applyBorder="1" applyAlignment="1">
      <alignment horizontal="left" vertical="top" wrapText="1"/>
    </xf>
    <xf numFmtId="0" fontId="4" fillId="0" borderId="11" xfId="0" applyFont="1" applyBorder="1" applyAlignment="1">
      <alignment horizontal="left" vertical="top" wrapText="1"/>
    </xf>
    <xf numFmtId="0" fontId="5" fillId="0" borderId="36" xfId="0" applyFont="1" applyBorder="1" applyAlignment="1">
      <alignment horizontal="center" vertical="center"/>
    </xf>
    <xf numFmtId="0" fontId="5" fillId="0" borderId="37" xfId="0" applyFont="1" applyBorder="1" applyAlignment="1">
      <alignment horizontal="center" vertical="center"/>
    </xf>
    <xf numFmtId="0" fontId="5" fillId="0" borderId="38" xfId="0" applyFont="1" applyBorder="1" applyAlignment="1">
      <alignment horizontal="center" vertical="center"/>
    </xf>
    <xf numFmtId="0" fontId="5" fillId="0" borderId="39" xfId="0" applyFont="1" applyBorder="1" applyAlignment="1">
      <alignment horizontal="center" vertical="center"/>
    </xf>
    <xf numFmtId="0" fontId="5" fillId="0" borderId="40" xfId="0" applyFont="1" applyBorder="1" applyAlignment="1">
      <alignment horizontal="center" vertical="center"/>
    </xf>
    <xf numFmtId="0" fontId="5" fillId="0" borderId="41" xfId="0" applyFont="1" applyBorder="1" applyAlignment="1">
      <alignment horizontal="center" vertical="center"/>
    </xf>
    <xf numFmtId="0" fontId="5" fillId="0" borderId="42" xfId="0" applyFont="1" applyBorder="1" applyAlignment="1">
      <alignment horizontal="center" vertical="center"/>
    </xf>
    <xf numFmtId="0" fontId="5" fillId="0" borderId="0" xfId="0" applyFont="1" applyAlignment="1">
      <alignment horizontal="center"/>
    </xf>
    <xf numFmtId="2" fontId="4" fillId="0" borderId="10" xfId="0" applyNumberFormat="1" applyFont="1" applyBorder="1" applyAlignment="1">
      <alignment horizontal="center" vertical="top" wrapText="1"/>
    </xf>
    <xf numFmtId="2" fontId="4" fillId="0" borderId="6" xfId="0" applyNumberFormat="1" applyFont="1" applyBorder="1" applyAlignment="1">
      <alignment horizontal="center" vertical="top" wrapText="1"/>
    </xf>
    <xf numFmtId="0" fontId="5" fillId="0" borderId="10" xfId="0" applyFont="1" applyBorder="1" applyAlignment="1">
      <alignment horizontal="center" vertical="top" wrapText="1"/>
    </xf>
    <xf numFmtId="0" fontId="5" fillId="0" borderId="6" xfId="0" applyFont="1" applyBorder="1" applyAlignment="1">
      <alignment horizontal="center" vertical="top" wrapText="1"/>
    </xf>
    <xf numFmtId="0" fontId="5" fillId="0" borderId="11" xfId="0" applyFont="1" applyBorder="1" applyAlignment="1">
      <alignment horizontal="center" vertical="top" wrapText="1"/>
    </xf>
    <xf numFmtId="0" fontId="4" fillId="0" borderId="6" xfId="0" applyFont="1" applyBorder="1" applyAlignment="1">
      <alignment horizontal="center" vertical="center" wrapText="1"/>
    </xf>
    <xf numFmtId="0" fontId="5" fillId="0" borderId="29" xfId="0" applyFont="1" applyBorder="1" applyAlignment="1">
      <alignment horizontal="center" vertical="top" wrapText="1"/>
    </xf>
    <xf numFmtId="0" fontId="5" fillId="0" borderId="31" xfId="0" applyFont="1" applyBorder="1" applyAlignment="1">
      <alignment horizontal="center" vertical="top" wrapText="1"/>
    </xf>
    <xf numFmtId="2" fontId="5" fillId="0" borderId="10" xfId="0" applyNumberFormat="1" applyFont="1" applyBorder="1" applyAlignment="1">
      <alignment horizontal="center" vertical="center" wrapText="1"/>
    </xf>
    <xf numFmtId="2" fontId="5" fillId="0" borderId="6" xfId="0" applyNumberFormat="1" applyFont="1" applyBorder="1" applyAlignment="1">
      <alignment horizontal="center" vertical="center" wrapText="1"/>
    </xf>
    <xf numFmtId="2" fontId="5" fillId="0" borderId="11" xfId="0" applyNumberFormat="1" applyFont="1" applyBorder="1" applyAlignment="1">
      <alignment horizontal="center" vertical="center" wrapText="1"/>
    </xf>
    <xf numFmtId="0" fontId="4" fillId="0" borderId="10" xfId="0" applyFont="1" applyBorder="1" applyAlignment="1">
      <alignment horizontal="left" vertical="top" wrapText="1"/>
    </xf>
    <xf numFmtId="0" fontId="4" fillId="0" borderId="3" xfId="0" applyFont="1" applyBorder="1" applyAlignment="1">
      <alignment horizontal="center" vertical="center" wrapText="1"/>
    </xf>
    <xf numFmtId="0" fontId="4" fillId="0" borderId="63" xfId="0" applyFont="1" applyBorder="1" applyAlignment="1">
      <alignment horizontal="centerContinuous" vertical="top" wrapText="1"/>
    </xf>
    <xf numFmtId="0" fontId="5" fillId="0" borderId="6" xfId="0" applyFont="1" applyBorder="1" applyAlignment="1">
      <alignment vertical="center" wrapText="1"/>
    </xf>
    <xf numFmtId="0" fontId="5" fillId="0" borderId="29" xfId="0" applyFont="1" applyBorder="1" applyAlignment="1">
      <alignment horizontal="centerContinuous" vertical="top" wrapText="1"/>
    </xf>
    <xf numFmtId="0" fontId="5" fillId="0" borderId="31" xfId="0" applyFont="1" applyBorder="1" applyAlignment="1">
      <alignment horizontal="centerContinuous" vertical="top" wrapText="1"/>
    </xf>
    <xf numFmtId="0" fontId="4" fillId="0" borderId="44" xfId="0" applyFont="1" applyBorder="1" applyAlignment="1">
      <alignment horizontal="center" vertical="center" wrapText="1"/>
    </xf>
    <xf numFmtId="0" fontId="29" fillId="0" borderId="0" xfId="0" applyFont="1" applyAlignment="1">
      <alignment horizontal="center"/>
    </xf>
    <xf numFmtId="0" fontId="4" fillId="0" borderId="0" xfId="0" applyFont="1"/>
    <xf numFmtId="0" fontId="6" fillId="0" borderId="0" xfId="0" applyFont="1"/>
    <xf numFmtId="164" fontId="4" fillId="0" borderId="0" xfId="0" applyNumberFormat="1" applyFont="1" applyAlignment="1">
      <alignment horizontal="left" vertical="top" wrapText="1"/>
    </xf>
    <xf numFmtId="164" fontId="5" fillId="0" borderId="0" xfId="0" applyNumberFormat="1" applyFont="1"/>
    <xf numFmtId="0" fontId="4" fillId="0" borderId="0" xfId="0" applyFont="1" applyAlignment="1">
      <alignment horizontal="center" vertical="center" wrapText="1"/>
    </xf>
    <xf numFmtId="0" fontId="4" fillId="0" borderId="6" xfId="0" applyFont="1" applyBorder="1" applyAlignment="1">
      <alignment horizontal="centerContinuous" vertical="center" wrapText="1"/>
    </xf>
    <xf numFmtId="4" fontId="5" fillId="0" borderId="10" xfId="0" applyNumberFormat="1" applyFont="1" applyBorder="1" applyAlignment="1">
      <alignment horizontal="center" vertical="center" wrapText="1"/>
    </xf>
    <xf numFmtId="4" fontId="5" fillId="0" borderId="6" xfId="0" applyNumberFormat="1" applyFont="1" applyBorder="1" applyAlignment="1">
      <alignment horizontal="center" vertical="center" wrapText="1"/>
    </xf>
    <xf numFmtId="4" fontId="5" fillId="0" borderId="11" xfId="0" applyNumberFormat="1" applyFont="1" applyBorder="1" applyAlignment="1">
      <alignment horizontal="center" vertical="center" wrapText="1"/>
    </xf>
    <xf numFmtId="0" fontId="5" fillId="0" borderId="38" xfId="0" applyFont="1" applyBorder="1"/>
    <xf numFmtId="0" fontId="5" fillId="0" borderId="0" xfId="0" applyFont="1" applyAlignment="1">
      <alignment horizontal="center" vertical="top" wrapText="1"/>
    </xf>
    <xf numFmtId="0" fontId="4" fillId="0" borderId="4" xfId="0" applyFont="1" applyBorder="1" applyAlignment="1">
      <alignment horizontal="center" vertical="center"/>
    </xf>
    <xf numFmtId="2" fontId="4" fillId="0" borderId="4" xfId="0" applyNumberFormat="1" applyFont="1" applyBorder="1" applyAlignment="1">
      <alignment horizontal="center" vertical="top" wrapText="1"/>
    </xf>
    <xf numFmtId="0" fontId="5" fillId="0" borderId="45" xfId="0" applyFont="1" applyBorder="1" applyAlignment="1">
      <alignment horizontal="center"/>
    </xf>
    <xf numFmtId="10" fontId="4" fillId="0" borderId="65" xfId="0" applyNumberFormat="1" applyFont="1" applyBorder="1" applyAlignment="1">
      <alignment horizontal="center" vertical="center" wrapText="1"/>
    </xf>
    <xf numFmtId="10" fontId="4" fillId="0" borderId="66" xfId="0" applyNumberFormat="1" applyFont="1" applyBorder="1" applyAlignment="1">
      <alignment horizontal="center" vertical="center" wrapText="1"/>
    </xf>
    <xf numFmtId="0" fontId="4" fillId="0" borderId="20" xfId="0" applyFont="1" applyBorder="1" applyAlignment="1">
      <alignment horizontal="center" wrapText="1"/>
    </xf>
    <xf numFmtId="0" fontId="4" fillId="0" borderId="20" xfId="0" applyFont="1" applyBorder="1" applyAlignment="1">
      <alignment horizontal="center" vertical="center" wrapText="1"/>
    </xf>
    <xf numFmtId="0" fontId="5" fillId="0" borderId="20" xfId="0" applyFont="1" applyBorder="1" applyAlignment="1">
      <alignment horizontal="center" wrapText="1" readingOrder="1"/>
    </xf>
    <xf numFmtId="0" fontId="4" fillId="0" borderId="0" xfId="0" applyFont="1" applyAlignment="1">
      <alignment horizontal="left" vertical="top"/>
    </xf>
    <xf numFmtId="0" fontId="5" fillId="0" borderId="0" xfId="0" applyFont="1" applyAlignment="1">
      <alignment vertical="center"/>
    </xf>
    <xf numFmtId="0" fontId="5" fillId="0" borderId="32" xfId="0" applyFont="1" applyBorder="1" applyAlignment="1">
      <alignment horizontal="center"/>
    </xf>
    <xf numFmtId="10" fontId="4" fillId="0" borderId="32" xfId="0" applyNumberFormat="1" applyFont="1" applyBorder="1" applyAlignment="1">
      <alignment horizontal="center" vertical="center" wrapText="1"/>
    </xf>
    <xf numFmtId="0" fontId="4" fillId="0" borderId="16" xfId="0" applyFont="1" applyBorder="1" applyAlignment="1">
      <alignment vertical="center" wrapText="1"/>
    </xf>
    <xf numFmtId="0" fontId="4" fillId="0" borderId="20" xfId="0" applyFont="1" applyBorder="1" applyAlignment="1">
      <alignment horizontal="center" vertical="top" wrapText="1" readingOrder="1"/>
    </xf>
    <xf numFmtId="0" fontId="4" fillId="0" borderId="0" xfId="0" applyFont="1" applyAlignment="1">
      <alignment vertical="top"/>
    </xf>
    <xf numFmtId="0" fontId="4" fillId="0" borderId="4" xfId="0" applyFont="1" applyBorder="1" applyAlignment="1">
      <alignment horizontal="centerContinuous" vertical="center" wrapText="1"/>
    </xf>
    <xf numFmtId="0" fontId="5" fillId="0" borderId="0" xfId="0" applyFont="1" applyAlignment="1">
      <alignment horizontal="centerContinuous"/>
    </xf>
    <xf numFmtId="0" fontId="5" fillId="0" borderId="29" xfId="0" applyFont="1" applyBorder="1" applyAlignment="1">
      <alignment vertical="center" wrapText="1"/>
    </xf>
    <xf numFmtId="0" fontId="5" fillId="0" borderId="31" xfId="0" applyFont="1" applyBorder="1" applyAlignment="1">
      <alignment vertical="center" wrapText="1"/>
    </xf>
    <xf numFmtId="0" fontId="5" fillId="0" borderId="40" xfId="0" applyFont="1" applyBorder="1"/>
    <xf numFmtId="0" fontId="4" fillId="0" borderId="40" xfId="0" applyFont="1" applyBorder="1" applyAlignment="1">
      <alignment horizontal="center" vertical="center" wrapText="1"/>
    </xf>
    <xf numFmtId="0" fontId="32" fillId="0" borderId="0" xfId="0" applyFont="1" applyAlignment="1">
      <alignment horizontal="center" vertical="top" wrapText="1"/>
    </xf>
    <xf numFmtId="0" fontId="5" fillId="0" borderId="30" xfId="0" applyFont="1" applyBorder="1" applyAlignment="1">
      <alignment vertical="top" wrapText="1"/>
    </xf>
    <xf numFmtId="0" fontId="5" fillId="0" borderId="29" xfId="0" applyFont="1" applyBorder="1" applyAlignment="1">
      <alignment vertical="top" wrapText="1"/>
    </xf>
    <xf numFmtId="0" fontId="5" fillId="0" borderId="31" xfId="0" applyFont="1" applyBorder="1" applyAlignment="1">
      <alignment vertical="top" wrapText="1"/>
    </xf>
    <xf numFmtId="164" fontId="4" fillId="0" borderId="0" xfId="0" applyNumberFormat="1" applyFont="1"/>
    <xf numFmtId="0" fontId="5" fillId="0" borderId="48" xfId="0" applyFont="1" applyBorder="1" applyAlignment="1">
      <alignment horizontal="center" vertical="center"/>
    </xf>
    <xf numFmtId="4" fontId="5" fillId="0" borderId="0" xfId="0" applyNumberFormat="1" applyFont="1"/>
    <xf numFmtId="164" fontId="4" fillId="0" borderId="0" xfId="0" applyNumberFormat="1" applyFont="1" applyAlignment="1">
      <alignment horizontal="left" vertical="top"/>
    </xf>
    <xf numFmtId="0" fontId="5" fillId="0" borderId="0" xfId="0" applyFont="1" applyAlignment="1">
      <alignment vertical="top"/>
    </xf>
    <xf numFmtId="0" fontId="5" fillId="0" borderId="0" xfId="0" applyFont="1" applyAlignment="1">
      <alignment horizontal="left" vertical="top"/>
    </xf>
    <xf numFmtId="2" fontId="34" fillId="0" borderId="28" xfId="4" applyNumberFormat="1" applyFont="1" applyFill="1" applyBorder="1" applyAlignment="1">
      <alignment horizontal="center"/>
    </xf>
    <xf numFmtId="167" fontId="35" fillId="0" borderId="76" xfId="0" applyNumberFormat="1" applyFont="1" applyBorder="1" applyAlignment="1">
      <alignment horizontal="center" vertical="center"/>
    </xf>
    <xf numFmtId="166" fontId="35" fillId="0" borderId="76" xfId="0" applyNumberFormat="1" applyFont="1" applyBorder="1" applyAlignment="1">
      <alignment horizontal="center" vertical="center"/>
    </xf>
    <xf numFmtId="0" fontId="30" fillId="0" borderId="0" xfId="0" applyFont="1"/>
    <xf numFmtId="2" fontId="30" fillId="0" borderId="0" xfId="0" applyNumberFormat="1" applyFont="1" applyAlignment="1">
      <alignment vertical="top" wrapText="1"/>
    </xf>
    <xf numFmtId="0" fontId="26" fillId="0" borderId="28" xfId="0" applyFont="1" applyBorder="1" applyAlignment="1">
      <alignment horizontal="left" vertical="top" wrapText="1"/>
    </xf>
    <xf numFmtId="0" fontId="26" fillId="0" borderId="28" xfId="0" applyFont="1" applyBorder="1" applyAlignment="1">
      <alignment horizontal="left" vertical="center" wrapText="1"/>
    </xf>
    <xf numFmtId="0" fontId="26" fillId="0" borderId="0" xfId="0" applyFont="1" applyAlignment="1">
      <alignment vertical="top" wrapText="1"/>
    </xf>
    <xf numFmtId="0" fontId="5" fillId="0" borderId="0" xfId="0" applyFont="1" applyAlignment="1">
      <alignment vertical="center" wrapText="1"/>
    </xf>
    <xf numFmtId="0" fontId="4" fillId="0" borderId="28" xfId="0" applyFont="1" applyBorder="1" applyAlignment="1">
      <alignment horizontal="centerContinuous" vertical="center" wrapText="1"/>
    </xf>
    <xf numFmtId="0" fontId="5" fillId="0" borderId="0" xfId="0" applyFont="1" applyAlignment="1">
      <alignment horizontal="left"/>
    </xf>
    <xf numFmtId="2" fontId="27" fillId="0" borderId="28" xfId="0" applyNumberFormat="1" applyFont="1" applyBorder="1" applyAlignment="1" applyProtection="1">
      <alignment horizontal="center" vertical="top"/>
      <protection locked="0"/>
    </xf>
    <xf numFmtId="168" fontId="30" fillId="0" borderId="76" xfId="0" applyNumberFormat="1" applyFont="1" applyBorder="1" applyAlignment="1">
      <alignment horizontal="center" vertical="center"/>
    </xf>
    <xf numFmtId="0" fontId="4" fillId="0" borderId="32" xfId="0" applyFont="1" applyBorder="1" applyAlignment="1">
      <alignment horizontal="center" vertical="top" wrapText="1"/>
    </xf>
    <xf numFmtId="2" fontId="5" fillId="0" borderId="58" xfId="4" applyNumberFormat="1" applyFont="1" applyFill="1" applyBorder="1" applyAlignment="1">
      <alignment horizontal="center" vertical="center"/>
    </xf>
    <xf numFmtId="0" fontId="4" fillId="0" borderId="29" xfId="0" applyFont="1" applyBorder="1" applyAlignment="1">
      <alignment horizontal="center" vertical="top" wrapText="1"/>
    </xf>
    <xf numFmtId="0" fontId="4" fillId="0" borderId="31" xfId="0" applyFont="1" applyBorder="1" applyAlignment="1">
      <alignment horizontal="center" vertical="top" wrapText="1"/>
    </xf>
    <xf numFmtId="0" fontId="5" fillId="0" borderId="41" xfId="0" applyFont="1" applyBorder="1" applyAlignment="1">
      <alignment horizontal="center"/>
    </xf>
    <xf numFmtId="0" fontId="5" fillId="0" borderId="90" xfId="0" applyFont="1" applyBorder="1" applyAlignment="1">
      <alignment horizontal="center"/>
    </xf>
    <xf numFmtId="0" fontId="5" fillId="0" borderId="90" xfId="0" applyFont="1" applyBorder="1" applyAlignment="1">
      <alignment horizontal="center" vertical="center"/>
    </xf>
    <xf numFmtId="2" fontId="5" fillId="0" borderId="71" xfId="0" applyNumberFormat="1" applyFont="1" applyBorder="1" applyAlignment="1">
      <alignment horizontal="center" vertical="center"/>
    </xf>
    <xf numFmtId="2" fontId="27" fillId="0" borderId="28" xfId="0" applyNumberFormat="1" applyFont="1" applyBorder="1" applyAlignment="1" applyProtection="1">
      <alignment horizontal="center" vertical="center"/>
      <protection locked="0"/>
    </xf>
    <xf numFmtId="164" fontId="5" fillId="0" borderId="0" xfId="0" applyNumberFormat="1" applyFont="1" applyAlignment="1">
      <alignment vertical="center"/>
    </xf>
    <xf numFmtId="2" fontId="5" fillId="0" borderId="73" xfId="0" applyNumberFormat="1" applyFont="1" applyBorder="1" applyAlignment="1">
      <alignment horizontal="center" vertical="center"/>
    </xf>
    <xf numFmtId="2" fontId="5" fillId="0" borderId="28" xfId="0" applyNumberFormat="1" applyFont="1" applyBorder="1" applyAlignment="1">
      <alignment horizontal="center" vertical="center"/>
    </xf>
    <xf numFmtId="2" fontId="30" fillId="0" borderId="28" xfId="0" applyNumberFormat="1" applyFont="1" applyBorder="1" applyAlignment="1">
      <alignment horizontal="center" vertical="center"/>
    </xf>
    <xf numFmtId="169" fontId="4" fillId="0" borderId="28" xfId="0" applyNumberFormat="1" applyFont="1" applyBorder="1" applyAlignment="1">
      <alignment horizontal="center" vertical="center"/>
    </xf>
    <xf numFmtId="2" fontId="27" fillId="0" borderId="28" xfId="0" applyNumberFormat="1" applyFont="1" applyBorder="1" applyAlignment="1">
      <alignment horizontal="center" vertical="center"/>
    </xf>
    <xf numFmtId="2" fontId="27" fillId="0" borderId="28" xfId="0" applyNumberFormat="1" applyFont="1" applyBorder="1" applyAlignment="1">
      <alignment horizontal="center" vertical="top"/>
    </xf>
    <xf numFmtId="2" fontId="5" fillId="0" borderId="91" xfId="0" applyNumberFormat="1" applyFont="1" applyBorder="1" applyAlignment="1">
      <alignment horizontal="center" vertical="center"/>
    </xf>
    <xf numFmtId="0" fontId="5" fillId="0" borderId="30" xfId="0" applyFont="1" applyBorder="1" applyAlignment="1">
      <alignment horizontal="left" vertical="center"/>
    </xf>
    <xf numFmtId="0" fontId="5" fillId="0" borderId="29" xfId="0" applyFont="1" applyBorder="1" applyAlignment="1">
      <alignment horizontal="left" vertical="center"/>
    </xf>
    <xf numFmtId="0" fontId="5" fillId="0" borderId="31" xfId="0" applyFont="1" applyBorder="1" applyAlignment="1">
      <alignment horizontal="left" vertical="center"/>
    </xf>
    <xf numFmtId="0" fontId="5" fillId="0" borderId="28" xfId="0" applyFont="1" applyBorder="1" applyAlignment="1">
      <alignment horizontal="left" vertical="center"/>
    </xf>
    <xf numFmtId="0" fontId="5" fillId="0" borderId="90" xfId="0" applyFont="1" applyBorder="1"/>
    <xf numFmtId="0" fontId="5" fillId="0" borderId="79" xfId="0" applyFont="1" applyBorder="1"/>
    <xf numFmtId="0" fontId="5" fillId="0" borderId="63" xfId="0" applyFont="1" applyBorder="1"/>
    <xf numFmtId="0" fontId="5" fillId="0" borderId="64" xfId="0" applyFont="1" applyBorder="1"/>
    <xf numFmtId="0" fontId="26" fillId="0" borderId="28" xfId="0" applyFont="1" applyBorder="1"/>
    <xf numFmtId="168" fontId="35" fillId="0" borderId="76" xfId="0" applyNumberFormat="1" applyFont="1" applyBorder="1" applyAlignment="1">
      <alignment horizontal="center" vertical="center"/>
    </xf>
    <xf numFmtId="0" fontId="5" fillId="0" borderId="31" xfId="0" applyFont="1" applyBorder="1"/>
    <xf numFmtId="170" fontId="4" fillId="0" borderId="28" xfId="0" applyNumberFormat="1" applyFont="1" applyBorder="1" applyAlignment="1">
      <alignment horizontal="center" vertical="center"/>
    </xf>
    <xf numFmtId="0" fontId="4" fillId="0" borderId="93" xfId="0" applyFont="1" applyBorder="1" applyAlignment="1">
      <alignment horizontal="center" vertical="top" wrapText="1"/>
    </xf>
    <xf numFmtId="0" fontId="4" fillId="0" borderId="97" xfId="0" applyFont="1" applyBorder="1" applyAlignment="1">
      <alignment horizontal="centerContinuous" vertical="center" wrapText="1"/>
    </xf>
    <xf numFmtId="0" fontId="4" fillId="0" borderId="95" xfId="0" applyFont="1" applyBorder="1" applyAlignment="1">
      <alignment horizontal="centerContinuous" vertical="center" wrapText="1"/>
    </xf>
    <xf numFmtId="2" fontId="30" fillId="0" borderId="99" xfId="0" applyNumberFormat="1" applyFont="1" applyBorder="1" applyAlignment="1">
      <alignment horizontal="center"/>
    </xf>
    <xf numFmtId="166" fontId="30" fillId="0" borderId="99" xfId="0" applyNumberFormat="1" applyFont="1" applyBorder="1" applyAlignment="1">
      <alignment horizontal="center" vertical="center"/>
    </xf>
    <xf numFmtId="0" fontId="4" fillId="0" borderId="102" xfId="0" applyFont="1" applyBorder="1" applyAlignment="1">
      <alignment horizontal="center" vertical="top" wrapText="1"/>
    </xf>
    <xf numFmtId="0" fontId="4" fillId="0" borderId="103" xfId="0" applyFont="1" applyBorder="1" applyAlignment="1">
      <alignment horizontal="center" vertical="top" wrapText="1"/>
    </xf>
    <xf numFmtId="0" fontId="4" fillId="0" borderId="99" xfId="0" applyFont="1" applyBorder="1" applyAlignment="1">
      <alignment horizontal="center" vertical="top" wrapText="1"/>
    </xf>
    <xf numFmtId="168" fontId="30" fillId="0" borderId="99" xfId="0" applyNumberFormat="1" applyFont="1" applyBorder="1" applyAlignment="1">
      <alignment horizontal="center" vertical="center"/>
    </xf>
    <xf numFmtId="164" fontId="4" fillId="0" borderId="104" xfId="0" applyNumberFormat="1" applyFont="1" applyBorder="1" applyAlignment="1">
      <alignment horizontal="center" vertical="top" wrapText="1"/>
    </xf>
    <xf numFmtId="0" fontId="30" fillId="0" borderId="0" xfId="0" applyFont="1" applyAlignment="1">
      <alignment wrapText="1"/>
    </xf>
    <xf numFmtId="168" fontId="30" fillId="0" borderId="108" xfId="0" applyNumberFormat="1" applyFont="1" applyBorder="1" applyAlignment="1">
      <alignment horizontal="center" vertical="center"/>
    </xf>
    <xf numFmtId="10" fontId="4" fillId="0" borderId="98" xfId="0" applyNumberFormat="1" applyFont="1" applyBorder="1" applyAlignment="1">
      <alignment horizontal="center" vertical="center" wrapText="1"/>
    </xf>
    <xf numFmtId="10" fontId="4" fillId="0" borderId="102" xfId="0" applyNumberFormat="1" applyFont="1" applyBorder="1" applyAlignment="1">
      <alignment horizontal="center" vertical="center" wrapText="1"/>
    </xf>
    <xf numFmtId="0" fontId="5" fillId="0" borderId="98" xfId="0" applyFont="1" applyBorder="1" applyAlignment="1">
      <alignment horizontal="center"/>
    </xf>
    <xf numFmtId="0" fontId="5" fillId="0" borderId="98" xfId="0" applyFont="1" applyBorder="1"/>
    <xf numFmtId="164" fontId="4" fillId="0" borderId="78" xfId="0" applyNumberFormat="1" applyFont="1" applyBorder="1" applyAlignment="1">
      <alignment horizontal="center" vertical="top" wrapText="1"/>
    </xf>
    <xf numFmtId="169" fontId="4" fillId="0" borderId="99" xfId="0" applyNumberFormat="1" applyFont="1" applyBorder="1" applyAlignment="1">
      <alignment horizontal="center" vertical="center"/>
    </xf>
    <xf numFmtId="2" fontId="5" fillId="0" borderId="99" xfId="0" applyNumberFormat="1" applyFont="1" applyBorder="1" applyAlignment="1">
      <alignment horizontal="center" vertical="center"/>
    </xf>
    <xf numFmtId="2" fontId="27" fillId="0" borderId="99" xfId="0" applyNumberFormat="1" applyFont="1" applyBorder="1" applyAlignment="1" applyProtection="1">
      <alignment horizontal="center" vertical="top"/>
      <protection locked="0"/>
    </xf>
    <xf numFmtId="2" fontId="4" fillId="0" borderId="99" xfId="0" applyNumberFormat="1" applyFont="1" applyBorder="1" applyAlignment="1">
      <alignment horizontal="center" vertical="center"/>
    </xf>
    <xf numFmtId="2" fontId="5" fillId="0" borderId="99" xfId="4" applyNumberFormat="1" applyFont="1" applyFill="1" applyBorder="1" applyAlignment="1">
      <alignment horizontal="center" vertical="center"/>
    </xf>
    <xf numFmtId="0" fontId="5" fillId="18" borderId="0" xfId="0" applyFont="1" applyFill="1" applyAlignment="1">
      <alignment vertical="center" wrapText="1"/>
    </xf>
    <xf numFmtId="0" fontId="30" fillId="0" borderId="0" xfId="0" applyFont="1" applyAlignment="1">
      <alignment horizontal="left" vertical="top" wrapText="1"/>
    </xf>
    <xf numFmtId="0" fontId="30" fillId="18" borderId="99" xfId="0" applyFont="1" applyFill="1" applyBorder="1" applyAlignment="1">
      <alignment vertical="center"/>
    </xf>
    <xf numFmtId="2" fontId="5" fillId="0" borderId="100" xfId="0" applyNumberFormat="1" applyFont="1" applyBorder="1" applyAlignment="1">
      <alignment horizontal="center" vertical="top" wrapText="1"/>
    </xf>
    <xf numFmtId="2" fontId="5" fillId="0" borderId="109" xfId="0" applyNumberFormat="1" applyFont="1" applyBorder="1" applyAlignment="1">
      <alignment horizontal="center" vertical="top" wrapText="1"/>
    </xf>
    <xf numFmtId="0" fontId="5" fillId="0" borderId="40" xfId="0" applyFont="1" applyBorder="1" applyAlignment="1">
      <alignment horizontal="center"/>
    </xf>
    <xf numFmtId="0" fontId="5" fillId="0" borderId="42" xfId="0" applyFont="1" applyBorder="1" applyAlignment="1">
      <alignment horizontal="center"/>
    </xf>
    <xf numFmtId="0" fontId="5" fillId="0" borderId="92" xfId="0" applyFont="1" applyBorder="1" applyAlignment="1">
      <alignment horizontal="center" vertical="center"/>
    </xf>
    <xf numFmtId="0" fontId="5" fillId="0" borderId="92" xfId="0" applyFont="1" applyBorder="1" applyAlignment="1">
      <alignment horizontal="center"/>
    </xf>
    <xf numFmtId="2" fontId="5" fillId="0" borderId="28" xfId="0" applyNumberFormat="1" applyFont="1" applyBorder="1" applyAlignment="1">
      <alignment horizontal="center" vertical="center" wrapText="1"/>
    </xf>
    <xf numFmtId="2" fontId="5" fillId="0" borderId="99" xfId="4" applyNumberFormat="1" applyFont="1" applyFill="1" applyBorder="1" applyAlignment="1">
      <alignment horizontal="center"/>
    </xf>
    <xf numFmtId="0" fontId="5" fillId="0" borderId="109" xfId="0" applyFont="1" applyBorder="1" applyAlignment="1">
      <alignment horizontal="center" vertical="top" wrapText="1"/>
    </xf>
    <xf numFmtId="0" fontId="4" fillId="0" borderId="109" xfId="0" applyFont="1" applyBorder="1" applyAlignment="1">
      <alignment horizontal="center" vertical="top" wrapText="1"/>
    </xf>
    <xf numFmtId="0" fontId="5" fillId="0" borderId="112" xfId="0" applyFont="1" applyBorder="1" applyAlignment="1">
      <alignment horizontal="center"/>
    </xf>
    <xf numFmtId="0" fontId="5" fillId="0" borderId="111" xfId="0" applyFont="1" applyBorder="1" applyAlignment="1">
      <alignment horizontal="center"/>
    </xf>
    <xf numFmtId="0" fontId="5" fillId="0" borderId="113" xfId="0" applyFont="1" applyBorder="1" applyAlignment="1">
      <alignment horizontal="center"/>
    </xf>
    <xf numFmtId="0" fontId="5" fillId="0" borderId="104" xfId="0" applyFont="1" applyBorder="1" applyAlignment="1">
      <alignment horizontal="center"/>
    </xf>
    <xf numFmtId="0" fontId="5" fillId="0" borderId="111" xfId="0" applyFont="1" applyBorder="1" applyAlignment="1">
      <alignment horizontal="center" vertical="center"/>
    </xf>
    <xf numFmtId="0" fontId="5" fillId="0" borderId="104" xfId="0" applyFont="1" applyBorder="1" applyAlignment="1">
      <alignment horizontal="center" vertical="center"/>
    </xf>
    <xf numFmtId="0" fontId="4" fillId="0" borderId="8" xfId="0" applyFont="1" applyBorder="1" applyAlignment="1">
      <alignment horizontal="center" vertical="top" wrapText="1"/>
    </xf>
    <xf numFmtId="0" fontId="4" fillId="0" borderId="5" xfId="0" applyFont="1" applyBorder="1" applyAlignment="1">
      <alignment horizontal="center" vertical="top" wrapText="1"/>
    </xf>
    <xf numFmtId="164" fontId="4" fillId="0" borderId="1" xfId="0" applyNumberFormat="1" applyFont="1" applyBorder="1" applyAlignment="1">
      <alignment horizontal="center" vertical="top" wrapText="1"/>
    </xf>
    <xf numFmtId="164" fontId="4" fillId="0" borderId="28" xfId="0" applyNumberFormat="1" applyFont="1" applyBorder="1" applyAlignment="1">
      <alignment horizontal="center" vertical="center" wrapText="1"/>
    </xf>
    <xf numFmtId="164" fontId="4" fillId="0" borderId="28" xfId="0" applyNumberFormat="1" applyFont="1" applyBorder="1" applyAlignment="1">
      <alignment horizontal="center" vertical="top" wrapText="1"/>
    </xf>
    <xf numFmtId="164" fontId="4" fillId="0" borderId="99" xfId="0" applyNumberFormat="1" applyFont="1" applyBorder="1" applyAlignment="1">
      <alignment horizontal="center" vertical="top" wrapText="1"/>
    </xf>
    <xf numFmtId="164" fontId="4" fillId="0" borderId="30" xfId="0" applyNumberFormat="1" applyFont="1" applyBorder="1" applyAlignment="1">
      <alignment horizontal="center" vertical="top" wrapText="1"/>
    </xf>
    <xf numFmtId="2" fontId="5" fillId="0" borderId="99" xfId="0" applyNumberFormat="1" applyFont="1" applyBorder="1" applyAlignment="1">
      <alignment horizontal="center"/>
    </xf>
    <xf numFmtId="169" fontId="4" fillId="0" borderId="0" xfId="0" applyNumberFormat="1" applyFont="1" applyAlignment="1">
      <alignment horizontal="center" vertical="top"/>
    </xf>
    <xf numFmtId="2" fontId="30" fillId="0" borderId="98" xfId="0" applyNumberFormat="1" applyFont="1" applyBorder="1" applyAlignment="1">
      <alignment horizontal="center" vertical="center"/>
    </xf>
    <xf numFmtId="2" fontId="5" fillId="0" borderId="105" xfId="0" applyNumberFormat="1" applyFont="1" applyBorder="1" applyAlignment="1">
      <alignment horizontal="center" vertical="center"/>
    </xf>
    <xf numFmtId="2" fontId="5" fillId="0" borderId="98" xfId="0" applyNumberFormat="1" applyFont="1" applyBorder="1" applyAlignment="1">
      <alignment horizontal="center" vertical="center"/>
    </xf>
    <xf numFmtId="2" fontId="5" fillId="0" borderId="106" xfId="0" applyNumberFormat="1" applyFont="1" applyBorder="1" applyAlignment="1">
      <alignment horizontal="center" vertical="center"/>
    </xf>
    <xf numFmtId="169" fontId="4" fillId="0" borderId="107" xfId="0" applyNumberFormat="1" applyFont="1" applyBorder="1" applyAlignment="1">
      <alignment horizontal="center" vertical="top"/>
    </xf>
    <xf numFmtId="0" fontId="5" fillId="0" borderId="0" xfId="0" applyFont="1" applyAlignment="1">
      <alignment horizontal="left" vertical="center" wrapText="1"/>
    </xf>
    <xf numFmtId="2" fontId="55" fillId="0" borderId="99" xfId="0" applyNumberFormat="1" applyFont="1" applyBorder="1" applyAlignment="1">
      <alignment horizontal="center" vertical="center"/>
    </xf>
    <xf numFmtId="0" fontId="30" fillId="18" borderId="100" xfId="0" applyFont="1" applyFill="1" applyBorder="1" applyAlignment="1">
      <alignment vertical="center"/>
    </xf>
    <xf numFmtId="0" fontId="30" fillId="18" borderId="109" xfId="0" applyFont="1" applyFill="1" applyBorder="1" applyAlignment="1">
      <alignment vertical="center"/>
    </xf>
    <xf numFmtId="0" fontId="30" fillId="18" borderId="110" xfId="0" applyFont="1" applyFill="1" applyBorder="1" applyAlignment="1">
      <alignment vertical="center"/>
    </xf>
    <xf numFmtId="0" fontId="30" fillId="0" borderId="0" xfId="0" applyFont="1" applyAlignment="1">
      <alignment vertical="center"/>
    </xf>
    <xf numFmtId="0" fontId="5" fillId="0" borderId="110" xfId="0" applyFont="1" applyBorder="1"/>
    <xf numFmtId="2" fontId="55" fillId="0" borderId="115" xfId="0" applyNumberFormat="1" applyFont="1" applyBorder="1" applyAlignment="1">
      <alignment horizontal="center" vertical="center"/>
    </xf>
    <xf numFmtId="171" fontId="55" fillId="0" borderId="115" xfId="0" applyNumberFormat="1" applyFont="1" applyBorder="1" applyAlignment="1">
      <alignment horizontal="center" vertical="center"/>
    </xf>
    <xf numFmtId="0" fontId="4" fillId="0" borderId="116" xfId="0" applyFont="1" applyBorder="1" applyAlignment="1">
      <alignment horizontal="center" vertical="top" wrapText="1"/>
    </xf>
    <xf numFmtId="0" fontId="4" fillId="0" borderId="117" xfId="0" applyFont="1" applyBorder="1" applyAlignment="1">
      <alignment horizontal="center" vertical="top" wrapText="1"/>
    </xf>
    <xf numFmtId="0" fontId="4" fillId="0" borderId="115" xfId="0" applyFont="1" applyBorder="1" applyAlignment="1">
      <alignment horizontal="center" vertical="top" wrapText="1"/>
    </xf>
    <xf numFmtId="0" fontId="4" fillId="0" borderId="118" xfId="0" applyFont="1" applyBorder="1" applyAlignment="1">
      <alignment horizontal="center" vertical="top" wrapText="1"/>
    </xf>
    <xf numFmtId="0" fontId="4" fillId="0" borderId="0" xfId="0" applyFont="1" applyAlignment="1">
      <alignment horizontal="center" vertical="top" wrapText="1"/>
    </xf>
    <xf numFmtId="0" fontId="4" fillId="0" borderId="40" xfId="0" applyFont="1" applyBorder="1" applyAlignment="1">
      <alignment horizontal="center" vertical="top" wrapText="1"/>
    </xf>
    <xf numFmtId="0" fontId="5" fillId="0" borderId="29" xfId="0" applyFont="1" applyBorder="1" applyAlignment="1">
      <alignment vertical="center"/>
    </xf>
    <xf numFmtId="0" fontId="5" fillId="0" borderId="31" xfId="0" applyFont="1" applyBorder="1" applyAlignment="1">
      <alignment vertical="center"/>
    </xf>
    <xf numFmtId="0" fontId="4" fillId="0" borderId="28" xfId="0" applyFont="1" applyBorder="1" applyAlignment="1">
      <alignment horizontal="center" vertical="center" wrapText="1"/>
    </xf>
    <xf numFmtId="0" fontId="5" fillId="0" borderId="100" xfId="0" applyFont="1" applyBorder="1"/>
    <xf numFmtId="0" fontId="5" fillId="0" borderId="109" xfId="0" applyFont="1" applyBorder="1"/>
    <xf numFmtId="166" fontId="30" fillId="0" borderId="99" xfId="0" applyNumberFormat="1" applyFont="1" applyBorder="1" applyAlignment="1">
      <alignment horizontal="center" vertical="top"/>
    </xf>
    <xf numFmtId="0" fontId="5" fillId="0" borderId="99" xfId="0" applyFont="1" applyBorder="1" applyAlignment="1">
      <alignment horizontal="center" vertical="top"/>
    </xf>
    <xf numFmtId="0" fontId="26" fillId="0" borderId="0" xfId="0" applyFont="1" applyAlignment="1">
      <alignment vertical="top"/>
    </xf>
    <xf numFmtId="0" fontId="30" fillId="18" borderId="115" xfId="0" applyFont="1" applyFill="1" applyBorder="1"/>
    <xf numFmtId="0" fontId="30" fillId="0" borderId="0" xfId="0" applyFont="1" applyAlignment="1">
      <alignment vertical="top"/>
    </xf>
    <xf numFmtId="0" fontId="4" fillId="0" borderId="4" xfId="0" applyFont="1" applyBorder="1" applyAlignment="1">
      <alignment horizontal="center" wrapText="1"/>
    </xf>
    <xf numFmtId="0" fontId="54" fillId="0" borderId="0" xfId="0" applyFont="1" applyAlignment="1">
      <alignment horizontal="center"/>
    </xf>
    <xf numFmtId="166" fontId="30" fillId="0" borderId="99" xfId="0" applyNumberFormat="1" applyFont="1" applyBorder="1" applyAlignment="1">
      <alignment horizontal="center"/>
    </xf>
    <xf numFmtId="164" fontId="0" fillId="50" borderId="0" xfId="0" applyNumberFormat="1" applyFill="1" applyAlignment="1">
      <alignment horizontal="center"/>
    </xf>
    <xf numFmtId="2" fontId="30" fillId="0" borderId="99" xfId="0" applyNumberFormat="1" applyFont="1" applyBorder="1" applyAlignment="1">
      <alignment horizontal="center" vertical="top"/>
    </xf>
    <xf numFmtId="166" fontId="35" fillId="0" borderId="76" xfId="0" applyNumberFormat="1" applyFont="1" applyBorder="1" applyAlignment="1">
      <alignment horizontal="center" vertical="top"/>
    </xf>
    <xf numFmtId="166" fontId="5" fillId="0" borderId="76" xfId="0" applyNumberFormat="1" applyFont="1" applyBorder="1" applyAlignment="1">
      <alignment horizontal="center" vertical="top"/>
    </xf>
    <xf numFmtId="0" fontId="34" fillId="0" borderId="0" xfId="0" applyFont="1"/>
    <xf numFmtId="0" fontId="34" fillId="0" borderId="0" xfId="0" applyFont="1" applyAlignment="1">
      <alignment vertical="top"/>
    </xf>
    <xf numFmtId="0" fontId="31" fillId="0" borderId="4" xfId="0" applyFont="1" applyBorder="1" applyAlignment="1">
      <alignment horizontal="center" vertical="center" wrapText="1"/>
    </xf>
    <xf numFmtId="0" fontId="31" fillId="0" borderId="4" xfId="0" applyFont="1" applyBorder="1" applyAlignment="1">
      <alignment horizontal="center" vertical="center"/>
    </xf>
    <xf numFmtId="0" fontId="31" fillId="0" borderId="4" xfId="0" applyFont="1" applyBorder="1" applyAlignment="1">
      <alignment horizontal="center" vertical="top" wrapText="1"/>
    </xf>
    <xf numFmtId="0" fontId="30" fillId="18" borderId="115" xfId="0" applyFont="1" applyFill="1" applyBorder="1" applyAlignment="1">
      <alignment vertical="center"/>
    </xf>
    <xf numFmtId="0" fontId="4" fillId="0" borderId="8" xfId="0" applyFont="1" applyBorder="1" applyAlignment="1">
      <alignment horizontal="center" vertical="center" wrapText="1"/>
    </xf>
    <xf numFmtId="2" fontId="5" fillId="0" borderId="30" xfId="0" applyNumberFormat="1" applyFont="1" applyBorder="1" applyAlignment="1">
      <alignment horizontal="center" vertical="top" wrapText="1"/>
    </xf>
    <xf numFmtId="2" fontId="5" fillId="0" borderId="29" xfId="0" applyNumberFormat="1" applyFont="1" applyBorder="1" applyAlignment="1">
      <alignment horizontal="center" vertical="top" wrapText="1"/>
    </xf>
    <xf numFmtId="2" fontId="5" fillId="0" borderId="31" xfId="0" applyNumberFormat="1" applyFont="1" applyBorder="1" applyAlignment="1">
      <alignment horizontal="center" vertical="top" wrapText="1"/>
    </xf>
    <xf numFmtId="2" fontId="5" fillId="0" borderId="120" xfId="0" applyNumberFormat="1" applyFont="1" applyBorder="1" applyAlignment="1">
      <alignment horizontal="left" vertical="top" wrapText="1"/>
    </xf>
    <xf numFmtId="2" fontId="5" fillId="0" borderId="29" xfId="0" applyNumberFormat="1" applyFont="1" applyBorder="1" applyAlignment="1">
      <alignment horizontal="left" vertical="top" wrapText="1"/>
    </xf>
    <xf numFmtId="2" fontId="5" fillId="0" borderId="31" xfId="0" applyNumberFormat="1" applyFont="1" applyBorder="1" applyAlignment="1">
      <alignment horizontal="left" vertical="top" wrapText="1"/>
    </xf>
    <xf numFmtId="0" fontId="4" fillId="0" borderId="30" xfId="0" applyFont="1" applyBorder="1" applyAlignment="1">
      <alignment horizontal="center" vertical="top" wrapText="1"/>
    </xf>
    <xf numFmtId="0" fontId="4" fillId="0" borderId="29" xfId="0" applyFont="1" applyBorder="1" applyAlignment="1">
      <alignment horizontal="center" vertical="top" wrapText="1"/>
    </xf>
    <xf numFmtId="0" fontId="4" fillId="0" borderId="43" xfId="0" applyFont="1" applyBorder="1" applyAlignment="1">
      <alignment horizontal="center" vertical="top" wrapText="1"/>
    </xf>
    <xf numFmtId="0" fontId="4" fillId="0" borderId="5" xfId="0" applyFont="1" applyBorder="1" applyAlignment="1">
      <alignment horizontal="center" vertical="top" wrapText="1"/>
    </xf>
    <xf numFmtId="0" fontId="4" fillId="0" borderId="31" xfId="0" applyFont="1" applyBorder="1" applyAlignment="1">
      <alignment horizontal="center" vertical="top" wrapText="1"/>
    </xf>
    <xf numFmtId="0" fontId="30" fillId="0" borderId="120" xfId="0" applyFont="1" applyBorder="1"/>
    <xf numFmtId="0" fontId="30" fillId="0" borderId="109" xfId="0" applyFont="1" applyBorder="1"/>
    <xf numFmtId="0" fontId="30" fillId="0" borderId="110" xfId="0" applyFont="1" applyBorder="1"/>
    <xf numFmtId="4" fontId="30" fillId="0" borderId="99" xfId="0" applyNumberFormat="1" applyFont="1" applyBorder="1" applyAlignment="1">
      <alignment horizontal="center"/>
    </xf>
    <xf numFmtId="0" fontId="30" fillId="0" borderId="29" xfId="0" applyFont="1" applyBorder="1"/>
    <xf numFmtId="0" fontId="30" fillId="0" borderId="31" xfId="0" applyFont="1" applyBorder="1"/>
    <xf numFmtId="4" fontId="30" fillId="0" borderId="28" xfId="0" applyNumberFormat="1" applyFont="1" applyBorder="1" applyAlignment="1">
      <alignment horizontal="center"/>
    </xf>
    <xf numFmtId="0" fontId="5" fillId="0" borderId="17" xfId="0" applyFont="1" applyBorder="1" applyAlignment="1">
      <alignment horizontal="center" wrapText="1"/>
    </xf>
    <xf numFmtId="0" fontId="5" fillId="0" borderId="19" xfId="0" applyFont="1" applyBorder="1" applyAlignment="1">
      <alignment horizontal="center" wrapText="1"/>
    </xf>
    <xf numFmtId="0" fontId="4" fillId="0" borderId="17" xfId="0" applyFont="1" applyBorder="1" applyAlignment="1">
      <alignment horizontal="center"/>
    </xf>
    <xf numFmtId="0" fontId="4" fillId="0" borderId="18" xfId="0" applyFont="1" applyBorder="1" applyAlignment="1">
      <alignment horizontal="center"/>
    </xf>
    <xf numFmtId="0" fontId="4" fillId="0" borderId="19" xfId="0" applyFont="1" applyBorder="1" applyAlignment="1">
      <alignment horizontal="center"/>
    </xf>
    <xf numFmtId="0" fontId="5" fillId="0" borderId="17" xfId="0" applyFont="1" applyBorder="1" applyAlignment="1">
      <alignment horizontal="left" vertical="center" wrapText="1"/>
    </xf>
    <xf numFmtId="0" fontId="5" fillId="0" borderId="19" xfId="0" applyFont="1" applyBorder="1" applyAlignment="1">
      <alignment horizontal="left" vertical="center" wrapText="1"/>
    </xf>
    <xf numFmtId="0" fontId="5" fillId="0" borderId="25" xfId="0" applyFont="1" applyBorder="1" applyAlignment="1">
      <alignment horizontal="center" vertical="center" wrapText="1"/>
    </xf>
    <xf numFmtId="0" fontId="5" fillId="0" borderId="20" xfId="0" applyFont="1" applyBorder="1" applyAlignment="1">
      <alignment horizontal="center" vertical="center"/>
    </xf>
    <xf numFmtId="0" fontId="5" fillId="0" borderId="21"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17" xfId="0" applyFont="1" applyBorder="1" applyAlignment="1">
      <alignment horizontal="left" vertical="center"/>
    </xf>
    <xf numFmtId="0" fontId="5" fillId="0" borderId="19" xfId="0" applyFont="1" applyBorder="1" applyAlignment="1">
      <alignment horizontal="left" vertical="center"/>
    </xf>
    <xf numFmtId="0" fontId="4" fillId="0" borderId="30" xfId="0" applyFont="1" applyBorder="1" applyAlignment="1">
      <alignment horizontal="left" vertical="top" wrapText="1"/>
    </xf>
    <xf numFmtId="0" fontId="4" fillId="0" borderId="29" xfId="0" applyFont="1" applyBorder="1" applyAlignment="1">
      <alignment horizontal="left" vertical="top" wrapText="1"/>
    </xf>
    <xf numFmtId="0" fontId="4" fillId="0" borderId="31" xfId="0" applyFont="1" applyBorder="1" applyAlignment="1">
      <alignment horizontal="left" vertical="top" wrapText="1"/>
    </xf>
    <xf numFmtId="0" fontId="4" fillId="0" borderId="10" xfId="0" applyFont="1" applyBorder="1" applyAlignment="1">
      <alignment horizontal="center" vertical="top" wrapText="1"/>
    </xf>
    <xf numFmtId="0" fontId="4" fillId="0" borderId="6" xfId="0" applyFont="1" applyBorder="1" applyAlignment="1">
      <alignment horizontal="center" vertical="top" wrapText="1"/>
    </xf>
    <xf numFmtId="0" fontId="4" fillId="0" borderId="11" xfId="0" applyFont="1" applyBorder="1" applyAlignment="1">
      <alignment horizontal="center" vertical="top" wrapText="1"/>
    </xf>
    <xf numFmtId="2" fontId="5" fillId="0" borderId="30" xfId="0" applyNumberFormat="1" applyFont="1" applyBorder="1" applyAlignment="1">
      <alignment horizontal="left" vertical="center" wrapText="1"/>
    </xf>
    <xf numFmtId="2" fontId="5" fillId="0" borderId="29" xfId="0" applyNumberFormat="1" applyFont="1" applyBorder="1" applyAlignment="1">
      <alignment horizontal="left" vertical="center" wrapText="1"/>
    </xf>
    <xf numFmtId="2" fontId="5" fillId="0" borderId="31" xfId="0" applyNumberFormat="1" applyFont="1" applyBorder="1" applyAlignment="1">
      <alignment horizontal="left" vertical="center" wrapText="1"/>
    </xf>
    <xf numFmtId="0" fontId="30" fillId="18" borderId="30" xfId="0" applyFont="1" applyFill="1" applyBorder="1" applyAlignment="1">
      <alignment vertical="center"/>
    </xf>
    <xf numFmtId="0" fontId="30" fillId="18" borderId="29" xfId="0" applyFont="1" applyFill="1" applyBorder="1" applyAlignment="1">
      <alignment vertical="center"/>
    </xf>
    <xf numFmtId="0" fontId="30" fillId="18" borderId="31" xfId="0" applyFont="1" applyFill="1" applyBorder="1" applyAlignment="1">
      <alignment vertical="center"/>
    </xf>
    <xf numFmtId="2" fontId="4" fillId="0" borderId="30" xfId="0" applyNumberFormat="1" applyFont="1" applyBorder="1" applyAlignment="1">
      <alignment horizontal="center" vertical="top" wrapText="1"/>
    </xf>
    <xf numFmtId="2" fontId="4" fillId="0" borderId="29" xfId="0" applyNumberFormat="1" applyFont="1" applyBorder="1" applyAlignment="1">
      <alignment horizontal="center" vertical="top" wrapText="1"/>
    </xf>
    <xf numFmtId="2" fontId="4" fillId="0" borderId="43" xfId="0" applyNumberFormat="1" applyFont="1" applyBorder="1" applyAlignment="1">
      <alignment horizontal="center" vertical="top" wrapText="1"/>
    </xf>
    <xf numFmtId="0" fontId="4" fillId="0" borderId="0" xfId="0" applyFont="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5" fillId="0" borderId="10" xfId="0" applyFont="1" applyBorder="1" applyAlignment="1">
      <alignment horizontal="left" vertical="center" wrapText="1"/>
    </xf>
    <xf numFmtId="0" fontId="5" fillId="0" borderId="6" xfId="0" applyFont="1" applyBorder="1" applyAlignment="1">
      <alignment horizontal="left" vertical="center" wrapText="1"/>
    </xf>
    <xf numFmtId="0" fontId="5" fillId="0" borderId="11" xfId="0" applyFont="1" applyBorder="1" applyAlignment="1">
      <alignment horizontal="left" vertical="center" wrapText="1"/>
    </xf>
    <xf numFmtId="14" fontId="5" fillId="0" borderId="10" xfId="0" applyNumberFormat="1" applyFont="1" applyBorder="1" applyAlignment="1">
      <alignment horizontal="center" vertical="center" wrapText="1"/>
    </xf>
    <xf numFmtId="14" fontId="5" fillId="0" borderId="6" xfId="0" applyNumberFormat="1" applyFont="1" applyBorder="1" applyAlignment="1">
      <alignment horizontal="center" vertical="center" wrapText="1"/>
    </xf>
    <xf numFmtId="14" fontId="5" fillId="0" borderId="11" xfId="0" applyNumberFormat="1" applyFont="1" applyBorder="1" applyAlignment="1">
      <alignment horizontal="center" vertical="center" wrapText="1"/>
    </xf>
    <xf numFmtId="0" fontId="5" fillId="0" borderId="30" xfId="0" applyFont="1" applyBorder="1" applyAlignment="1">
      <alignment horizontal="center" vertical="top" wrapText="1"/>
    </xf>
    <xf numFmtId="0" fontId="5" fillId="0" borderId="29" xfId="0" applyFont="1" applyBorder="1" applyAlignment="1">
      <alignment horizontal="center" vertical="top" wrapText="1"/>
    </xf>
    <xf numFmtId="0" fontId="5" fillId="0" borderId="31" xfId="0" applyFont="1" applyBorder="1" applyAlignment="1">
      <alignment horizontal="center" vertical="top" wrapText="1"/>
    </xf>
    <xf numFmtId="14" fontId="5" fillId="0" borderId="10" xfId="0" applyNumberFormat="1" applyFont="1" applyBorder="1" applyAlignment="1">
      <alignment horizontal="center" vertical="center"/>
    </xf>
    <xf numFmtId="14" fontId="5" fillId="0" borderId="6" xfId="0" applyNumberFormat="1" applyFont="1" applyBorder="1" applyAlignment="1">
      <alignment horizontal="center" vertical="center"/>
    </xf>
    <xf numFmtId="14" fontId="5" fillId="0" borderId="11" xfId="0" applyNumberFormat="1" applyFont="1" applyBorder="1" applyAlignment="1">
      <alignment horizontal="center" vertical="center"/>
    </xf>
    <xf numFmtId="4" fontId="5" fillId="0" borderId="10" xfId="0" applyNumberFormat="1" applyFont="1" applyBorder="1" applyAlignment="1">
      <alignment horizontal="center" vertical="center" wrapText="1"/>
    </xf>
    <xf numFmtId="4" fontId="5" fillId="0" borderId="6" xfId="0" applyNumberFormat="1" applyFont="1" applyBorder="1" applyAlignment="1">
      <alignment horizontal="center" vertical="center" wrapText="1"/>
    </xf>
    <xf numFmtId="4" fontId="5" fillId="0" borderId="11" xfId="0" applyNumberFormat="1" applyFont="1" applyBorder="1" applyAlignment="1">
      <alignment horizontal="center" vertical="center" wrapText="1"/>
    </xf>
    <xf numFmtId="10" fontId="4" fillId="0" borderId="0" xfId="3" applyNumberFormat="1" applyFont="1" applyFill="1" applyAlignment="1">
      <alignment horizontal="center" vertical="top" wrapText="1"/>
    </xf>
    <xf numFmtId="10" fontId="4" fillId="0" borderId="30" xfId="3" applyNumberFormat="1" applyFont="1" applyFill="1" applyBorder="1" applyAlignment="1">
      <alignment horizontal="center" vertical="top" wrapText="1"/>
    </xf>
    <xf numFmtId="10" fontId="4" fillId="0" borderId="29" xfId="3" applyNumberFormat="1" applyFont="1" applyFill="1" applyBorder="1" applyAlignment="1">
      <alignment horizontal="center" vertical="top" wrapText="1"/>
    </xf>
    <xf numFmtId="10" fontId="4" fillId="0" borderId="31" xfId="3" applyNumberFormat="1" applyFont="1" applyFill="1" applyBorder="1" applyAlignment="1">
      <alignment horizontal="center" vertical="top" wrapText="1"/>
    </xf>
    <xf numFmtId="0" fontId="30" fillId="0" borderId="122" xfId="0" applyFont="1" applyBorder="1"/>
    <xf numFmtId="0" fontId="30" fillId="0" borderId="123" xfId="0" applyFont="1" applyBorder="1"/>
    <xf numFmtId="0" fontId="30" fillId="0" borderId="124" xfId="0" applyFont="1" applyBorder="1"/>
    <xf numFmtId="4" fontId="30" fillId="0" borderId="115" xfId="0" applyNumberFormat="1" applyFont="1" applyBorder="1" applyAlignment="1">
      <alignment horizontal="center"/>
    </xf>
    <xf numFmtId="0" fontId="30" fillId="0" borderId="121" xfId="0" applyFont="1" applyBorder="1"/>
    <xf numFmtId="0" fontId="30" fillId="0" borderId="99" xfId="0" applyFont="1" applyBorder="1"/>
    <xf numFmtId="0" fontId="5" fillId="0" borderId="0" xfId="0" applyFont="1" applyAlignment="1">
      <alignment horizontal="center" vertical="top" wrapText="1"/>
    </xf>
    <xf numFmtId="0" fontId="4" fillId="0" borderId="4" xfId="0" applyFont="1" applyBorder="1" applyAlignment="1">
      <alignment horizontal="center" vertical="center" wrapText="1"/>
    </xf>
    <xf numFmtId="0" fontId="4" fillId="0" borderId="4" xfId="0" applyFont="1" applyBorder="1" applyAlignment="1">
      <alignment horizontal="center" vertical="center"/>
    </xf>
    <xf numFmtId="0" fontId="4" fillId="0" borderId="77" xfId="0" applyFont="1" applyBorder="1" applyAlignment="1">
      <alignment horizontal="center" vertical="top" wrapText="1"/>
    </xf>
    <xf numFmtId="0" fontId="4" fillId="0" borderId="75" xfId="0" applyFont="1" applyBorder="1" applyAlignment="1">
      <alignment horizontal="center" vertical="top" wrapText="1"/>
    </xf>
    <xf numFmtId="0" fontId="4" fillId="0" borderId="80" xfId="0" applyFont="1" applyBorder="1" applyAlignment="1">
      <alignment horizontal="center" vertical="top" wrapText="1"/>
    </xf>
    <xf numFmtId="2" fontId="5" fillId="0" borderId="30" xfId="0" applyNumberFormat="1" applyFont="1" applyBorder="1" applyAlignment="1">
      <alignment horizontal="left" vertical="top" wrapText="1"/>
    </xf>
    <xf numFmtId="2" fontId="5" fillId="0" borderId="78" xfId="0" applyNumberFormat="1" applyFont="1" applyBorder="1" applyAlignment="1">
      <alignment horizontal="center" vertical="top" wrapText="1"/>
    </xf>
    <xf numFmtId="2" fontId="5" fillId="0" borderId="63" xfId="0" applyNumberFormat="1" applyFont="1" applyBorder="1" applyAlignment="1">
      <alignment horizontal="center" vertical="top" wrapText="1"/>
    </xf>
    <xf numFmtId="2" fontId="5" fillId="0" borderId="64" xfId="0" applyNumberFormat="1" applyFont="1" applyBorder="1" applyAlignment="1">
      <alignment horizontal="center" vertical="top" wrapText="1"/>
    </xf>
    <xf numFmtId="0" fontId="5" fillId="0" borderId="16" xfId="0" applyFont="1" applyBorder="1" applyAlignment="1">
      <alignment horizontal="center" vertical="center"/>
    </xf>
    <xf numFmtId="0" fontId="5" fillId="0" borderId="1" xfId="0" applyFont="1" applyBorder="1" applyAlignment="1">
      <alignment horizontal="left" vertical="center" wrapText="1"/>
    </xf>
    <xf numFmtId="164" fontId="4" fillId="0" borderId="100" xfId="0" applyNumberFormat="1" applyFont="1" applyBorder="1" applyAlignment="1">
      <alignment horizontal="left"/>
    </xf>
    <xf numFmtId="164" fontId="4" fillId="0" borderId="96" xfId="0" applyNumberFormat="1" applyFont="1" applyBorder="1" applyAlignment="1">
      <alignment horizontal="left"/>
    </xf>
    <xf numFmtId="164" fontId="4" fillId="0" borderId="101" xfId="0" applyNumberFormat="1" applyFont="1" applyBorder="1" applyAlignment="1">
      <alignment horizontal="left"/>
    </xf>
    <xf numFmtId="2" fontId="5" fillId="0" borderId="100" xfId="0" applyNumberFormat="1" applyFont="1" applyBorder="1" applyAlignment="1">
      <alignment horizontal="center"/>
    </xf>
    <xf numFmtId="2" fontId="5" fillId="0" borderId="109" xfId="0" applyNumberFormat="1" applyFont="1" applyBorder="1" applyAlignment="1">
      <alignment horizontal="center"/>
    </xf>
    <xf numFmtId="2" fontId="5" fillId="0" borderId="110" xfId="0" applyNumberFormat="1" applyFont="1" applyBorder="1" applyAlignment="1">
      <alignment horizontal="center"/>
    </xf>
    <xf numFmtId="2" fontId="5" fillId="0" borderId="78" xfId="0" applyNumberFormat="1" applyFont="1" applyBorder="1" applyAlignment="1">
      <alignment horizontal="left" vertical="top" wrapText="1"/>
    </xf>
    <xf numFmtId="2" fontId="4" fillId="0" borderId="31" xfId="0" applyNumberFormat="1" applyFont="1" applyBorder="1" applyAlignment="1">
      <alignment horizontal="center" vertical="top" wrapText="1"/>
    </xf>
    <xf numFmtId="0" fontId="5" fillId="0" borderId="1" xfId="0" applyFont="1" applyBorder="1" applyAlignment="1">
      <alignment horizontal="left" vertical="center"/>
    </xf>
    <xf numFmtId="0" fontId="5" fillId="0" borderId="30" xfId="0" applyFont="1" applyBorder="1" applyAlignment="1">
      <alignment horizontal="left" vertical="center"/>
    </xf>
    <xf numFmtId="2" fontId="4" fillId="0" borderId="100" xfId="0" applyNumberFormat="1" applyFont="1" applyBorder="1" applyAlignment="1">
      <alignment horizontal="center" vertical="top" wrapText="1"/>
    </xf>
    <xf numFmtId="2" fontId="4" fillId="0" borderId="109" xfId="0" applyNumberFormat="1" applyFont="1" applyBorder="1" applyAlignment="1">
      <alignment horizontal="center" vertical="top" wrapText="1"/>
    </xf>
    <xf numFmtId="2" fontId="4" fillId="0" borderId="110" xfId="0" applyNumberFormat="1" applyFont="1" applyBorder="1" applyAlignment="1">
      <alignment horizontal="center" vertical="top" wrapText="1"/>
    </xf>
    <xf numFmtId="0" fontId="4" fillId="0" borderId="16" xfId="0" applyFont="1" applyBorder="1" applyAlignment="1">
      <alignment horizontal="center" vertical="center"/>
    </xf>
    <xf numFmtId="0" fontId="5" fillId="0" borderId="30" xfId="0" applyFont="1" applyBorder="1"/>
    <xf numFmtId="0" fontId="5" fillId="0" borderId="29" xfId="0" applyFont="1" applyBorder="1"/>
    <xf numFmtId="0" fontId="5" fillId="0" borderId="31" xfId="0" applyFont="1" applyBorder="1"/>
    <xf numFmtId="2" fontId="5" fillId="0" borderId="30" xfId="0" applyNumberFormat="1" applyFont="1" applyBorder="1" applyAlignment="1">
      <alignment horizontal="center"/>
    </xf>
    <xf numFmtId="2" fontId="5" fillId="0" borderId="29" xfId="0" applyNumberFormat="1" applyFont="1" applyBorder="1" applyAlignment="1">
      <alignment horizontal="center"/>
    </xf>
    <xf numFmtId="2" fontId="5" fillId="0" borderId="31" xfId="0" applyNumberFormat="1" applyFont="1" applyBorder="1" applyAlignment="1">
      <alignment horizontal="center"/>
    </xf>
    <xf numFmtId="0" fontId="5" fillId="0" borderId="0" xfId="0" applyFont="1" applyAlignment="1">
      <alignment horizontal="left" vertical="top" wrapText="1"/>
    </xf>
    <xf numFmtId="0" fontId="5" fillId="0" borderId="0" xfId="0" applyFont="1" applyAlignment="1">
      <alignment horizontal="center"/>
    </xf>
    <xf numFmtId="0" fontId="5" fillId="0" borderId="1" xfId="0" applyFont="1" applyBorder="1" applyAlignment="1">
      <alignment horizontal="center"/>
    </xf>
    <xf numFmtId="0" fontId="4" fillId="0" borderId="58" xfId="0" applyFont="1" applyBorder="1" applyAlignment="1">
      <alignment horizontal="center" vertical="center"/>
    </xf>
    <xf numFmtId="0" fontId="4" fillId="0" borderId="1" xfId="0" applyFont="1" applyBorder="1" applyAlignment="1">
      <alignment horizontal="center" vertical="center"/>
    </xf>
    <xf numFmtId="0" fontId="4" fillId="0" borderId="0" xfId="0" applyFont="1" applyAlignment="1">
      <alignment horizontal="left" vertical="top" wrapText="1"/>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4" fillId="0" borderId="25" xfId="0" applyFont="1" applyBorder="1" applyAlignment="1">
      <alignment horizontal="center" vertical="center"/>
    </xf>
    <xf numFmtId="2" fontId="4" fillId="0" borderId="10" xfId="0" applyNumberFormat="1" applyFont="1" applyBorder="1" applyAlignment="1">
      <alignment horizontal="center" vertical="top" wrapText="1"/>
    </xf>
    <xf numFmtId="2" fontId="5" fillId="0" borderId="28" xfId="0" applyNumberFormat="1" applyFont="1" applyBorder="1" applyAlignment="1">
      <alignment horizontal="center"/>
    </xf>
    <xf numFmtId="0" fontId="4" fillId="0" borderId="44" xfId="0" applyFont="1" applyBorder="1" applyAlignment="1">
      <alignment horizontal="center" vertical="center"/>
    </xf>
    <xf numFmtId="0" fontId="4" fillId="0" borderId="9" xfId="0" applyFont="1" applyBorder="1" applyAlignment="1">
      <alignment horizontal="center" vertical="center"/>
    </xf>
    <xf numFmtId="0" fontId="4" fillId="0" borderId="8" xfId="0" applyFont="1" applyBorder="1" applyAlignment="1">
      <alignment horizontal="center" vertical="center"/>
    </xf>
    <xf numFmtId="0" fontId="4" fillId="0" borderId="30" xfId="0" applyFont="1" applyBorder="1" applyAlignment="1">
      <alignment horizontal="center" vertical="center" wrapText="1"/>
    </xf>
    <xf numFmtId="0" fontId="4" fillId="0" borderId="100" xfId="0" applyFont="1" applyBorder="1" applyAlignment="1">
      <alignment horizontal="center" vertical="center" wrapText="1"/>
    </xf>
    <xf numFmtId="0" fontId="4" fillId="0" borderId="109" xfId="0" applyFont="1" applyBorder="1" applyAlignment="1">
      <alignment horizontal="center" vertical="center" wrapText="1"/>
    </xf>
    <xf numFmtId="0" fontId="4" fillId="0" borderId="110" xfId="0" applyFont="1" applyBorder="1" applyAlignment="1">
      <alignment horizontal="center" vertical="center" wrapText="1"/>
    </xf>
    <xf numFmtId="0" fontId="30" fillId="18" borderId="100" xfId="0" applyFont="1" applyFill="1" applyBorder="1"/>
    <xf numFmtId="0" fontId="30" fillId="18" borderId="109" xfId="0" applyFont="1" applyFill="1" applyBorder="1"/>
    <xf numFmtId="0" fontId="30" fillId="18" borderId="110" xfId="0" applyFont="1" applyFill="1" applyBorder="1"/>
    <xf numFmtId="2" fontId="5" fillId="0" borderId="10" xfId="0" applyNumberFormat="1" applyFont="1" applyBorder="1" applyAlignment="1">
      <alignment horizontal="left" vertical="top" wrapText="1"/>
    </xf>
    <xf numFmtId="2" fontId="5" fillId="0" borderId="6" xfId="0" applyNumberFormat="1" applyFont="1" applyBorder="1" applyAlignment="1">
      <alignment horizontal="left" vertical="top" wrapText="1"/>
    </xf>
    <xf numFmtId="2" fontId="5" fillId="0" borderId="11" xfId="0" applyNumberFormat="1" applyFont="1" applyBorder="1" applyAlignment="1">
      <alignment horizontal="left" vertical="top" wrapText="1"/>
    </xf>
    <xf numFmtId="0" fontId="30" fillId="0" borderId="100" xfId="0" applyFont="1" applyBorder="1"/>
    <xf numFmtId="2" fontId="5" fillId="0" borderId="100" xfId="0" applyNumberFormat="1" applyFont="1" applyBorder="1" applyAlignment="1">
      <alignment horizontal="center" vertical="top" wrapText="1"/>
    </xf>
    <xf numFmtId="2" fontId="5" fillId="0" borderId="109" xfId="0" applyNumberFormat="1" applyFont="1" applyBorder="1" applyAlignment="1">
      <alignment horizontal="center" vertical="top" wrapText="1"/>
    </xf>
    <xf numFmtId="2" fontId="5" fillId="0" borderId="110" xfId="0" applyNumberFormat="1" applyFont="1" applyBorder="1" applyAlignment="1">
      <alignment horizontal="center" vertical="top" wrapText="1"/>
    </xf>
    <xf numFmtId="2" fontId="4" fillId="0" borderId="6" xfId="0" applyNumberFormat="1" applyFont="1" applyBorder="1" applyAlignment="1">
      <alignment horizontal="center" vertical="top" wrapText="1"/>
    </xf>
    <xf numFmtId="2" fontId="4" fillId="0" borderId="11" xfId="0" applyNumberFormat="1" applyFont="1" applyBorder="1" applyAlignment="1">
      <alignment horizontal="center" vertical="top" wrapText="1"/>
    </xf>
    <xf numFmtId="0" fontId="4" fillId="0" borderId="30" xfId="0" applyFont="1" applyBorder="1" applyAlignment="1">
      <alignment horizontal="left"/>
    </xf>
    <xf numFmtId="0" fontId="4" fillId="0" borderId="29" xfId="0" applyFont="1" applyBorder="1" applyAlignment="1">
      <alignment horizontal="left"/>
    </xf>
    <xf numFmtId="0" fontId="4" fillId="0" borderId="31" xfId="0" applyFont="1" applyBorder="1" applyAlignment="1">
      <alignment horizontal="left"/>
    </xf>
    <xf numFmtId="0" fontId="30" fillId="0" borderId="119" xfId="0" applyFont="1" applyBorder="1"/>
    <xf numFmtId="0" fontId="5" fillId="0" borderId="30" xfId="0" applyFont="1" applyBorder="1" applyAlignment="1">
      <alignment horizontal="center" vertical="center"/>
    </xf>
    <xf numFmtId="0" fontId="5" fillId="0" borderId="29" xfId="0" applyFont="1" applyBorder="1" applyAlignment="1">
      <alignment horizontal="center" vertical="center"/>
    </xf>
    <xf numFmtId="0" fontId="5" fillId="0" borderId="31" xfId="0" applyFont="1" applyBorder="1" applyAlignment="1">
      <alignment horizontal="center" vertical="center"/>
    </xf>
    <xf numFmtId="4" fontId="4" fillId="0" borderId="30" xfId="0" applyNumberFormat="1" applyFont="1" applyBorder="1" applyAlignment="1">
      <alignment horizontal="center"/>
    </xf>
    <xf numFmtId="4" fontId="4" fillId="0" borderId="29" xfId="0" applyNumberFormat="1" applyFont="1" applyBorder="1" applyAlignment="1">
      <alignment horizontal="center"/>
    </xf>
    <xf numFmtId="4" fontId="4" fillId="0" borderId="31" xfId="0" applyNumberFormat="1" applyFont="1" applyBorder="1" applyAlignment="1">
      <alignment horizontal="center"/>
    </xf>
    <xf numFmtId="2" fontId="5" fillId="0" borderId="109" xfId="0" applyNumberFormat="1" applyFont="1" applyBorder="1" applyAlignment="1">
      <alignment horizontal="left" vertical="top" wrapText="1"/>
    </xf>
    <xf numFmtId="2" fontId="5" fillId="0" borderId="123" xfId="0" applyNumberFormat="1" applyFont="1" applyBorder="1" applyAlignment="1">
      <alignment horizontal="left" vertical="top" wrapText="1"/>
    </xf>
    <xf numFmtId="0" fontId="4" fillId="0" borderId="10" xfId="0" applyFont="1" applyBorder="1" applyAlignment="1">
      <alignment horizontal="left" vertical="top" wrapText="1"/>
    </xf>
    <xf numFmtId="0" fontId="4" fillId="0" borderId="6" xfId="0" applyFont="1" applyBorder="1" applyAlignment="1">
      <alignment horizontal="left" vertical="top" wrapText="1"/>
    </xf>
    <xf numFmtId="0" fontId="4" fillId="0" borderId="11" xfId="0" applyFont="1" applyBorder="1" applyAlignment="1">
      <alignment horizontal="left" vertical="top" wrapText="1"/>
    </xf>
    <xf numFmtId="0" fontId="5" fillId="0" borderId="30" xfId="0" applyFont="1" applyBorder="1" applyAlignment="1">
      <alignment horizontal="left" vertical="top" wrapText="1"/>
    </xf>
    <xf numFmtId="0" fontId="5" fillId="0" borderId="29" xfId="0" applyFont="1" applyBorder="1" applyAlignment="1">
      <alignment horizontal="left" vertical="top" wrapText="1"/>
    </xf>
    <xf numFmtId="0" fontId="5" fillId="0" borderId="31" xfId="0" applyFont="1" applyBorder="1" applyAlignment="1">
      <alignment horizontal="left" vertical="top" wrapText="1"/>
    </xf>
    <xf numFmtId="0" fontId="30" fillId="0" borderId="30" xfId="0" applyFont="1" applyBorder="1"/>
    <xf numFmtId="2" fontId="4" fillId="0" borderId="10" xfId="0" applyNumberFormat="1" applyFont="1" applyBorder="1" applyAlignment="1">
      <alignment horizontal="left" vertical="top" wrapText="1"/>
    </xf>
    <xf numFmtId="2" fontId="4" fillId="0" borderId="6" xfId="0" applyNumberFormat="1" applyFont="1" applyBorder="1" applyAlignment="1">
      <alignment horizontal="left" vertical="top" wrapText="1"/>
    </xf>
    <xf numFmtId="2" fontId="4" fillId="0" borderId="11" xfId="0" applyNumberFormat="1" applyFont="1" applyBorder="1" applyAlignment="1">
      <alignment horizontal="left" vertical="top" wrapText="1"/>
    </xf>
    <xf numFmtId="4" fontId="4" fillId="0" borderId="30" xfId="0" applyNumberFormat="1" applyFont="1" applyBorder="1" applyAlignment="1">
      <alignment horizontal="left" vertical="center"/>
    </xf>
    <xf numFmtId="4" fontId="4" fillId="0" borderId="29" xfId="0" applyNumberFormat="1" applyFont="1" applyBorder="1" applyAlignment="1">
      <alignment horizontal="left" vertical="center"/>
    </xf>
    <xf numFmtId="4" fontId="4" fillId="0" borderId="31" xfId="0" applyNumberFormat="1" applyFont="1" applyBorder="1" applyAlignment="1">
      <alignment horizontal="left" vertical="center"/>
    </xf>
    <xf numFmtId="4" fontId="30" fillId="0" borderId="94" xfId="0" applyNumberFormat="1" applyFont="1" applyBorder="1" applyAlignment="1">
      <alignment horizontal="center"/>
    </xf>
    <xf numFmtId="0" fontId="30" fillId="0" borderId="96" xfId="0" applyFont="1" applyBorder="1"/>
    <xf numFmtId="0" fontId="30" fillId="0" borderId="97" xfId="0" applyFont="1" applyBorder="1"/>
    <xf numFmtId="14" fontId="5" fillId="0" borderId="28" xfId="0" applyNumberFormat="1" applyFont="1" applyBorder="1" applyAlignment="1">
      <alignment horizontal="center" vertical="center"/>
    </xf>
    <xf numFmtId="2" fontId="5" fillId="0" borderId="28" xfId="0" applyNumberFormat="1" applyFont="1" applyBorder="1" applyAlignment="1">
      <alignment horizontal="center" vertical="top" wrapText="1"/>
    </xf>
    <xf numFmtId="0" fontId="5" fillId="0" borderId="10" xfId="0" applyFont="1" applyBorder="1" applyAlignment="1">
      <alignment horizontal="center" vertical="top" wrapText="1"/>
    </xf>
    <xf numFmtId="0" fontId="5" fillId="0" borderId="6" xfId="0" applyFont="1" applyBorder="1" applyAlignment="1">
      <alignment horizontal="center" vertical="top" wrapText="1"/>
    </xf>
    <xf numFmtId="0" fontId="5" fillId="0" borderId="11" xfId="0" applyFont="1" applyBorder="1" applyAlignment="1">
      <alignment horizontal="center" vertical="top" wrapText="1"/>
    </xf>
    <xf numFmtId="2" fontId="5" fillId="0" borderId="10" xfId="0" applyNumberFormat="1" applyFont="1" applyBorder="1" applyAlignment="1">
      <alignment horizontal="center" vertical="center" wrapText="1"/>
    </xf>
    <xf numFmtId="2" fontId="5" fillId="0" borderId="6" xfId="0" applyNumberFormat="1" applyFont="1" applyBorder="1" applyAlignment="1">
      <alignment horizontal="center" vertical="center" wrapText="1"/>
    </xf>
    <xf numFmtId="2" fontId="5" fillId="0" borderId="11" xfId="0" applyNumberFormat="1" applyFont="1" applyBorder="1" applyAlignment="1">
      <alignment horizontal="center" vertical="center" wrapText="1"/>
    </xf>
    <xf numFmtId="0" fontId="5" fillId="0" borderId="30" xfId="0" applyFont="1" applyBorder="1" applyAlignment="1">
      <alignment horizontal="left" vertical="center" wrapText="1"/>
    </xf>
    <xf numFmtId="0" fontId="5" fillId="0" borderId="29" xfId="0" applyFont="1" applyBorder="1" applyAlignment="1">
      <alignment horizontal="left" vertical="center" wrapText="1"/>
    </xf>
    <xf numFmtId="0" fontId="5" fillId="0" borderId="31" xfId="0" applyFont="1" applyBorder="1" applyAlignment="1">
      <alignment horizontal="left" vertical="center" wrapText="1"/>
    </xf>
    <xf numFmtId="2" fontId="30" fillId="0" borderId="30" xfId="0" applyNumberFormat="1" applyFont="1" applyBorder="1" applyAlignment="1">
      <alignment horizontal="center" vertical="top" wrapText="1"/>
    </xf>
    <xf numFmtId="2" fontId="30" fillId="0" borderId="29" xfId="0" applyNumberFormat="1" applyFont="1" applyBorder="1" applyAlignment="1">
      <alignment horizontal="center" vertical="top" wrapText="1"/>
    </xf>
    <xf numFmtId="2" fontId="30" fillId="0" borderId="31" xfId="0" applyNumberFormat="1" applyFont="1" applyBorder="1" applyAlignment="1">
      <alignment horizontal="center" vertical="top" wrapText="1"/>
    </xf>
    <xf numFmtId="14" fontId="5" fillId="0" borderId="100" xfId="0" applyNumberFormat="1" applyFont="1" applyBorder="1" applyAlignment="1">
      <alignment horizontal="center" vertical="center"/>
    </xf>
    <xf numFmtId="14" fontId="5" fillId="0" borderId="109" xfId="0" applyNumberFormat="1" applyFont="1" applyBorder="1" applyAlignment="1">
      <alignment horizontal="center" vertical="center"/>
    </xf>
    <xf numFmtId="14" fontId="5" fillId="0" borderId="110" xfId="0" applyNumberFormat="1" applyFont="1" applyBorder="1" applyAlignment="1">
      <alignment horizontal="center" vertical="center"/>
    </xf>
    <xf numFmtId="0" fontId="5" fillId="0" borderId="109" xfId="0" applyFont="1" applyBorder="1" applyAlignment="1">
      <alignment horizontal="center" vertical="center" wrapText="1"/>
    </xf>
    <xf numFmtId="0" fontId="30" fillId="0" borderId="99" xfId="0" applyFont="1" applyBorder="1" applyAlignment="1">
      <alignment horizontal="left" vertical="center" wrapText="1"/>
    </xf>
    <xf numFmtId="14" fontId="5" fillId="0" borderId="30" xfId="0" applyNumberFormat="1" applyFont="1" applyBorder="1" applyAlignment="1">
      <alignment horizontal="center" vertical="center"/>
    </xf>
    <xf numFmtId="14" fontId="5" fillId="0" borderId="29" xfId="0" applyNumberFormat="1" applyFont="1" applyBorder="1" applyAlignment="1">
      <alignment horizontal="center" vertical="center"/>
    </xf>
    <xf numFmtId="14" fontId="5" fillId="0" borderId="31" xfId="0" applyNumberFormat="1" applyFont="1" applyBorder="1" applyAlignment="1">
      <alignment horizontal="center" vertical="center"/>
    </xf>
    <xf numFmtId="2" fontId="5" fillId="0" borderId="30" xfId="0" quotePrefix="1" applyNumberFormat="1" applyFont="1" applyBorder="1" applyAlignment="1">
      <alignment horizontal="center" vertical="top" wrapText="1"/>
    </xf>
    <xf numFmtId="10" fontId="4" fillId="0" borderId="28" xfId="3" applyNumberFormat="1" applyFont="1" applyFill="1" applyBorder="1" applyAlignment="1">
      <alignment horizontal="center" vertical="top" wrapText="1"/>
    </xf>
    <xf numFmtId="2" fontId="30" fillId="0" borderId="30" xfId="0" applyNumberFormat="1" applyFont="1" applyBorder="1" applyAlignment="1">
      <alignment horizontal="center" vertical="center" wrapText="1"/>
    </xf>
    <xf numFmtId="2" fontId="30" fillId="0" borderId="29" xfId="0" applyNumberFormat="1" applyFont="1" applyBorder="1" applyAlignment="1">
      <alignment horizontal="center" vertical="center" wrapText="1"/>
    </xf>
    <xf numFmtId="2" fontId="30" fillId="0" borderId="31" xfId="0" applyNumberFormat="1" applyFont="1" applyBorder="1" applyAlignment="1">
      <alignment horizontal="center" vertical="center" wrapText="1"/>
    </xf>
    <xf numFmtId="0" fontId="4" fillId="0" borderId="12" xfId="0" applyFont="1" applyBorder="1" applyAlignment="1">
      <alignment horizontal="center" vertical="top" wrapText="1"/>
    </xf>
    <xf numFmtId="0" fontId="4" fillId="0" borderId="13" xfId="0" applyFont="1" applyBorder="1" applyAlignment="1">
      <alignment horizontal="center" vertical="top" wrapText="1"/>
    </xf>
    <xf numFmtId="0" fontId="4" fillId="0" borderId="14" xfId="0" applyFont="1" applyBorder="1" applyAlignment="1">
      <alignment horizontal="center" vertical="top" wrapText="1"/>
    </xf>
    <xf numFmtId="0" fontId="4" fillId="0" borderId="28" xfId="0" applyFont="1" applyBorder="1" applyAlignment="1">
      <alignment horizontal="center" vertical="center" wrapText="1"/>
    </xf>
    <xf numFmtId="10" fontId="4" fillId="0" borderId="100" xfId="3" applyNumberFormat="1" applyFont="1" applyFill="1" applyBorder="1" applyAlignment="1">
      <alignment horizontal="center" vertical="top" wrapText="1"/>
    </xf>
    <xf numFmtId="10" fontId="4" fillId="0" borderId="109" xfId="3" applyNumberFormat="1" applyFont="1" applyFill="1" applyBorder="1" applyAlignment="1">
      <alignment horizontal="center" vertical="top" wrapText="1"/>
    </xf>
    <xf numFmtId="10" fontId="4" fillId="0" borderId="110" xfId="3" applyNumberFormat="1" applyFont="1" applyFill="1" applyBorder="1" applyAlignment="1">
      <alignment horizontal="center" vertical="top" wrapText="1"/>
    </xf>
    <xf numFmtId="0" fontId="5" fillId="0" borderId="29" xfId="0" applyFont="1" applyBorder="1" applyAlignment="1">
      <alignment horizontal="left" vertical="center"/>
    </xf>
    <xf numFmtId="0" fontId="5" fillId="0" borderId="31" xfId="0" applyFont="1" applyBorder="1" applyAlignment="1">
      <alignment horizontal="left" vertical="center"/>
    </xf>
    <xf numFmtId="0" fontId="30" fillId="0" borderId="101" xfId="0" applyFont="1" applyBorder="1"/>
    <xf numFmtId="0" fontId="30" fillId="18" borderId="30" xfId="0" applyFont="1" applyFill="1" applyBorder="1"/>
    <xf numFmtId="0" fontId="30" fillId="18" borderId="29" xfId="0" applyFont="1" applyFill="1" applyBorder="1"/>
    <xf numFmtId="0" fontId="30" fillId="18" borderId="31" xfId="0" applyFont="1" applyFill="1" applyBorder="1"/>
    <xf numFmtId="2" fontId="5" fillId="0" borderId="10" xfId="0" applyNumberFormat="1" applyFont="1" applyBorder="1" applyAlignment="1">
      <alignment horizontal="center" vertical="top" wrapText="1"/>
    </xf>
    <xf numFmtId="2" fontId="5" fillId="0" borderId="6" xfId="0" applyNumberFormat="1" applyFont="1" applyBorder="1" applyAlignment="1">
      <alignment horizontal="center" vertical="top" wrapText="1"/>
    </xf>
    <xf numFmtId="2" fontId="5" fillId="0" borderId="11" xfId="0" applyNumberFormat="1" applyFont="1" applyBorder="1" applyAlignment="1">
      <alignment horizontal="center" vertical="top" wrapText="1"/>
    </xf>
    <xf numFmtId="0" fontId="5" fillId="0" borderId="63" xfId="0" applyFont="1" applyBorder="1" applyAlignment="1">
      <alignment horizontal="center" vertical="top" wrapText="1"/>
    </xf>
    <xf numFmtId="0" fontId="5" fillId="0" borderId="64" xfId="0" applyFont="1" applyBorder="1" applyAlignment="1">
      <alignment horizontal="center" vertical="top" wrapText="1"/>
    </xf>
    <xf numFmtId="2" fontId="5" fillId="0" borderId="30" xfId="0" applyNumberFormat="1" applyFont="1" applyBorder="1" applyAlignment="1">
      <alignment horizontal="center" vertical="center" wrapText="1"/>
    </xf>
    <xf numFmtId="2" fontId="5" fillId="0" borderId="29" xfId="0" applyNumberFormat="1" applyFont="1" applyBorder="1" applyAlignment="1">
      <alignment horizontal="center" vertical="center" wrapText="1"/>
    </xf>
    <xf numFmtId="2" fontId="5" fillId="0" borderId="31" xfId="0" applyNumberFormat="1" applyFont="1" applyBorder="1" applyAlignment="1">
      <alignment horizontal="center" vertical="center" wrapText="1"/>
    </xf>
    <xf numFmtId="0" fontId="5" fillId="0" borderId="2" xfId="0" applyFont="1" applyBorder="1" applyAlignment="1">
      <alignment horizontal="center"/>
    </xf>
    <xf numFmtId="0" fontId="5" fillId="0" borderId="30" xfId="0" applyFont="1" applyBorder="1" applyAlignment="1">
      <alignment horizontal="center"/>
    </xf>
    <xf numFmtId="0" fontId="5" fillId="0" borderId="29" xfId="0" applyFont="1" applyBorder="1" applyAlignment="1">
      <alignment horizontal="center"/>
    </xf>
    <xf numFmtId="0" fontId="5" fillId="0" borderId="31" xfId="0" applyFont="1" applyBorder="1" applyAlignment="1">
      <alignment horizontal="center"/>
    </xf>
    <xf numFmtId="0" fontId="30" fillId="0" borderId="122" xfId="0" applyFont="1" applyBorder="1" applyAlignment="1">
      <alignment horizontal="left"/>
    </xf>
    <xf numFmtId="0" fontId="30" fillId="0" borderId="123" xfId="0" applyFont="1" applyBorder="1" applyAlignment="1">
      <alignment horizontal="left"/>
    </xf>
    <xf numFmtId="0" fontId="30" fillId="0" borderId="124" xfId="0" applyFont="1" applyBorder="1" applyAlignment="1">
      <alignment horizontal="left"/>
    </xf>
    <xf numFmtId="4" fontId="4" fillId="0" borderId="30" xfId="0" applyNumberFormat="1" applyFont="1" applyBorder="1" applyAlignment="1">
      <alignment horizontal="center" vertical="center"/>
    </xf>
    <xf numFmtId="4" fontId="4" fillId="0" borderId="29" xfId="0" applyNumberFormat="1" applyFont="1" applyBorder="1" applyAlignment="1">
      <alignment horizontal="center" vertical="center"/>
    </xf>
    <xf numFmtId="4" fontId="4" fillId="0" borderId="31" xfId="0" applyNumberFormat="1" applyFont="1" applyBorder="1" applyAlignment="1">
      <alignment horizontal="center" vertical="center"/>
    </xf>
    <xf numFmtId="0" fontId="5" fillId="0" borderId="36" xfId="0" applyFont="1" applyBorder="1" applyAlignment="1">
      <alignment horizontal="center" vertical="center"/>
    </xf>
    <xf numFmtId="0" fontId="5" fillId="0" borderId="37" xfId="0" applyFont="1" applyBorder="1" applyAlignment="1">
      <alignment horizontal="center" vertical="center"/>
    </xf>
    <xf numFmtId="0" fontId="5" fillId="0" borderId="38" xfId="0" applyFont="1" applyBorder="1" applyAlignment="1">
      <alignment horizontal="center" vertical="center"/>
    </xf>
    <xf numFmtId="0" fontId="5" fillId="0" borderId="39" xfId="0" applyFont="1" applyBorder="1" applyAlignment="1">
      <alignment horizontal="center" vertical="center"/>
    </xf>
    <xf numFmtId="0" fontId="5" fillId="0" borderId="0" xfId="0" applyFont="1" applyAlignment="1">
      <alignment horizontal="center" vertical="center"/>
    </xf>
    <xf numFmtId="0" fontId="5" fillId="0" borderId="40" xfId="0" applyFont="1" applyBorder="1" applyAlignment="1">
      <alignment horizontal="center" vertical="center"/>
    </xf>
    <xf numFmtId="0" fontId="5" fillId="0" borderId="34" xfId="0" applyFont="1" applyBorder="1" applyAlignment="1">
      <alignment horizontal="center" vertical="center"/>
    </xf>
    <xf numFmtId="0" fontId="5" fillId="0" borderId="33" xfId="0" applyFont="1" applyBorder="1" applyAlignment="1">
      <alignment horizontal="center" vertical="center"/>
    </xf>
    <xf numFmtId="0" fontId="5" fillId="0" borderId="35" xfId="0" applyFont="1" applyBorder="1" applyAlignment="1">
      <alignment horizontal="center" vertical="center"/>
    </xf>
    <xf numFmtId="0" fontId="5" fillId="0" borderId="41" xfId="0" applyFont="1" applyBorder="1" applyAlignment="1">
      <alignment horizontal="center" vertical="center"/>
    </xf>
    <xf numFmtId="0" fontId="5" fillId="0" borderId="42" xfId="0" applyFont="1" applyBorder="1" applyAlignment="1">
      <alignment horizontal="center" vertical="center"/>
    </xf>
    <xf numFmtId="0" fontId="5" fillId="0" borderId="36" xfId="0" applyFont="1" applyBorder="1" applyAlignment="1">
      <alignment horizontal="center"/>
    </xf>
    <xf numFmtId="0" fontId="5" fillId="0" borderId="37" xfId="0" applyFont="1" applyBorder="1" applyAlignment="1">
      <alignment horizontal="center"/>
    </xf>
    <xf numFmtId="0" fontId="5" fillId="0" borderId="38" xfId="0" applyFont="1" applyBorder="1" applyAlignment="1">
      <alignment horizontal="center"/>
    </xf>
    <xf numFmtId="0" fontId="5" fillId="0" borderId="39" xfId="0" applyFont="1" applyBorder="1" applyAlignment="1">
      <alignment horizontal="center"/>
    </xf>
    <xf numFmtId="0" fontId="5" fillId="0" borderId="40" xfId="0" applyFont="1" applyBorder="1" applyAlignment="1">
      <alignment horizontal="center"/>
    </xf>
    <xf numFmtId="0" fontId="5" fillId="0" borderId="34" xfId="0" applyFont="1" applyBorder="1" applyAlignment="1">
      <alignment horizontal="center"/>
    </xf>
    <xf numFmtId="0" fontId="5" fillId="0" borderId="41" xfId="0" applyFont="1" applyBorder="1" applyAlignment="1">
      <alignment horizontal="center"/>
    </xf>
    <xf numFmtId="0" fontId="5" fillId="0" borderId="42" xfId="0" applyFont="1" applyBorder="1" applyAlignment="1">
      <alignment horizontal="center"/>
    </xf>
    <xf numFmtId="0" fontId="4" fillId="0" borderId="36" xfId="0" applyFont="1" applyBorder="1" applyAlignment="1">
      <alignment horizontal="center" vertical="center"/>
    </xf>
    <xf numFmtId="0" fontId="4" fillId="0" borderId="39" xfId="0" applyFont="1" applyBorder="1" applyAlignment="1">
      <alignment horizontal="center" vertical="center"/>
    </xf>
    <xf numFmtId="0" fontId="4" fillId="0" borderId="34" xfId="0" applyFont="1" applyBorder="1" applyAlignment="1">
      <alignment horizontal="center" vertical="center"/>
    </xf>
    <xf numFmtId="0" fontId="4" fillId="0" borderId="114" xfId="0" applyFont="1" applyBorder="1" applyAlignment="1">
      <alignment horizontal="center" vertical="center" wrapText="1"/>
    </xf>
    <xf numFmtId="0" fontId="4" fillId="0" borderId="8" xfId="0" applyFont="1" applyBorder="1" applyAlignment="1">
      <alignment horizontal="center" vertical="center" wrapText="1"/>
    </xf>
    <xf numFmtId="2" fontId="4" fillId="0" borderId="30" xfId="0" applyNumberFormat="1" applyFont="1" applyBorder="1" applyAlignment="1">
      <alignment horizontal="left" vertical="top" wrapText="1"/>
    </xf>
    <xf numFmtId="2" fontId="4" fillId="0" borderId="29" xfId="0" applyNumberFormat="1" applyFont="1" applyBorder="1" applyAlignment="1">
      <alignment horizontal="left" vertical="top" wrapText="1"/>
    </xf>
    <xf numFmtId="2" fontId="4" fillId="0" borderId="31" xfId="0" applyNumberFormat="1" applyFont="1" applyBorder="1" applyAlignment="1">
      <alignment horizontal="left" vertical="top" wrapText="1"/>
    </xf>
    <xf numFmtId="0" fontId="4" fillId="0" borderId="7" xfId="0" applyFont="1" applyBorder="1" applyAlignment="1">
      <alignment horizontal="center" vertical="center"/>
    </xf>
    <xf numFmtId="4" fontId="4" fillId="0" borderId="10" xfId="0" applyNumberFormat="1" applyFont="1" applyBorder="1" applyAlignment="1">
      <alignment horizontal="center" vertical="top" wrapText="1"/>
    </xf>
    <xf numFmtId="4" fontId="4" fillId="0" borderId="6" xfId="0" applyNumberFormat="1" applyFont="1" applyBorder="1" applyAlignment="1">
      <alignment horizontal="center" vertical="center" wrapText="1"/>
    </xf>
    <xf numFmtId="0" fontId="4" fillId="0" borderId="11" xfId="0" applyFont="1" applyBorder="1" applyAlignment="1">
      <alignment horizontal="center" vertical="center" wrapText="1"/>
    </xf>
    <xf numFmtId="164" fontId="4" fillId="0" borderId="100" xfId="0" applyNumberFormat="1" applyFont="1" applyBorder="1" applyAlignment="1">
      <alignment horizontal="left" vertical="center"/>
    </xf>
    <xf numFmtId="164" fontId="4" fillId="0" borderId="96" xfId="0" applyNumberFormat="1" applyFont="1" applyBorder="1" applyAlignment="1">
      <alignment horizontal="left" vertical="center"/>
    </xf>
    <xf numFmtId="164" fontId="4" fillId="0" borderId="109" xfId="0" applyNumberFormat="1" applyFont="1" applyBorder="1" applyAlignment="1">
      <alignment horizontal="left" vertical="center"/>
    </xf>
    <xf numFmtId="164" fontId="4" fillId="0" borderId="101" xfId="0" applyNumberFormat="1" applyFont="1" applyBorder="1" applyAlignment="1">
      <alignment horizontal="left" vertical="center"/>
    </xf>
    <xf numFmtId="0" fontId="5" fillId="0" borderId="77" xfId="0" applyFont="1" applyBorder="1" applyAlignment="1">
      <alignment horizontal="center" vertical="center"/>
    </xf>
    <xf numFmtId="0" fontId="5" fillId="0" borderId="75" xfId="0" applyFont="1" applyBorder="1" applyAlignment="1">
      <alignment horizontal="center" vertical="center"/>
    </xf>
    <xf numFmtId="0" fontId="5" fillId="0" borderId="79" xfId="0" applyFont="1" applyBorder="1" applyAlignment="1">
      <alignment horizontal="center" vertical="center"/>
    </xf>
    <xf numFmtId="0" fontId="5" fillId="0" borderId="78" xfId="0" applyFont="1" applyBorder="1" applyAlignment="1">
      <alignment horizontal="center" vertical="center"/>
    </xf>
    <xf numFmtId="0" fontId="5" fillId="0" borderId="63" xfId="0" applyFont="1" applyBorder="1" applyAlignment="1">
      <alignment horizontal="center" vertical="center"/>
    </xf>
    <xf numFmtId="0" fontId="5" fillId="0" borderId="64" xfId="0" applyFont="1" applyBorder="1" applyAlignment="1">
      <alignment horizontal="center" vertical="center"/>
    </xf>
    <xf numFmtId="0" fontId="5" fillId="0" borderId="77" xfId="0" applyFont="1" applyBorder="1" applyAlignment="1">
      <alignment horizontal="center"/>
    </xf>
    <xf numFmtId="0" fontId="5" fillId="0" borderId="75" xfId="0" applyFont="1" applyBorder="1" applyAlignment="1">
      <alignment horizontal="center"/>
    </xf>
    <xf numFmtId="0" fontId="5" fillId="0" borderId="79" xfId="0" applyFont="1" applyBorder="1" applyAlignment="1">
      <alignment horizontal="center"/>
    </xf>
    <xf numFmtId="0" fontId="5" fillId="0" borderId="78" xfId="0" applyFont="1" applyBorder="1" applyAlignment="1">
      <alignment horizontal="center"/>
    </xf>
    <xf numFmtId="0" fontId="5" fillId="0" borderId="63" xfId="0" applyFont="1" applyBorder="1" applyAlignment="1">
      <alignment horizontal="center"/>
    </xf>
    <xf numFmtId="0" fontId="5" fillId="0" borderId="64" xfId="0" applyFont="1" applyBorder="1" applyAlignment="1">
      <alignment horizontal="center"/>
    </xf>
    <xf numFmtId="2" fontId="27" fillId="0" borderId="0" xfId="0" applyNumberFormat="1" applyFont="1" applyAlignment="1">
      <alignment horizontal="center" vertical="center" wrapText="1"/>
    </xf>
    <xf numFmtId="2" fontId="27" fillId="0" borderId="40" xfId="0" applyNumberFormat="1" applyFont="1" applyBorder="1" applyAlignment="1">
      <alignment horizontal="center" vertical="center" wrapText="1"/>
    </xf>
    <xf numFmtId="2" fontId="27" fillId="0" borderId="41" xfId="0" applyNumberFormat="1" applyFont="1" applyBorder="1" applyAlignment="1">
      <alignment horizontal="center" vertical="center" wrapText="1"/>
    </xf>
    <xf numFmtId="2" fontId="27" fillId="0" borderId="42" xfId="0" applyNumberFormat="1" applyFont="1" applyBorder="1" applyAlignment="1">
      <alignment horizontal="center" vertical="center" wrapText="1"/>
    </xf>
    <xf numFmtId="2" fontId="5" fillId="0" borderId="77" xfId="0" applyNumberFormat="1" applyFont="1" applyBorder="1" applyAlignment="1">
      <alignment horizontal="center" vertical="top" wrapText="1"/>
    </xf>
    <xf numFmtId="2" fontId="5" fillId="0" borderId="90" xfId="0" applyNumberFormat="1" applyFont="1" applyBorder="1" applyAlignment="1">
      <alignment horizontal="center" vertical="top" wrapText="1"/>
    </xf>
    <xf numFmtId="2" fontId="5" fillId="0" borderId="79" xfId="0" applyNumberFormat="1" applyFont="1" applyBorder="1" applyAlignment="1">
      <alignment horizontal="center" vertical="top" wrapText="1"/>
    </xf>
    <xf numFmtId="0" fontId="5" fillId="0" borderId="74" xfId="0" applyFont="1" applyBorder="1" applyAlignment="1">
      <alignment horizontal="center"/>
    </xf>
    <xf numFmtId="0" fontId="5" fillId="0" borderId="48" xfId="0" applyFont="1" applyBorder="1" applyAlignment="1">
      <alignment horizontal="center"/>
    </xf>
    <xf numFmtId="0" fontId="5" fillId="0" borderId="28" xfId="0" applyFont="1" applyBorder="1" applyAlignment="1">
      <alignment horizontal="center"/>
    </xf>
    <xf numFmtId="0" fontId="4" fillId="0" borderId="48" xfId="0" applyFont="1" applyBorder="1" applyAlignment="1">
      <alignment horizontal="left" vertical="top" wrapText="1"/>
    </xf>
    <xf numFmtId="0" fontId="4" fillId="0" borderId="41" xfId="0" applyFont="1" applyBorder="1" applyAlignment="1">
      <alignment horizontal="left" vertical="top" wrapText="1"/>
    </xf>
    <xf numFmtId="0" fontId="4" fillId="0" borderId="42" xfId="0" applyFont="1" applyBorder="1" applyAlignment="1">
      <alignment horizontal="left" vertical="top" wrapText="1"/>
    </xf>
    <xf numFmtId="2" fontId="4" fillId="0" borderId="48" xfId="0" applyNumberFormat="1" applyFont="1" applyBorder="1" applyAlignment="1">
      <alignment horizontal="center" vertical="top" wrapText="1"/>
    </xf>
    <xf numFmtId="2" fontId="4" fillId="0" borderId="41" xfId="0" applyNumberFormat="1" applyFont="1" applyBorder="1" applyAlignment="1">
      <alignment horizontal="center" vertical="top" wrapText="1"/>
    </xf>
    <xf numFmtId="2" fontId="4" fillId="0" borderId="42" xfId="0" applyNumberFormat="1" applyFont="1" applyBorder="1" applyAlignment="1">
      <alignment horizontal="center" vertical="top" wrapText="1"/>
    </xf>
    <xf numFmtId="0" fontId="5" fillId="0" borderId="30" xfId="0" applyFont="1" applyBorder="1" applyAlignment="1">
      <alignment vertical="center"/>
    </xf>
    <xf numFmtId="0" fontId="5" fillId="0" borderId="29" xfId="0" applyFont="1" applyBorder="1" applyAlignment="1">
      <alignment vertical="center"/>
    </xf>
    <xf numFmtId="0" fontId="5" fillId="0" borderId="31" xfId="0" applyFont="1" applyBorder="1" applyAlignment="1">
      <alignment vertical="center"/>
    </xf>
    <xf numFmtId="2" fontId="5" fillId="0" borderId="30" xfId="0" applyNumberFormat="1" applyFont="1" applyBorder="1" applyAlignment="1">
      <alignment horizontal="center" vertical="center"/>
    </xf>
    <xf numFmtId="2" fontId="5" fillId="0" borderId="29" xfId="0" applyNumberFormat="1" applyFont="1" applyBorder="1" applyAlignment="1">
      <alignment horizontal="center" vertical="center"/>
    </xf>
    <xf numFmtId="2" fontId="5" fillId="0" borderId="31" xfId="0" applyNumberFormat="1" applyFont="1" applyBorder="1" applyAlignment="1">
      <alignment horizontal="center" vertical="center"/>
    </xf>
    <xf numFmtId="2" fontId="5" fillId="0" borderId="77" xfId="0" applyNumberFormat="1" applyFont="1" applyBorder="1" applyAlignment="1">
      <alignment horizontal="left" vertical="center" wrapText="1"/>
    </xf>
    <xf numFmtId="2" fontId="5" fillId="0" borderId="90" xfId="0" applyNumberFormat="1" applyFont="1" applyBorder="1" applyAlignment="1">
      <alignment horizontal="left" vertical="center" wrapText="1"/>
    </xf>
    <xf numFmtId="2" fontId="5" fillId="0" borderId="79" xfId="0" applyNumberFormat="1" applyFont="1" applyBorder="1" applyAlignment="1">
      <alignment horizontal="left" vertical="center" wrapText="1"/>
    </xf>
    <xf numFmtId="0" fontId="30" fillId="18" borderId="100" xfId="0" applyFont="1" applyFill="1" applyBorder="1" applyAlignment="1">
      <alignment vertical="center"/>
    </xf>
    <xf numFmtId="0" fontId="30" fillId="18" borderId="109" xfId="0" applyFont="1" applyFill="1" applyBorder="1" applyAlignment="1">
      <alignment vertical="center"/>
    </xf>
    <xf numFmtId="0" fontId="30" fillId="18" borderId="110" xfId="0" applyFont="1" applyFill="1" applyBorder="1" applyAlignment="1">
      <alignment vertical="center"/>
    </xf>
    <xf numFmtId="0" fontId="5" fillId="0" borderId="100" xfId="0" applyFont="1" applyBorder="1" applyAlignment="1">
      <alignment horizontal="center"/>
    </xf>
    <xf numFmtId="0" fontId="5" fillId="0" borderId="109" xfId="0" applyFont="1" applyBorder="1" applyAlignment="1">
      <alignment horizontal="center"/>
    </xf>
    <xf numFmtId="0" fontId="5" fillId="0" borderId="110" xfId="0" applyFont="1" applyBorder="1" applyAlignment="1">
      <alignment horizontal="center"/>
    </xf>
    <xf numFmtId="0" fontId="4" fillId="0" borderId="46" xfId="0" applyFont="1" applyBorder="1" applyAlignment="1">
      <alignment horizontal="center" vertical="center"/>
    </xf>
    <xf numFmtId="0" fontId="4" fillId="0" borderId="47" xfId="0" applyFont="1" applyBorder="1" applyAlignment="1">
      <alignment horizontal="center" vertical="center"/>
    </xf>
    <xf numFmtId="0" fontId="4" fillId="0" borderId="28" xfId="0" applyFont="1" applyBorder="1" applyAlignment="1">
      <alignment horizontal="center" vertical="center"/>
    </xf>
    <xf numFmtId="2" fontId="5" fillId="0" borderId="10" xfId="0" applyNumberFormat="1" applyFont="1" applyBorder="1" applyAlignment="1">
      <alignment vertical="top" wrapText="1"/>
    </xf>
    <xf numFmtId="2" fontId="5" fillId="0" borderId="6" xfId="0" applyNumberFormat="1" applyFont="1" applyBorder="1" applyAlignment="1">
      <alignment vertical="top" wrapText="1"/>
    </xf>
    <xf numFmtId="2" fontId="5" fillId="0" borderId="11" xfId="0" applyNumberFormat="1" applyFont="1" applyBorder="1" applyAlignment="1">
      <alignment vertical="top" wrapText="1"/>
    </xf>
    <xf numFmtId="0" fontId="30" fillId="18" borderId="30" xfId="0" applyFont="1" applyFill="1" applyBorder="1" applyAlignment="1">
      <alignment horizontal="left" vertical="center"/>
    </xf>
    <xf numFmtId="0" fontId="30" fillId="18" borderId="29" xfId="0" applyFont="1" applyFill="1" applyBorder="1" applyAlignment="1">
      <alignment horizontal="left" vertical="center"/>
    </xf>
    <xf numFmtId="0" fontId="30" fillId="18" borderId="31" xfId="0" applyFont="1" applyFill="1" applyBorder="1" applyAlignment="1">
      <alignment horizontal="left" vertical="center"/>
    </xf>
    <xf numFmtId="0" fontId="4" fillId="0" borderId="5" xfId="0" applyFont="1" applyBorder="1" applyAlignment="1">
      <alignment horizontal="left" vertical="top" wrapText="1"/>
    </xf>
    <xf numFmtId="2" fontId="30" fillId="0" borderId="10" xfId="0" applyNumberFormat="1" applyFont="1" applyBorder="1" applyAlignment="1">
      <alignment horizontal="left" vertical="top" wrapText="1"/>
    </xf>
    <xf numFmtId="2" fontId="30" fillId="0" borderId="6" xfId="0" applyNumberFormat="1" applyFont="1" applyBorder="1" applyAlignment="1">
      <alignment horizontal="left" vertical="top" wrapText="1"/>
    </xf>
    <xf numFmtId="2" fontId="30" fillId="0" borderId="11" xfId="0" applyNumberFormat="1" applyFont="1" applyBorder="1" applyAlignment="1">
      <alignment horizontal="left" vertical="top" wrapText="1"/>
    </xf>
    <xf numFmtId="4" fontId="30" fillId="0" borderId="122" xfId="0" applyNumberFormat="1" applyFont="1" applyBorder="1" applyAlignment="1">
      <alignment horizontal="center"/>
    </xf>
    <xf numFmtId="4" fontId="30" fillId="0" borderId="123" xfId="0" applyNumberFormat="1" applyFont="1" applyBorder="1" applyAlignment="1">
      <alignment horizontal="center"/>
    </xf>
    <xf numFmtId="4" fontId="30" fillId="0" borderId="124" xfId="0" applyNumberFormat="1" applyFont="1" applyBorder="1" applyAlignment="1">
      <alignment horizontal="center"/>
    </xf>
    <xf numFmtId="0" fontId="26" fillId="0" borderId="100" xfId="0" applyFont="1" applyBorder="1" applyAlignment="1">
      <alignment horizontal="center"/>
    </xf>
    <xf numFmtId="0" fontId="26" fillId="0" borderId="109" xfId="0" applyFont="1" applyBorder="1" applyAlignment="1">
      <alignment horizontal="center"/>
    </xf>
    <xf numFmtId="0" fontId="26" fillId="0" borderId="110" xfId="0" applyFont="1" applyBorder="1" applyAlignment="1">
      <alignment horizontal="center"/>
    </xf>
    <xf numFmtId="2" fontId="5" fillId="0" borderId="100" xfId="0" applyNumberFormat="1" applyFont="1" applyBorder="1" applyAlignment="1">
      <alignment horizontal="left" vertical="top" wrapText="1"/>
    </xf>
    <xf numFmtId="2" fontId="5" fillId="0" borderId="110" xfId="0" applyNumberFormat="1" applyFont="1" applyBorder="1" applyAlignment="1">
      <alignment horizontal="left" vertical="top" wrapText="1"/>
    </xf>
    <xf numFmtId="2" fontId="30" fillId="0" borderId="100" xfId="0" applyNumberFormat="1" applyFont="1" applyBorder="1" applyAlignment="1">
      <alignment horizontal="center" vertical="top" wrapText="1"/>
    </xf>
    <xf numFmtId="2" fontId="30" fillId="0" borderId="109" xfId="0" applyNumberFormat="1" applyFont="1" applyBorder="1" applyAlignment="1">
      <alignment horizontal="center" vertical="top" wrapText="1"/>
    </xf>
    <xf numFmtId="2" fontId="30" fillId="0" borderId="110" xfId="0" applyNumberFormat="1" applyFont="1" applyBorder="1" applyAlignment="1">
      <alignment horizontal="center" vertical="top" wrapText="1"/>
    </xf>
    <xf numFmtId="0" fontId="30" fillId="18" borderId="100" xfId="0" applyFont="1" applyFill="1" applyBorder="1" applyAlignment="1">
      <alignment horizontal="center" vertical="center"/>
    </xf>
    <xf numFmtId="0" fontId="30" fillId="18" borderId="109" xfId="0" applyFont="1" applyFill="1" applyBorder="1" applyAlignment="1">
      <alignment horizontal="center" vertical="center"/>
    </xf>
    <xf numFmtId="0" fontId="30" fillId="18" borderId="110" xfId="0" applyFont="1" applyFill="1" applyBorder="1" applyAlignment="1">
      <alignment horizontal="center" vertical="center"/>
    </xf>
    <xf numFmtId="0" fontId="26" fillId="0" borderId="28" xfId="0" applyFont="1" applyBorder="1" applyAlignment="1">
      <alignment horizontal="center"/>
    </xf>
    <xf numFmtId="0" fontId="5" fillId="0" borderId="69" xfId="0" applyFont="1" applyBorder="1" applyAlignment="1">
      <alignment horizontal="center" vertical="center"/>
    </xf>
    <xf numFmtId="0" fontId="5" fillId="0" borderId="90" xfId="0" applyFont="1" applyBorder="1" applyAlignment="1">
      <alignment horizontal="center" vertical="center"/>
    </xf>
    <xf numFmtId="0" fontId="5" fillId="0" borderId="92" xfId="0" applyFont="1" applyBorder="1" applyAlignment="1">
      <alignment horizontal="center" vertical="center"/>
    </xf>
    <xf numFmtId="0" fontId="5" fillId="0" borderId="92" xfId="0" applyFont="1" applyBorder="1" applyAlignment="1">
      <alignment horizontal="center"/>
    </xf>
    <xf numFmtId="0" fontId="5" fillId="0" borderId="95" xfId="0" applyFont="1" applyBorder="1" applyAlignment="1">
      <alignment horizontal="center" vertical="center"/>
    </xf>
    <xf numFmtId="0" fontId="5" fillId="0" borderId="96" xfId="0" applyFont="1" applyBorder="1" applyAlignment="1">
      <alignment horizontal="center" vertical="center"/>
    </xf>
    <xf numFmtId="0" fontId="5" fillId="0" borderId="97" xfId="0" applyFont="1" applyBorder="1" applyAlignment="1">
      <alignment horizontal="center" vertical="center"/>
    </xf>
    <xf numFmtId="0" fontId="5" fillId="0" borderId="28" xfId="0" applyFont="1" applyBorder="1" applyAlignment="1">
      <alignment horizontal="center" vertical="top" wrapText="1"/>
    </xf>
    <xf numFmtId="0" fontId="26" fillId="0" borderId="30" xfId="0" applyFont="1" applyBorder="1"/>
    <xf numFmtId="0" fontId="26" fillId="0" borderId="29" xfId="0" applyFont="1" applyBorder="1"/>
    <xf numFmtId="0" fontId="26" fillId="0" borderId="31" xfId="0" applyFont="1" applyBorder="1"/>
    <xf numFmtId="2" fontId="5" fillId="0" borderId="28" xfId="0" applyNumberFormat="1" applyFont="1" applyBorder="1" applyAlignment="1">
      <alignment horizontal="center" vertical="center" wrapText="1"/>
    </xf>
    <xf numFmtId="0" fontId="53" fillId="0" borderId="30" xfId="0" applyFont="1" applyBorder="1"/>
    <xf numFmtId="0" fontId="53" fillId="0" borderId="29" xfId="0" applyFont="1" applyBorder="1"/>
    <xf numFmtId="0" fontId="53" fillId="0" borderId="31" xfId="0" applyFont="1" applyBorder="1"/>
    <xf numFmtId="0" fontId="4" fillId="0" borderId="7" xfId="0" applyFont="1" applyBorder="1" applyAlignment="1">
      <alignment horizontal="center" vertical="center" wrapText="1"/>
    </xf>
    <xf numFmtId="14" fontId="5" fillId="0" borderId="28" xfId="0" applyNumberFormat="1" applyFont="1" applyBorder="1" applyAlignment="1">
      <alignment horizontal="center" vertical="center" wrapText="1"/>
    </xf>
    <xf numFmtId="14" fontId="5" fillId="0" borderId="68" xfId="0" applyNumberFormat="1" applyFont="1" applyBorder="1" applyAlignment="1">
      <alignment horizontal="center" vertical="center"/>
    </xf>
    <xf numFmtId="14" fontId="5" fillId="0" borderId="69" xfId="0" applyNumberFormat="1" applyFont="1" applyBorder="1" applyAlignment="1">
      <alignment horizontal="center" vertical="center"/>
    </xf>
    <xf numFmtId="14" fontId="5" fillId="0" borderId="70" xfId="0" applyNumberFormat="1" applyFont="1" applyBorder="1" applyAlignment="1">
      <alignment horizontal="center" vertical="center"/>
    </xf>
    <xf numFmtId="0" fontId="5" fillId="0" borderId="28" xfId="0" applyFont="1" applyBorder="1" applyAlignment="1">
      <alignment horizontal="center" vertical="center"/>
    </xf>
    <xf numFmtId="0" fontId="4" fillId="0" borderId="28" xfId="0" applyFont="1" applyBorder="1" applyAlignment="1">
      <alignment horizontal="center" vertical="top" wrapText="1"/>
    </xf>
    <xf numFmtId="0" fontId="5" fillId="0" borderId="1" xfId="0" applyFont="1" applyBorder="1" applyAlignment="1">
      <alignment horizontal="center" vertical="top" wrapText="1"/>
    </xf>
    <xf numFmtId="0" fontId="5" fillId="0" borderId="28" xfId="0" applyFont="1" applyBorder="1" applyAlignment="1">
      <alignment horizontal="left" vertical="center" wrapText="1"/>
    </xf>
    <xf numFmtId="2" fontId="5" fillId="0" borderId="95" xfId="0" applyNumberFormat="1" applyFont="1" applyBorder="1" applyAlignment="1">
      <alignment horizontal="left" vertical="top" wrapText="1"/>
    </xf>
    <xf numFmtId="2" fontId="5" fillId="0" borderId="96" xfId="0" applyNumberFormat="1" applyFont="1" applyBorder="1" applyAlignment="1">
      <alignment horizontal="left" vertical="top" wrapText="1"/>
    </xf>
    <xf numFmtId="2" fontId="5" fillId="0" borderId="97" xfId="0" applyNumberFormat="1" applyFont="1" applyBorder="1" applyAlignment="1">
      <alignment horizontal="left" vertical="top" wrapText="1"/>
    </xf>
    <xf numFmtId="169" fontId="4" fillId="0" borderId="63" xfId="0" applyNumberFormat="1" applyFont="1" applyBorder="1" applyAlignment="1">
      <alignment horizontal="left" vertical="center"/>
    </xf>
    <xf numFmtId="0" fontId="5" fillId="0" borderId="69" xfId="0" applyFont="1" applyBorder="1" applyAlignment="1">
      <alignment horizontal="center"/>
    </xf>
    <xf numFmtId="0" fontId="5" fillId="0" borderId="90" xfId="0" applyFont="1" applyBorder="1" applyAlignment="1">
      <alignment horizontal="center"/>
    </xf>
    <xf numFmtId="0" fontId="5" fillId="0" borderId="92" xfId="0" applyFont="1" applyBorder="1" applyAlignment="1">
      <alignment horizontal="left" vertical="center"/>
    </xf>
    <xf numFmtId="0" fontId="5" fillId="0" borderId="41" xfId="0" applyFont="1" applyBorder="1" applyAlignment="1">
      <alignment horizontal="left" vertical="center"/>
    </xf>
    <xf numFmtId="0" fontId="5" fillId="0" borderId="42" xfId="0" applyFont="1" applyBorder="1" applyAlignment="1">
      <alignment horizontal="left" vertical="center"/>
    </xf>
    <xf numFmtId="0" fontId="26" fillId="0" borderId="30" xfId="0" applyFont="1" applyBorder="1" applyAlignment="1">
      <alignment horizontal="center"/>
    </xf>
    <xf numFmtId="0" fontId="26" fillId="0" borderId="29" xfId="0" applyFont="1" applyBorder="1" applyAlignment="1">
      <alignment horizontal="center"/>
    </xf>
    <xf numFmtId="0" fontId="26" fillId="0" borderId="31" xfId="0" applyFont="1" applyBorder="1" applyAlignment="1">
      <alignment horizontal="center"/>
    </xf>
    <xf numFmtId="4" fontId="30" fillId="0" borderId="30" xfId="0" applyNumberFormat="1" applyFont="1" applyBorder="1" applyAlignment="1">
      <alignment horizontal="center"/>
    </xf>
    <xf numFmtId="4" fontId="30" fillId="0" borderId="29" xfId="0" applyNumberFormat="1" applyFont="1" applyBorder="1" applyAlignment="1">
      <alignment horizontal="center"/>
    </xf>
    <xf numFmtId="4" fontId="30" fillId="0" borderId="31" xfId="0" applyNumberFormat="1" applyFont="1" applyBorder="1" applyAlignment="1">
      <alignment horizontal="center"/>
    </xf>
    <xf numFmtId="0" fontId="5" fillId="0" borderId="92" xfId="0" applyFont="1" applyBorder="1" applyAlignment="1">
      <alignment horizontal="left" vertical="center" wrapText="1"/>
    </xf>
    <xf numFmtId="4" fontId="53" fillId="0" borderId="28" xfId="0" applyNumberFormat="1" applyFont="1" applyBorder="1" applyAlignment="1">
      <alignment horizontal="center"/>
    </xf>
    <xf numFmtId="2" fontId="31" fillId="0" borderId="10" xfId="0" applyNumberFormat="1" applyFont="1" applyBorder="1" applyAlignment="1">
      <alignment horizontal="center" vertical="top" wrapText="1"/>
    </xf>
    <xf numFmtId="2" fontId="31" fillId="0" borderId="6" xfId="0" applyNumberFormat="1" applyFont="1" applyBorder="1" applyAlignment="1">
      <alignment horizontal="center" vertical="top" wrapText="1"/>
    </xf>
    <xf numFmtId="2" fontId="31" fillId="0" borderId="11" xfId="0" applyNumberFormat="1" applyFont="1" applyBorder="1" applyAlignment="1">
      <alignment horizontal="center" vertical="top" wrapText="1"/>
    </xf>
    <xf numFmtId="0" fontId="31" fillId="0" borderId="30" xfId="0" applyFont="1" applyBorder="1" applyAlignment="1">
      <alignment horizontal="left" vertical="top" wrapText="1"/>
    </xf>
    <xf numFmtId="0" fontId="31" fillId="0" borderId="6" xfId="0" applyFont="1" applyBorder="1" applyAlignment="1">
      <alignment horizontal="left" vertical="top" wrapText="1"/>
    </xf>
    <xf numFmtId="0" fontId="31" fillId="0" borderId="11" xfId="0" applyFont="1" applyBorder="1" applyAlignment="1">
      <alignment horizontal="left" vertical="top" wrapText="1"/>
    </xf>
    <xf numFmtId="0" fontId="4" fillId="0" borderId="30" xfId="0" applyFont="1" applyBorder="1" applyAlignment="1">
      <alignment vertical="top" wrapText="1"/>
    </xf>
    <xf numFmtId="0" fontId="4" fillId="0" borderId="6" xfId="0" applyFont="1" applyBorder="1" applyAlignment="1">
      <alignment vertical="top" wrapText="1"/>
    </xf>
    <xf numFmtId="0" fontId="4" fillId="0" borderId="11" xfId="0" applyFont="1" applyBorder="1" applyAlignment="1">
      <alignment vertical="top" wrapText="1"/>
    </xf>
    <xf numFmtId="0" fontId="5" fillId="0" borderId="72" xfId="0" applyFont="1" applyBorder="1" applyAlignment="1">
      <alignment horizontal="center"/>
    </xf>
    <xf numFmtId="43" fontId="4" fillId="0" borderId="12" xfId="57" applyFont="1" applyFill="1" applyBorder="1" applyAlignment="1">
      <alignment horizontal="center" vertical="top" wrapText="1"/>
    </xf>
    <xf numFmtId="43" fontId="4" fillId="0" borderId="13" xfId="57" applyFont="1" applyFill="1" applyBorder="1" applyAlignment="1">
      <alignment horizontal="center" vertical="top" wrapText="1"/>
    </xf>
    <xf numFmtId="43" fontId="4" fillId="0" borderId="14" xfId="57" applyFont="1" applyFill="1" applyBorder="1" applyAlignment="1">
      <alignment horizontal="center" vertical="top" wrapText="1"/>
    </xf>
    <xf numFmtId="0" fontId="4" fillId="0" borderId="32" xfId="0" applyFont="1" applyBorder="1" applyAlignment="1">
      <alignment horizontal="center" vertical="center"/>
    </xf>
    <xf numFmtId="164" fontId="4" fillId="0" borderId="78" xfId="0" applyNumberFormat="1" applyFont="1" applyBorder="1" applyAlignment="1">
      <alignment horizontal="left"/>
    </xf>
    <xf numFmtId="164" fontId="4" fillId="0" borderId="63" xfId="0" applyNumberFormat="1" applyFont="1" applyBorder="1" applyAlignment="1">
      <alignment horizontal="left"/>
    </xf>
    <xf numFmtId="164" fontId="4" fillId="0" borderId="64" xfId="0" applyNumberFormat="1" applyFont="1" applyBorder="1" applyAlignment="1">
      <alignment horizontal="left"/>
    </xf>
    <xf numFmtId="0" fontId="5" fillId="0" borderId="100" xfId="0" applyFont="1" applyBorder="1" applyAlignment="1">
      <alignment horizontal="left" vertical="top" wrapText="1"/>
    </xf>
    <xf numFmtId="0" fontId="5" fillId="0" borderId="109" xfId="0" applyFont="1" applyBorder="1" applyAlignment="1">
      <alignment horizontal="left" vertical="top" wrapText="1"/>
    </xf>
    <xf numFmtId="0" fontId="5" fillId="0" borderId="110" xfId="0" applyFont="1" applyBorder="1" applyAlignment="1">
      <alignment horizontal="left" vertical="top" wrapText="1"/>
    </xf>
    <xf numFmtId="0" fontId="4" fillId="0" borderId="63" xfId="0" applyFont="1" applyBorder="1" applyAlignment="1">
      <alignment horizontal="center" vertical="top" wrapText="1"/>
    </xf>
    <xf numFmtId="0" fontId="4" fillId="0" borderId="99" xfId="0" applyFont="1" applyBorder="1" applyAlignment="1">
      <alignment horizontal="center" vertical="center" wrapText="1"/>
    </xf>
    <xf numFmtId="0" fontId="5" fillId="0" borderId="10" xfId="0" quotePrefix="1" applyFont="1" applyBorder="1" applyAlignment="1">
      <alignment horizontal="center" vertical="top" wrapText="1"/>
    </xf>
    <xf numFmtId="2" fontId="5" fillId="0" borderId="96" xfId="0" applyNumberFormat="1" applyFont="1" applyBorder="1" applyAlignment="1">
      <alignment horizontal="center" vertical="top" wrapText="1"/>
    </xf>
    <xf numFmtId="2" fontId="5" fillId="0" borderId="101" xfId="0" applyNumberFormat="1" applyFont="1" applyBorder="1" applyAlignment="1">
      <alignment horizontal="center" vertical="top" wrapText="1"/>
    </xf>
    <xf numFmtId="0" fontId="4" fillId="0" borderId="109" xfId="0" applyFont="1" applyBorder="1" applyAlignment="1">
      <alignment horizontal="center" vertical="top" wrapText="1"/>
    </xf>
    <xf numFmtId="169" fontId="4" fillId="0" borderId="64" xfId="0" applyNumberFormat="1" applyFont="1" applyBorder="1" applyAlignment="1">
      <alignment horizontal="left" vertical="center"/>
    </xf>
    <xf numFmtId="0" fontId="5" fillId="0" borderId="100" xfId="0" applyFont="1" applyBorder="1" applyAlignment="1">
      <alignment horizontal="center" vertical="top" wrapText="1"/>
    </xf>
    <xf numFmtId="0" fontId="5" fillId="0" borderId="109" xfId="0" applyFont="1" applyBorder="1" applyAlignment="1">
      <alignment horizontal="center" vertical="top" wrapText="1"/>
    </xf>
    <xf numFmtId="0" fontId="5" fillId="0" borderId="110" xfId="0" applyFont="1" applyBorder="1" applyAlignment="1">
      <alignment horizontal="center" vertical="top" wrapText="1"/>
    </xf>
    <xf numFmtId="4" fontId="26" fillId="0" borderId="28" xfId="0" applyNumberFormat="1" applyFont="1" applyBorder="1" applyAlignment="1">
      <alignment horizontal="center"/>
    </xf>
    <xf numFmtId="2" fontId="5" fillId="0" borderId="28" xfId="0" applyNumberFormat="1" applyFont="1" applyBorder="1" applyAlignment="1">
      <alignment horizontal="left" vertical="top" wrapText="1"/>
    </xf>
    <xf numFmtId="4" fontId="26" fillId="0" borderId="30" xfId="0" applyNumberFormat="1" applyFont="1" applyBorder="1" applyAlignment="1">
      <alignment horizontal="center"/>
    </xf>
    <xf numFmtId="4" fontId="26" fillId="0" borderId="29" xfId="0" applyNumberFormat="1" applyFont="1" applyBorder="1" applyAlignment="1">
      <alignment horizontal="center"/>
    </xf>
    <xf numFmtId="0" fontId="5" fillId="0" borderId="28" xfId="0" applyFont="1" applyBorder="1" applyAlignment="1">
      <alignment horizontal="left"/>
    </xf>
    <xf numFmtId="0" fontId="26" fillId="0" borderId="100" xfId="0" applyFont="1" applyBorder="1" applyAlignment="1">
      <alignment horizontal="left"/>
    </xf>
    <xf numFmtId="0" fontId="26" fillId="0" borderId="109" xfId="0" applyFont="1" applyBorder="1" applyAlignment="1">
      <alignment horizontal="left"/>
    </xf>
    <xf numFmtId="0" fontId="26" fillId="0" borderId="110" xfId="0" applyFont="1" applyBorder="1" applyAlignment="1">
      <alignment horizontal="left"/>
    </xf>
    <xf numFmtId="0" fontId="26" fillId="0" borderId="28" xfId="0" applyFont="1" applyBorder="1" applyAlignment="1">
      <alignment horizontal="left"/>
    </xf>
  </cellXfs>
  <cellStyles count="104">
    <cellStyle name="_x000a_bidires=100_x000d_" xfId="6" xr:uid="{00000000-0005-0000-0000-000000000000}"/>
    <cellStyle name="20% - Accent1" xfId="75" builtinId="30" customBuiltin="1"/>
    <cellStyle name="20% - Accent1 2" xfId="7" xr:uid="{00000000-0005-0000-0000-000002000000}"/>
    <cellStyle name="20% - Accent2" xfId="78" builtinId="34" customBuiltin="1"/>
    <cellStyle name="20% - Accent2 2" xfId="8" xr:uid="{00000000-0005-0000-0000-000004000000}"/>
    <cellStyle name="20% - Accent3" xfId="81" builtinId="38" customBuiltin="1"/>
    <cellStyle name="20% - Accent3 2" xfId="9" xr:uid="{00000000-0005-0000-0000-000006000000}"/>
    <cellStyle name="20% - Accent4" xfId="84" builtinId="42" customBuiltin="1"/>
    <cellStyle name="20% - Accent4 2" xfId="10" xr:uid="{00000000-0005-0000-0000-000008000000}"/>
    <cellStyle name="20% - Accent5" xfId="87" builtinId="46" customBuiltin="1"/>
    <cellStyle name="20% - Accent5 2" xfId="11" xr:uid="{00000000-0005-0000-0000-00000A000000}"/>
    <cellStyle name="20% - Accent6" xfId="90" builtinId="50" customBuiltin="1"/>
    <cellStyle name="20% - Accent6 2" xfId="12" xr:uid="{00000000-0005-0000-0000-00000C000000}"/>
    <cellStyle name="40% - Accent1" xfId="76" builtinId="31" customBuiltin="1"/>
    <cellStyle name="40% - Accent1 2" xfId="13" xr:uid="{00000000-0005-0000-0000-00000E000000}"/>
    <cellStyle name="40% - Accent2" xfId="79" builtinId="35" customBuiltin="1"/>
    <cellStyle name="40% - Accent2 2" xfId="14" xr:uid="{00000000-0005-0000-0000-000010000000}"/>
    <cellStyle name="40% - Accent3" xfId="82" builtinId="39" customBuiltin="1"/>
    <cellStyle name="40% - Accent3 2" xfId="15" xr:uid="{00000000-0005-0000-0000-000012000000}"/>
    <cellStyle name="40% - Accent4" xfId="85" builtinId="43" customBuiltin="1"/>
    <cellStyle name="40% - Accent4 2" xfId="16" xr:uid="{00000000-0005-0000-0000-000014000000}"/>
    <cellStyle name="40% - Accent5" xfId="88" builtinId="47" customBuiltin="1"/>
    <cellStyle name="40% - Accent5 2" xfId="17" xr:uid="{00000000-0005-0000-0000-000016000000}"/>
    <cellStyle name="40% - Accent6" xfId="91" builtinId="51" customBuiltin="1"/>
    <cellStyle name="40% - Accent6 2" xfId="18" xr:uid="{00000000-0005-0000-0000-000018000000}"/>
    <cellStyle name="60% - Accent1 2" xfId="19" xr:uid="{00000000-0005-0000-0000-000019000000}"/>
    <cellStyle name="60% - Accent1 3" xfId="93" xr:uid="{00000000-0005-0000-0000-00001A000000}"/>
    <cellStyle name="60% - Accent2 2" xfId="20" xr:uid="{00000000-0005-0000-0000-00001B000000}"/>
    <cellStyle name="60% - Accent2 3" xfId="94" xr:uid="{00000000-0005-0000-0000-00001C000000}"/>
    <cellStyle name="60% - Accent3 2" xfId="21" xr:uid="{00000000-0005-0000-0000-00001D000000}"/>
    <cellStyle name="60% - Accent3 3" xfId="95" xr:uid="{00000000-0005-0000-0000-00001E000000}"/>
    <cellStyle name="60% - Accent4 2" xfId="22" xr:uid="{00000000-0005-0000-0000-00001F000000}"/>
    <cellStyle name="60% - Accent4 3" xfId="96" xr:uid="{00000000-0005-0000-0000-000020000000}"/>
    <cellStyle name="60% - Accent5 2" xfId="23" xr:uid="{00000000-0005-0000-0000-000021000000}"/>
    <cellStyle name="60% - Accent5 3" xfId="97" xr:uid="{00000000-0005-0000-0000-000022000000}"/>
    <cellStyle name="60% - Accent6 2" xfId="24" xr:uid="{00000000-0005-0000-0000-000023000000}"/>
    <cellStyle name="60% - Accent6 3" xfId="98" xr:uid="{00000000-0005-0000-0000-000024000000}"/>
    <cellStyle name="Accent1" xfId="74" builtinId="29" customBuiltin="1"/>
    <cellStyle name="Accent1 2" xfId="25" xr:uid="{00000000-0005-0000-0000-000026000000}"/>
    <cellStyle name="Accent2" xfId="77" builtinId="33" customBuiltin="1"/>
    <cellStyle name="Accent2 2" xfId="26" xr:uid="{00000000-0005-0000-0000-000028000000}"/>
    <cellStyle name="Accent3" xfId="80" builtinId="37" customBuiltin="1"/>
    <cellStyle name="Accent3 2" xfId="27" xr:uid="{00000000-0005-0000-0000-00002A000000}"/>
    <cellStyle name="Accent4" xfId="83" builtinId="41" customBuiltin="1"/>
    <cellStyle name="Accent4 2" xfId="28" xr:uid="{00000000-0005-0000-0000-00002C000000}"/>
    <cellStyle name="Accent5" xfId="86" builtinId="45" customBuiltin="1"/>
    <cellStyle name="Accent5 2" xfId="29" xr:uid="{00000000-0005-0000-0000-00002E000000}"/>
    <cellStyle name="Accent6" xfId="89" builtinId="49" customBuiltin="1"/>
    <cellStyle name="Accent6 2" xfId="30" xr:uid="{00000000-0005-0000-0000-000030000000}"/>
    <cellStyle name="Bad" xfId="64" builtinId="27" customBuiltin="1"/>
    <cellStyle name="Bad 2" xfId="31" xr:uid="{00000000-0005-0000-0000-000032000000}"/>
    <cellStyle name="Calculation" xfId="67" builtinId="22" customBuiltin="1"/>
    <cellStyle name="Calculation 2" xfId="32" xr:uid="{00000000-0005-0000-0000-000034000000}"/>
    <cellStyle name="Calculation 2 2" xfId="50" xr:uid="{00000000-0005-0000-0000-000035000000}"/>
    <cellStyle name="Check Cell" xfId="69" builtinId="23" customBuiltin="1"/>
    <cellStyle name="Check Cell 2" xfId="33" xr:uid="{00000000-0005-0000-0000-000037000000}"/>
    <cellStyle name="Comma" xfId="57" builtinId="3"/>
    <cellStyle name="Comma 2" xfId="4" xr:uid="{00000000-0005-0000-0000-000039000000}"/>
    <cellStyle name="Comma 2 2" xfId="101" xr:uid="{00000000-0005-0000-0000-00003A000000}"/>
    <cellStyle name="Comma 3" xfId="103" xr:uid="{00000000-0005-0000-0000-00003B000000}"/>
    <cellStyle name="Explanatory Text" xfId="72" builtinId="53" customBuiltin="1"/>
    <cellStyle name="Explanatory Text 2" xfId="34" xr:uid="{00000000-0005-0000-0000-00003D000000}"/>
    <cellStyle name="Good" xfId="63" builtinId="26" customBuiltin="1"/>
    <cellStyle name="Good 2" xfId="35" xr:uid="{00000000-0005-0000-0000-00003F000000}"/>
    <cellStyle name="Heading 1" xfId="59" builtinId="16" customBuiltin="1"/>
    <cellStyle name="Heading 1 2" xfId="36" xr:uid="{00000000-0005-0000-0000-000041000000}"/>
    <cellStyle name="Heading 2" xfId="60" builtinId="17" customBuiltin="1"/>
    <cellStyle name="Heading 2 2" xfId="37" xr:uid="{00000000-0005-0000-0000-000043000000}"/>
    <cellStyle name="Heading 3" xfId="61" builtinId="18" customBuiltin="1"/>
    <cellStyle name="Heading 3 2" xfId="38" xr:uid="{00000000-0005-0000-0000-000045000000}"/>
    <cellStyle name="Heading 4" xfId="62" builtinId="19" customBuiltin="1"/>
    <cellStyle name="Heading 4 2" xfId="39" xr:uid="{00000000-0005-0000-0000-000047000000}"/>
    <cellStyle name="Input" xfId="65" builtinId="20" customBuiltin="1"/>
    <cellStyle name="Input 2" xfId="40" xr:uid="{00000000-0005-0000-0000-000049000000}"/>
    <cellStyle name="Input 2 2" xfId="51" xr:uid="{00000000-0005-0000-0000-00004A000000}"/>
    <cellStyle name="Linked Cell" xfId="68" builtinId="24" customBuiltin="1"/>
    <cellStyle name="Linked Cell 2" xfId="41" xr:uid="{00000000-0005-0000-0000-00004C000000}"/>
    <cellStyle name="Neutral 2" xfId="42" xr:uid="{00000000-0005-0000-0000-00004D000000}"/>
    <cellStyle name="Neutral 3" xfId="92" xr:uid="{00000000-0005-0000-0000-00004E000000}"/>
    <cellStyle name="Normal" xfId="0" builtinId="0"/>
    <cellStyle name="Normal 2" xfId="1" xr:uid="{00000000-0005-0000-0000-000050000000}"/>
    <cellStyle name="Normal 2 2" xfId="99" xr:uid="{00000000-0005-0000-0000-000051000000}"/>
    <cellStyle name="Normal 3" xfId="2" xr:uid="{00000000-0005-0000-0000-000052000000}"/>
    <cellStyle name="Normal 3 2" xfId="100" xr:uid="{00000000-0005-0000-0000-000053000000}"/>
    <cellStyle name="Normal 4" xfId="56" xr:uid="{00000000-0005-0000-0000-000054000000}"/>
    <cellStyle name="Normal 4 2" xfId="102" xr:uid="{00000000-0005-0000-0000-000055000000}"/>
    <cellStyle name="Note" xfId="71" builtinId="10" customBuiltin="1"/>
    <cellStyle name="Note 2" xfId="43" xr:uid="{00000000-0005-0000-0000-000057000000}"/>
    <cellStyle name="Note 2 2" xfId="52" xr:uid="{00000000-0005-0000-0000-000058000000}"/>
    <cellStyle name="Output" xfId="66" builtinId="21" customBuiltin="1"/>
    <cellStyle name="Output 2" xfId="44" xr:uid="{00000000-0005-0000-0000-00005A000000}"/>
    <cellStyle name="Output 2 2" xfId="53" xr:uid="{00000000-0005-0000-0000-00005B000000}"/>
    <cellStyle name="Percent" xfId="3" builtinId="5"/>
    <cellStyle name="Percent 2" xfId="5" xr:uid="{00000000-0005-0000-0000-00005D000000}"/>
    <cellStyle name="Style 1" xfId="45" xr:uid="{00000000-0005-0000-0000-00005E000000}"/>
    <cellStyle name="Style 1 2" xfId="54" xr:uid="{00000000-0005-0000-0000-00005F000000}"/>
    <cellStyle name="Title" xfId="58" builtinId="15" customBuiltin="1"/>
    <cellStyle name="Title 2" xfId="46" xr:uid="{00000000-0005-0000-0000-000061000000}"/>
    <cellStyle name="Total" xfId="73" builtinId="25" customBuiltin="1"/>
    <cellStyle name="Total 2" xfId="47" xr:uid="{00000000-0005-0000-0000-000063000000}"/>
    <cellStyle name="Total 2 2" xfId="55" xr:uid="{00000000-0005-0000-0000-000064000000}"/>
    <cellStyle name="Warning Text" xfId="70" builtinId="11" customBuiltin="1"/>
    <cellStyle name="Warning Text 2" xfId="48" xr:uid="{00000000-0005-0000-0000-000066000000}"/>
    <cellStyle name="Обычный_RTS_select_issues" xfId="49" xr:uid="{00000000-0005-0000-0000-00006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3" Type="http://schemas.openxmlformats.org/officeDocument/2006/relationships/image" Target="../media/image6.jpg"/><Relationship Id="rId2" Type="http://schemas.openxmlformats.org/officeDocument/2006/relationships/image" Target="../media/image5.jpg"/><Relationship Id="rId1" Type="http://schemas.openxmlformats.org/officeDocument/2006/relationships/image" Target="../media/image4.jpg"/><Relationship Id="rId4" Type="http://schemas.openxmlformats.org/officeDocument/2006/relationships/image" Target="../media/image7.jpg"/></Relationships>
</file>

<file path=xl/drawings/_rels/drawing3.xml.rels><?xml version="1.0" encoding="UTF-8" standalone="yes"?>
<Relationships xmlns="http://schemas.openxmlformats.org/package/2006/relationships"><Relationship Id="rId3" Type="http://schemas.openxmlformats.org/officeDocument/2006/relationships/image" Target="../media/image9.jpg"/><Relationship Id="rId2" Type="http://schemas.openxmlformats.org/officeDocument/2006/relationships/image" Target="../media/image8.jpg"/><Relationship Id="rId1" Type="http://schemas.openxmlformats.org/officeDocument/2006/relationships/image" Target="../media/image5.jpg"/></Relationships>
</file>

<file path=xl/drawings/_rels/drawing4.xml.rels><?xml version="1.0" encoding="UTF-8" standalone="yes"?>
<Relationships xmlns="http://schemas.openxmlformats.org/package/2006/relationships"><Relationship Id="rId8" Type="http://schemas.openxmlformats.org/officeDocument/2006/relationships/image" Target="../media/image11.png"/><Relationship Id="rId3" Type="http://schemas.openxmlformats.org/officeDocument/2006/relationships/image" Target="../media/image8.jpg"/><Relationship Id="rId7" Type="http://schemas.openxmlformats.org/officeDocument/2006/relationships/image" Target="../media/image10.png"/><Relationship Id="rId2" Type="http://schemas.openxmlformats.org/officeDocument/2006/relationships/image" Target="../media/image9.jpg"/><Relationship Id="rId1" Type="http://schemas.openxmlformats.org/officeDocument/2006/relationships/image" Target="../media/image1.jpg"/><Relationship Id="rId6" Type="http://schemas.openxmlformats.org/officeDocument/2006/relationships/image" Target="../media/image2.jpg"/><Relationship Id="rId5" Type="http://schemas.openxmlformats.org/officeDocument/2006/relationships/image" Target="../media/image6.jpg"/><Relationship Id="rId4" Type="http://schemas.openxmlformats.org/officeDocument/2006/relationships/image" Target="../media/image3.jpg"/><Relationship Id="rId9" Type="http://schemas.openxmlformats.org/officeDocument/2006/relationships/image" Target="../media/image4.jpg"/></Relationships>
</file>

<file path=xl/drawings/_rels/drawing5.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3" Type="http://schemas.openxmlformats.org/officeDocument/2006/relationships/image" Target="../media/image6.jpg"/><Relationship Id="rId2" Type="http://schemas.openxmlformats.org/officeDocument/2006/relationships/image" Target="../media/image12.jpeg"/><Relationship Id="rId1" Type="http://schemas.openxmlformats.org/officeDocument/2006/relationships/image" Target="../media/image2.jpg"/><Relationship Id="rId6" Type="http://schemas.openxmlformats.org/officeDocument/2006/relationships/image" Target="../media/image4.jpg"/><Relationship Id="rId5" Type="http://schemas.openxmlformats.org/officeDocument/2006/relationships/image" Target="../media/image13.jpeg"/><Relationship Id="rId4" Type="http://schemas.openxmlformats.org/officeDocument/2006/relationships/image" Target="../media/image1.jpg"/></Relationships>
</file>

<file path=xl/drawings/_rels/drawing7.xml.rels><?xml version="1.0" encoding="UTF-8" standalone="yes"?>
<Relationships xmlns="http://schemas.openxmlformats.org/package/2006/relationships"><Relationship Id="rId2" Type="http://schemas.openxmlformats.org/officeDocument/2006/relationships/image" Target="../media/image3.jpg"/><Relationship Id="rId1" Type="http://schemas.openxmlformats.org/officeDocument/2006/relationships/image" Target="../media/image14.jpg"/></Relationships>
</file>

<file path=xl/drawings/drawing1.xml><?xml version="1.0" encoding="utf-8"?>
<xdr:wsDr xmlns:xdr="http://schemas.openxmlformats.org/drawingml/2006/spreadsheetDrawing" xmlns:a="http://schemas.openxmlformats.org/drawingml/2006/main">
  <xdr:twoCellAnchor editAs="oneCell">
    <xdr:from>
      <xdr:col>1</xdr:col>
      <xdr:colOff>457201</xdr:colOff>
      <xdr:row>109</xdr:row>
      <xdr:rowOff>70949</xdr:rowOff>
    </xdr:from>
    <xdr:to>
      <xdr:col>6</xdr:col>
      <xdr:colOff>153473</xdr:colOff>
      <xdr:row>121</xdr:row>
      <xdr:rowOff>107849</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724276" y="21083099"/>
          <a:ext cx="3858697" cy="1980000"/>
        </a:xfrm>
        <a:prstGeom prst="rect">
          <a:avLst/>
        </a:prstGeom>
      </xdr:spPr>
    </xdr:pic>
    <xdr:clientData/>
  </xdr:twoCellAnchor>
  <xdr:twoCellAnchor editAs="oneCell">
    <xdr:from>
      <xdr:col>7</xdr:col>
      <xdr:colOff>523875</xdr:colOff>
      <xdr:row>109</xdr:row>
      <xdr:rowOff>70949</xdr:rowOff>
    </xdr:from>
    <xdr:to>
      <xdr:col>12</xdr:col>
      <xdr:colOff>220148</xdr:colOff>
      <xdr:row>121</xdr:row>
      <xdr:rowOff>107849</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648700" y="21083099"/>
          <a:ext cx="3858698" cy="1980000"/>
        </a:xfrm>
        <a:prstGeom prst="rect">
          <a:avLst/>
        </a:prstGeom>
      </xdr:spPr>
    </xdr:pic>
    <xdr:clientData/>
  </xdr:twoCellAnchor>
  <xdr:twoCellAnchor editAs="oneCell">
    <xdr:from>
      <xdr:col>13</xdr:col>
      <xdr:colOff>581025</xdr:colOff>
      <xdr:row>109</xdr:row>
      <xdr:rowOff>70949</xdr:rowOff>
    </xdr:from>
    <xdr:to>
      <xdr:col>18</xdr:col>
      <xdr:colOff>210622</xdr:colOff>
      <xdr:row>121</xdr:row>
      <xdr:rowOff>107849</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563600" y="21083099"/>
          <a:ext cx="3858698" cy="1980000"/>
        </a:xfrm>
        <a:prstGeom prst="rect">
          <a:avLst/>
        </a:prstGeom>
      </xdr:spPr>
    </xdr:pic>
    <xdr:clientData/>
  </xdr:twoCellAnchor>
  <xdr:twoCellAnchor editAs="oneCell">
    <xdr:from>
      <xdr:col>19</xdr:col>
      <xdr:colOff>542925</xdr:colOff>
      <xdr:row>109</xdr:row>
      <xdr:rowOff>70949</xdr:rowOff>
    </xdr:from>
    <xdr:to>
      <xdr:col>24</xdr:col>
      <xdr:colOff>239198</xdr:colOff>
      <xdr:row>121</xdr:row>
      <xdr:rowOff>107849</xdr:rowOff>
    </xdr:to>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449925" y="21083099"/>
          <a:ext cx="3858698" cy="1980000"/>
        </a:xfrm>
        <a:prstGeom prst="rect">
          <a:avLst/>
        </a:prstGeom>
      </xdr:spPr>
    </xdr:pic>
    <xdr:clientData/>
  </xdr:twoCellAnchor>
  <xdr:twoCellAnchor editAs="oneCell">
    <xdr:from>
      <xdr:col>25</xdr:col>
      <xdr:colOff>628650</xdr:colOff>
      <xdr:row>109</xdr:row>
      <xdr:rowOff>70949</xdr:rowOff>
    </xdr:from>
    <xdr:to>
      <xdr:col>30</xdr:col>
      <xdr:colOff>220148</xdr:colOff>
      <xdr:row>121</xdr:row>
      <xdr:rowOff>107849</xdr:rowOff>
    </xdr:to>
    <xdr:pic>
      <xdr:nvPicPr>
        <xdr:cNvPr id="9" name="Picture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3393400" y="21083099"/>
          <a:ext cx="3858698" cy="1980000"/>
        </a:xfrm>
        <a:prstGeom prst="rect">
          <a:avLst/>
        </a:prstGeom>
      </xdr:spPr>
    </xdr:pic>
    <xdr:clientData/>
  </xdr:twoCellAnchor>
  <xdr:twoCellAnchor editAs="oneCell">
    <xdr:from>
      <xdr:col>31</xdr:col>
      <xdr:colOff>371475</xdr:colOff>
      <xdr:row>109</xdr:row>
      <xdr:rowOff>70949</xdr:rowOff>
    </xdr:from>
    <xdr:to>
      <xdr:col>36</xdr:col>
      <xdr:colOff>439224</xdr:colOff>
      <xdr:row>121</xdr:row>
      <xdr:rowOff>107849</xdr:rowOff>
    </xdr:to>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098750" y="21083099"/>
          <a:ext cx="3858698" cy="1980000"/>
        </a:xfrm>
        <a:prstGeom prst="rect">
          <a:avLst/>
        </a:prstGeom>
      </xdr:spPr>
    </xdr:pic>
    <xdr:clientData/>
  </xdr:twoCellAnchor>
  <xdr:twoCellAnchor editAs="oneCell">
    <xdr:from>
      <xdr:col>49</xdr:col>
      <xdr:colOff>571500</xdr:colOff>
      <xdr:row>109</xdr:row>
      <xdr:rowOff>70949</xdr:rowOff>
    </xdr:from>
    <xdr:to>
      <xdr:col>54</xdr:col>
      <xdr:colOff>267773</xdr:colOff>
      <xdr:row>121</xdr:row>
      <xdr:rowOff>107849</xdr:rowOff>
    </xdr:to>
    <xdr:pic>
      <xdr:nvPicPr>
        <xdr:cNvPr id="11" name="Picture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832675" y="21083099"/>
          <a:ext cx="3858698" cy="1980000"/>
        </a:xfrm>
        <a:prstGeom prst="rect">
          <a:avLst/>
        </a:prstGeom>
      </xdr:spPr>
    </xdr:pic>
    <xdr:clientData/>
  </xdr:twoCellAnchor>
  <xdr:twoCellAnchor editAs="oneCell">
    <xdr:from>
      <xdr:col>55</xdr:col>
      <xdr:colOff>381000</xdr:colOff>
      <xdr:row>109</xdr:row>
      <xdr:rowOff>70949</xdr:rowOff>
    </xdr:from>
    <xdr:to>
      <xdr:col>60</xdr:col>
      <xdr:colOff>486847</xdr:colOff>
      <xdr:row>121</xdr:row>
      <xdr:rowOff>107849</xdr:rowOff>
    </xdr:to>
    <xdr:pic>
      <xdr:nvPicPr>
        <xdr:cNvPr id="12" name="Picture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7499925" y="21083099"/>
          <a:ext cx="3858698" cy="1980000"/>
        </a:xfrm>
        <a:prstGeom prst="rect">
          <a:avLst/>
        </a:prstGeom>
      </xdr:spPr>
    </xdr:pic>
    <xdr:clientData/>
  </xdr:twoCellAnchor>
  <xdr:twoCellAnchor editAs="oneCell">
    <xdr:from>
      <xdr:col>61</xdr:col>
      <xdr:colOff>371475</xdr:colOff>
      <xdr:row>109</xdr:row>
      <xdr:rowOff>70949</xdr:rowOff>
    </xdr:from>
    <xdr:to>
      <xdr:col>66</xdr:col>
      <xdr:colOff>477322</xdr:colOff>
      <xdr:row>121</xdr:row>
      <xdr:rowOff>107849</xdr:rowOff>
    </xdr:to>
    <xdr:pic>
      <xdr:nvPicPr>
        <xdr:cNvPr id="13" name="Picture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2100500" y="21083099"/>
          <a:ext cx="3858698" cy="1980000"/>
        </a:xfrm>
        <a:prstGeom prst="rect">
          <a:avLst/>
        </a:prstGeom>
      </xdr:spPr>
    </xdr:pic>
    <xdr:clientData/>
  </xdr:twoCellAnchor>
  <xdr:twoCellAnchor editAs="oneCell">
    <xdr:from>
      <xdr:col>67</xdr:col>
      <xdr:colOff>400050</xdr:colOff>
      <xdr:row>109</xdr:row>
      <xdr:rowOff>70949</xdr:rowOff>
    </xdr:from>
    <xdr:to>
      <xdr:col>72</xdr:col>
      <xdr:colOff>505897</xdr:colOff>
      <xdr:row>121</xdr:row>
      <xdr:rowOff>107849</xdr:rowOff>
    </xdr:to>
    <xdr:pic>
      <xdr:nvPicPr>
        <xdr:cNvPr id="14" name="Picture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739175" y="21083099"/>
          <a:ext cx="3858698" cy="1980000"/>
        </a:xfrm>
        <a:prstGeom prst="rect">
          <a:avLst/>
        </a:prstGeom>
      </xdr:spPr>
    </xdr:pic>
    <xdr:clientData/>
  </xdr:twoCellAnchor>
  <xdr:twoCellAnchor editAs="oneCell">
    <xdr:from>
      <xdr:col>73</xdr:col>
      <xdr:colOff>400050</xdr:colOff>
      <xdr:row>109</xdr:row>
      <xdr:rowOff>70949</xdr:rowOff>
    </xdr:from>
    <xdr:to>
      <xdr:col>78</xdr:col>
      <xdr:colOff>505898</xdr:colOff>
      <xdr:row>121</xdr:row>
      <xdr:rowOff>107849</xdr:rowOff>
    </xdr:to>
    <xdr:pic>
      <xdr:nvPicPr>
        <xdr:cNvPr id="15" name="Picture 14">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1349275" y="21083099"/>
          <a:ext cx="3858698" cy="1980000"/>
        </a:xfrm>
        <a:prstGeom prst="rect">
          <a:avLst/>
        </a:prstGeom>
      </xdr:spPr>
    </xdr:pic>
    <xdr:clientData/>
  </xdr:twoCellAnchor>
  <xdr:twoCellAnchor editAs="oneCell">
    <xdr:from>
      <xdr:col>79</xdr:col>
      <xdr:colOff>466725</xdr:colOff>
      <xdr:row>109</xdr:row>
      <xdr:rowOff>70949</xdr:rowOff>
    </xdr:from>
    <xdr:to>
      <xdr:col>84</xdr:col>
      <xdr:colOff>572573</xdr:colOff>
      <xdr:row>121</xdr:row>
      <xdr:rowOff>107849</xdr:rowOff>
    </xdr:to>
    <xdr:pic>
      <xdr:nvPicPr>
        <xdr:cNvPr id="16" name="Picture 15">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6026050" y="21083099"/>
          <a:ext cx="3858698" cy="1980000"/>
        </a:xfrm>
        <a:prstGeom prst="rect">
          <a:avLst/>
        </a:prstGeom>
      </xdr:spPr>
    </xdr:pic>
    <xdr:clientData/>
  </xdr:twoCellAnchor>
  <xdr:twoCellAnchor editAs="oneCell">
    <xdr:from>
      <xdr:col>85</xdr:col>
      <xdr:colOff>428625</xdr:colOff>
      <xdr:row>109</xdr:row>
      <xdr:rowOff>70949</xdr:rowOff>
    </xdr:from>
    <xdr:to>
      <xdr:col>90</xdr:col>
      <xdr:colOff>534473</xdr:colOff>
      <xdr:row>121</xdr:row>
      <xdr:rowOff>107849</xdr:rowOff>
    </xdr:to>
    <xdr:pic>
      <xdr:nvPicPr>
        <xdr:cNvPr id="17" name="Picture 16">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0598050" y="21083099"/>
          <a:ext cx="3858698" cy="1980000"/>
        </a:xfrm>
        <a:prstGeom prst="rect">
          <a:avLst/>
        </a:prstGeom>
      </xdr:spPr>
    </xdr:pic>
    <xdr:clientData/>
  </xdr:twoCellAnchor>
  <xdr:twoCellAnchor editAs="oneCell">
    <xdr:from>
      <xdr:col>91</xdr:col>
      <xdr:colOff>428625</xdr:colOff>
      <xdr:row>109</xdr:row>
      <xdr:rowOff>70949</xdr:rowOff>
    </xdr:from>
    <xdr:to>
      <xdr:col>96</xdr:col>
      <xdr:colOff>543998</xdr:colOff>
      <xdr:row>121</xdr:row>
      <xdr:rowOff>107849</xdr:rowOff>
    </xdr:to>
    <xdr:pic>
      <xdr:nvPicPr>
        <xdr:cNvPr id="21" name="Picture 20">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5208150" y="21083099"/>
          <a:ext cx="3858698" cy="1980000"/>
        </a:xfrm>
        <a:prstGeom prst="rect">
          <a:avLst/>
        </a:prstGeom>
      </xdr:spPr>
    </xdr:pic>
    <xdr:clientData/>
  </xdr:twoCellAnchor>
  <xdr:twoCellAnchor editAs="oneCell">
    <xdr:from>
      <xdr:col>97</xdr:col>
      <xdr:colOff>833438</xdr:colOff>
      <xdr:row>109</xdr:row>
      <xdr:rowOff>70949</xdr:rowOff>
    </xdr:from>
    <xdr:to>
      <xdr:col>102</xdr:col>
      <xdr:colOff>72511</xdr:colOff>
      <xdr:row>121</xdr:row>
      <xdr:rowOff>107849</xdr:rowOff>
    </xdr:to>
    <xdr:pic>
      <xdr:nvPicPr>
        <xdr:cNvPr id="23" name="Picture 22">
          <a:extLst>
            <a:ext uri="{FF2B5EF4-FFF2-40B4-BE49-F238E27FC236}">
              <a16:creationId xmlns:a16="http://schemas.microsoft.com/office/drawing/2014/main" id="{00000000-0008-0000-0000-000017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0223063" y="21083099"/>
          <a:ext cx="3858698" cy="1980000"/>
        </a:xfrm>
        <a:prstGeom prst="rect">
          <a:avLst/>
        </a:prstGeom>
      </xdr:spPr>
    </xdr:pic>
    <xdr:clientData/>
  </xdr:twoCellAnchor>
  <xdr:twoCellAnchor editAs="oneCell">
    <xdr:from>
      <xdr:col>1</xdr:col>
      <xdr:colOff>552451</xdr:colOff>
      <xdr:row>123</xdr:row>
      <xdr:rowOff>147637</xdr:rowOff>
    </xdr:from>
    <xdr:to>
      <xdr:col>6</xdr:col>
      <xdr:colOff>248723</xdr:colOff>
      <xdr:row>136</xdr:row>
      <xdr:rowOff>22611</xdr:rowOff>
    </xdr:to>
    <xdr:pic>
      <xdr:nvPicPr>
        <xdr:cNvPr id="26" name="Picture 25">
          <a:extLst>
            <a:ext uri="{FF2B5EF4-FFF2-40B4-BE49-F238E27FC236}">
              <a16:creationId xmlns:a16="http://schemas.microsoft.com/office/drawing/2014/main" id="{00000000-0008-0000-0000-00001A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819526" y="23617237"/>
          <a:ext cx="3858697" cy="1980000"/>
        </a:xfrm>
        <a:prstGeom prst="rect">
          <a:avLst/>
        </a:prstGeom>
      </xdr:spPr>
    </xdr:pic>
    <xdr:clientData/>
  </xdr:twoCellAnchor>
  <xdr:twoCellAnchor editAs="oneCell">
    <xdr:from>
      <xdr:col>7</xdr:col>
      <xdr:colOff>542926</xdr:colOff>
      <xdr:row>123</xdr:row>
      <xdr:rowOff>147637</xdr:rowOff>
    </xdr:from>
    <xdr:to>
      <xdr:col>12</xdr:col>
      <xdr:colOff>239198</xdr:colOff>
      <xdr:row>136</xdr:row>
      <xdr:rowOff>22611</xdr:rowOff>
    </xdr:to>
    <xdr:pic>
      <xdr:nvPicPr>
        <xdr:cNvPr id="27" name="Picture 26">
          <a:extLst>
            <a:ext uri="{FF2B5EF4-FFF2-40B4-BE49-F238E27FC236}">
              <a16:creationId xmlns:a16="http://schemas.microsoft.com/office/drawing/2014/main" id="{00000000-0008-0000-0000-00001B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667751" y="23617237"/>
          <a:ext cx="3858697" cy="1980000"/>
        </a:xfrm>
        <a:prstGeom prst="rect">
          <a:avLst/>
        </a:prstGeom>
      </xdr:spPr>
    </xdr:pic>
    <xdr:clientData/>
  </xdr:twoCellAnchor>
  <xdr:twoCellAnchor editAs="oneCell">
    <xdr:from>
      <xdr:col>13</xdr:col>
      <xdr:colOff>542926</xdr:colOff>
      <xdr:row>123</xdr:row>
      <xdr:rowOff>147637</xdr:rowOff>
    </xdr:from>
    <xdr:to>
      <xdr:col>18</xdr:col>
      <xdr:colOff>172522</xdr:colOff>
      <xdr:row>136</xdr:row>
      <xdr:rowOff>22611</xdr:rowOff>
    </xdr:to>
    <xdr:pic>
      <xdr:nvPicPr>
        <xdr:cNvPr id="28" name="Picture 27">
          <a:extLst>
            <a:ext uri="{FF2B5EF4-FFF2-40B4-BE49-F238E27FC236}">
              <a16:creationId xmlns:a16="http://schemas.microsoft.com/office/drawing/2014/main" id="{00000000-0008-0000-0000-00001C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525501" y="23617237"/>
          <a:ext cx="3858697" cy="1980000"/>
        </a:xfrm>
        <a:prstGeom prst="rect">
          <a:avLst/>
        </a:prstGeom>
      </xdr:spPr>
    </xdr:pic>
    <xdr:clientData/>
  </xdr:twoCellAnchor>
  <xdr:twoCellAnchor editAs="oneCell">
    <xdr:from>
      <xdr:col>19</xdr:col>
      <xdr:colOff>590551</xdr:colOff>
      <xdr:row>123</xdr:row>
      <xdr:rowOff>147637</xdr:rowOff>
    </xdr:from>
    <xdr:to>
      <xdr:col>24</xdr:col>
      <xdr:colOff>286823</xdr:colOff>
      <xdr:row>136</xdr:row>
      <xdr:rowOff>22611</xdr:rowOff>
    </xdr:to>
    <xdr:pic>
      <xdr:nvPicPr>
        <xdr:cNvPr id="29" name="Picture 28">
          <a:extLst>
            <a:ext uri="{FF2B5EF4-FFF2-40B4-BE49-F238E27FC236}">
              <a16:creationId xmlns:a16="http://schemas.microsoft.com/office/drawing/2014/main" id="{00000000-0008-0000-0000-00001D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8497551" y="23617237"/>
          <a:ext cx="3858697" cy="1980000"/>
        </a:xfrm>
        <a:prstGeom prst="rect">
          <a:avLst/>
        </a:prstGeom>
      </xdr:spPr>
    </xdr:pic>
    <xdr:clientData/>
  </xdr:twoCellAnchor>
  <xdr:twoCellAnchor editAs="oneCell">
    <xdr:from>
      <xdr:col>25</xdr:col>
      <xdr:colOff>619126</xdr:colOff>
      <xdr:row>123</xdr:row>
      <xdr:rowOff>147637</xdr:rowOff>
    </xdr:from>
    <xdr:to>
      <xdr:col>30</xdr:col>
      <xdr:colOff>210623</xdr:colOff>
      <xdr:row>136</xdr:row>
      <xdr:rowOff>22611</xdr:rowOff>
    </xdr:to>
    <xdr:pic>
      <xdr:nvPicPr>
        <xdr:cNvPr id="33" name="Picture 32">
          <a:extLst>
            <a:ext uri="{FF2B5EF4-FFF2-40B4-BE49-F238E27FC236}">
              <a16:creationId xmlns:a16="http://schemas.microsoft.com/office/drawing/2014/main" id="{00000000-0008-0000-0000-000021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383876" y="23617237"/>
          <a:ext cx="3858697" cy="1980000"/>
        </a:xfrm>
        <a:prstGeom prst="rect">
          <a:avLst/>
        </a:prstGeom>
      </xdr:spPr>
    </xdr:pic>
    <xdr:clientData/>
  </xdr:twoCellAnchor>
  <xdr:twoCellAnchor editAs="oneCell">
    <xdr:from>
      <xdr:col>49</xdr:col>
      <xdr:colOff>590551</xdr:colOff>
      <xdr:row>123</xdr:row>
      <xdr:rowOff>147637</xdr:rowOff>
    </xdr:from>
    <xdr:to>
      <xdr:col>54</xdr:col>
      <xdr:colOff>286823</xdr:colOff>
      <xdr:row>136</xdr:row>
      <xdr:rowOff>22611</xdr:rowOff>
    </xdr:to>
    <xdr:pic>
      <xdr:nvPicPr>
        <xdr:cNvPr id="34" name="Picture 33">
          <a:extLst>
            <a:ext uri="{FF2B5EF4-FFF2-40B4-BE49-F238E27FC236}">
              <a16:creationId xmlns:a16="http://schemas.microsoft.com/office/drawing/2014/main" id="{00000000-0008-0000-0000-00002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2851726" y="23617237"/>
          <a:ext cx="3858697" cy="1980000"/>
        </a:xfrm>
        <a:prstGeom prst="rect">
          <a:avLst/>
        </a:prstGeom>
      </xdr:spPr>
    </xdr:pic>
    <xdr:clientData/>
  </xdr:twoCellAnchor>
  <xdr:twoCellAnchor editAs="oneCell">
    <xdr:from>
      <xdr:col>31</xdr:col>
      <xdr:colOff>400051</xdr:colOff>
      <xdr:row>123</xdr:row>
      <xdr:rowOff>147637</xdr:rowOff>
    </xdr:from>
    <xdr:to>
      <xdr:col>36</xdr:col>
      <xdr:colOff>467799</xdr:colOff>
      <xdr:row>136</xdr:row>
      <xdr:rowOff>22611</xdr:rowOff>
    </xdr:to>
    <xdr:pic>
      <xdr:nvPicPr>
        <xdr:cNvPr id="36" name="Picture 35">
          <a:extLst>
            <a:ext uri="{FF2B5EF4-FFF2-40B4-BE49-F238E27FC236}">
              <a16:creationId xmlns:a16="http://schemas.microsoft.com/office/drawing/2014/main" id="{00000000-0008-0000-0000-00002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8127326" y="23617237"/>
          <a:ext cx="3858697" cy="1980000"/>
        </a:xfrm>
        <a:prstGeom prst="rect">
          <a:avLst/>
        </a:prstGeom>
      </xdr:spPr>
    </xdr:pic>
    <xdr:clientData/>
  </xdr:twoCellAnchor>
  <xdr:twoCellAnchor editAs="oneCell">
    <xdr:from>
      <xdr:col>55</xdr:col>
      <xdr:colOff>447676</xdr:colOff>
      <xdr:row>123</xdr:row>
      <xdr:rowOff>147637</xdr:rowOff>
    </xdr:from>
    <xdr:to>
      <xdr:col>60</xdr:col>
      <xdr:colOff>553522</xdr:colOff>
      <xdr:row>136</xdr:row>
      <xdr:rowOff>22611</xdr:rowOff>
    </xdr:to>
    <xdr:pic>
      <xdr:nvPicPr>
        <xdr:cNvPr id="37" name="Picture 36">
          <a:extLst>
            <a:ext uri="{FF2B5EF4-FFF2-40B4-BE49-F238E27FC236}">
              <a16:creationId xmlns:a16="http://schemas.microsoft.com/office/drawing/2014/main" id="{00000000-0008-0000-0000-00002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7566601" y="23617237"/>
          <a:ext cx="3858697" cy="1980000"/>
        </a:xfrm>
        <a:prstGeom prst="rect">
          <a:avLst/>
        </a:prstGeom>
      </xdr:spPr>
    </xdr:pic>
    <xdr:clientData/>
  </xdr:twoCellAnchor>
  <xdr:twoCellAnchor editAs="oneCell">
    <xdr:from>
      <xdr:col>61</xdr:col>
      <xdr:colOff>419101</xdr:colOff>
      <xdr:row>123</xdr:row>
      <xdr:rowOff>147637</xdr:rowOff>
    </xdr:from>
    <xdr:to>
      <xdr:col>66</xdr:col>
      <xdr:colOff>524947</xdr:colOff>
      <xdr:row>136</xdr:row>
      <xdr:rowOff>22611</xdr:rowOff>
    </xdr:to>
    <xdr:pic>
      <xdr:nvPicPr>
        <xdr:cNvPr id="38" name="Picture 37">
          <a:extLst>
            <a:ext uri="{FF2B5EF4-FFF2-40B4-BE49-F238E27FC236}">
              <a16:creationId xmlns:a16="http://schemas.microsoft.com/office/drawing/2014/main" id="{00000000-0008-0000-0000-00002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2148126" y="23617237"/>
          <a:ext cx="3858697" cy="1980000"/>
        </a:xfrm>
        <a:prstGeom prst="rect">
          <a:avLst/>
        </a:prstGeom>
      </xdr:spPr>
    </xdr:pic>
    <xdr:clientData/>
  </xdr:twoCellAnchor>
  <xdr:twoCellAnchor editAs="oneCell">
    <xdr:from>
      <xdr:col>67</xdr:col>
      <xdr:colOff>361951</xdr:colOff>
      <xdr:row>123</xdr:row>
      <xdr:rowOff>147637</xdr:rowOff>
    </xdr:from>
    <xdr:to>
      <xdr:col>72</xdr:col>
      <xdr:colOff>467797</xdr:colOff>
      <xdr:row>136</xdr:row>
      <xdr:rowOff>22611</xdr:rowOff>
    </xdr:to>
    <xdr:pic>
      <xdr:nvPicPr>
        <xdr:cNvPr id="39" name="Picture 38">
          <a:extLst>
            <a:ext uri="{FF2B5EF4-FFF2-40B4-BE49-F238E27FC236}">
              <a16:creationId xmlns:a16="http://schemas.microsoft.com/office/drawing/2014/main" id="{00000000-0008-0000-0000-000027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6701076" y="23617237"/>
          <a:ext cx="3858697" cy="1980000"/>
        </a:xfrm>
        <a:prstGeom prst="rect">
          <a:avLst/>
        </a:prstGeom>
      </xdr:spPr>
    </xdr:pic>
    <xdr:clientData/>
  </xdr:twoCellAnchor>
  <xdr:twoCellAnchor editAs="oneCell">
    <xdr:from>
      <xdr:col>73</xdr:col>
      <xdr:colOff>400051</xdr:colOff>
      <xdr:row>123</xdr:row>
      <xdr:rowOff>147637</xdr:rowOff>
    </xdr:from>
    <xdr:to>
      <xdr:col>78</xdr:col>
      <xdr:colOff>505898</xdr:colOff>
      <xdr:row>136</xdr:row>
      <xdr:rowOff>22611</xdr:rowOff>
    </xdr:to>
    <xdr:pic>
      <xdr:nvPicPr>
        <xdr:cNvPr id="40" name="Picture 39">
          <a:extLst>
            <a:ext uri="{FF2B5EF4-FFF2-40B4-BE49-F238E27FC236}">
              <a16:creationId xmlns:a16="http://schemas.microsoft.com/office/drawing/2014/main" id="{00000000-0008-0000-0000-000028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1349276" y="23617237"/>
          <a:ext cx="3858697" cy="1980000"/>
        </a:xfrm>
        <a:prstGeom prst="rect">
          <a:avLst/>
        </a:prstGeom>
      </xdr:spPr>
    </xdr:pic>
    <xdr:clientData/>
  </xdr:twoCellAnchor>
  <xdr:twoCellAnchor editAs="oneCell">
    <xdr:from>
      <xdr:col>79</xdr:col>
      <xdr:colOff>342901</xdr:colOff>
      <xdr:row>123</xdr:row>
      <xdr:rowOff>147637</xdr:rowOff>
    </xdr:from>
    <xdr:to>
      <xdr:col>84</xdr:col>
      <xdr:colOff>448748</xdr:colOff>
      <xdr:row>136</xdr:row>
      <xdr:rowOff>22611</xdr:rowOff>
    </xdr:to>
    <xdr:pic>
      <xdr:nvPicPr>
        <xdr:cNvPr id="41" name="Picture 40">
          <a:extLst>
            <a:ext uri="{FF2B5EF4-FFF2-40B4-BE49-F238E27FC236}">
              <a16:creationId xmlns:a16="http://schemas.microsoft.com/office/drawing/2014/main" id="{00000000-0008-0000-0000-000029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5902226" y="23617237"/>
          <a:ext cx="3858697" cy="1980000"/>
        </a:xfrm>
        <a:prstGeom prst="rect">
          <a:avLst/>
        </a:prstGeom>
      </xdr:spPr>
    </xdr:pic>
    <xdr:clientData/>
  </xdr:twoCellAnchor>
  <xdr:twoCellAnchor editAs="oneCell">
    <xdr:from>
      <xdr:col>85</xdr:col>
      <xdr:colOff>381001</xdr:colOff>
      <xdr:row>123</xdr:row>
      <xdr:rowOff>147637</xdr:rowOff>
    </xdr:from>
    <xdr:to>
      <xdr:col>90</xdr:col>
      <xdr:colOff>486848</xdr:colOff>
      <xdr:row>136</xdr:row>
      <xdr:rowOff>22611</xdr:rowOff>
    </xdr:to>
    <xdr:pic>
      <xdr:nvPicPr>
        <xdr:cNvPr id="42" name="Picture 41">
          <a:extLst>
            <a:ext uri="{FF2B5EF4-FFF2-40B4-BE49-F238E27FC236}">
              <a16:creationId xmlns:a16="http://schemas.microsoft.com/office/drawing/2014/main" id="{00000000-0008-0000-0000-00002A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0550426" y="23617237"/>
          <a:ext cx="3858697" cy="1980000"/>
        </a:xfrm>
        <a:prstGeom prst="rect">
          <a:avLst/>
        </a:prstGeom>
      </xdr:spPr>
    </xdr:pic>
    <xdr:clientData/>
  </xdr:twoCellAnchor>
  <xdr:twoCellAnchor editAs="oneCell">
    <xdr:from>
      <xdr:col>91</xdr:col>
      <xdr:colOff>371476</xdr:colOff>
      <xdr:row>123</xdr:row>
      <xdr:rowOff>147637</xdr:rowOff>
    </xdr:from>
    <xdr:to>
      <xdr:col>96</xdr:col>
      <xdr:colOff>486848</xdr:colOff>
      <xdr:row>136</xdr:row>
      <xdr:rowOff>22611</xdr:rowOff>
    </xdr:to>
    <xdr:pic>
      <xdr:nvPicPr>
        <xdr:cNvPr id="43" name="Picture 42">
          <a:extLst>
            <a:ext uri="{FF2B5EF4-FFF2-40B4-BE49-F238E27FC236}">
              <a16:creationId xmlns:a16="http://schemas.microsoft.com/office/drawing/2014/main" id="{00000000-0008-0000-0000-00002B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5151001" y="23617237"/>
          <a:ext cx="3858697" cy="1980000"/>
        </a:xfrm>
        <a:prstGeom prst="rect">
          <a:avLst/>
        </a:prstGeom>
      </xdr:spPr>
    </xdr:pic>
    <xdr:clientData/>
  </xdr:twoCellAnchor>
  <xdr:twoCellAnchor editAs="oneCell">
    <xdr:from>
      <xdr:col>97</xdr:col>
      <xdr:colOff>734783</xdr:colOff>
      <xdr:row>123</xdr:row>
      <xdr:rowOff>54430</xdr:rowOff>
    </xdr:from>
    <xdr:to>
      <xdr:col>102</xdr:col>
      <xdr:colOff>328255</xdr:colOff>
      <xdr:row>136</xdr:row>
      <xdr:rowOff>60951</xdr:rowOff>
    </xdr:to>
    <xdr:pic>
      <xdr:nvPicPr>
        <xdr:cNvPr id="2" name="Picture 1">
          <a:extLst>
            <a:ext uri="{FF2B5EF4-FFF2-40B4-BE49-F238E27FC236}">
              <a16:creationId xmlns:a16="http://schemas.microsoft.com/office/drawing/2014/main" id="{C04F9780-118C-4315-A193-3F18D352AA87}"/>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0131212" y="23676430"/>
          <a:ext cx="4219900" cy="2129236"/>
        </a:xfrm>
        <a:prstGeom prst="rect">
          <a:avLst/>
        </a:prstGeom>
      </xdr:spPr>
    </xdr:pic>
    <xdr:clientData/>
  </xdr:twoCellAnchor>
  <xdr:oneCellAnchor>
    <xdr:from>
      <xdr:col>37</xdr:col>
      <xdr:colOff>400051</xdr:colOff>
      <xdr:row>123</xdr:row>
      <xdr:rowOff>147637</xdr:rowOff>
    </xdr:from>
    <xdr:ext cx="3858698" cy="1980000"/>
    <xdr:pic>
      <xdr:nvPicPr>
        <xdr:cNvPr id="4" name="Picture 3">
          <a:extLst>
            <a:ext uri="{FF2B5EF4-FFF2-40B4-BE49-F238E27FC236}">
              <a16:creationId xmlns:a16="http://schemas.microsoft.com/office/drawing/2014/main" id="{C0E73820-5DD1-421A-A07C-A2F83CAA899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8241626" y="23617237"/>
          <a:ext cx="3858698" cy="1980000"/>
        </a:xfrm>
        <a:prstGeom prst="rect">
          <a:avLst/>
        </a:prstGeom>
      </xdr:spPr>
    </xdr:pic>
    <xdr:clientData/>
  </xdr:oneCellAnchor>
  <xdr:twoCellAnchor editAs="oneCell">
    <xdr:from>
      <xdr:col>37</xdr:col>
      <xdr:colOff>314325</xdr:colOff>
      <xdr:row>109</xdr:row>
      <xdr:rowOff>70949</xdr:rowOff>
    </xdr:from>
    <xdr:to>
      <xdr:col>42</xdr:col>
      <xdr:colOff>458274</xdr:colOff>
      <xdr:row>121</xdr:row>
      <xdr:rowOff>107849</xdr:rowOff>
    </xdr:to>
    <xdr:pic>
      <xdr:nvPicPr>
        <xdr:cNvPr id="3" name="Picture 2">
          <a:extLst>
            <a:ext uri="{FF2B5EF4-FFF2-40B4-BE49-F238E27FC236}">
              <a16:creationId xmlns:a16="http://schemas.microsoft.com/office/drawing/2014/main" id="{6A77FD0D-2C87-4CF9-A33E-5DB1EB624BC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689800" y="21083099"/>
          <a:ext cx="3858699" cy="1980000"/>
        </a:xfrm>
        <a:prstGeom prst="rect">
          <a:avLst/>
        </a:prstGeom>
      </xdr:spPr>
    </xdr:pic>
    <xdr:clientData/>
  </xdr:twoCellAnchor>
  <xdr:oneCellAnchor>
    <xdr:from>
      <xdr:col>43</xdr:col>
      <xdr:colOff>400051</xdr:colOff>
      <xdr:row>123</xdr:row>
      <xdr:rowOff>147637</xdr:rowOff>
    </xdr:from>
    <xdr:ext cx="3858698" cy="1980000"/>
    <xdr:pic>
      <xdr:nvPicPr>
        <xdr:cNvPr id="18" name="Picture 17">
          <a:extLst>
            <a:ext uri="{FF2B5EF4-FFF2-40B4-BE49-F238E27FC236}">
              <a16:creationId xmlns:a16="http://schemas.microsoft.com/office/drawing/2014/main" id="{0617E284-6B74-4CB2-956C-DFEEECB1FB9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2775526" y="23293387"/>
          <a:ext cx="3858698" cy="1980000"/>
        </a:xfrm>
        <a:prstGeom prst="rect">
          <a:avLst/>
        </a:prstGeom>
      </xdr:spPr>
    </xdr:pic>
    <xdr:clientData/>
  </xdr:oneCellAnchor>
  <xdr:twoCellAnchor editAs="oneCell">
    <xdr:from>
      <xdr:col>43</xdr:col>
      <xdr:colOff>333375</xdr:colOff>
      <xdr:row>109</xdr:row>
      <xdr:rowOff>51899</xdr:rowOff>
    </xdr:from>
    <xdr:to>
      <xdr:col>48</xdr:col>
      <xdr:colOff>477324</xdr:colOff>
      <xdr:row>121</xdr:row>
      <xdr:rowOff>88799</xdr:rowOff>
    </xdr:to>
    <xdr:pic>
      <xdr:nvPicPr>
        <xdr:cNvPr id="20" name="Picture 19">
          <a:extLst>
            <a:ext uri="{FF2B5EF4-FFF2-40B4-BE49-F238E27FC236}">
              <a16:creationId xmlns:a16="http://schemas.microsoft.com/office/drawing/2014/main" id="{BD089298-C559-4D5A-AA47-6E65571E3C4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7166550" y="21016424"/>
          <a:ext cx="3858699" cy="198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47625</xdr:colOff>
      <xdr:row>91</xdr:row>
      <xdr:rowOff>95250</xdr:rowOff>
    </xdr:from>
    <xdr:to>
      <xdr:col>2</xdr:col>
      <xdr:colOff>793937</xdr:colOff>
      <xdr:row>91</xdr:row>
      <xdr:rowOff>98612</xdr:rowOff>
    </xdr:to>
    <xdr:cxnSp macro="">
      <xdr:nvCxnSpPr>
        <xdr:cNvPr id="32" name="Straight Arrow Connector 31">
          <a:extLst>
            <a:ext uri="{FF2B5EF4-FFF2-40B4-BE49-F238E27FC236}">
              <a16:creationId xmlns:a16="http://schemas.microsoft.com/office/drawing/2014/main" id="{00000000-0008-0000-0100-000020000000}"/>
            </a:ext>
          </a:extLst>
        </xdr:cNvPr>
        <xdr:cNvCxnSpPr/>
      </xdr:nvCxnSpPr>
      <xdr:spPr>
        <a:xfrm>
          <a:off x="4343400" y="18145125"/>
          <a:ext cx="746312" cy="3362"/>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2</xdr:col>
      <xdr:colOff>476250</xdr:colOff>
      <xdr:row>92</xdr:row>
      <xdr:rowOff>38100</xdr:rowOff>
    </xdr:from>
    <xdr:to>
      <xdr:col>2</xdr:col>
      <xdr:colOff>485775</xdr:colOff>
      <xdr:row>92</xdr:row>
      <xdr:rowOff>171450</xdr:rowOff>
    </xdr:to>
    <xdr:cxnSp macro="">
      <xdr:nvCxnSpPr>
        <xdr:cNvPr id="33" name="Straight Arrow Connector 32">
          <a:extLst>
            <a:ext uri="{FF2B5EF4-FFF2-40B4-BE49-F238E27FC236}">
              <a16:creationId xmlns:a16="http://schemas.microsoft.com/office/drawing/2014/main" id="{00000000-0008-0000-0100-000021000000}"/>
            </a:ext>
          </a:extLst>
        </xdr:cNvPr>
        <xdr:cNvCxnSpPr/>
      </xdr:nvCxnSpPr>
      <xdr:spPr>
        <a:xfrm flipH="1">
          <a:off x="4143375" y="17145000"/>
          <a:ext cx="9525" cy="13335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8</xdr:col>
      <xdr:colOff>47625</xdr:colOff>
      <xdr:row>91</xdr:row>
      <xdr:rowOff>95250</xdr:rowOff>
    </xdr:from>
    <xdr:to>
      <xdr:col>8</xdr:col>
      <xdr:colOff>793937</xdr:colOff>
      <xdr:row>91</xdr:row>
      <xdr:rowOff>98612</xdr:rowOff>
    </xdr:to>
    <xdr:cxnSp macro="">
      <xdr:nvCxnSpPr>
        <xdr:cNvPr id="34" name="Straight Arrow Connector 33">
          <a:extLst>
            <a:ext uri="{FF2B5EF4-FFF2-40B4-BE49-F238E27FC236}">
              <a16:creationId xmlns:a16="http://schemas.microsoft.com/office/drawing/2014/main" id="{00000000-0008-0000-0100-000022000000}"/>
            </a:ext>
          </a:extLst>
        </xdr:cNvPr>
        <xdr:cNvCxnSpPr/>
      </xdr:nvCxnSpPr>
      <xdr:spPr>
        <a:xfrm>
          <a:off x="9401175" y="18145125"/>
          <a:ext cx="746312" cy="3362"/>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8</xdr:col>
      <xdr:colOff>476250</xdr:colOff>
      <xdr:row>92</xdr:row>
      <xdr:rowOff>38100</xdr:rowOff>
    </xdr:from>
    <xdr:to>
      <xdr:col>8</xdr:col>
      <xdr:colOff>485775</xdr:colOff>
      <xdr:row>92</xdr:row>
      <xdr:rowOff>171450</xdr:rowOff>
    </xdr:to>
    <xdr:cxnSp macro="">
      <xdr:nvCxnSpPr>
        <xdr:cNvPr id="35" name="Straight Arrow Connector 34">
          <a:extLst>
            <a:ext uri="{FF2B5EF4-FFF2-40B4-BE49-F238E27FC236}">
              <a16:creationId xmlns:a16="http://schemas.microsoft.com/office/drawing/2014/main" id="{00000000-0008-0000-0100-000023000000}"/>
            </a:ext>
          </a:extLst>
        </xdr:cNvPr>
        <xdr:cNvCxnSpPr/>
      </xdr:nvCxnSpPr>
      <xdr:spPr>
        <a:xfrm flipH="1">
          <a:off x="4143375" y="17145000"/>
          <a:ext cx="9525" cy="13335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14</xdr:col>
      <xdr:colOff>47625</xdr:colOff>
      <xdr:row>91</xdr:row>
      <xdr:rowOff>114300</xdr:rowOff>
    </xdr:from>
    <xdr:to>
      <xdr:col>14</xdr:col>
      <xdr:colOff>793937</xdr:colOff>
      <xdr:row>91</xdr:row>
      <xdr:rowOff>117662</xdr:rowOff>
    </xdr:to>
    <xdr:cxnSp macro="">
      <xdr:nvCxnSpPr>
        <xdr:cNvPr id="36" name="Straight Arrow Connector 35">
          <a:extLst>
            <a:ext uri="{FF2B5EF4-FFF2-40B4-BE49-F238E27FC236}">
              <a16:creationId xmlns:a16="http://schemas.microsoft.com/office/drawing/2014/main" id="{00000000-0008-0000-0100-000024000000}"/>
            </a:ext>
          </a:extLst>
        </xdr:cNvPr>
        <xdr:cNvCxnSpPr/>
      </xdr:nvCxnSpPr>
      <xdr:spPr>
        <a:xfrm>
          <a:off x="8772525" y="17021175"/>
          <a:ext cx="746312" cy="3362"/>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14</xdr:col>
      <xdr:colOff>476250</xdr:colOff>
      <xdr:row>92</xdr:row>
      <xdr:rowOff>38100</xdr:rowOff>
    </xdr:from>
    <xdr:to>
      <xdr:col>14</xdr:col>
      <xdr:colOff>485775</xdr:colOff>
      <xdr:row>92</xdr:row>
      <xdr:rowOff>171450</xdr:rowOff>
    </xdr:to>
    <xdr:cxnSp macro="">
      <xdr:nvCxnSpPr>
        <xdr:cNvPr id="37" name="Straight Arrow Connector 36">
          <a:extLst>
            <a:ext uri="{FF2B5EF4-FFF2-40B4-BE49-F238E27FC236}">
              <a16:creationId xmlns:a16="http://schemas.microsoft.com/office/drawing/2014/main" id="{00000000-0008-0000-0100-000025000000}"/>
            </a:ext>
          </a:extLst>
        </xdr:cNvPr>
        <xdr:cNvCxnSpPr/>
      </xdr:nvCxnSpPr>
      <xdr:spPr>
        <a:xfrm flipH="1">
          <a:off x="9201150" y="17145000"/>
          <a:ext cx="9525" cy="13335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20</xdr:col>
      <xdr:colOff>47625</xdr:colOff>
      <xdr:row>91</xdr:row>
      <xdr:rowOff>114300</xdr:rowOff>
    </xdr:from>
    <xdr:to>
      <xdr:col>20</xdr:col>
      <xdr:colOff>793937</xdr:colOff>
      <xdr:row>91</xdr:row>
      <xdr:rowOff>117662</xdr:rowOff>
    </xdr:to>
    <xdr:cxnSp macro="">
      <xdr:nvCxnSpPr>
        <xdr:cNvPr id="40" name="Straight Arrow Connector 39">
          <a:extLst>
            <a:ext uri="{FF2B5EF4-FFF2-40B4-BE49-F238E27FC236}">
              <a16:creationId xmlns:a16="http://schemas.microsoft.com/office/drawing/2014/main" id="{00000000-0008-0000-0100-000028000000}"/>
            </a:ext>
          </a:extLst>
        </xdr:cNvPr>
        <xdr:cNvCxnSpPr/>
      </xdr:nvCxnSpPr>
      <xdr:spPr>
        <a:xfrm>
          <a:off x="25193625" y="17021175"/>
          <a:ext cx="746312" cy="3362"/>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20</xdr:col>
      <xdr:colOff>476250</xdr:colOff>
      <xdr:row>92</xdr:row>
      <xdr:rowOff>38100</xdr:rowOff>
    </xdr:from>
    <xdr:to>
      <xdr:col>20</xdr:col>
      <xdr:colOff>485775</xdr:colOff>
      <xdr:row>92</xdr:row>
      <xdr:rowOff>171450</xdr:rowOff>
    </xdr:to>
    <xdr:cxnSp macro="">
      <xdr:nvCxnSpPr>
        <xdr:cNvPr id="41" name="Straight Arrow Connector 40">
          <a:extLst>
            <a:ext uri="{FF2B5EF4-FFF2-40B4-BE49-F238E27FC236}">
              <a16:creationId xmlns:a16="http://schemas.microsoft.com/office/drawing/2014/main" id="{00000000-0008-0000-0100-000029000000}"/>
            </a:ext>
          </a:extLst>
        </xdr:cNvPr>
        <xdr:cNvCxnSpPr/>
      </xdr:nvCxnSpPr>
      <xdr:spPr>
        <a:xfrm flipH="1">
          <a:off x="25622250" y="17145000"/>
          <a:ext cx="9525" cy="13335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26</xdr:col>
      <xdr:colOff>47625</xdr:colOff>
      <xdr:row>91</xdr:row>
      <xdr:rowOff>114300</xdr:rowOff>
    </xdr:from>
    <xdr:to>
      <xdr:col>26</xdr:col>
      <xdr:colOff>793937</xdr:colOff>
      <xdr:row>91</xdr:row>
      <xdr:rowOff>117662</xdr:rowOff>
    </xdr:to>
    <xdr:cxnSp macro="">
      <xdr:nvCxnSpPr>
        <xdr:cNvPr id="2" name="Straight Arrow Connector 1">
          <a:extLst>
            <a:ext uri="{FF2B5EF4-FFF2-40B4-BE49-F238E27FC236}">
              <a16:creationId xmlns:a16="http://schemas.microsoft.com/office/drawing/2014/main" id="{00000000-0008-0000-0100-000002000000}"/>
            </a:ext>
          </a:extLst>
        </xdr:cNvPr>
        <xdr:cNvCxnSpPr/>
      </xdr:nvCxnSpPr>
      <xdr:spPr>
        <a:xfrm>
          <a:off x="3876675" y="17951450"/>
          <a:ext cx="746312" cy="3362"/>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26</xdr:col>
      <xdr:colOff>476250</xdr:colOff>
      <xdr:row>92</xdr:row>
      <xdr:rowOff>38100</xdr:rowOff>
    </xdr:from>
    <xdr:to>
      <xdr:col>26</xdr:col>
      <xdr:colOff>485775</xdr:colOff>
      <xdr:row>92</xdr:row>
      <xdr:rowOff>171450</xdr:rowOff>
    </xdr:to>
    <xdr:cxnSp macro="">
      <xdr:nvCxnSpPr>
        <xdr:cNvPr id="6" name="Straight Arrow Connector 5">
          <a:extLst>
            <a:ext uri="{FF2B5EF4-FFF2-40B4-BE49-F238E27FC236}">
              <a16:creationId xmlns:a16="http://schemas.microsoft.com/office/drawing/2014/main" id="{00000000-0008-0000-0100-000006000000}"/>
            </a:ext>
          </a:extLst>
        </xdr:cNvPr>
        <xdr:cNvCxnSpPr/>
      </xdr:nvCxnSpPr>
      <xdr:spPr>
        <a:xfrm flipH="1">
          <a:off x="4305300" y="18141950"/>
          <a:ext cx="9525" cy="13335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32</xdr:col>
      <xdr:colOff>47625</xdr:colOff>
      <xdr:row>91</xdr:row>
      <xdr:rowOff>114300</xdr:rowOff>
    </xdr:from>
    <xdr:to>
      <xdr:col>32</xdr:col>
      <xdr:colOff>793937</xdr:colOff>
      <xdr:row>91</xdr:row>
      <xdr:rowOff>117662</xdr:rowOff>
    </xdr:to>
    <xdr:cxnSp macro="">
      <xdr:nvCxnSpPr>
        <xdr:cNvPr id="7" name="Straight Arrow Connector 6">
          <a:extLst>
            <a:ext uri="{FF2B5EF4-FFF2-40B4-BE49-F238E27FC236}">
              <a16:creationId xmlns:a16="http://schemas.microsoft.com/office/drawing/2014/main" id="{00000000-0008-0000-0100-000007000000}"/>
            </a:ext>
          </a:extLst>
        </xdr:cNvPr>
        <xdr:cNvCxnSpPr/>
      </xdr:nvCxnSpPr>
      <xdr:spPr>
        <a:xfrm>
          <a:off x="8855075" y="17951450"/>
          <a:ext cx="746312" cy="3362"/>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32</xdr:col>
      <xdr:colOff>476250</xdr:colOff>
      <xdr:row>92</xdr:row>
      <xdr:rowOff>38100</xdr:rowOff>
    </xdr:from>
    <xdr:to>
      <xdr:col>32</xdr:col>
      <xdr:colOff>485775</xdr:colOff>
      <xdr:row>92</xdr:row>
      <xdr:rowOff>171450</xdr:rowOff>
    </xdr:to>
    <xdr:cxnSp macro="">
      <xdr:nvCxnSpPr>
        <xdr:cNvPr id="8" name="Straight Arrow Connector 7">
          <a:extLst>
            <a:ext uri="{FF2B5EF4-FFF2-40B4-BE49-F238E27FC236}">
              <a16:creationId xmlns:a16="http://schemas.microsoft.com/office/drawing/2014/main" id="{00000000-0008-0000-0100-000008000000}"/>
            </a:ext>
          </a:extLst>
        </xdr:cNvPr>
        <xdr:cNvCxnSpPr/>
      </xdr:nvCxnSpPr>
      <xdr:spPr>
        <a:xfrm flipH="1">
          <a:off x="9283700" y="18141950"/>
          <a:ext cx="9525" cy="13335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1</xdr:col>
      <xdr:colOff>402122</xdr:colOff>
      <xdr:row>59</xdr:row>
      <xdr:rowOff>147105</xdr:rowOff>
    </xdr:from>
    <xdr:to>
      <xdr:col>6</xdr:col>
      <xdr:colOff>518714</xdr:colOff>
      <xdr:row>73</xdr:row>
      <xdr:rowOff>78254</xdr:rowOff>
    </xdr:to>
    <xdr:pic>
      <xdr:nvPicPr>
        <xdr:cNvPr id="10" name="Picture 9">
          <a:extLst>
            <a:ext uri="{FF2B5EF4-FFF2-40B4-BE49-F238E27FC236}">
              <a16:creationId xmlns:a16="http://schemas.microsoft.com/office/drawing/2014/main" id="{00000000-0008-0000-0100-00000A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88272" y="12777255"/>
          <a:ext cx="4298067" cy="2160000"/>
        </a:xfrm>
        <a:prstGeom prst="rect">
          <a:avLst/>
        </a:prstGeom>
      </xdr:spPr>
    </xdr:pic>
    <xdr:clientData/>
  </xdr:twoCellAnchor>
  <xdr:twoCellAnchor editAs="oneCell">
    <xdr:from>
      <xdr:col>7</xdr:col>
      <xdr:colOff>689942</xdr:colOff>
      <xdr:row>59</xdr:row>
      <xdr:rowOff>147105</xdr:rowOff>
    </xdr:from>
    <xdr:to>
      <xdr:col>12</xdr:col>
      <xdr:colOff>284774</xdr:colOff>
      <xdr:row>73</xdr:row>
      <xdr:rowOff>78254</xdr:rowOff>
    </xdr:to>
    <xdr:pic>
      <xdr:nvPicPr>
        <xdr:cNvPr id="12" name="Picture 11">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138617" y="12777255"/>
          <a:ext cx="4300182" cy="2160000"/>
        </a:xfrm>
        <a:prstGeom prst="rect">
          <a:avLst/>
        </a:prstGeom>
      </xdr:spPr>
    </xdr:pic>
    <xdr:clientData/>
  </xdr:twoCellAnchor>
  <xdr:twoCellAnchor editAs="oneCell">
    <xdr:from>
      <xdr:col>13</xdr:col>
      <xdr:colOff>598419</xdr:colOff>
      <xdr:row>59</xdr:row>
      <xdr:rowOff>147105</xdr:rowOff>
    </xdr:from>
    <xdr:to>
      <xdr:col>18</xdr:col>
      <xdr:colOff>333345</xdr:colOff>
      <xdr:row>73</xdr:row>
      <xdr:rowOff>78254</xdr:rowOff>
    </xdr:to>
    <xdr:pic>
      <xdr:nvPicPr>
        <xdr:cNvPr id="13" name="Picture 12">
          <a:extLst>
            <a:ext uri="{FF2B5EF4-FFF2-40B4-BE49-F238E27FC236}">
              <a16:creationId xmlns:a16="http://schemas.microsoft.com/office/drawing/2014/main" id="{00000000-0008-0000-0100-00000D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600169" y="12777255"/>
          <a:ext cx="4306926" cy="2160000"/>
        </a:xfrm>
        <a:prstGeom prst="rect">
          <a:avLst/>
        </a:prstGeom>
      </xdr:spPr>
    </xdr:pic>
    <xdr:clientData/>
  </xdr:twoCellAnchor>
  <xdr:twoCellAnchor editAs="oneCell">
    <xdr:from>
      <xdr:col>19</xdr:col>
      <xdr:colOff>409576</xdr:colOff>
      <xdr:row>59</xdr:row>
      <xdr:rowOff>147105</xdr:rowOff>
    </xdr:from>
    <xdr:to>
      <xdr:col>24</xdr:col>
      <xdr:colOff>451458</xdr:colOff>
      <xdr:row>73</xdr:row>
      <xdr:rowOff>78254</xdr:rowOff>
    </xdr:to>
    <xdr:pic>
      <xdr:nvPicPr>
        <xdr:cNvPr id="14" name="Picture 13">
          <a:extLst>
            <a:ext uri="{FF2B5EF4-FFF2-40B4-BE49-F238E27FC236}">
              <a16:creationId xmlns:a16="http://schemas.microsoft.com/office/drawing/2014/main" id="{00000000-0008-0000-0100-00000E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850101" y="12777255"/>
          <a:ext cx="4290032" cy="2160000"/>
        </a:xfrm>
        <a:prstGeom prst="rect">
          <a:avLst/>
        </a:prstGeom>
      </xdr:spPr>
    </xdr:pic>
    <xdr:clientData/>
  </xdr:twoCellAnchor>
  <xdr:twoCellAnchor editAs="oneCell">
    <xdr:from>
      <xdr:col>1</xdr:col>
      <xdr:colOff>437284</xdr:colOff>
      <xdr:row>75</xdr:row>
      <xdr:rowOff>65808</xdr:rowOff>
    </xdr:from>
    <xdr:to>
      <xdr:col>6</xdr:col>
      <xdr:colOff>403854</xdr:colOff>
      <xdr:row>88</xdr:row>
      <xdr:rowOff>120783</xdr:rowOff>
    </xdr:to>
    <xdr:pic>
      <xdr:nvPicPr>
        <xdr:cNvPr id="22" name="Picture 21">
          <a:extLst>
            <a:ext uri="{FF2B5EF4-FFF2-40B4-BE49-F238E27FC236}">
              <a16:creationId xmlns:a16="http://schemas.microsoft.com/office/drawing/2014/main" id="{00000000-0008-0000-0100-00001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923434" y="15439158"/>
          <a:ext cx="4148045" cy="2160000"/>
        </a:xfrm>
        <a:prstGeom prst="rect">
          <a:avLst/>
        </a:prstGeom>
      </xdr:spPr>
    </xdr:pic>
    <xdr:clientData/>
  </xdr:twoCellAnchor>
  <xdr:twoCellAnchor editAs="oneCell">
    <xdr:from>
      <xdr:col>7</xdr:col>
      <xdr:colOff>714375</xdr:colOff>
      <xdr:row>75</xdr:row>
      <xdr:rowOff>65808</xdr:rowOff>
    </xdr:from>
    <xdr:to>
      <xdr:col>12</xdr:col>
      <xdr:colOff>218513</xdr:colOff>
      <xdr:row>88</xdr:row>
      <xdr:rowOff>120783</xdr:rowOff>
    </xdr:to>
    <xdr:pic>
      <xdr:nvPicPr>
        <xdr:cNvPr id="24" name="Picture 23">
          <a:extLst>
            <a:ext uri="{FF2B5EF4-FFF2-40B4-BE49-F238E27FC236}">
              <a16:creationId xmlns:a16="http://schemas.microsoft.com/office/drawing/2014/main" id="{00000000-0008-0000-0100-000018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9163050" y="15439158"/>
          <a:ext cx="4209488" cy="2160000"/>
        </a:xfrm>
        <a:prstGeom prst="rect">
          <a:avLst/>
        </a:prstGeom>
      </xdr:spPr>
    </xdr:pic>
    <xdr:clientData/>
  </xdr:twoCellAnchor>
  <xdr:twoCellAnchor editAs="oneCell">
    <xdr:from>
      <xdr:col>13</xdr:col>
      <xdr:colOff>561975</xdr:colOff>
      <xdr:row>75</xdr:row>
      <xdr:rowOff>65808</xdr:rowOff>
    </xdr:from>
    <xdr:to>
      <xdr:col>18</xdr:col>
      <xdr:colOff>199463</xdr:colOff>
      <xdr:row>88</xdr:row>
      <xdr:rowOff>120783</xdr:rowOff>
    </xdr:to>
    <xdr:pic>
      <xdr:nvPicPr>
        <xdr:cNvPr id="25" name="Picture 24">
          <a:extLst>
            <a:ext uri="{FF2B5EF4-FFF2-40B4-BE49-F238E27FC236}">
              <a16:creationId xmlns:a16="http://schemas.microsoft.com/office/drawing/2014/main" id="{00000000-0008-0000-0100-000019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4563725" y="15439158"/>
          <a:ext cx="4209488" cy="2160000"/>
        </a:xfrm>
        <a:prstGeom prst="rect">
          <a:avLst/>
        </a:prstGeom>
      </xdr:spPr>
    </xdr:pic>
    <xdr:clientData/>
  </xdr:twoCellAnchor>
  <xdr:twoCellAnchor editAs="oneCell">
    <xdr:from>
      <xdr:col>25</xdr:col>
      <xdr:colOff>370609</xdr:colOff>
      <xdr:row>75</xdr:row>
      <xdr:rowOff>65808</xdr:rowOff>
    </xdr:from>
    <xdr:to>
      <xdr:col>30</xdr:col>
      <xdr:colOff>432429</xdr:colOff>
      <xdr:row>88</xdr:row>
      <xdr:rowOff>120783</xdr:rowOff>
    </xdr:to>
    <xdr:pic>
      <xdr:nvPicPr>
        <xdr:cNvPr id="39" name="Picture 38">
          <a:extLst>
            <a:ext uri="{FF2B5EF4-FFF2-40B4-BE49-F238E27FC236}">
              <a16:creationId xmlns:a16="http://schemas.microsoft.com/office/drawing/2014/main" id="{00000000-0008-0000-0100-000027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4802234" y="15439158"/>
          <a:ext cx="4148045" cy="2160000"/>
        </a:xfrm>
        <a:prstGeom prst="rect">
          <a:avLst/>
        </a:prstGeom>
      </xdr:spPr>
    </xdr:pic>
    <xdr:clientData/>
  </xdr:twoCellAnchor>
  <xdr:twoCellAnchor editAs="oneCell">
    <xdr:from>
      <xdr:col>31</xdr:col>
      <xdr:colOff>542059</xdr:colOff>
      <xdr:row>75</xdr:row>
      <xdr:rowOff>65808</xdr:rowOff>
    </xdr:from>
    <xdr:to>
      <xdr:col>36</xdr:col>
      <xdr:colOff>441954</xdr:colOff>
      <xdr:row>88</xdr:row>
      <xdr:rowOff>120783</xdr:rowOff>
    </xdr:to>
    <xdr:pic>
      <xdr:nvPicPr>
        <xdr:cNvPr id="42" name="Picture 41">
          <a:extLst>
            <a:ext uri="{FF2B5EF4-FFF2-40B4-BE49-F238E27FC236}">
              <a16:creationId xmlns:a16="http://schemas.microsoft.com/office/drawing/2014/main" id="{00000000-0008-0000-0100-00002A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9764759" y="15439158"/>
          <a:ext cx="4148045" cy="2160000"/>
        </a:xfrm>
        <a:prstGeom prst="rect">
          <a:avLst/>
        </a:prstGeom>
      </xdr:spPr>
    </xdr:pic>
    <xdr:clientData/>
  </xdr:twoCellAnchor>
  <xdr:twoCellAnchor editAs="oneCell">
    <xdr:from>
      <xdr:col>19</xdr:col>
      <xdr:colOff>361084</xdr:colOff>
      <xdr:row>75</xdr:row>
      <xdr:rowOff>84858</xdr:rowOff>
    </xdr:from>
    <xdr:to>
      <xdr:col>24</xdr:col>
      <xdr:colOff>260979</xdr:colOff>
      <xdr:row>88</xdr:row>
      <xdr:rowOff>139833</xdr:rowOff>
    </xdr:to>
    <xdr:pic>
      <xdr:nvPicPr>
        <xdr:cNvPr id="26" name="Picture 25">
          <a:extLst>
            <a:ext uri="{FF2B5EF4-FFF2-40B4-BE49-F238E27FC236}">
              <a16:creationId xmlns:a16="http://schemas.microsoft.com/office/drawing/2014/main" id="{00000000-0008-0000-0100-00001A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9801609" y="15458208"/>
          <a:ext cx="4148045" cy="2160000"/>
        </a:xfrm>
        <a:prstGeom prst="rect">
          <a:avLst/>
        </a:prstGeom>
      </xdr:spPr>
    </xdr:pic>
    <xdr:clientData/>
  </xdr:twoCellAnchor>
  <xdr:twoCellAnchor editAs="oneCell">
    <xdr:from>
      <xdr:col>25</xdr:col>
      <xdr:colOff>238125</xdr:colOff>
      <xdr:row>60</xdr:row>
      <xdr:rowOff>47625</xdr:rowOff>
    </xdr:from>
    <xdr:to>
      <xdr:col>30</xdr:col>
      <xdr:colOff>419368</xdr:colOff>
      <xdr:row>73</xdr:row>
      <xdr:rowOff>140699</xdr:rowOff>
    </xdr:to>
    <xdr:pic>
      <xdr:nvPicPr>
        <xdr:cNvPr id="5" name="Picture 4">
          <a:extLst>
            <a:ext uri="{FF2B5EF4-FFF2-40B4-BE49-F238E27FC236}">
              <a16:creationId xmlns:a16="http://schemas.microsoft.com/office/drawing/2014/main" id="{73ED2053-F371-46D2-B0BE-2EC340393FFF}"/>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24669750" y="12839700"/>
          <a:ext cx="4267468" cy="2160000"/>
        </a:xfrm>
        <a:prstGeom prst="rect">
          <a:avLst/>
        </a:prstGeom>
      </xdr:spPr>
    </xdr:pic>
    <xdr:clientData/>
  </xdr:twoCellAnchor>
  <xdr:twoCellAnchor editAs="oneCell">
    <xdr:from>
      <xdr:col>31</xdr:col>
      <xdr:colOff>426555</xdr:colOff>
      <xdr:row>60</xdr:row>
      <xdr:rowOff>51353</xdr:rowOff>
    </xdr:from>
    <xdr:to>
      <xdr:col>36</xdr:col>
      <xdr:colOff>458711</xdr:colOff>
      <xdr:row>73</xdr:row>
      <xdr:rowOff>144427</xdr:rowOff>
    </xdr:to>
    <xdr:pic>
      <xdr:nvPicPr>
        <xdr:cNvPr id="3" name="Picture 2">
          <a:extLst>
            <a:ext uri="{FF2B5EF4-FFF2-40B4-BE49-F238E27FC236}">
              <a16:creationId xmlns:a16="http://schemas.microsoft.com/office/drawing/2014/main" id="{49BFD46A-C1C7-498B-BE77-EAAFD3574CF3}"/>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29672446" y="12425570"/>
          <a:ext cx="4281135" cy="22051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47625</xdr:colOff>
      <xdr:row>97</xdr:row>
      <xdr:rowOff>114300</xdr:rowOff>
    </xdr:from>
    <xdr:to>
      <xdr:col>2</xdr:col>
      <xdr:colOff>793937</xdr:colOff>
      <xdr:row>97</xdr:row>
      <xdr:rowOff>117662</xdr:rowOff>
    </xdr:to>
    <xdr:cxnSp macro="">
      <xdr:nvCxnSpPr>
        <xdr:cNvPr id="19" name="Straight Arrow Connector 18">
          <a:extLst>
            <a:ext uri="{FF2B5EF4-FFF2-40B4-BE49-F238E27FC236}">
              <a16:creationId xmlns:a16="http://schemas.microsoft.com/office/drawing/2014/main" id="{00000000-0008-0000-0200-000013000000}"/>
            </a:ext>
          </a:extLst>
        </xdr:cNvPr>
        <xdr:cNvCxnSpPr/>
      </xdr:nvCxnSpPr>
      <xdr:spPr>
        <a:xfrm>
          <a:off x="3714750" y="17021175"/>
          <a:ext cx="746312" cy="3362"/>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2</xdr:col>
      <xdr:colOff>476250</xdr:colOff>
      <xdr:row>98</xdr:row>
      <xdr:rowOff>38100</xdr:rowOff>
    </xdr:from>
    <xdr:to>
      <xdr:col>2</xdr:col>
      <xdr:colOff>485775</xdr:colOff>
      <xdr:row>98</xdr:row>
      <xdr:rowOff>171450</xdr:rowOff>
    </xdr:to>
    <xdr:cxnSp macro="">
      <xdr:nvCxnSpPr>
        <xdr:cNvPr id="20" name="Straight Arrow Connector 19">
          <a:extLst>
            <a:ext uri="{FF2B5EF4-FFF2-40B4-BE49-F238E27FC236}">
              <a16:creationId xmlns:a16="http://schemas.microsoft.com/office/drawing/2014/main" id="{00000000-0008-0000-0200-000014000000}"/>
            </a:ext>
          </a:extLst>
        </xdr:cNvPr>
        <xdr:cNvCxnSpPr/>
      </xdr:nvCxnSpPr>
      <xdr:spPr>
        <a:xfrm flipH="1">
          <a:off x="4143375" y="17145000"/>
          <a:ext cx="9525" cy="13335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8</xdr:col>
      <xdr:colOff>47625</xdr:colOff>
      <xdr:row>97</xdr:row>
      <xdr:rowOff>114300</xdr:rowOff>
    </xdr:from>
    <xdr:to>
      <xdr:col>8</xdr:col>
      <xdr:colOff>793937</xdr:colOff>
      <xdr:row>97</xdr:row>
      <xdr:rowOff>117662</xdr:rowOff>
    </xdr:to>
    <xdr:cxnSp macro="">
      <xdr:nvCxnSpPr>
        <xdr:cNvPr id="23" name="Straight Arrow Connector 22">
          <a:extLst>
            <a:ext uri="{FF2B5EF4-FFF2-40B4-BE49-F238E27FC236}">
              <a16:creationId xmlns:a16="http://schemas.microsoft.com/office/drawing/2014/main" id="{00000000-0008-0000-0200-000017000000}"/>
            </a:ext>
          </a:extLst>
        </xdr:cNvPr>
        <xdr:cNvCxnSpPr/>
      </xdr:nvCxnSpPr>
      <xdr:spPr>
        <a:xfrm>
          <a:off x="8658225" y="17716500"/>
          <a:ext cx="746312" cy="3362"/>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8</xdr:col>
      <xdr:colOff>476250</xdr:colOff>
      <xdr:row>98</xdr:row>
      <xdr:rowOff>38100</xdr:rowOff>
    </xdr:from>
    <xdr:to>
      <xdr:col>8</xdr:col>
      <xdr:colOff>485775</xdr:colOff>
      <xdr:row>98</xdr:row>
      <xdr:rowOff>171450</xdr:rowOff>
    </xdr:to>
    <xdr:cxnSp macro="">
      <xdr:nvCxnSpPr>
        <xdr:cNvPr id="24" name="Straight Arrow Connector 23">
          <a:extLst>
            <a:ext uri="{FF2B5EF4-FFF2-40B4-BE49-F238E27FC236}">
              <a16:creationId xmlns:a16="http://schemas.microsoft.com/office/drawing/2014/main" id="{00000000-0008-0000-0200-000018000000}"/>
            </a:ext>
          </a:extLst>
        </xdr:cNvPr>
        <xdr:cNvCxnSpPr/>
      </xdr:nvCxnSpPr>
      <xdr:spPr>
        <a:xfrm flipH="1">
          <a:off x="9086850" y="17840325"/>
          <a:ext cx="9525" cy="13335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14</xdr:col>
      <xdr:colOff>47625</xdr:colOff>
      <xdr:row>97</xdr:row>
      <xdr:rowOff>114300</xdr:rowOff>
    </xdr:from>
    <xdr:to>
      <xdr:col>14</xdr:col>
      <xdr:colOff>793937</xdr:colOff>
      <xdr:row>97</xdr:row>
      <xdr:rowOff>117662</xdr:rowOff>
    </xdr:to>
    <xdr:cxnSp macro="">
      <xdr:nvCxnSpPr>
        <xdr:cNvPr id="6" name="Straight Arrow Connector 5">
          <a:extLst>
            <a:ext uri="{FF2B5EF4-FFF2-40B4-BE49-F238E27FC236}">
              <a16:creationId xmlns:a16="http://schemas.microsoft.com/office/drawing/2014/main" id="{00000000-0008-0000-0200-000006000000}"/>
            </a:ext>
          </a:extLst>
        </xdr:cNvPr>
        <xdr:cNvCxnSpPr/>
      </xdr:nvCxnSpPr>
      <xdr:spPr>
        <a:xfrm>
          <a:off x="18240375" y="17504229"/>
          <a:ext cx="727262" cy="3362"/>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14</xdr:col>
      <xdr:colOff>476250</xdr:colOff>
      <xdr:row>98</xdr:row>
      <xdr:rowOff>38100</xdr:rowOff>
    </xdr:from>
    <xdr:to>
      <xdr:col>14</xdr:col>
      <xdr:colOff>485775</xdr:colOff>
      <xdr:row>98</xdr:row>
      <xdr:rowOff>171450</xdr:rowOff>
    </xdr:to>
    <xdr:cxnSp macro="">
      <xdr:nvCxnSpPr>
        <xdr:cNvPr id="9" name="Straight Arrow Connector 8">
          <a:extLst>
            <a:ext uri="{FF2B5EF4-FFF2-40B4-BE49-F238E27FC236}">
              <a16:creationId xmlns:a16="http://schemas.microsoft.com/office/drawing/2014/main" id="{00000000-0008-0000-0200-000009000000}"/>
            </a:ext>
          </a:extLst>
        </xdr:cNvPr>
        <xdr:cNvCxnSpPr/>
      </xdr:nvCxnSpPr>
      <xdr:spPr>
        <a:xfrm flipH="1">
          <a:off x="18669000" y="17700171"/>
          <a:ext cx="9525" cy="13335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1</xdr:col>
      <xdr:colOff>457760</xdr:colOff>
      <xdr:row>81</xdr:row>
      <xdr:rowOff>61352</xdr:rowOff>
    </xdr:from>
    <xdr:to>
      <xdr:col>6</xdr:col>
      <xdr:colOff>375765</xdr:colOff>
      <xdr:row>94</xdr:row>
      <xdr:rowOff>116327</xdr:rowOff>
    </xdr:to>
    <xdr:pic>
      <xdr:nvPicPr>
        <xdr:cNvPr id="10" name="Picture 9">
          <a:extLst>
            <a:ext uri="{FF2B5EF4-FFF2-40B4-BE49-F238E27FC236}">
              <a16:creationId xmlns:a16="http://schemas.microsoft.com/office/drawing/2014/main" id="{00000000-0008-0000-0200-00000A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20060" y="15682352"/>
          <a:ext cx="4147105" cy="2160000"/>
        </a:xfrm>
        <a:prstGeom prst="rect">
          <a:avLst/>
        </a:prstGeom>
      </xdr:spPr>
    </xdr:pic>
    <xdr:clientData/>
  </xdr:twoCellAnchor>
  <xdr:twoCellAnchor editAs="oneCell">
    <xdr:from>
      <xdr:col>13</xdr:col>
      <xdr:colOff>505385</xdr:colOff>
      <xdr:row>81</xdr:row>
      <xdr:rowOff>61352</xdr:rowOff>
    </xdr:from>
    <xdr:to>
      <xdr:col>18</xdr:col>
      <xdr:colOff>556740</xdr:colOff>
      <xdr:row>94</xdr:row>
      <xdr:rowOff>116327</xdr:rowOff>
    </xdr:to>
    <xdr:pic>
      <xdr:nvPicPr>
        <xdr:cNvPr id="11" name="Picture 10">
          <a:extLst>
            <a:ext uri="{FF2B5EF4-FFF2-40B4-BE49-F238E27FC236}">
              <a16:creationId xmlns:a16="http://schemas.microsoft.com/office/drawing/2014/main" id="{00000000-0008-0000-0200-00000B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40335" y="15682352"/>
          <a:ext cx="4147105" cy="2160000"/>
        </a:xfrm>
        <a:prstGeom prst="rect">
          <a:avLst/>
        </a:prstGeom>
      </xdr:spPr>
    </xdr:pic>
    <xdr:clientData/>
  </xdr:twoCellAnchor>
  <xdr:twoCellAnchor editAs="oneCell">
    <xdr:from>
      <xdr:col>7</xdr:col>
      <xdr:colOff>361950</xdr:colOff>
      <xdr:row>81</xdr:row>
      <xdr:rowOff>61352</xdr:rowOff>
    </xdr:from>
    <xdr:to>
      <xdr:col>12</xdr:col>
      <xdr:colOff>532838</xdr:colOff>
      <xdr:row>94</xdr:row>
      <xdr:rowOff>116327</xdr:rowOff>
    </xdr:to>
    <xdr:pic>
      <xdr:nvPicPr>
        <xdr:cNvPr id="13" name="Picture 12">
          <a:extLst>
            <a:ext uri="{FF2B5EF4-FFF2-40B4-BE49-F238E27FC236}">
              <a16:creationId xmlns:a16="http://schemas.microsoft.com/office/drawing/2014/main" id="{00000000-0008-0000-0200-00000D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477250" y="15682352"/>
          <a:ext cx="4209488" cy="2160000"/>
        </a:xfrm>
        <a:prstGeom prst="rect">
          <a:avLst/>
        </a:prstGeom>
      </xdr:spPr>
    </xdr:pic>
    <xdr:clientData/>
  </xdr:twoCellAnchor>
  <xdr:twoCellAnchor editAs="oneCell">
    <xdr:from>
      <xdr:col>13</xdr:col>
      <xdr:colOff>434983</xdr:colOff>
      <xdr:row>65</xdr:row>
      <xdr:rowOff>38161</xdr:rowOff>
    </xdr:from>
    <xdr:to>
      <xdr:col>18</xdr:col>
      <xdr:colOff>487167</xdr:colOff>
      <xdr:row>78</xdr:row>
      <xdr:rowOff>93136</xdr:rowOff>
    </xdr:to>
    <xdr:pic>
      <xdr:nvPicPr>
        <xdr:cNvPr id="4" name="Picture 3">
          <a:extLst>
            <a:ext uri="{FF2B5EF4-FFF2-40B4-BE49-F238E27FC236}">
              <a16:creationId xmlns:a16="http://schemas.microsoft.com/office/drawing/2014/main" id="{5C73A77B-69C6-4894-841D-513CAD25473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369933" y="12896911"/>
          <a:ext cx="4147934" cy="2160000"/>
        </a:xfrm>
        <a:prstGeom prst="rect">
          <a:avLst/>
        </a:prstGeom>
      </xdr:spPr>
    </xdr:pic>
    <xdr:clientData/>
  </xdr:twoCellAnchor>
  <xdr:twoCellAnchor editAs="oneCell">
    <xdr:from>
      <xdr:col>7</xdr:col>
      <xdr:colOff>311218</xdr:colOff>
      <xdr:row>65</xdr:row>
      <xdr:rowOff>9525</xdr:rowOff>
    </xdr:from>
    <xdr:to>
      <xdr:col>12</xdr:col>
      <xdr:colOff>487372</xdr:colOff>
      <xdr:row>78</xdr:row>
      <xdr:rowOff>95673</xdr:rowOff>
    </xdr:to>
    <xdr:pic>
      <xdr:nvPicPr>
        <xdr:cNvPr id="7" name="Picture 6">
          <a:extLst>
            <a:ext uri="{FF2B5EF4-FFF2-40B4-BE49-F238E27FC236}">
              <a16:creationId xmlns:a16="http://schemas.microsoft.com/office/drawing/2014/main" id="{99E37DDE-CF2C-44C1-869B-165AC47F781F}"/>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8435483" y="12593731"/>
          <a:ext cx="4232683" cy="2125618"/>
        </a:xfrm>
        <a:prstGeom prst="rect">
          <a:avLst/>
        </a:prstGeom>
      </xdr:spPr>
    </xdr:pic>
    <xdr:clientData/>
  </xdr:twoCellAnchor>
  <xdr:twoCellAnchor editAs="oneCell">
    <xdr:from>
      <xdr:col>1</xdr:col>
      <xdr:colOff>387358</xdr:colOff>
      <xdr:row>65</xdr:row>
      <xdr:rowOff>47686</xdr:rowOff>
    </xdr:from>
    <xdr:to>
      <xdr:col>6</xdr:col>
      <xdr:colOff>306192</xdr:colOff>
      <xdr:row>78</xdr:row>
      <xdr:rowOff>102661</xdr:rowOff>
    </xdr:to>
    <xdr:pic>
      <xdr:nvPicPr>
        <xdr:cNvPr id="3" name="Picture 2">
          <a:extLst>
            <a:ext uri="{FF2B5EF4-FFF2-40B4-BE49-F238E27FC236}">
              <a16:creationId xmlns:a16="http://schemas.microsoft.com/office/drawing/2014/main" id="{E00D6102-6487-4F1E-B18B-64181CCA806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102108" y="12744511"/>
          <a:ext cx="4147934" cy="2160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521804</xdr:colOff>
      <xdr:row>108</xdr:row>
      <xdr:rowOff>161511</xdr:rowOff>
    </xdr:from>
    <xdr:to>
      <xdr:col>6</xdr:col>
      <xdr:colOff>84748</xdr:colOff>
      <xdr:row>120</xdr:row>
      <xdr:rowOff>35511</xdr:rowOff>
    </xdr:to>
    <xdr:pic>
      <xdr:nvPicPr>
        <xdr:cNvPr id="5" name="Picture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465029" y="23583486"/>
          <a:ext cx="4201619" cy="2160000"/>
        </a:xfrm>
        <a:prstGeom prst="rect">
          <a:avLst/>
        </a:prstGeom>
      </xdr:spPr>
    </xdr:pic>
    <xdr:clientData/>
  </xdr:twoCellAnchor>
  <xdr:twoCellAnchor editAs="oneCell">
    <xdr:from>
      <xdr:col>19</xdr:col>
      <xdr:colOff>284920</xdr:colOff>
      <xdr:row>108</xdr:row>
      <xdr:rowOff>161511</xdr:rowOff>
    </xdr:from>
    <xdr:to>
      <xdr:col>24</xdr:col>
      <xdr:colOff>634712</xdr:colOff>
      <xdr:row>120</xdr:row>
      <xdr:rowOff>35511</xdr:rowOff>
    </xdr:to>
    <xdr:pic>
      <xdr:nvPicPr>
        <xdr:cNvPr id="9" name="Picture 8">
          <a:extLst>
            <a:ext uri="{FF2B5EF4-FFF2-40B4-BE49-F238E27FC236}">
              <a16:creationId xmlns:a16="http://schemas.microsoft.com/office/drawing/2014/main" id="{00000000-0008-0000-0300-000009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372270" y="23583486"/>
          <a:ext cx="4216943" cy="2160000"/>
        </a:xfrm>
        <a:prstGeom prst="rect">
          <a:avLst/>
        </a:prstGeom>
      </xdr:spPr>
    </xdr:pic>
    <xdr:clientData/>
  </xdr:twoCellAnchor>
  <xdr:twoCellAnchor editAs="oneCell">
    <xdr:from>
      <xdr:col>7</xdr:col>
      <xdr:colOff>273327</xdr:colOff>
      <xdr:row>109</xdr:row>
      <xdr:rowOff>37271</xdr:rowOff>
    </xdr:from>
    <xdr:to>
      <xdr:col>12</xdr:col>
      <xdr:colOff>623121</xdr:colOff>
      <xdr:row>120</xdr:row>
      <xdr:rowOff>101771</xdr:rowOff>
    </xdr:to>
    <xdr:pic>
      <xdr:nvPicPr>
        <xdr:cNvPr id="13" name="Picture 12">
          <a:extLst>
            <a:ext uri="{FF2B5EF4-FFF2-40B4-BE49-F238E27FC236}">
              <a16:creationId xmlns:a16="http://schemas.microsoft.com/office/drawing/2014/main" id="{00000000-0008-0000-0300-00000D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622197" y="24247336"/>
          <a:ext cx="4209488" cy="2160000"/>
        </a:xfrm>
        <a:prstGeom prst="rect">
          <a:avLst/>
        </a:prstGeom>
      </xdr:spPr>
    </xdr:pic>
    <xdr:clientData/>
  </xdr:twoCellAnchor>
  <xdr:twoCellAnchor editAs="oneCell">
    <xdr:from>
      <xdr:col>7</xdr:col>
      <xdr:colOff>323022</xdr:colOff>
      <xdr:row>123</xdr:row>
      <xdr:rowOff>53837</xdr:rowOff>
    </xdr:from>
    <xdr:to>
      <xdr:col>12</xdr:col>
      <xdr:colOff>672816</xdr:colOff>
      <xdr:row>134</xdr:row>
      <xdr:rowOff>118337</xdr:rowOff>
    </xdr:to>
    <xdr:pic>
      <xdr:nvPicPr>
        <xdr:cNvPr id="25" name="Picture 24">
          <a:extLst>
            <a:ext uri="{FF2B5EF4-FFF2-40B4-BE49-F238E27FC236}">
              <a16:creationId xmlns:a16="http://schemas.microsoft.com/office/drawing/2014/main" id="{00000000-0008-0000-0300-000019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8671892" y="26135772"/>
          <a:ext cx="4209488" cy="2160000"/>
        </a:xfrm>
        <a:prstGeom prst="rect">
          <a:avLst/>
        </a:prstGeom>
      </xdr:spPr>
    </xdr:pic>
    <xdr:clientData/>
  </xdr:twoCellAnchor>
  <xdr:twoCellAnchor editAs="oneCell">
    <xdr:from>
      <xdr:col>19</xdr:col>
      <xdr:colOff>240196</xdr:colOff>
      <xdr:row>123</xdr:row>
      <xdr:rowOff>28989</xdr:rowOff>
    </xdr:from>
    <xdr:to>
      <xdr:col>24</xdr:col>
      <xdr:colOff>589988</xdr:colOff>
      <xdr:row>134</xdr:row>
      <xdr:rowOff>93489</xdr:rowOff>
    </xdr:to>
    <xdr:pic>
      <xdr:nvPicPr>
        <xdr:cNvPr id="27" name="Picture 26">
          <a:extLst>
            <a:ext uri="{FF2B5EF4-FFF2-40B4-BE49-F238E27FC236}">
              <a16:creationId xmlns:a16="http://schemas.microsoft.com/office/drawing/2014/main" id="{00000000-0008-0000-0300-00001B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3327546" y="26498964"/>
          <a:ext cx="4216943" cy="2160000"/>
        </a:xfrm>
        <a:prstGeom prst="rect">
          <a:avLst/>
        </a:prstGeom>
      </xdr:spPr>
    </xdr:pic>
    <xdr:clientData/>
  </xdr:twoCellAnchor>
  <xdr:twoCellAnchor editAs="oneCell">
    <xdr:from>
      <xdr:col>31</xdr:col>
      <xdr:colOff>356152</xdr:colOff>
      <xdr:row>123</xdr:row>
      <xdr:rowOff>28989</xdr:rowOff>
    </xdr:from>
    <xdr:to>
      <xdr:col>36</xdr:col>
      <xdr:colOff>465749</xdr:colOff>
      <xdr:row>134</xdr:row>
      <xdr:rowOff>93489</xdr:rowOff>
    </xdr:to>
    <xdr:pic>
      <xdr:nvPicPr>
        <xdr:cNvPr id="31" name="Picture 30">
          <a:extLst>
            <a:ext uri="{FF2B5EF4-FFF2-40B4-BE49-F238E27FC236}">
              <a16:creationId xmlns:a16="http://schemas.microsoft.com/office/drawing/2014/main" id="{00000000-0008-0000-0300-00001F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23578102" y="26498964"/>
          <a:ext cx="4205347" cy="2160000"/>
        </a:xfrm>
        <a:prstGeom prst="rect">
          <a:avLst/>
        </a:prstGeom>
      </xdr:spPr>
    </xdr:pic>
    <xdr:clientData/>
  </xdr:twoCellAnchor>
  <xdr:twoCellAnchor editAs="oneCell">
    <xdr:from>
      <xdr:col>13</xdr:col>
      <xdr:colOff>564460</xdr:colOff>
      <xdr:row>123</xdr:row>
      <xdr:rowOff>38514</xdr:rowOff>
    </xdr:from>
    <xdr:to>
      <xdr:col>18</xdr:col>
      <xdr:colOff>384579</xdr:colOff>
      <xdr:row>134</xdr:row>
      <xdr:rowOff>103014</xdr:rowOff>
    </xdr:to>
    <xdr:pic>
      <xdr:nvPicPr>
        <xdr:cNvPr id="20" name="Picture 19">
          <a:extLst>
            <a:ext uri="{FF2B5EF4-FFF2-40B4-BE49-F238E27FC236}">
              <a16:creationId xmlns:a16="http://schemas.microsoft.com/office/drawing/2014/main" id="{00000000-0008-0000-0300-000014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3651810" y="26879964"/>
          <a:ext cx="4201619" cy="2160000"/>
        </a:xfrm>
        <a:prstGeom prst="rect">
          <a:avLst/>
        </a:prstGeom>
      </xdr:spPr>
    </xdr:pic>
    <xdr:clientData/>
  </xdr:twoCellAnchor>
  <xdr:twoCellAnchor editAs="oneCell">
    <xdr:from>
      <xdr:col>13</xdr:col>
      <xdr:colOff>704020</xdr:colOff>
      <xdr:row>109</xdr:row>
      <xdr:rowOff>9111</xdr:rowOff>
    </xdr:from>
    <xdr:to>
      <xdr:col>18</xdr:col>
      <xdr:colOff>539462</xdr:colOff>
      <xdr:row>120</xdr:row>
      <xdr:rowOff>73611</xdr:rowOff>
    </xdr:to>
    <xdr:pic>
      <xdr:nvPicPr>
        <xdr:cNvPr id="2" name="Picture 1">
          <a:extLst>
            <a:ext uri="{FF2B5EF4-FFF2-40B4-BE49-F238E27FC236}">
              <a16:creationId xmlns:a16="http://schemas.microsoft.com/office/drawing/2014/main" id="{FE69599B-94FA-49B8-AE7C-5F6789CFFE9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943770" y="23993061"/>
          <a:ext cx="4216942" cy="2160000"/>
        </a:xfrm>
        <a:prstGeom prst="rect">
          <a:avLst/>
        </a:prstGeom>
      </xdr:spPr>
    </xdr:pic>
    <xdr:clientData/>
  </xdr:twoCellAnchor>
  <xdr:twoCellAnchor editAs="oneCell">
    <xdr:from>
      <xdr:col>1</xdr:col>
      <xdr:colOff>495300</xdr:colOff>
      <xdr:row>123</xdr:row>
      <xdr:rowOff>28575</xdr:rowOff>
    </xdr:from>
    <xdr:to>
      <xdr:col>6</xdr:col>
      <xdr:colOff>75673</xdr:colOff>
      <xdr:row>134</xdr:row>
      <xdr:rowOff>94980</xdr:rowOff>
    </xdr:to>
    <xdr:pic>
      <xdr:nvPicPr>
        <xdr:cNvPr id="4" name="Picture 3">
          <a:extLst>
            <a:ext uri="{FF2B5EF4-FFF2-40B4-BE49-F238E27FC236}">
              <a16:creationId xmlns:a16="http://schemas.microsoft.com/office/drawing/2014/main" id="{73AB73EA-8743-C3BD-18DF-CCC4FD4EDCB6}"/>
            </a:ext>
          </a:extLst>
        </xdr:cNvPr>
        <xdr:cNvPicPr>
          <a:picLocks noChangeAspect="1"/>
        </xdr:cNvPicPr>
      </xdr:nvPicPr>
      <xdr:blipFill>
        <a:blip xmlns:r="http://schemas.openxmlformats.org/officeDocument/2006/relationships" r:embed="rId7"/>
        <a:stretch>
          <a:fillRect/>
        </a:stretch>
      </xdr:blipFill>
      <xdr:spPr>
        <a:xfrm>
          <a:off x="3438525" y="26679525"/>
          <a:ext cx="4219048" cy="2161905"/>
        </a:xfrm>
        <a:prstGeom prst="rect">
          <a:avLst/>
        </a:prstGeom>
      </xdr:spPr>
    </xdr:pic>
    <xdr:clientData/>
  </xdr:twoCellAnchor>
  <xdr:twoCellAnchor editAs="oneCell">
    <xdr:from>
      <xdr:col>25</xdr:col>
      <xdr:colOff>537880</xdr:colOff>
      <xdr:row>122</xdr:row>
      <xdr:rowOff>82287</xdr:rowOff>
    </xdr:from>
    <xdr:to>
      <xdr:col>30</xdr:col>
      <xdr:colOff>506229</xdr:colOff>
      <xdr:row>134</xdr:row>
      <xdr:rowOff>127541</xdr:rowOff>
    </xdr:to>
    <xdr:pic>
      <xdr:nvPicPr>
        <xdr:cNvPr id="17" name="Picture 16" descr="A speedometer with text below&#10;&#10;AI-generated content may be incorrect.">
          <a:extLst>
            <a:ext uri="{FF2B5EF4-FFF2-40B4-BE49-F238E27FC236}">
              <a16:creationId xmlns:a16="http://schemas.microsoft.com/office/drawing/2014/main" id="{90393B38-1DFE-D450-C971-228B7D4ED583}"/>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24182292" y="27043640"/>
          <a:ext cx="4529143" cy="2331254"/>
        </a:xfrm>
        <a:prstGeom prst="rect">
          <a:avLst/>
        </a:prstGeom>
      </xdr:spPr>
    </xdr:pic>
    <xdr:clientData/>
  </xdr:twoCellAnchor>
  <xdr:twoCellAnchor editAs="oneCell">
    <xdr:from>
      <xdr:col>31</xdr:col>
      <xdr:colOff>342900</xdr:colOff>
      <xdr:row>108</xdr:row>
      <xdr:rowOff>161925</xdr:rowOff>
    </xdr:from>
    <xdr:to>
      <xdr:col>36</xdr:col>
      <xdr:colOff>537182</xdr:colOff>
      <xdr:row>120</xdr:row>
      <xdr:rowOff>35924</xdr:rowOff>
    </xdr:to>
    <xdr:pic>
      <xdr:nvPicPr>
        <xdr:cNvPr id="6" name="Picture 5">
          <a:extLst>
            <a:ext uri="{FF2B5EF4-FFF2-40B4-BE49-F238E27FC236}">
              <a16:creationId xmlns:a16="http://schemas.microsoft.com/office/drawing/2014/main" id="{42B47890-6315-4E0D-982C-3B2B6222B0B8}"/>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29537025" y="23936325"/>
          <a:ext cx="4290032" cy="2159999"/>
        </a:xfrm>
        <a:prstGeom prst="rect">
          <a:avLst/>
        </a:prstGeom>
      </xdr:spPr>
    </xdr:pic>
    <xdr:clientData/>
  </xdr:twoCellAnchor>
  <xdr:twoCellAnchor editAs="oneCell">
    <xdr:from>
      <xdr:col>25</xdr:col>
      <xdr:colOff>561975</xdr:colOff>
      <xdr:row>109</xdr:row>
      <xdr:rowOff>9525</xdr:rowOff>
    </xdr:from>
    <xdr:to>
      <xdr:col>30</xdr:col>
      <xdr:colOff>280007</xdr:colOff>
      <xdr:row>120</xdr:row>
      <xdr:rowOff>74024</xdr:rowOff>
    </xdr:to>
    <xdr:pic>
      <xdr:nvPicPr>
        <xdr:cNvPr id="3" name="Picture 2">
          <a:extLst>
            <a:ext uri="{FF2B5EF4-FFF2-40B4-BE49-F238E27FC236}">
              <a16:creationId xmlns:a16="http://schemas.microsoft.com/office/drawing/2014/main" id="{00B52707-7BCE-4E10-9C4C-BA0AE2D338CB}"/>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24555450" y="23650575"/>
          <a:ext cx="4290032" cy="215999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438980</xdr:colOff>
      <xdr:row>107</xdr:row>
      <xdr:rowOff>173935</xdr:rowOff>
    </xdr:from>
    <xdr:to>
      <xdr:col>6</xdr:col>
      <xdr:colOff>788772</xdr:colOff>
      <xdr:row>119</xdr:row>
      <xdr:rowOff>47935</xdr:rowOff>
    </xdr:to>
    <xdr:pic>
      <xdr:nvPicPr>
        <xdr:cNvPr id="5" name="Picture 4">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79306" y="23290696"/>
          <a:ext cx="4209488" cy="2160000"/>
        </a:xfrm>
        <a:prstGeom prst="rect">
          <a:avLst/>
        </a:prstGeom>
      </xdr:spPr>
    </xdr:pic>
    <xdr:clientData/>
  </xdr:twoCellAnchor>
  <xdr:twoCellAnchor editAs="oneCell">
    <xdr:from>
      <xdr:col>1</xdr:col>
      <xdr:colOff>414130</xdr:colOff>
      <xdr:row>122</xdr:row>
      <xdr:rowOff>99391</xdr:rowOff>
    </xdr:from>
    <xdr:to>
      <xdr:col>6</xdr:col>
      <xdr:colOff>773482</xdr:colOff>
      <xdr:row>133</xdr:row>
      <xdr:rowOff>165796</xdr:rowOff>
    </xdr:to>
    <xdr:pic>
      <xdr:nvPicPr>
        <xdr:cNvPr id="2" name="Picture 1">
          <a:extLst>
            <a:ext uri="{FF2B5EF4-FFF2-40B4-BE49-F238E27FC236}">
              <a16:creationId xmlns:a16="http://schemas.microsoft.com/office/drawing/2014/main" id="{39159CB6-DEF9-C75E-961A-F3F0F737C9BA}"/>
            </a:ext>
          </a:extLst>
        </xdr:cNvPr>
        <xdr:cNvPicPr>
          <a:picLocks noChangeAspect="1"/>
        </xdr:cNvPicPr>
      </xdr:nvPicPr>
      <xdr:blipFill>
        <a:blip xmlns:r="http://schemas.openxmlformats.org/officeDocument/2006/relationships" r:embed="rId2"/>
        <a:stretch>
          <a:fillRect/>
        </a:stretch>
      </xdr:blipFill>
      <xdr:spPr>
        <a:xfrm>
          <a:off x="3354456" y="26073652"/>
          <a:ext cx="4219048" cy="216190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38</xdr:col>
      <xdr:colOff>47625</xdr:colOff>
      <xdr:row>139</xdr:row>
      <xdr:rowOff>114300</xdr:rowOff>
    </xdr:from>
    <xdr:to>
      <xdr:col>38</xdr:col>
      <xdr:colOff>793937</xdr:colOff>
      <xdr:row>139</xdr:row>
      <xdr:rowOff>117662</xdr:rowOff>
    </xdr:to>
    <xdr:cxnSp macro="">
      <xdr:nvCxnSpPr>
        <xdr:cNvPr id="14" name="Straight Arrow Connector 13">
          <a:extLst>
            <a:ext uri="{FF2B5EF4-FFF2-40B4-BE49-F238E27FC236}">
              <a16:creationId xmlns:a16="http://schemas.microsoft.com/office/drawing/2014/main" id="{00000000-0008-0000-0500-00000E000000}"/>
            </a:ext>
          </a:extLst>
        </xdr:cNvPr>
        <xdr:cNvCxnSpPr/>
      </xdr:nvCxnSpPr>
      <xdr:spPr>
        <a:xfrm>
          <a:off x="25193625" y="17516475"/>
          <a:ext cx="746312" cy="3362"/>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38</xdr:col>
      <xdr:colOff>476250</xdr:colOff>
      <xdr:row>140</xdr:row>
      <xdr:rowOff>38100</xdr:rowOff>
    </xdr:from>
    <xdr:to>
      <xdr:col>38</xdr:col>
      <xdr:colOff>485775</xdr:colOff>
      <xdr:row>140</xdr:row>
      <xdr:rowOff>171450</xdr:rowOff>
    </xdr:to>
    <xdr:cxnSp macro="">
      <xdr:nvCxnSpPr>
        <xdr:cNvPr id="15" name="Straight Arrow Connector 14">
          <a:extLst>
            <a:ext uri="{FF2B5EF4-FFF2-40B4-BE49-F238E27FC236}">
              <a16:creationId xmlns:a16="http://schemas.microsoft.com/office/drawing/2014/main" id="{00000000-0008-0000-0500-00000F000000}"/>
            </a:ext>
          </a:extLst>
        </xdr:cNvPr>
        <xdr:cNvCxnSpPr/>
      </xdr:nvCxnSpPr>
      <xdr:spPr>
        <a:xfrm flipH="1">
          <a:off x="25622250" y="17611725"/>
          <a:ext cx="9525" cy="13335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1</xdr:col>
      <xdr:colOff>339586</xdr:colOff>
      <xdr:row>124</xdr:row>
      <xdr:rowOff>94628</xdr:rowOff>
    </xdr:from>
    <xdr:to>
      <xdr:col>6</xdr:col>
      <xdr:colOff>358074</xdr:colOff>
      <xdr:row>135</xdr:row>
      <xdr:rowOff>159128</xdr:rowOff>
    </xdr:to>
    <xdr:pic>
      <xdr:nvPicPr>
        <xdr:cNvPr id="21" name="Picture 20">
          <a:extLst>
            <a:ext uri="{FF2B5EF4-FFF2-40B4-BE49-F238E27FC236}">
              <a16:creationId xmlns:a16="http://schemas.microsoft.com/office/drawing/2014/main" id="{00000000-0008-0000-0500-00001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01886" y="27155153"/>
          <a:ext cx="4199963" cy="2160000"/>
        </a:xfrm>
        <a:prstGeom prst="rect">
          <a:avLst/>
        </a:prstGeom>
      </xdr:spPr>
    </xdr:pic>
    <xdr:clientData/>
  </xdr:twoCellAnchor>
  <xdr:twoCellAnchor editAs="oneCell">
    <xdr:from>
      <xdr:col>7</xdr:col>
      <xdr:colOff>334616</xdr:colOff>
      <xdr:row>124</xdr:row>
      <xdr:rowOff>94628</xdr:rowOff>
    </xdr:from>
    <xdr:to>
      <xdr:col>12</xdr:col>
      <xdr:colOff>369669</xdr:colOff>
      <xdr:row>135</xdr:row>
      <xdr:rowOff>159128</xdr:rowOff>
    </xdr:to>
    <xdr:pic>
      <xdr:nvPicPr>
        <xdr:cNvPr id="22" name="Picture 21">
          <a:extLst>
            <a:ext uri="{FF2B5EF4-FFF2-40B4-BE49-F238E27FC236}">
              <a16:creationId xmlns:a16="http://schemas.microsoft.com/office/drawing/2014/main" id="{00000000-0008-0000-0500-00001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30866" y="27926678"/>
          <a:ext cx="4197478" cy="2160000"/>
        </a:xfrm>
        <a:prstGeom prst="rect">
          <a:avLst/>
        </a:prstGeom>
      </xdr:spPr>
    </xdr:pic>
    <xdr:clientData/>
  </xdr:twoCellAnchor>
  <xdr:twoCellAnchor editAs="oneCell">
    <xdr:from>
      <xdr:col>13</xdr:col>
      <xdr:colOff>387624</xdr:colOff>
      <xdr:row>124</xdr:row>
      <xdr:rowOff>94628</xdr:rowOff>
    </xdr:from>
    <xdr:to>
      <xdr:col>18</xdr:col>
      <xdr:colOff>364699</xdr:colOff>
      <xdr:row>135</xdr:row>
      <xdr:rowOff>159128</xdr:rowOff>
    </xdr:to>
    <xdr:pic>
      <xdr:nvPicPr>
        <xdr:cNvPr id="23" name="Picture 22">
          <a:extLst>
            <a:ext uri="{FF2B5EF4-FFF2-40B4-BE49-F238E27FC236}">
              <a16:creationId xmlns:a16="http://schemas.microsoft.com/office/drawing/2014/main" id="{00000000-0008-0000-0500-000017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341624" y="27926678"/>
          <a:ext cx="4206175" cy="2160000"/>
        </a:xfrm>
        <a:prstGeom prst="rect">
          <a:avLst/>
        </a:prstGeom>
      </xdr:spPr>
    </xdr:pic>
    <xdr:clientData/>
  </xdr:twoCellAnchor>
  <xdr:twoCellAnchor editAs="oneCell">
    <xdr:from>
      <xdr:col>19</xdr:col>
      <xdr:colOff>460096</xdr:colOff>
      <xdr:row>124</xdr:row>
      <xdr:rowOff>94628</xdr:rowOff>
    </xdr:from>
    <xdr:to>
      <xdr:col>24</xdr:col>
      <xdr:colOff>532422</xdr:colOff>
      <xdr:row>135</xdr:row>
      <xdr:rowOff>159128</xdr:rowOff>
    </xdr:to>
    <xdr:pic>
      <xdr:nvPicPr>
        <xdr:cNvPr id="24" name="Picture 23">
          <a:extLst>
            <a:ext uri="{FF2B5EF4-FFF2-40B4-BE49-F238E27FC236}">
              <a16:creationId xmlns:a16="http://schemas.microsoft.com/office/drawing/2014/main" id="{00000000-0008-0000-0500-000018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424246" y="27926678"/>
          <a:ext cx="4234750" cy="2160000"/>
        </a:xfrm>
        <a:prstGeom prst="rect">
          <a:avLst/>
        </a:prstGeom>
      </xdr:spPr>
    </xdr:pic>
    <xdr:clientData/>
  </xdr:twoCellAnchor>
  <xdr:twoCellAnchor editAs="oneCell">
    <xdr:from>
      <xdr:col>25</xdr:col>
      <xdr:colOff>394871</xdr:colOff>
      <xdr:row>124</xdr:row>
      <xdr:rowOff>94628</xdr:rowOff>
    </xdr:from>
    <xdr:to>
      <xdr:col>30</xdr:col>
      <xdr:colOff>467196</xdr:colOff>
      <xdr:row>135</xdr:row>
      <xdr:rowOff>159128</xdr:rowOff>
    </xdr:to>
    <xdr:pic>
      <xdr:nvPicPr>
        <xdr:cNvPr id="25" name="Picture 24">
          <a:extLst>
            <a:ext uri="{FF2B5EF4-FFF2-40B4-BE49-F238E27FC236}">
              <a16:creationId xmlns:a16="http://schemas.microsoft.com/office/drawing/2014/main" id="{00000000-0008-0000-0500-000019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3216771" y="27926678"/>
          <a:ext cx="4234750" cy="2160000"/>
        </a:xfrm>
        <a:prstGeom prst="rect">
          <a:avLst/>
        </a:prstGeom>
      </xdr:spPr>
    </xdr:pic>
    <xdr:clientData/>
  </xdr:twoCellAnchor>
  <xdr:twoCellAnchor editAs="oneCell">
    <xdr:from>
      <xdr:col>31</xdr:col>
      <xdr:colOff>240815</xdr:colOff>
      <xdr:row>124</xdr:row>
      <xdr:rowOff>94628</xdr:rowOff>
    </xdr:from>
    <xdr:to>
      <xdr:col>36</xdr:col>
      <xdr:colOff>735553</xdr:colOff>
      <xdr:row>135</xdr:row>
      <xdr:rowOff>159128</xdr:rowOff>
    </xdr:to>
    <xdr:pic>
      <xdr:nvPicPr>
        <xdr:cNvPr id="26" name="Picture 25">
          <a:extLst>
            <a:ext uri="{FF2B5EF4-FFF2-40B4-BE49-F238E27FC236}">
              <a16:creationId xmlns:a16="http://schemas.microsoft.com/office/drawing/2014/main" id="{00000000-0008-0000-0500-00001A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920465" y="27926678"/>
          <a:ext cx="4247588" cy="2160000"/>
        </a:xfrm>
        <a:prstGeom prst="rect">
          <a:avLst/>
        </a:prstGeom>
      </xdr:spPr>
    </xdr:pic>
    <xdr:clientData/>
  </xdr:twoCellAnchor>
  <xdr:twoCellAnchor editAs="oneCell">
    <xdr:from>
      <xdr:col>43</xdr:col>
      <xdr:colOff>304090</xdr:colOff>
      <xdr:row>124</xdr:row>
      <xdr:rowOff>168521</xdr:rowOff>
    </xdr:from>
    <xdr:to>
      <xdr:col>49</xdr:col>
      <xdr:colOff>284114</xdr:colOff>
      <xdr:row>135</xdr:row>
      <xdr:rowOff>129201</xdr:rowOff>
    </xdr:to>
    <xdr:pic>
      <xdr:nvPicPr>
        <xdr:cNvPr id="27" name="Picture 26">
          <a:extLst>
            <a:ext uri="{FF2B5EF4-FFF2-40B4-BE49-F238E27FC236}">
              <a16:creationId xmlns:a16="http://schemas.microsoft.com/office/drawing/2014/main" id="{00000000-0008-0000-0500-00001B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759321" y="27996175"/>
          <a:ext cx="4012030" cy="2056180"/>
        </a:xfrm>
        <a:prstGeom prst="rect">
          <a:avLst/>
        </a:prstGeom>
      </xdr:spPr>
    </xdr:pic>
    <xdr:clientData/>
  </xdr:twoCellAnchor>
  <xdr:twoCellAnchor editAs="oneCell">
    <xdr:from>
      <xdr:col>37</xdr:col>
      <xdr:colOff>257175</xdr:colOff>
      <xdr:row>124</xdr:row>
      <xdr:rowOff>94628</xdr:rowOff>
    </xdr:from>
    <xdr:to>
      <xdr:col>42</xdr:col>
      <xdr:colOff>218512</xdr:colOff>
      <xdr:row>135</xdr:row>
      <xdr:rowOff>159128</xdr:rowOff>
    </xdr:to>
    <xdr:pic>
      <xdr:nvPicPr>
        <xdr:cNvPr id="29" name="Picture 28">
          <a:extLst>
            <a:ext uri="{FF2B5EF4-FFF2-40B4-BE49-F238E27FC236}">
              <a16:creationId xmlns:a16="http://schemas.microsoft.com/office/drawing/2014/main" id="{00000000-0008-0000-0500-00001D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2746950" y="27926678"/>
          <a:ext cx="4209488" cy="2160000"/>
        </a:xfrm>
        <a:prstGeom prst="rect">
          <a:avLst/>
        </a:prstGeom>
      </xdr:spPr>
    </xdr:pic>
    <xdr:clientData/>
  </xdr:twoCellAnchor>
  <xdr:twoCellAnchor editAs="oneCell">
    <xdr:from>
      <xdr:col>1</xdr:col>
      <xdr:colOff>419100</xdr:colOff>
      <xdr:row>109</xdr:row>
      <xdr:rowOff>185737</xdr:rowOff>
    </xdr:from>
    <xdr:to>
      <xdr:col>6</xdr:col>
      <xdr:colOff>447113</xdr:colOff>
      <xdr:row>121</xdr:row>
      <xdr:rowOff>59737</xdr:rowOff>
    </xdr:to>
    <xdr:pic>
      <xdr:nvPicPr>
        <xdr:cNvPr id="31" name="Picture 30">
          <a:extLst>
            <a:ext uri="{FF2B5EF4-FFF2-40B4-BE49-F238E27FC236}">
              <a16:creationId xmlns:a16="http://schemas.microsoft.com/office/drawing/2014/main" id="{00000000-0008-0000-0500-00001F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505200" y="24969787"/>
          <a:ext cx="4209488" cy="2160000"/>
        </a:xfrm>
        <a:prstGeom prst="rect">
          <a:avLst/>
        </a:prstGeom>
      </xdr:spPr>
    </xdr:pic>
    <xdr:clientData/>
  </xdr:twoCellAnchor>
  <xdr:twoCellAnchor editAs="oneCell">
    <xdr:from>
      <xdr:col>7</xdr:col>
      <xdr:colOff>285750</xdr:colOff>
      <xdr:row>109</xdr:row>
      <xdr:rowOff>185737</xdr:rowOff>
    </xdr:from>
    <xdr:to>
      <xdr:col>12</xdr:col>
      <xdr:colOff>332813</xdr:colOff>
      <xdr:row>121</xdr:row>
      <xdr:rowOff>59737</xdr:rowOff>
    </xdr:to>
    <xdr:pic>
      <xdr:nvPicPr>
        <xdr:cNvPr id="32" name="Picture 31">
          <a:extLst>
            <a:ext uri="{FF2B5EF4-FFF2-40B4-BE49-F238E27FC236}">
              <a16:creationId xmlns:a16="http://schemas.microsoft.com/office/drawing/2014/main" id="{00000000-0008-0000-0500-000020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8382000" y="24969787"/>
          <a:ext cx="4209488" cy="2160000"/>
        </a:xfrm>
        <a:prstGeom prst="rect">
          <a:avLst/>
        </a:prstGeom>
      </xdr:spPr>
    </xdr:pic>
    <xdr:clientData/>
  </xdr:twoCellAnchor>
  <xdr:twoCellAnchor editAs="oneCell">
    <xdr:from>
      <xdr:col>13</xdr:col>
      <xdr:colOff>485775</xdr:colOff>
      <xdr:row>109</xdr:row>
      <xdr:rowOff>185737</xdr:rowOff>
    </xdr:from>
    <xdr:to>
      <xdr:col>18</xdr:col>
      <xdr:colOff>466163</xdr:colOff>
      <xdr:row>121</xdr:row>
      <xdr:rowOff>59737</xdr:rowOff>
    </xdr:to>
    <xdr:pic>
      <xdr:nvPicPr>
        <xdr:cNvPr id="33" name="Picture 32">
          <a:extLst>
            <a:ext uri="{FF2B5EF4-FFF2-40B4-BE49-F238E27FC236}">
              <a16:creationId xmlns:a16="http://schemas.microsoft.com/office/drawing/2014/main" id="{00000000-0008-0000-0500-000021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3439775" y="24969787"/>
          <a:ext cx="4209488" cy="2160000"/>
        </a:xfrm>
        <a:prstGeom prst="rect">
          <a:avLst/>
        </a:prstGeom>
      </xdr:spPr>
    </xdr:pic>
    <xdr:clientData/>
  </xdr:twoCellAnchor>
  <xdr:twoCellAnchor editAs="oneCell">
    <xdr:from>
      <xdr:col>19</xdr:col>
      <xdr:colOff>428625</xdr:colOff>
      <xdr:row>109</xdr:row>
      <xdr:rowOff>185737</xdr:rowOff>
    </xdr:from>
    <xdr:to>
      <xdr:col>24</xdr:col>
      <xdr:colOff>475689</xdr:colOff>
      <xdr:row>121</xdr:row>
      <xdr:rowOff>59737</xdr:rowOff>
    </xdr:to>
    <xdr:pic>
      <xdr:nvPicPr>
        <xdr:cNvPr id="34" name="Picture 33">
          <a:extLst>
            <a:ext uri="{FF2B5EF4-FFF2-40B4-BE49-F238E27FC236}">
              <a16:creationId xmlns:a16="http://schemas.microsoft.com/office/drawing/2014/main" id="{00000000-0008-0000-0500-000022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8392775" y="24969787"/>
          <a:ext cx="4209488" cy="2160000"/>
        </a:xfrm>
        <a:prstGeom prst="rect">
          <a:avLst/>
        </a:prstGeom>
      </xdr:spPr>
    </xdr:pic>
    <xdr:clientData/>
  </xdr:twoCellAnchor>
  <xdr:twoCellAnchor editAs="oneCell">
    <xdr:from>
      <xdr:col>25</xdr:col>
      <xdr:colOff>352425</xdr:colOff>
      <xdr:row>109</xdr:row>
      <xdr:rowOff>185737</xdr:rowOff>
    </xdr:from>
    <xdr:to>
      <xdr:col>30</xdr:col>
      <xdr:colOff>399488</xdr:colOff>
      <xdr:row>121</xdr:row>
      <xdr:rowOff>59737</xdr:rowOff>
    </xdr:to>
    <xdr:pic>
      <xdr:nvPicPr>
        <xdr:cNvPr id="35" name="Picture 34">
          <a:extLst>
            <a:ext uri="{FF2B5EF4-FFF2-40B4-BE49-F238E27FC236}">
              <a16:creationId xmlns:a16="http://schemas.microsoft.com/office/drawing/2014/main" id="{00000000-0008-0000-0500-000023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23174325" y="24969787"/>
          <a:ext cx="4209488" cy="2160000"/>
        </a:xfrm>
        <a:prstGeom prst="rect">
          <a:avLst/>
        </a:prstGeom>
      </xdr:spPr>
    </xdr:pic>
    <xdr:clientData/>
  </xdr:twoCellAnchor>
  <xdr:twoCellAnchor editAs="oneCell">
    <xdr:from>
      <xdr:col>31</xdr:col>
      <xdr:colOff>295275</xdr:colOff>
      <xdr:row>109</xdr:row>
      <xdr:rowOff>185737</xdr:rowOff>
    </xdr:from>
    <xdr:to>
      <xdr:col>36</xdr:col>
      <xdr:colOff>751913</xdr:colOff>
      <xdr:row>121</xdr:row>
      <xdr:rowOff>59737</xdr:rowOff>
    </xdr:to>
    <xdr:pic>
      <xdr:nvPicPr>
        <xdr:cNvPr id="36" name="Picture 35">
          <a:extLst>
            <a:ext uri="{FF2B5EF4-FFF2-40B4-BE49-F238E27FC236}">
              <a16:creationId xmlns:a16="http://schemas.microsoft.com/office/drawing/2014/main" id="{00000000-0008-0000-0500-000024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27974925" y="24969787"/>
          <a:ext cx="4209488" cy="2160000"/>
        </a:xfrm>
        <a:prstGeom prst="rect">
          <a:avLst/>
        </a:prstGeom>
      </xdr:spPr>
    </xdr:pic>
    <xdr:clientData/>
  </xdr:twoCellAnchor>
  <xdr:twoCellAnchor editAs="oneCell">
    <xdr:from>
      <xdr:col>43</xdr:col>
      <xdr:colOff>448510</xdr:colOff>
      <xdr:row>110</xdr:row>
      <xdr:rowOff>102577</xdr:rowOff>
    </xdr:from>
    <xdr:to>
      <xdr:col>49</xdr:col>
      <xdr:colOff>342024</xdr:colOff>
      <xdr:row>121</xdr:row>
      <xdr:rowOff>25667</xdr:rowOff>
    </xdr:to>
    <xdr:pic>
      <xdr:nvPicPr>
        <xdr:cNvPr id="37" name="Picture 36">
          <a:extLst>
            <a:ext uri="{FF2B5EF4-FFF2-40B4-BE49-F238E27FC236}">
              <a16:creationId xmlns:a16="http://schemas.microsoft.com/office/drawing/2014/main" id="{00000000-0008-0000-0500-000025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37903741" y="25072731"/>
          <a:ext cx="3925520" cy="2018590"/>
        </a:xfrm>
        <a:prstGeom prst="rect">
          <a:avLst/>
        </a:prstGeom>
      </xdr:spPr>
    </xdr:pic>
    <xdr:clientData/>
  </xdr:twoCellAnchor>
  <xdr:twoCellAnchor editAs="oneCell">
    <xdr:from>
      <xdr:col>37</xdr:col>
      <xdr:colOff>476250</xdr:colOff>
      <xdr:row>109</xdr:row>
      <xdr:rowOff>185737</xdr:rowOff>
    </xdr:from>
    <xdr:to>
      <xdr:col>42</xdr:col>
      <xdr:colOff>437587</xdr:colOff>
      <xdr:row>121</xdr:row>
      <xdr:rowOff>59737</xdr:rowOff>
    </xdr:to>
    <xdr:pic>
      <xdr:nvPicPr>
        <xdr:cNvPr id="39" name="Picture 38">
          <a:extLst>
            <a:ext uri="{FF2B5EF4-FFF2-40B4-BE49-F238E27FC236}">
              <a16:creationId xmlns:a16="http://schemas.microsoft.com/office/drawing/2014/main" id="{00000000-0008-0000-0500-000027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32966025" y="24969787"/>
          <a:ext cx="4209488" cy="2160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207066</xdr:colOff>
      <xdr:row>65</xdr:row>
      <xdr:rowOff>9939</xdr:rowOff>
    </xdr:from>
    <xdr:to>
      <xdr:col>6</xdr:col>
      <xdr:colOff>664532</xdr:colOff>
      <xdr:row>76</xdr:row>
      <xdr:rowOff>74439</xdr:rowOff>
    </xdr:to>
    <xdr:pic>
      <xdr:nvPicPr>
        <xdr:cNvPr id="7" name="Picture 6">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47392" y="14380265"/>
          <a:ext cx="4209488" cy="2160000"/>
        </a:xfrm>
        <a:prstGeom prst="rect">
          <a:avLst/>
        </a:prstGeom>
      </xdr:spPr>
    </xdr:pic>
    <xdr:clientData/>
  </xdr:twoCellAnchor>
  <xdr:twoCellAnchor editAs="oneCell">
    <xdr:from>
      <xdr:col>1</xdr:col>
      <xdr:colOff>207066</xdr:colOff>
      <xdr:row>79</xdr:row>
      <xdr:rowOff>88622</xdr:rowOff>
    </xdr:from>
    <xdr:to>
      <xdr:col>6</xdr:col>
      <xdr:colOff>664532</xdr:colOff>
      <xdr:row>90</xdr:row>
      <xdr:rowOff>153122</xdr:rowOff>
    </xdr:to>
    <xdr:pic>
      <xdr:nvPicPr>
        <xdr:cNvPr id="10" name="Picture 9">
          <a:extLst>
            <a:ext uri="{FF2B5EF4-FFF2-40B4-BE49-F238E27FC236}">
              <a16:creationId xmlns:a16="http://schemas.microsoft.com/office/drawing/2014/main" id="{00000000-0008-0000-0600-00000A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147392" y="17316448"/>
          <a:ext cx="4209488" cy="2160000"/>
        </a:xfrm>
        <a:prstGeom prst="rect">
          <a:avLst/>
        </a:prstGeom>
      </xdr:spPr>
    </xdr:pic>
    <xdr:clientData/>
  </xdr:twoCellAnchor>
  <xdr:twoCellAnchor editAs="oneCell">
    <xdr:from>
      <xdr:col>7</xdr:col>
      <xdr:colOff>222803</xdr:colOff>
      <xdr:row>79</xdr:row>
      <xdr:rowOff>88622</xdr:rowOff>
    </xdr:from>
    <xdr:to>
      <xdr:col>12</xdr:col>
      <xdr:colOff>680269</xdr:colOff>
      <xdr:row>90</xdr:row>
      <xdr:rowOff>153122</xdr:rowOff>
    </xdr:to>
    <xdr:pic>
      <xdr:nvPicPr>
        <xdr:cNvPr id="11" name="Picture 10">
          <a:extLst>
            <a:ext uri="{FF2B5EF4-FFF2-40B4-BE49-F238E27FC236}">
              <a16:creationId xmlns:a16="http://schemas.microsoft.com/office/drawing/2014/main" id="{00000000-0008-0000-0600-00000B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776128" y="16938347"/>
          <a:ext cx="4210316" cy="2160000"/>
        </a:xfrm>
        <a:prstGeom prst="rect">
          <a:avLst/>
        </a:prstGeom>
      </xdr:spPr>
    </xdr:pic>
    <xdr:clientData/>
  </xdr:twoCellAnchor>
  <xdr:twoCellAnchor editAs="oneCell">
    <xdr:from>
      <xdr:col>7</xdr:col>
      <xdr:colOff>232742</xdr:colOff>
      <xdr:row>64</xdr:row>
      <xdr:rowOff>188015</xdr:rowOff>
    </xdr:from>
    <xdr:to>
      <xdr:col>12</xdr:col>
      <xdr:colOff>690208</xdr:colOff>
      <xdr:row>76</xdr:row>
      <xdr:rowOff>62015</xdr:rowOff>
    </xdr:to>
    <xdr:pic>
      <xdr:nvPicPr>
        <xdr:cNvPr id="3" name="Picture 2">
          <a:extLst>
            <a:ext uri="{FF2B5EF4-FFF2-40B4-BE49-F238E27FC236}">
              <a16:creationId xmlns:a16="http://schemas.microsoft.com/office/drawing/2014/main" id="{0958ABB2-B328-461B-BF84-141AE826359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786067" y="14180240"/>
          <a:ext cx="4210316" cy="2160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ZE224"/>
  <sheetViews>
    <sheetView showGridLines="0" tabSelected="1" zoomScaleNormal="100" workbookViewId="0">
      <pane xSplit="1" ySplit="2" topLeftCell="BH3" activePane="bottomRight" state="frozen"/>
      <selection activeCell="B92" sqref="A92:XFD92"/>
      <selection pane="topRight" activeCell="B92" sqref="A92:XFD92"/>
      <selection pane="bottomLeft" activeCell="B92" sqref="A92:XFD92"/>
      <selection pane="bottomRight" activeCell="A12" sqref="A12"/>
    </sheetView>
  </sheetViews>
  <sheetFormatPr defaultColWidth="9.140625" defaultRowHeight="15" x14ac:dyDescent="0.25"/>
  <cols>
    <col min="1" max="1" width="55.7109375" style="5" bestFit="1" customWidth="1"/>
    <col min="2" max="5" width="13" style="5" customWidth="1"/>
    <col min="6" max="6" width="10.42578125" style="5" bestFit="1" customWidth="1"/>
    <col min="7" max="7" width="12.140625" style="5" customWidth="1"/>
    <col min="8" max="11" width="13" style="5" customWidth="1"/>
    <col min="12" max="12" width="10.42578125" style="5" bestFit="1" customWidth="1"/>
    <col min="13" max="13" width="11.5703125" style="5" customWidth="1"/>
    <col min="14" max="17" width="13" style="5" customWidth="1"/>
    <col min="18" max="18" width="11.42578125" style="5" customWidth="1"/>
    <col min="19" max="19" width="10.42578125" style="5" customWidth="1"/>
    <col min="20" max="23" width="13" style="5" customWidth="1"/>
    <col min="24" max="24" width="10.42578125" style="5" bestFit="1" customWidth="1"/>
    <col min="25" max="25" width="10.42578125" style="5" customWidth="1"/>
    <col min="26" max="29" width="13" style="5" customWidth="1"/>
    <col min="30" max="30" width="12" style="5" customWidth="1"/>
    <col min="31" max="32" width="10.42578125" style="5" customWidth="1"/>
    <col min="33" max="33" width="12.85546875" style="5" customWidth="1"/>
    <col min="34" max="35" width="10.42578125" style="5" customWidth="1"/>
    <col min="36" max="36" width="12.7109375" style="5" customWidth="1"/>
    <col min="37" max="49" width="11.140625" style="5" customWidth="1"/>
    <col min="50" max="53" width="13" style="5" customWidth="1"/>
    <col min="54" max="54" width="10.42578125" style="5" bestFit="1" customWidth="1"/>
    <col min="55" max="55" width="12" style="5" customWidth="1"/>
    <col min="56" max="56" width="13.140625" style="5" customWidth="1"/>
    <col min="57" max="57" width="10.140625" style="5" customWidth="1"/>
    <col min="58" max="58" width="11.85546875" style="5" customWidth="1"/>
    <col min="59" max="59" width="9.42578125" style="5" customWidth="1"/>
    <col min="60" max="60" width="11.7109375" style="5" customWidth="1"/>
    <col min="61" max="61" width="12.85546875" style="5" customWidth="1"/>
    <col min="62" max="62" width="13.140625" style="5" customWidth="1"/>
    <col min="63" max="63" width="10.140625" style="5" customWidth="1"/>
    <col min="64" max="64" width="11.85546875" style="5" customWidth="1"/>
    <col min="65" max="65" width="9.42578125" style="5" customWidth="1"/>
    <col min="66" max="66" width="11.7109375" style="5" customWidth="1"/>
    <col min="67" max="67" width="12.85546875" style="5" customWidth="1"/>
    <col min="68" max="68" width="13.140625" style="5" customWidth="1"/>
    <col min="69" max="69" width="10.140625" style="5" customWidth="1"/>
    <col min="70" max="70" width="11.85546875" style="5" customWidth="1"/>
    <col min="71" max="71" width="9.42578125" style="5" customWidth="1"/>
    <col min="72" max="72" width="11.7109375" style="5" customWidth="1"/>
    <col min="73" max="73" width="12.85546875" style="5" customWidth="1"/>
    <col min="74" max="74" width="13.140625" style="5" customWidth="1"/>
    <col min="75" max="75" width="10.140625" style="5" customWidth="1"/>
    <col min="76" max="76" width="11.85546875" style="5" customWidth="1"/>
    <col min="77" max="77" width="9.42578125" style="5" customWidth="1"/>
    <col min="78" max="78" width="11.7109375" style="5" customWidth="1"/>
    <col min="79" max="79" width="12.85546875" style="5" customWidth="1"/>
    <col min="80" max="80" width="13.140625" style="5" customWidth="1"/>
    <col min="81" max="81" width="10.140625" style="5" customWidth="1"/>
    <col min="82" max="82" width="11.85546875" style="5" customWidth="1"/>
    <col min="83" max="83" width="9.42578125" style="5" customWidth="1"/>
    <col min="84" max="84" width="11.7109375" style="5" customWidth="1"/>
    <col min="85" max="85" width="12.85546875" style="5" customWidth="1"/>
    <col min="86" max="86" width="13.140625" style="5" customWidth="1"/>
    <col min="87" max="87" width="10.140625" style="5" customWidth="1"/>
    <col min="88" max="88" width="11.85546875" style="5" customWidth="1"/>
    <col min="89" max="89" width="9.42578125" style="5" customWidth="1"/>
    <col min="90" max="90" width="11.7109375" style="5" customWidth="1"/>
    <col min="91" max="91" width="12.85546875" style="5" customWidth="1"/>
    <col min="92" max="92" width="13.140625" style="5" customWidth="1"/>
    <col min="93" max="93" width="10.140625" style="5" customWidth="1"/>
    <col min="94" max="94" width="11.85546875" style="5" customWidth="1"/>
    <col min="95" max="95" width="9.42578125" style="5" customWidth="1"/>
    <col min="96" max="96" width="11.5703125" style="5" bestFit="1" customWidth="1"/>
    <col min="97" max="97" width="12.85546875" style="5" customWidth="1"/>
    <col min="98" max="103" width="13.85546875" style="5" customWidth="1"/>
    <col min="104" max="16384" width="9.140625" style="5"/>
  </cols>
  <sheetData>
    <row r="1" spans="1:107" s="6" customFormat="1" ht="13.5" customHeight="1" thickBot="1" x14ac:dyDescent="0.25">
      <c r="A1" s="21" t="s">
        <v>632</v>
      </c>
      <c r="B1" s="21"/>
      <c r="C1" s="21"/>
      <c r="D1" s="21"/>
      <c r="E1" s="21"/>
      <c r="F1" s="21"/>
      <c r="G1" s="21"/>
      <c r="H1" s="21"/>
      <c r="I1" s="21"/>
      <c r="J1" s="120"/>
      <c r="AG1" s="6" t="s">
        <v>284</v>
      </c>
      <c r="AX1" s="6" t="s">
        <v>284</v>
      </c>
      <c r="CT1" s="492"/>
      <c r="CU1" s="492"/>
      <c r="CV1" s="492"/>
      <c r="CW1" s="492"/>
      <c r="CX1" s="492"/>
      <c r="CY1" s="492"/>
    </row>
    <row r="2" spans="1:107" s="19" customFormat="1" ht="12.75" customHeight="1" x14ac:dyDescent="0.25">
      <c r="A2" s="88" t="s">
        <v>6</v>
      </c>
      <c r="B2" s="471" t="s">
        <v>116</v>
      </c>
      <c r="C2" s="472"/>
      <c r="D2" s="472"/>
      <c r="E2" s="472"/>
      <c r="F2" s="472"/>
      <c r="G2" s="473"/>
      <c r="H2" s="471" t="s">
        <v>73</v>
      </c>
      <c r="I2" s="472"/>
      <c r="J2" s="472"/>
      <c r="K2" s="472"/>
      <c r="L2" s="472"/>
      <c r="M2" s="473"/>
      <c r="N2" s="471" t="s">
        <v>160</v>
      </c>
      <c r="O2" s="472"/>
      <c r="P2" s="472"/>
      <c r="Q2" s="472"/>
      <c r="R2" s="472"/>
      <c r="S2" s="473"/>
      <c r="T2" s="471" t="s">
        <v>358</v>
      </c>
      <c r="U2" s="472"/>
      <c r="V2" s="472"/>
      <c r="W2" s="472"/>
      <c r="X2" s="472"/>
      <c r="Y2" s="473"/>
      <c r="Z2" s="471" t="s">
        <v>7</v>
      </c>
      <c r="AA2" s="472"/>
      <c r="AB2" s="472"/>
      <c r="AC2" s="472"/>
      <c r="AD2" s="472"/>
      <c r="AE2" s="473"/>
      <c r="AF2" s="471" t="s">
        <v>442</v>
      </c>
      <c r="AG2" s="472"/>
      <c r="AH2" s="472"/>
      <c r="AI2" s="472"/>
      <c r="AJ2" s="472"/>
      <c r="AK2" s="473"/>
      <c r="AL2" s="471" t="s">
        <v>530</v>
      </c>
      <c r="AM2" s="472"/>
      <c r="AN2" s="472"/>
      <c r="AO2" s="472"/>
      <c r="AP2" s="472"/>
      <c r="AQ2" s="473"/>
      <c r="AR2" s="471" t="s">
        <v>562</v>
      </c>
      <c r="AS2" s="472"/>
      <c r="AT2" s="472"/>
      <c r="AU2" s="472"/>
      <c r="AV2" s="472"/>
      <c r="AW2" s="473"/>
      <c r="AX2" s="471" t="s">
        <v>464</v>
      </c>
      <c r="AY2" s="472"/>
      <c r="AZ2" s="472"/>
      <c r="BA2" s="472"/>
      <c r="BB2" s="472"/>
      <c r="BC2" s="473"/>
      <c r="BD2" s="471" t="s">
        <v>218</v>
      </c>
      <c r="BE2" s="472"/>
      <c r="BF2" s="472"/>
      <c r="BG2" s="472"/>
      <c r="BH2" s="472"/>
      <c r="BI2" s="473"/>
      <c r="BJ2" s="471" t="s">
        <v>465</v>
      </c>
      <c r="BK2" s="472"/>
      <c r="BL2" s="472"/>
      <c r="BM2" s="472"/>
      <c r="BN2" s="472"/>
      <c r="BO2" s="473"/>
      <c r="BP2" s="471" t="s">
        <v>466</v>
      </c>
      <c r="BQ2" s="472"/>
      <c r="BR2" s="472"/>
      <c r="BS2" s="472"/>
      <c r="BT2" s="472"/>
      <c r="BU2" s="473"/>
      <c r="BV2" s="471" t="s">
        <v>467</v>
      </c>
      <c r="BW2" s="472"/>
      <c r="BX2" s="472"/>
      <c r="BY2" s="472"/>
      <c r="BZ2" s="472"/>
      <c r="CA2" s="473"/>
      <c r="CB2" s="471" t="s">
        <v>468</v>
      </c>
      <c r="CC2" s="472"/>
      <c r="CD2" s="472"/>
      <c r="CE2" s="472"/>
      <c r="CF2" s="472"/>
      <c r="CG2" s="473"/>
      <c r="CH2" s="471" t="s">
        <v>469</v>
      </c>
      <c r="CI2" s="472"/>
      <c r="CJ2" s="472"/>
      <c r="CK2" s="472"/>
      <c r="CL2" s="472"/>
      <c r="CM2" s="473"/>
      <c r="CN2" s="471" t="s">
        <v>470</v>
      </c>
      <c r="CO2" s="472"/>
      <c r="CP2" s="472"/>
      <c r="CQ2" s="472"/>
      <c r="CR2" s="472"/>
      <c r="CS2" s="473"/>
      <c r="CT2" s="471" t="s">
        <v>8</v>
      </c>
      <c r="CU2" s="472"/>
      <c r="CV2" s="472"/>
      <c r="CW2" s="472"/>
      <c r="CX2" s="472"/>
      <c r="CY2" s="473"/>
    </row>
    <row r="3" spans="1:107" s="122" customFormat="1" ht="25.5" customHeight="1" x14ac:dyDescent="0.2">
      <c r="A3" s="121" t="s">
        <v>309</v>
      </c>
      <c r="B3" s="100" t="s">
        <v>313</v>
      </c>
      <c r="C3" s="100"/>
      <c r="D3" s="100"/>
      <c r="E3" s="100"/>
      <c r="F3" s="100"/>
      <c r="G3" s="100"/>
      <c r="H3" s="100" t="s">
        <v>314</v>
      </c>
      <c r="I3" s="100"/>
      <c r="J3" s="100"/>
      <c r="K3" s="100"/>
      <c r="L3" s="100"/>
      <c r="M3" s="100"/>
      <c r="N3" s="100" t="s">
        <v>315</v>
      </c>
      <c r="O3" s="100"/>
      <c r="P3" s="100"/>
      <c r="Q3" s="100"/>
      <c r="R3" s="100"/>
      <c r="S3" s="100"/>
      <c r="T3" s="100" t="s">
        <v>316</v>
      </c>
      <c r="U3" s="100"/>
      <c r="V3" s="100"/>
      <c r="W3" s="100"/>
      <c r="X3" s="100"/>
      <c r="Y3" s="100"/>
      <c r="Z3" s="100" t="s">
        <v>317</v>
      </c>
      <c r="AA3" s="100"/>
      <c r="AB3" s="100"/>
      <c r="AC3" s="100"/>
      <c r="AD3" s="100"/>
      <c r="AE3" s="100"/>
      <c r="AF3" s="474" t="s">
        <v>449</v>
      </c>
      <c r="AG3" s="474"/>
      <c r="AH3" s="474"/>
      <c r="AI3" s="474"/>
      <c r="AJ3" s="474"/>
      <c r="AK3" s="474"/>
      <c r="AL3" s="474" t="s">
        <v>534</v>
      </c>
      <c r="AM3" s="474"/>
      <c r="AN3" s="474"/>
      <c r="AO3" s="474"/>
      <c r="AP3" s="474"/>
      <c r="AQ3" s="474"/>
      <c r="AR3" s="474" t="s">
        <v>563</v>
      </c>
      <c r="AS3" s="474"/>
      <c r="AT3" s="474"/>
      <c r="AU3" s="474"/>
      <c r="AV3" s="474"/>
      <c r="AW3" s="474"/>
      <c r="AX3" s="100" t="s">
        <v>310</v>
      </c>
      <c r="AY3" s="100"/>
      <c r="AZ3" s="100"/>
      <c r="BA3" s="100"/>
      <c r="BB3" s="100"/>
      <c r="BC3" s="100"/>
      <c r="BD3" s="100" t="s">
        <v>318</v>
      </c>
      <c r="BE3" s="53"/>
      <c r="BF3" s="53"/>
      <c r="BG3" s="53"/>
      <c r="BH3" s="53"/>
      <c r="BI3" s="53"/>
      <c r="BJ3" s="100" t="s">
        <v>319</v>
      </c>
      <c r="BK3" s="53"/>
      <c r="BL3" s="53"/>
      <c r="BM3" s="53"/>
      <c r="BN3" s="53"/>
      <c r="BO3" s="53"/>
      <c r="BP3" s="100" t="s">
        <v>320</v>
      </c>
      <c r="BQ3" s="53"/>
      <c r="BR3" s="53"/>
      <c r="BS3" s="53"/>
      <c r="BT3" s="53"/>
      <c r="BU3" s="53"/>
      <c r="BV3" s="100" t="s">
        <v>312</v>
      </c>
      <c r="BW3" s="53"/>
      <c r="BX3" s="53"/>
      <c r="BY3" s="53"/>
      <c r="BZ3" s="53"/>
      <c r="CA3" s="53"/>
      <c r="CB3" s="100" t="s">
        <v>321</v>
      </c>
      <c r="CC3" s="53"/>
      <c r="CD3" s="53"/>
      <c r="CE3" s="53"/>
      <c r="CF3" s="53"/>
      <c r="CG3" s="53"/>
      <c r="CH3" s="100" t="s">
        <v>311</v>
      </c>
      <c r="CI3" s="53"/>
      <c r="CJ3" s="53"/>
      <c r="CK3" s="53"/>
      <c r="CL3" s="53"/>
      <c r="CM3" s="53"/>
      <c r="CN3" s="325" t="s">
        <v>322</v>
      </c>
      <c r="CO3" s="325"/>
      <c r="CP3" s="325"/>
      <c r="CQ3" s="325"/>
      <c r="CR3" s="325"/>
      <c r="CS3" s="326"/>
      <c r="CT3" s="493" t="s">
        <v>20</v>
      </c>
      <c r="CU3" s="494"/>
      <c r="CV3" s="494"/>
      <c r="CW3" s="494"/>
      <c r="CX3" s="494"/>
      <c r="CY3" s="494"/>
    </row>
    <row r="4" spans="1:107" s="6" customFormat="1" ht="12.75" x14ac:dyDescent="0.2">
      <c r="A4" s="8" t="s">
        <v>279</v>
      </c>
      <c r="B4" s="338" t="s">
        <v>22</v>
      </c>
      <c r="C4" s="339"/>
      <c r="D4" s="339"/>
      <c r="E4" s="339"/>
      <c r="F4" s="339"/>
      <c r="G4" s="340"/>
      <c r="H4" s="463" t="s">
        <v>21</v>
      </c>
      <c r="I4" s="464"/>
      <c r="J4" s="464"/>
      <c r="K4" s="464"/>
      <c r="L4" s="464"/>
      <c r="M4" s="465"/>
      <c r="N4" s="338" t="s">
        <v>23</v>
      </c>
      <c r="O4" s="339"/>
      <c r="P4" s="339"/>
      <c r="Q4" s="339"/>
      <c r="R4" s="339"/>
      <c r="S4" s="340"/>
      <c r="T4" s="338" t="s">
        <v>24</v>
      </c>
      <c r="U4" s="339"/>
      <c r="V4" s="339"/>
      <c r="W4" s="339"/>
      <c r="X4" s="339"/>
      <c r="Y4" s="340"/>
      <c r="Z4" s="338" t="s">
        <v>40</v>
      </c>
      <c r="AA4" s="339"/>
      <c r="AB4" s="339"/>
      <c r="AC4" s="339"/>
      <c r="AD4" s="339"/>
      <c r="AE4" s="340"/>
      <c r="AF4" s="463" t="s">
        <v>444</v>
      </c>
      <c r="AG4" s="464"/>
      <c r="AH4" s="464"/>
      <c r="AI4" s="464"/>
      <c r="AJ4" s="464"/>
      <c r="AK4" s="465"/>
      <c r="AL4" s="458" t="s">
        <v>536</v>
      </c>
      <c r="AM4" s="459"/>
      <c r="AN4" s="459"/>
      <c r="AO4" s="459"/>
      <c r="AP4" s="459"/>
      <c r="AQ4" s="460"/>
      <c r="AR4" s="458" t="s">
        <v>564</v>
      </c>
      <c r="AS4" s="459"/>
      <c r="AT4" s="459"/>
      <c r="AU4" s="459"/>
      <c r="AV4" s="459"/>
      <c r="AW4" s="460"/>
      <c r="AX4" s="338" t="s">
        <v>29</v>
      </c>
      <c r="AY4" s="339"/>
      <c r="AZ4" s="339"/>
      <c r="BA4" s="339"/>
      <c r="BB4" s="339"/>
      <c r="BC4" s="340"/>
      <c r="BD4" s="463" t="s">
        <v>219</v>
      </c>
      <c r="BE4" s="464"/>
      <c r="BF4" s="464"/>
      <c r="BG4" s="464"/>
      <c r="BH4" s="464"/>
      <c r="BI4" s="465"/>
      <c r="BJ4" s="463" t="s">
        <v>232</v>
      </c>
      <c r="BK4" s="464"/>
      <c r="BL4" s="464"/>
      <c r="BM4" s="464"/>
      <c r="BN4" s="464"/>
      <c r="BO4" s="465"/>
      <c r="BP4" s="463" t="s">
        <v>233</v>
      </c>
      <c r="BQ4" s="464"/>
      <c r="BR4" s="464"/>
      <c r="BS4" s="464"/>
      <c r="BT4" s="464"/>
      <c r="BU4" s="465"/>
      <c r="BV4" s="463" t="s">
        <v>234</v>
      </c>
      <c r="BW4" s="464"/>
      <c r="BX4" s="464"/>
      <c r="BY4" s="464"/>
      <c r="BZ4" s="464"/>
      <c r="CA4" s="465"/>
      <c r="CB4" s="463" t="s">
        <v>235</v>
      </c>
      <c r="CC4" s="464"/>
      <c r="CD4" s="464"/>
      <c r="CE4" s="464"/>
      <c r="CF4" s="464"/>
      <c r="CG4" s="465"/>
      <c r="CH4" s="463" t="s">
        <v>236</v>
      </c>
      <c r="CI4" s="464"/>
      <c r="CJ4" s="464"/>
      <c r="CK4" s="464"/>
      <c r="CL4" s="464"/>
      <c r="CM4" s="465"/>
      <c r="CN4" s="463" t="s">
        <v>251</v>
      </c>
      <c r="CO4" s="464"/>
      <c r="CP4" s="464"/>
      <c r="CQ4" s="464"/>
      <c r="CR4" s="464"/>
      <c r="CS4" s="465"/>
      <c r="CT4" s="338" t="s">
        <v>30</v>
      </c>
      <c r="CU4" s="339"/>
      <c r="CV4" s="339"/>
      <c r="CW4" s="339"/>
      <c r="CX4" s="339"/>
      <c r="CY4" s="340"/>
    </row>
    <row r="5" spans="1:107" s="6" customFormat="1" ht="12.75" x14ac:dyDescent="0.2">
      <c r="A5" s="8" t="s">
        <v>280</v>
      </c>
      <c r="B5" s="338" t="s">
        <v>281</v>
      </c>
      <c r="C5" s="339"/>
      <c r="D5" s="339"/>
      <c r="E5" s="339"/>
      <c r="F5" s="339"/>
      <c r="G5" s="340"/>
      <c r="H5" s="338" t="s">
        <v>281</v>
      </c>
      <c r="I5" s="339"/>
      <c r="J5" s="339"/>
      <c r="K5" s="339"/>
      <c r="L5" s="339"/>
      <c r="M5" s="340"/>
      <c r="N5" s="338" t="s">
        <v>23</v>
      </c>
      <c r="O5" s="339"/>
      <c r="P5" s="339"/>
      <c r="Q5" s="339"/>
      <c r="R5" s="339"/>
      <c r="S5" s="340"/>
      <c r="T5" s="338" t="s">
        <v>24</v>
      </c>
      <c r="U5" s="339"/>
      <c r="V5" s="339"/>
      <c r="W5" s="339"/>
      <c r="X5" s="339"/>
      <c r="Y5" s="340"/>
      <c r="Z5" s="338" t="s">
        <v>281</v>
      </c>
      <c r="AA5" s="339"/>
      <c r="AB5" s="339"/>
      <c r="AC5" s="339"/>
      <c r="AD5" s="339"/>
      <c r="AE5" s="340"/>
      <c r="AF5" s="444" t="s">
        <v>444</v>
      </c>
      <c r="AG5" s="444"/>
      <c r="AH5" s="444"/>
      <c r="AI5" s="444"/>
      <c r="AJ5" s="444"/>
      <c r="AK5" s="444"/>
      <c r="AL5" s="458" t="s">
        <v>20</v>
      </c>
      <c r="AM5" s="459"/>
      <c r="AN5" s="459"/>
      <c r="AO5" s="459"/>
      <c r="AP5" s="459"/>
      <c r="AQ5" s="460"/>
      <c r="AR5" s="458" t="s">
        <v>20</v>
      </c>
      <c r="AS5" s="459"/>
      <c r="AT5" s="459"/>
      <c r="AU5" s="459"/>
      <c r="AV5" s="459"/>
      <c r="AW5" s="460"/>
      <c r="AX5" s="338" t="s">
        <v>281</v>
      </c>
      <c r="AY5" s="339"/>
      <c r="AZ5" s="339"/>
      <c r="BA5" s="339"/>
      <c r="BB5" s="339"/>
      <c r="BC5" s="340"/>
      <c r="BD5" s="463" t="s">
        <v>219</v>
      </c>
      <c r="BE5" s="464"/>
      <c r="BF5" s="464"/>
      <c r="BG5" s="464"/>
      <c r="BH5" s="464"/>
      <c r="BI5" s="465"/>
      <c r="BJ5" s="463" t="s">
        <v>232</v>
      </c>
      <c r="BK5" s="464"/>
      <c r="BL5" s="464"/>
      <c r="BM5" s="464"/>
      <c r="BN5" s="464"/>
      <c r="BO5" s="465"/>
      <c r="BP5" s="463" t="s">
        <v>233</v>
      </c>
      <c r="BQ5" s="464"/>
      <c r="BR5" s="464"/>
      <c r="BS5" s="464"/>
      <c r="BT5" s="464"/>
      <c r="BU5" s="465"/>
      <c r="BV5" s="463" t="s">
        <v>234</v>
      </c>
      <c r="BW5" s="464"/>
      <c r="BX5" s="464"/>
      <c r="BY5" s="464"/>
      <c r="BZ5" s="464"/>
      <c r="CA5" s="465"/>
      <c r="CB5" s="463" t="s">
        <v>235</v>
      </c>
      <c r="CC5" s="464"/>
      <c r="CD5" s="464"/>
      <c r="CE5" s="464"/>
      <c r="CF5" s="464"/>
      <c r="CG5" s="465"/>
      <c r="CH5" s="463" t="s">
        <v>236</v>
      </c>
      <c r="CI5" s="464"/>
      <c r="CJ5" s="464"/>
      <c r="CK5" s="464"/>
      <c r="CL5" s="464"/>
      <c r="CM5" s="465"/>
      <c r="CN5" s="463" t="s">
        <v>251</v>
      </c>
      <c r="CO5" s="464"/>
      <c r="CP5" s="464"/>
      <c r="CQ5" s="464"/>
      <c r="CR5" s="464"/>
      <c r="CS5" s="465"/>
      <c r="CT5" s="338" t="s">
        <v>281</v>
      </c>
      <c r="CU5" s="339"/>
      <c r="CV5" s="339"/>
      <c r="CW5" s="339"/>
      <c r="CX5" s="339"/>
      <c r="CY5" s="340"/>
    </row>
    <row r="6" spans="1:107" s="6" customFormat="1" ht="12.75" x14ac:dyDescent="0.2">
      <c r="A6" s="90"/>
      <c r="B6" s="90"/>
      <c r="C6" s="90"/>
      <c r="D6" s="90"/>
      <c r="E6" s="90"/>
      <c r="F6" s="90"/>
      <c r="G6" s="90"/>
      <c r="H6" s="90"/>
      <c r="I6" s="90"/>
      <c r="J6" s="90"/>
      <c r="K6" s="90"/>
      <c r="L6" s="90"/>
      <c r="M6" s="90"/>
      <c r="N6" s="90"/>
      <c r="O6" s="90"/>
      <c r="P6" s="90"/>
      <c r="Q6" s="90"/>
      <c r="R6" s="90"/>
      <c r="S6" s="90"/>
      <c r="T6" s="90"/>
      <c r="U6" s="90"/>
      <c r="V6" s="90"/>
      <c r="W6" s="90"/>
      <c r="X6" s="90"/>
      <c r="Y6" s="90"/>
      <c r="Z6" s="90"/>
      <c r="AA6" s="90"/>
      <c r="AB6" s="90"/>
      <c r="AC6" s="90"/>
      <c r="AD6" s="90"/>
      <c r="AE6" s="90"/>
      <c r="AF6" s="123"/>
      <c r="AG6" s="123"/>
      <c r="AH6" s="123"/>
      <c r="AI6" s="123"/>
      <c r="AJ6" s="123"/>
      <c r="AK6" s="123"/>
      <c r="AL6" s="461"/>
      <c r="AM6" s="461"/>
      <c r="AN6" s="461"/>
      <c r="AO6" s="461"/>
      <c r="AP6" s="461"/>
      <c r="AQ6" s="461"/>
      <c r="AR6" s="461"/>
      <c r="AS6" s="461"/>
      <c r="AT6" s="461"/>
      <c r="AU6" s="461"/>
      <c r="AV6" s="461"/>
      <c r="AW6" s="461"/>
      <c r="AX6" s="90"/>
      <c r="AY6" s="90"/>
      <c r="AZ6" s="90"/>
      <c r="BA6" s="90"/>
      <c r="BB6" s="90"/>
      <c r="BC6" s="90"/>
      <c r="BD6" s="123"/>
      <c r="BE6" s="123"/>
      <c r="BF6" s="123"/>
      <c r="BG6" s="123"/>
      <c r="BH6" s="123"/>
      <c r="BI6" s="123"/>
      <c r="BJ6" s="123"/>
      <c r="BK6" s="123"/>
      <c r="BL6" s="123"/>
      <c r="BM6" s="123"/>
      <c r="BN6" s="123"/>
      <c r="BO6" s="123"/>
      <c r="BP6" s="123"/>
      <c r="BQ6" s="123"/>
      <c r="BR6" s="123"/>
      <c r="BS6" s="123"/>
      <c r="BT6" s="123"/>
      <c r="BU6" s="123"/>
      <c r="BV6" s="123"/>
      <c r="BW6" s="123"/>
      <c r="BX6" s="123"/>
      <c r="BY6" s="123"/>
      <c r="BZ6" s="123"/>
      <c r="CA6" s="123"/>
      <c r="CB6" s="123"/>
      <c r="CC6" s="123"/>
      <c r="CD6" s="123"/>
      <c r="CE6" s="123"/>
      <c r="CF6" s="123"/>
      <c r="CG6" s="123"/>
      <c r="CH6" s="123"/>
      <c r="CI6" s="123"/>
      <c r="CJ6" s="123"/>
      <c r="CK6" s="123"/>
      <c r="CL6" s="123"/>
      <c r="CM6" s="123"/>
      <c r="CN6" s="123"/>
      <c r="CO6" s="123"/>
      <c r="CP6" s="123"/>
      <c r="CQ6" s="123"/>
      <c r="CR6" s="123"/>
      <c r="CS6" s="124"/>
      <c r="CT6" s="279"/>
      <c r="CU6" s="280"/>
      <c r="CV6" s="280"/>
      <c r="CW6" s="280"/>
      <c r="CX6" s="280"/>
      <c r="CY6" s="283"/>
    </row>
    <row r="7" spans="1:107" s="6" customFormat="1" ht="12.75" x14ac:dyDescent="0.2">
      <c r="A7" s="93" t="s">
        <v>9</v>
      </c>
      <c r="B7" s="273">
        <v>1074.74</v>
      </c>
      <c r="C7" s="274"/>
      <c r="D7" s="274"/>
      <c r="E7" s="274"/>
      <c r="F7" s="274"/>
      <c r="G7" s="275"/>
      <c r="H7" s="273">
        <v>1387.49</v>
      </c>
      <c r="I7" s="274"/>
      <c r="J7" s="274"/>
      <c r="K7" s="274"/>
      <c r="L7" s="274"/>
      <c r="M7" s="275"/>
      <c r="N7" s="273">
        <v>3132.53</v>
      </c>
      <c r="O7" s="274"/>
      <c r="P7" s="274"/>
      <c r="Q7" s="274"/>
      <c r="R7" s="274"/>
      <c r="S7" s="275"/>
      <c r="T7" s="273">
        <v>269.81</v>
      </c>
      <c r="U7" s="274"/>
      <c r="V7" s="274"/>
      <c r="W7" s="274"/>
      <c r="X7" s="274"/>
      <c r="Y7" s="275"/>
      <c r="Z7" s="273">
        <v>1144.81</v>
      </c>
      <c r="AA7" s="274"/>
      <c r="AB7" s="274"/>
      <c r="AC7" s="274"/>
      <c r="AD7" s="274"/>
      <c r="AE7" s="275"/>
      <c r="AF7" s="445">
        <v>782.04</v>
      </c>
      <c r="AG7" s="445"/>
      <c r="AH7" s="445"/>
      <c r="AI7" s="445"/>
      <c r="AJ7" s="445"/>
      <c r="AK7" s="445"/>
      <c r="AL7" s="411">
        <v>478.56</v>
      </c>
      <c r="AM7" s="412"/>
      <c r="AN7" s="412"/>
      <c r="AO7" s="412"/>
      <c r="AP7" s="412"/>
      <c r="AQ7" s="413"/>
      <c r="AR7" s="411">
        <v>92.79</v>
      </c>
      <c r="AS7" s="412"/>
      <c r="AT7" s="412"/>
      <c r="AU7" s="412"/>
      <c r="AV7" s="412"/>
      <c r="AW7" s="413"/>
      <c r="AX7" s="273">
        <v>1030.3900000000001</v>
      </c>
      <c r="AY7" s="274"/>
      <c r="AZ7" s="274"/>
      <c r="BA7" s="274"/>
      <c r="BB7" s="274"/>
      <c r="BC7" s="275"/>
      <c r="BD7" s="273">
        <v>2130.39</v>
      </c>
      <c r="BE7" s="274"/>
      <c r="BF7" s="274"/>
      <c r="BG7" s="274"/>
      <c r="BH7" s="274"/>
      <c r="BI7" s="275"/>
      <c r="BJ7" s="273">
        <v>730.55</v>
      </c>
      <c r="BK7" s="274"/>
      <c r="BL7" s="274"/>
      <c r="BM7" s="274"/>
      <c r="BN7" s="274"/>
      <c r="BO7" s="275"/>
      <c r="BP7" s="273">
        <v>172.68</v>
      </c>
      <c r="BQ7" s="274"/>
      <c r="BR7" s="274"/>
      <c r="BS7" s="274"/>
      <c r="BT7" s="274"/>
      <c r="BU7" s="275"/>
      <c r="BV7" s="273">
        <v>375.9</v>
      </c>
      <c r="BW7" s="274"/>
      <c r="BX7" s="274"/>
      <c r="BY7" s="274"/>
      <c r="BZ7" s="274"/>
      <c r="CA7" s="275"/>
      <c r="CB7" s="273">
        <v>97.66</v>
      </c>
      <c r="CC7" s="274"/>
      <c r="CD7" s="274"/>
      <c r="CE7" s="274"/>
      <c r="CF7" s="274"/>
      <c r="CG7" s="275"/>
      <c r="CH7" s="273">
        <v>758.09</v>
      </c>
      <c r="CI7" s="274"/>
      <c r="CJ7" s="274"/>
      <c r="CK7" s="274"/>
      <c r="CL7" s="274"/>
      <c r="CM7" s="275"/>
      <c r="CN7" s="273">
        <v>261.47000000000003</v>
      </c>
      <c r="CO7" s="274"/>
      <c r="CP7" s="274"/>
      <c r="CQ7" s="274"/>
      <c r="CR7" s="274"/>
      <c r="CS7" s="275"/>
      <c r="CT7" s="273">
        <v>442.93</v>
      </c>
      <c r="CU7" s="274"/>
      <c r="CV7" s="274"/>
      <c r="CW7" s="274"/>
      <c r="CX7" s="274"/>
      <c r="CY7" s="275"/>
      <c r="CZ7" s="6" t="s">
        <v>284</v>
      </c>
    </row>
    <row r="8" spans="1:107" s="6" customFormat="1" ht="12.75" x14ac:dyDescent="0.2">
      <c r="A8" s="8"/>
      <c r="B8" s="60"/>
      <c r="C8" s="60"/>
      <c r="D8" s="60"/>
      <c r="E8" s="60"/>
      <c r="F8" s="60"/>
      <c r="G8" s="60"/>
      <c r="H8" s="60"/>
      <c r="I8" s="60"/>
      <c r="J8" s="60"/>
      <c r="K8" s="60"/>
      <c r="L8" s="60"/>
      <c r="M8" s="60"/>
      <c r="N8" s="60"/>
      <c r="O8" s="60"/>
      <c r="P8" s="60"/>
      <c r="Q8" s="60"/>
      <c r="R8" s="60"/>
      <c r="S8" s="60"/>
      <c r="T8" s="60"/>
      <c r="U8" s="60"/>
      <c r="V8" s="60"/>
      <c r="W8" s="60"/>
      <c r="X8" s="60"/>
      <c r="Y8" s="60"/>
      <c r="Z8" s="60"/>
      <c r="AA8" s="60"/>
      <c r="AB8" s="60"/>
      <c r="AC8" s="60"/>
      <c r="AD8" s="60"/>
      <c r="AE8" s="60"/>
      <c r="AF8" s="60"/>
      <c r="AG8" s="60"/>
      <c r="AH8" s="60"/>
      <c r="AI8" s="60"/>
      <c r="AJ8" s="60"/>
      <c r="AK8" s="60"/>
      <c r="AL8" s="205"/>
      <c r="AM8" s="205"/>
      <c r="AN8" s="205"/>
      <c r="AO8" s="205"/>
      <c r="AP8" s="205"/>
      <c r="AQ8" s="205"/>
      <c r="AR8" s="205"/>
      <c r="AS8" s="205"/>
      <c r="AT8" s="205"/>
      <c r="AU8" s="205"/>
      <c r="AV8" s="205"/>
      <c r="AW8" s="205"/>
      <c r="AX8" s="60"/>
      <c r="AY8" s="60"/>
      <c r="AZ8" s="60"/>
      <c r="BA8" s="60"/>
      <c r="BB8" s="60"/>
      <c r="BC8" s="60"/>
      <c r="BD8" s="60"/>
      <c r="BE8" s="60"/>
      <c r="BF8" s="60"/>
      <c r="BG8" s="60"/>
      <c r="BH8" s="60"/>
      <c r="BI8" s="61"/>
      <c r="BJ8" s="60"/>
      <c r="BK8" s="60"/>
      <c r="BL8" s="60"/>
      <c r="BM8" s="60"/>
      <c r="BN8" s="60"/>
      <c r="BO8" s="61"/>
      <c r="BP8" s="60"/>
      <c r="BQ8" s="60"/>
      <c r="BR8" s="60"/>
      <c r="BS8" s="60"/>
      <c r="BT8" s="60"/>
      <c r="BU8" s="61"/>
      <c r="BV8" s="60"/>
      <c r="BW8" s="60"/>
      <c r="BX8" s="60"/>
      <c r="BY8" s="60"/>
      <c r="BZ8" s="60"/>
      <c r="CA8" s="61"/>
      <c r="CB8" s="60"/>
      <c r="CC8" s="60"/>
      <c r="CD8" s="60"/>
      <c r="CE8" s="60"/>
      <c r="CF8" s="60"/>
      <c r="CG8" s="61"/>
      <c r="CH8" s="60"/>
      <c r="CI8" s="60"/>
      <c r="CJ8" s="60"/>
      <c r="CK8" s="60"/>
      <c r="CL8" s="60"/>
      <c r="CM8" s="61"/>
      <c r="CN8" s="60"/>
      <c r="CO8" s="60"/>
      <c r="CP8" s="60"/>
      <c r="CQ8" s="60"/>
      <c r="CR8" s="60"/>
      <c r="CS8" s="61"/>
      <c r="CT8" s="493" t="s">
        <v>284</v>
      </c>
      <c r="CU8" s="494"/>
      <c r="CV8" s="494"/>
      <c r="CW8" s="494"/>
      <c r="CX8" s="494"/>
      <c r="CY8" s="495"/>
    </row>
    <row r="9" spans="1:107" s="6" customFormat="1" ht="12.75" x14ac:dyDescent="0.2">
      <c r="A9" s="23"/>
      <c r="B9" s="105"/>
      <c r="C9" s="105"/>
      <c r="D9" s="105"/>
      <c r="E9" s="105" t="s">
        <v>284</v>
      </c>
      <c r="F9" s="105"/>
      <c r="G9" s="99"/>
      <c r="H9" s="105"/>
      <c r="I9" s="105"/>
      <c r="J9" s="105"/>
      <c r="K9" s="105"/>
      <c r="L9" s="105"/>
      <c r="M9" s="99"/>
      <c r="N9" s="105"/>
      <c r="O9" s="105"/>
      <c r="P9" s="105"/>
      <c r="Q9" s="105"/>
      <c r="R9" s="105"/>
      <c r="S9" s="99"/>
      <c r="T9" s="105"/>
      <c r="U9" s="105"/>
      <c r="V9" s="105"/>
      <c r="W9" s="105"/>
      <c r="X9" s="105"/>
      <c r="Y9" s="99"/>
      <c r="Z9" s="105"/>
      <c r="AA9" s="105"/>
      <c r="AB9" s="105"/>
      <c r="AC9" s="105"/>
      <c r="AD9" s="105"/>
      <c r="AE9" s="99"/>
      <c r="AF9" s="99"/>
      <c r="AG9" s="99"/>
      <c r="AH9" s="99"/>
      <c r="AI9" s="99"/>
      <c r="AJ9" s="99"/>
      <c r="AK9" s="99"/>
      <c r="AL9" s="99"/>
      <c r="AM9" s="99"/>
      <c r="AN9" s="99"/>
      <c r="AO9" s="99"/>
      <c r="AP9" s="99"/>
      <c r="AQ9" s="99"/>
      <c r="AR9" s="99"/>
      <c r="AS9" s="99"/>
      <c r="AT9" s="99"/>
      <c r="AU9" s="99"/>
      <c r="AV9" s="99"/>
      <c r="AW9" s="99"/>
      <c r="AX9" s="105"/>
      <c r="AY9" s="105"/>
      <c r="AZ9" s="105"/>
      <c r="BA9" s="105"/>
      <c r="BB9" s="105"/>
      <c r="BC9" s="99"/>
      <c r="BD9" s="487"/>
      <c r="BE9" s="487"/>
      <c r="BF9" s="487"/>
      <c r="BG9" s="487"/>
      <c r="BH9" s="487"/>
      <c r="BI9" s="488"/>
      <c r="BJ9" s="487"/>
      <c r="BK9" s="487"/>
      <c r="BL9" s="487"/>
      <c r="BM9" s="487"/>
      <c r="BN9" s="487"/>
      <c r="BO9" s="488"/>
      <c r="BP9" s="487"/>
      <c r="BQ9" s="487"/>
      <c r="BR9" s="487"/>
      <c r="BS9" s="487"/>
      <c r="BT9" s="487"/>
      <c r="BU9" s="488"/>
      <c r="BV9" s="487"/>
      <c r="BW9" s="487"/>
      <c r="BX9" s="487"/>
      <c r="BY9" s="487"/>
      <c r="BZ9" s="487"/>
      <c r="CA9" s="488"/>
      <c r="CB9" s="487"/>
      <c r="CC9" s="487"/>
      <c r="CD9" s="487"/>
      <c r="CE9" s="487"/>
      <c r="CF9" s="487"/>
      <c r="CG9" s="488"/>
      <c r="CH9" s="487"/>
      <c r="CI9" s="487"/>
      <c r="CJ9" s="487"/>
      <c r="CK9" s="487"/>
      <c r="CL9" s="487"/>
      <c r="CM9" s="488"/>
      <c r="CN9" s="487"/>
      <c r="CO9" s="487"/>
      <c r="CP9" s="487"/>
      <c r="CQ9" s="487"/>
      <c r="CR9" s="487"/>
      <c r="CS9" s="488"/>
      <c r="CT9" s="493"/>
      <c r="CU9" s="494"/>
      <c r="CV9" s="494"/>
      <c r="CW9" s="494"/>
      <c r="CX9" s="494"/>
      <c r="CY9" s="495"/>
    </row>
    <row r="10" spans="1:107" s="19" customFormat="1" ht="101.25" customHeight="1" x14ac:dyDescent="0.25">
      <c r="A10" s="8" t="s">
        <v>10</v>
      </c>
      <c r="B10" s="452" t="s">
        <v>415</v>
      </c>
      <c r="C10" s="453"/>
      <c r="D10" s="453"/>
      <c r="E10" s="453"/>
      <c r="F10" s="453"/>
      <c r="G10" s="454"/>
      <c r="H10" s="452" t="s">
        <v>416</v>
      </c>
      <c r="I10" s="453"/>
      <c r="J10" s="453"/>
      <c r="K10" s="453"/>
      <c r="L10" s="453"/>
      <c r="M10" s="454"/>
      <c r="N10" s="329" t="s">
        <v>417</v>
      </c>
      <c r="O10" s="330"/>
      <c r="P10" s="330"/>
      <c r="Q10" s="330"/>
      <c r="R10" s="330"/>
      <c r="S10" s="331"/>
      <c r="T10" s="329" t="s">
        <v>450</v>
      </c>
      <c r="U10" s="330"/>
      <c r="V10" s="330"/>
      <c r="W10" s="330"/>
      <c r="X10" s="330"/>
      <c r="Y10" s="331"/>
      <c r="Z10" s="329" t="s">
        <v>451</v>
      </c>
      <c r="AA10" s="330"/>
      <c r="AB10" s="330"/>
      <c r="AC10" s="330"/>
      <c r="AD10" s="330"/>
      <c r="AE10" s="331"/>
      <c r="AF10" s="452" t="s">
        <v>443</v>
      </c>
      <c r="AG10" s="453"/>
      <c r="AH10" s="453"/>
      <c r="AI10" s="453"/>
      <c r="AJ10" s="453"/>
      <c r="AK10" s="454"/>
      <c r="AL10" s="462" t="s">
        <v>531</v>
      </c>
      <c r="AM10" s="462"/>
      <c r="AN10" s="462"/>
      <c r="AO10" s="462"/>
      <c r="AP10" s="462"/>
      <c r="AQ10" s="462"/>
      <c r="AR10" s="462" t="s">
        <v>565</v>
      </c>
      <c r="AS10" s="462"/>
      <c r="AT10" s="462"/>
      <c r="AU10" s="462"/>
      <c r="AV10" s="462"/>
      <c r="AW10" s="462"/>
      <c r="AX10" s="329" t="s">
        <v>418</v>
      </c>
      <c r="AY10" s="330"/>
      <c r="AZ10" s="330"/>
      <c r="BA10" s="330"/>
      <c r="BB10" s="330"/>
      <c r="BC10" s="331"/>
      <c r="BD10" s="329" t="s">
        <v>452</v>
      </c>
      <c r="BE10" s="330"/>
      <c r="BF10" s="330"/>
      <c r="BG10" s="330"/>
      <c r="BH10" s="330"/>
      <c r="BI10" s="331"/>
      <c r="BJ10" s="453" t="s">
        <v>655</v>
      </c>
      <c r="BK10" s="453"/>
      <c r="BL10" s="453"/>
      <c r="BM10" s="453"/>
      <c r="BN10" s="453"/>
      <c r="BO10" s="454"/>
      <c r="BP10" s="453" t="s">
        <v>506</v>
      </c>
      <c r="BQ10" s="453"/>
      <c r="BR10" s="453"/>
      <c r="BS10" s="453"/>
      <c r="BT10" s="453"/>
      <c r="BU10" s="454"/>
      <c r="BV10" s="453" t="s">
        <v>453</v>
      </c>
      <c r="BW10" s="453"/>
      <c r="BX10" s="453"/>
      <c r="BY10" s="453"/>
      <c r="BZ10" s="453"/>
      <c r="CA10" s="454"/>
      <c r="CB10" s="453" t="s">
        <v>419</v>
      </c>
      <c r="CC10" s="453"/>
      <c r="CD10" s="453"/>
      <c r="CE10" s="453"/>
      <c r="CF10" s="453"/>
      <c r="CG10" s="454"/>
      <c r="CH10" s="453" t="s">
        <v>454</v>
      </c>
      <c r="CI10" s="453"/>
      <c r="CJ10" s="453"/>
      <c r="CK10" s="453"/>
      <c r="CL10" s="453"/>
      <c r="CM10" s="454"/>
      <c r="CN10" s="453" t="s">
        <v>455</v>
      </c>
      <c r="CO10" s="453"/>
      <c r="CP10" s="453"/>
      <c r="CQ10" s="453"/>
      <c r="CR10" s="453"/>
      <c r="CS10" s="454"/>
      <c r="CT10" s="329" t="s">
        <v>420</v>
      </c>
      <c r="CU10" s="330"/>
      <c r="CV10" s="330"/>
      <c r="CW10" s="330"/>
      <c r="CX10" s="330"/>
      <c r="CY10" s="331"/>
      <c r="DC10" s="19" t="s">
        <v>284</v>
      </c>
    </row>
    <row r="11" spans="1:107" s="6" customFormat="1" ht="13.5" customHeight="1" x14ac:dyDescent="0.2">
      <c r="A11" s="8"/>
      <c r="B11" s="446"/>
      <c r="C11" s="447"/>
      <c r="D11" s="447"/>
      <c r="E11" s="447"/>
      <c r="F11" s="447"/>
      <c r="G11" s="448"/>
      <c r="H11" s="335"/>
      <c r="I11" s="336"/>
      <c r="J11" s="336"/>
      <c r="K11" s="336"/>
      <c r="L11" s="336"/>
      <c r="M11" s="337"/>
      <c r="N11" s="446"/>
      <c r="O11" s="447"/>
      <c r="P11" s="447"/>
      <c r="Q11" s="447"/>
      <c r="R11" s="447"/>
      <c r="S11" s="448"/>
      <c r="T11" s="446"/>
      <c r="U11" s="447"/>
      <c r="V11" s="447"/>
      <c r="W11" s="447"/>
      <c r="X11" s="447"/>
      <c r="Y11" s="448"/>
      <c r="Z11" s="446"/>
      <c r="AA11" s="447"/>
      <c r="AB11" s="447"/>
      <c r="AC11" s="447"/>
      <c r="AD11" s="447"/>
      <c r="AE11" s="448"/>
      <c r="AF11" s="82"/>
      <c r="AG11" s="82"/>
      <c r="AH11" s="82"/>
      <c r="AI11" s="82"/>
      <c r="AJ11" s="82"/>
      <c r="AK11" s="82"/>
      <c r="AL11" s="212"/>
      <c r="AM11" s="212"/>
      <c r="AN11" s="212"/>
      <c r="AO11" s="212"/>
      <c r="AP11" s="212"/>
      <c r="AQ11" s="212"/>
      <c r="AR11" s="212"/>
      <c r="AS11" s="212"/>
      <c r="AT11" s="212"/>
      <c r="AU11" s="212"/>
      <c r="AV11" s="212"/>
      <c r="AW11" s="212"/>
      <c r="AX11" s="446"/>
      <c r="AY11" s="447"/>
      <c r="AZ11" s="447"/>
      <c r="BA11" s="447"/>
      <c r="BB11" s="447"/>
      <c r="BC11" s="448"/>
      <c r="CS11" s="125"/>
      <c r="CT11" s="446"/>
      <c r="CU11" s="447"/>
      <c r="CV11" s="447"/>
      <c r="CW11" s="447"/>
      <c r="CX11" s="447"/>
      <c r="CY11" s="448"/>
    </row>
    <row r="12" spans="1:107" s="115" customFormat="1" ht="49.5" customHeight="1" x14ac:dyDescent="0.25">
      <c r="A12" s="8" t="s">
        <v>657</v>
      </c>
      <c r="B12" s="489" t="s">
        <v>616</v>
      </c>
      <c r="C12" s="490"/>
      <c r="D12" s="490"/>
      <c r="E12" s="490"/>
      <c r="F12" s="490"/>
      <c r="G12" s="491"/>
      <c r="H12" s="489" t="s">
        <v>607</v>
      </c>
      <c r="I12" s="490"/>
      <c r="J12" s="490"/>
      <c r="K12" s="490"/>
      <c r="L12" s="490"/>
      <c r="M12" s="491"/>
      <c r="N12" s="489" t="s">
        <v>555</v>
      </c>
      <c r="O12" s="490"/>
      <c r="P12" s="490"/>
      <c r="Q12" s="490"/>
      <c r="R12" s="490"/>
      <c r="S12" s="491"/>
      <c r="T12" s="449" t="s">
        <v>555</v>
      </c>
      <c r="U12" s="450"/>
      <c r="V12" s="450"/>
      <c r="W12" s="450"/>
      <c r="X12" s="450"/>
      <c r="Y12" s="451"/>
      <c r="Z12" s="449" t="s">
        <v>558</v>
      </c>
      <c r="AA12" s="450"/>
      <c r="AB12" s="450"/>
      <c r="AC12" s="450"/>
      <c r="AD12" s="450"/>
      <c r="AE12" s="451"/>
      <c r="AF12" s="449" t="s">
        <v>559</v>
      </c>
      <c r="AG12" s="450"/>
      <c r="AH12" s="450"/>
      <c r="AI12" s="450"/>
      <c r="AJ12" s="450"/>
      <c r="AK12" s="451"/>
      <c r="AL12" s="449" t="s">
        <v>617</v>
      </c>
      <c r="AM12" s="450"/>
      <c r="AN12" s="450"/>
      <c r="AO12" s="450"/>
      <c r="AP12" s="450"/>
      <c r="AQ12" s="451"/>
      <c r="AR12" s="449" t="s">
        <v>615</v>
      </c>
      <c r="AS12" s="450"/>
      <c r="AT12" s="450"/>
      <c r="AU12" s="450"/>
      <c r="AV12" s="450"/>
      <c r="AW12" s="451"/>
      <c r="AX12" s="449" t="s">
        <v>614</v>
      </c>
      <c r="AY12" s="450"/>
      <c r="AZ12" s="450"/>
      <c r="BA12" s="450"/>
      <c r="BB12" s="450"/>
      <c r="BC12" s="451"/>
      <c r="BD12" s="489" t="s">
        <v>554</v>
      </c>
      <c r="BE12" s="490"/>
      <c r="BF12" s="490"/>
      <c r="BG12" s="490"/>
      <c r="BH12" s="490"/>
      <c r="BI12" s="491"/>
      <c r="BJ12" s="489" t="s">
        <v>556</v>
      </c>
      <c r="BK12" s="490"/>
      <c r="BL12" s="490"/>
      <c r="BM12" s="490"/>
      <c r="BN12" s="490"/>
      <c r="BO12" s="491"/>
      <c r="BP12" s="489" t="s">
        <v>557</v>
      </c>
      <c r="BQ12" s="490"/>
      <c r="BR12" s="490"/>
      <c r="BS12" s="490"/>
      <c r="BT12" s="490"/>
      <c r="BU12" s="491"/>
      <c r="BV12" s="489" t="s">
        <v>618</v>
      </c>
      <c r="BW12" s="490"/>
      <c r="BX12" s="490"/>
      <c r="BY12" s="490"/>
      <c r="BZ12" s="490"/>
      <c r="CA12" s="491"/>
      <c r="CB12" s="489" t="s">
        <v>555</v>
      </c>
      <c r="CC12" s="490"/>
      <c r="CD12" s="490"/>
      <c r="CE12" s="490"/>
      <c r="CF12" s="490"/>
      <c r="CG12" s="491"/>
      <c r="CH12" s="489" t="s">
        <v>608</v>
      </c>
      <c r="CI12" s="490"/>
      <c r="CJ12" s="490"/>
      <c r="CK12" s="490"/>
      <c r="CL12" s="490"/>
      <c r="CM12" s="491"/>
      <c r="CN12" s="489" t="s">
        <v>558</v>
      </c>
      <c r="CO12" s="490"/>
      <c r="CP12" s="490"/>
      <c r="CQ12" s="490"/>
      <c r="CR12" s="490"/>
      <c r="CS12" s="491"/>
      <c r="CT12" s="449" t="s">
        <v>619</v>
      </c>
      <c r="CU12" s="450"/>
      <c r="CV12" s="450"/>
      <c r="CW12" s="450"/>
      <c r="CX12" s="450"/>
      <c r="CY12" s="451"/>
    </row>
    <row r="13" spans="1:107" s="6" customFormat="1" ht="12.75" x14ac:dyDescent="0.2">
      <c r="A13" s="24"/>
      <c r="B13" s="105"/>
      <c r="C13" s="105"/>
      <c r="D13" s="105" t="s">
        <v>284</v>
      </c>
      <c r="E13" s="105"/>
      <c r="F13" s="105"/>
      <c r="G13" s="99"/>
      <c r="H13" s="105"/>
      <c r="I13" s="105"/>
      <c r="J13" s="105"/>
      <c r="K13" s="105"/>
      <c r="L13" s="105"/>
      <c r="M13" s="99"/>
      <c r="N13" s="105"/>
      <c r="O13" s="105"/>
      <c r="P13" s="105"/>
      <c r="Q13" s="105"/>
      <c r="R13" s="105"/>
      <c r="S13" s="99"/>
      <c r="T13" s="105"/>
      <c r="U13" s="105"/>
      <c r="V13" s="105"/>
      <c r="W13" s="105"/>
      <c r="X13" s="105"/>
      <c r="Y13" s="99"/>
      <c r="Z13" s="105"/>
      <c r="AA13" s="105"/>
      <c r="AB13" s="105"/>
      <c r="AC13" s="105"/>
      <c r="AD13" s="105"/>
      <c r="AE13" s="99"/>
      <c r="AF13" s="99"/>
      <c r="AG13" s="99"/>
      <c r="AH13" s="99"/>
      <c r="AI13" s="99"/>
      <c r="AJ13" s="99"/>
      <c r="AK13" s="99"/>
      <c r="AL13" s="99"/>
      <c r="AM13" s="99"/>
      <c r="AN13" s="99"/>
      <c r="AO13" s="99"/>
      <c r="AP13" s="99"/>
      <c r="AQ13" s="99"/>
      <c r="AR13" s="99"/>
      <c r="AS13" s="99"/>
      <c r="AT13" s="99"/>
      <c r="AU13" s="99"/>
      <c r="AV13" s="99"/>
      <c r="AW13" s="99"/>
      <c r="AX13" s="105"/>
      <c r="AY13" s="105"/>
      <c r="AZ13" s="105"/>
      <c r="BA13" s="105"/>
      <c r="BB13" s="105"/>
      <c r="BC13" s="99"/>
      <c r="BD13" s="105"/>
      <c r="BE13" s="105"/>
      <c r="BF13" s="105"/>
      <c r="BG13" s="105"/>
      <c r="BH13" s="105"/>
      <c r="BI13" s="99"/>
      <c r="BJ13" s="105"/>
      <c r="BK13" s="105"/>
      <c r="BL13" s="105"/>
      <c r="BM13" s="105"/>
      <c r="BN13" s="105"/>
      <c r="BO13" s="99"/>
      <c r="BP13" s="105"/>
      <c r="BQ13" s="105"/>
      <c r="BR13" s="105"/>
      <c r="BS13" s="105"/>
      <c r="BT13" s="105"/>
      <c r="BU13" s="99"/>
      <c r="BV13" s="105"/>
      <c r="BW13" s="105"/>
      <c r="BX13" s="105"/>
      <c r="BY13" s="105"/>
      <c r="BZ13" s="105"/>
      <c r="CA13" s="99"/>
      <c r="CB13" s="105"/>
      <c r="CC13" s="105"/>
      <c r="CD13" s="105"/>
      <c r="CE13" s="105"/>
      <c r="CF13" s="105"/>
      <c r="CG13" s="99"/>
      <c r="CH13" s="105"/>
      <c r="CI13" s="105"/>
      <c r="CJ13" s="105"/>
      <c r="CK13" s="105"/>
      <c r="CL13" s="105"/>
      <c r="CM13" s="99"/>
      <c r="CN13" s="105"/>
      <c r="CO13" s="105"/>
      <c r="CP13" s="105"/>
      <c r="CQ13" s="105"/>
      <c r="CR13" s="105"/>
      <c r="CS13" s="126"/>
      <c r="CT13" s="446"/>
      <c r="CU13" s="447"/>
      <c r="CV13" s="447"/>
      <c r="CW13" s="447"/>
      <c r="CX13" s="447"/>
      <c r="CY13" s="448"/>
    </row>
    <row r="14" spans="1:107" s="6" customFormat="1" ht="12.75" customHeight="1" x14ac:dyDescent="0.2">
      <c r="A14" s="8" t="s">
        <v>68</v>
      </c>
      <c r="B14" s="273">
        <v>1.4595020000000001</v>
      </c>
      <c r="C14" s="274"/>
      <c r="D14" s="274"/>
      <c r="E14" s="274"/>
      <c r="F14" s="274"/>
      <c r="G14" s="275"/>
      <c r="H14" s="273">
        <v>0.685832</v>
      </c>
      <c r="I14" s="274"/>
      <c r="J14" s="274"/>
      <c r="K14" s="274"/>
      <c r="L14" s="274"/>
      <c r="M14" s="275"/>
      <c r="N14" s="273">
        <v>1.309328</v>
      </c>
      <c r="O14" s="274"/>
      <c r="P14" s="274"/>
      <c r="Q14" s="274"/>
      <c r="R14" s="274"/>
      <c r="S14" s="275"/>
      <c r="T14" s="273">
        <v>0.70076300000000002</v>
      </c>
      <c r="U14" s="274"/>
      <c r="V14" s="274"/>
      <c r="W14" s="274"/>
      <c r="X14" s="274"/>
      <c r="Y14" s="275"/>
      <c r="Z14" s="273">
        <v>1.023326</v>
      </c>
      <c r="AA14" s="274"/>
      <c r="AB14" s="274"/>
      <c r="AC14" s="274"/>
      <c r="AD14" s="274"/>
      <c r="AE14" s="275"/>
      <c r="AF14" s="466">
        <v>1.023304</v>
      </c>
      <c r="AG14" s="274"/>
      <c r="AH14" s="274"/>
      <c r="AI14" s="274"/>
      <c r="AJ14" s="274"/>
      <c r="AK14" s="275"/>
      <c r="AL14" s="411" t="s">
        <v>20</v>
      </c>
      <c r="AM14" s="412"/>
      <c r="AN14" s="412"/>
      <c r="AO14" s="412"/>
      <c r="AP14" s="412"/>
      <c r="AQ14" s="413"/>
      <c r="AR14" s="411" t="s">
        <v>20</v>
      </c>
      <c r="AS14" s="412"/>
      <c r="AT14" s="412"/>
      <c r="AU14" s="412"/>
      <c r="AV14" s="412"/>
      <c r="AW14" s="413"/>
      <c r="AX14" s="273">
        <v>0.195828</v>
      </c>
      <c r="AY14" s="274"/>
      <c r="AZ14" s="274"/>
      <c r="BA14" s="274"/>
      <c r="BB14" s="274"/>
      <c r="BC14" s="275"/>
      <c r="BD14" s="273">
        <v>0.46497899999999998</v>
      </c>
      <c r="BE14" s="274"/>
      <c r="BF14" s="274"/>
      <c r="BG14" s="274"/>
      <c r="BH14" s="274"/>
      <c r="BI14" s="275"/>
      <c r="BJ14" s="273">
        <v>0.515795</v>
      </c>
      <c r="BK14" s="274"/>
      <c r="BL14" s="274"/>
      <c r="BM14" s="274"/>
      <c r="BN14" s="274"/>
      <c r="BO14" s="275"/>
      <c r="BP14" s="273">
        <v>1.819377</v>
      </c>
      <c r="BQ14" s="274"/>
      <c r="BR14" s="274"/>
      <c r="BS14" s="274"/>
      <c r="BT14" s="274"/>
      <c r="BU14" s="275"/>
      <c r="BV14" s="273">
        <v>0.58231100000000002</v>
      </c>
      <c r="BW14" s="274"/>
      <c r="BX14" s="274"/>
      <c r="BY14" s="274"/>
      <c r="BZ14" s="274"/>
      <c r="CA14" s="275"/>
      <c r="CB14" s="273">
        <v>0.33846199999999999</v>
      </c>
      <c r="CC14" s="274"/>
      <c r="CD14" s="274"/>
      <c r="CE14" s="274"/>
      <c r="CF14" s="274"/>
      <c r="CG14" s="275"/>
      <c r="CH14" s="273">
        <v>0.77385499999999996</v>
      </c>
      <c r="CI14" s="274"/>
      <c r="CJ14" s="274"/>
      <c r="CK14" s="274"/>
      <c r="CL14" s="274"/>
      <c r="CM14" s="275"/>
      <c r="CN14" s="273">
        <v>1.987025</v>
      </c>
      <c r="CO14" s="274"/>
      <c r="CP14" s="274"/>
      <c r="CQ14" s="274"/>
      <c r="CR14" s="274"/>
      <c r="CS14" s="275"/>
      <c r="CT14" s="273">
        <v>0.31175700000000001</v>
      </c>
      <c r="CU14" s="274"/>
      <c r="CV14" s="274"/>
      <c r="CW14" s="274"/>
      <c r="CX14" s="274"/>
      <c r="CY14" s="275"/>
      <c r="CZ14" s="6" t="s">
        <v>284</v>
      </c>
    </row>
    <row r="15" spans="1:107" s="6" customFormat="1" ht="12.75" x14ac:dyDescent="0.2">
      <c r="A15" s="25"/>
      <c r="B15" s="79"/>
      <c r="C15" s="79"/>
      <c r="D15" s="79"/>
      <c r="E15" s="79"/>
      <c r="F15" s="79"/>
      <c r="G15" s="80"/>
      <c r="H15" s="78"/>
      <c r="I15" s="79"/>
      <c r="J15" s="79"/>
      <c r="K15" s="79"/>
      <c r="L15" s="79"/>
      <c r="M15" s="80"/>
      <c r="N15" s="78"/>
      <c r="O15" s="79"/>
      <c r="P15" s="79"/>
      <c r="Q15" s="79"/>
      <c r="R15" s="79"/>
      <c r="S15" s="80"/>
      <c r="T15" s="78"/>
      <c r="U15" s="79"/>
      <c r="V15" s="79"/>
      <c r="W15" s="79"/>
      <c r="X15" s="79"/>
      <c r="Y15" s="80"/>
      <c r="Z15" s="78"/>
      <c r="AA15" s="79"/>
      <c r="AB15" s="79"/>
      <c r="AC15" s="79"/>
      <c r="AD15" s="79"/>
      <c r="AE15" s="80"/>
      <c r="AF15" s="82"/>
      <c r="AG15" s="82"/>
      <c r="AH15" s="82"/>
      <c r="AI15" s="82"/>
      <c r="AJ15" s="82"/>
      <c r="AK15" s="82"/>
      <c r="AL15" s="212"/>
      <c r="AM15" s="212"/>
      <c r="AN15" s="212"/>
      <c r="AO15" s="212"/>
      <c r="AP15" s="212"/>
      <c r="AQ15" s="212"/>
      <c r="AR15" s="212"/>
      <c r="AS15" s="212"/>
      <c r="AT15" s="212"/>
      <c r="AU15" s="212"/>
      <c r="AV15" s="212"/>
      <c r="AW15" s="212"/>
      <c r="AX15" s="78"/>
      <c r="AY15" s="79"/>
      <c r="AZ15" s="79"/>
      <c r="BA15" s="79"/>
      <c r="BB15" s="79"/>
      <c r="BC15" s="80"/>
      <c r="BD15" s="82"/>
      <c r="BE15" s="82"/>
      <c r="BF15" s="82"/>
      <c r="BG15" s="82"/>
      <c r="BH15" s="82"/>
      <c r="BI15" s="82"/>
      <c r="BJ15" s="82"/>
      <c r="BK15" s="82"/>
      <c r="BL15" s="82"/>
      <c r="BM15" s="82"/>
      <c r="BN15" s="82"/>
      <c r="BO15" s="82"/>
      <c r="BP15" s="82"/>
      <c r="BQ15" s="82"/>
      <c r="BR15" s="82"/>
      <c r="BS15" s="82"/>
      <c r="BT15" s="82"/>
      <c r="BU15" s="82"/>
      <c r="BV15" s="82"/>
      <c r="BW15" s="82"/>
      <c r="BX15" s="82"/>
      <c r="BY15" s="82"/>
      <c r="BZ15" s="82"/>
      <c r="CA15" s="82"/>
      <c r="CB15" s="82"/>
      <c r="CC15" s="82"/>
      <c r="CD15" s="82"/>
      <c r="CE15" s="82"/>
      <c r="CF15" s="82"/>
      <c r="CG15" s="82"/>
      <c r="CH15" s="82"/>
      <c r="CI15" s="82"/>
      <c r="CJ15" s="82"/>
      <c r="CK15" s="82"/>
      <c r="CL15" s="82"/>
      <c r="CM15" s="82"/>
      <c r="CN15" s="82"/>
      <c r="CO15" s="82"/>
      <c r="CP15" s="82"/>
      <c r="CQ15" s="82"/>
      <c r="CR15" s="82"/>
      <c r="CS15" s="83"/>
      <c r="CT15" s="446"/>
      <c r="CU15" s="447"/>
      <c r="CV15" s="447"/>
      <c r="CW15" s="447"/>
      <c r="CX15" s="447"/>
      <c r="CY15" s="448"/>
    </row>
    <row r="16" spans="1:107" s="6" customFormat="1" ht="12.75" x14ac:dyDescent="0.2">
      <c r="A16" s="22" t="s">
        <v>401</v>
      </c>
      <c r="B16" s="531"/>
      <c r="C16" s="328"/>
      <c r="D16" s="328"/>
      <c r="E16" s="328"/>
      <c r="F16" s="328"/>
      <c r="G16" s="532"/>
      <c r="H16" s="446"/>
      <c r="I16" s="447"/>
      <c r="J16" s="447"/>
      <c r="K16" s="447"/>
      <c r="L16" s="447"/>
      <c r="M16" s="448"/>
      <c r="N16" s="446"/>
      <c r="O16" s="447"/>
      <c r="P16" s="447"/>
      <c r="Q16" s="447"/>
      <c r="R16" s="447"/>
      <c r="S16" s="448"/>
      <c r="T16" s="446"/>
      <c r="U16" s="447"/>
      <c r="V16" s="447"/>
      <c r="W16" s="447"/>
      <c r="X16" s="447"/>
      <c r="Y16" s="448"/>
      <c r="Z16" s="446"/>
      <c r="AA16" s="447"/>
      <c r="AB16" s="447"/>
      <c r="AC16" s="447"/>
      <c r="AD16" s="447"/>
      <c r="AE16" s="448"/>
      <c r="AF16" s="82"/>
      <c r="AG16" s="82"/>
      <c r="AH16" s="82"/>
      <c r="AI16" s="82"/>
      <c r="AJ16" s="82"/>
      <c r="AK16" s="82"/>
      <c r="AL16" s="212"/>
      <c r="AM16" s="212" t="s">
        <v>284</v>
      </c>
      <c r="AN16" s="212"/>
      <c r="AO16" s="212"/>
      <c r="AP16" s="212"/>
      <c r="AQ16" s="212"/>
      <c r="AR16" s="212"/>
      <c r="AS16" s="212" t="s">
        <v>284</v>
      </c>
      <c r="AT16" s="212"/>
      <c r="AU16" s="212"/>
      <c r="AV16" s="212"/>
      <c r="AW16" s="212"/>
      <c r="AX16" s="446"/>
      <c r="AY16" s="447"/>
      <c r="AZ16" s="447"/>
      <c r="BA16" s="447"/>
      <c r="BB16" s="447"/>
      <c r="BC16" s="448"/>
      <c r="CS16" s="125"/>
      <c r="CT16" s="446"/>
      <c r="CU16" s="447"/>
      <c r="CV16" s="447"/>
      <c r="CW16" s="447"/>
      <c r="CX16" s="447"/>
      <c r="CY16" s="448"/>
    </row>
    <row r="17" spans="1:105 16229:16229" s="6" customFormat="1" ht="12.75" customHeight="1" x14ac:dyDescent="0.2">
      <c r="A17" s="26" t="s">
        <v>284</v>
      </c>
      <c r="B17" s="328" t="s">
        <v>2</v>
      </c>
      <c r="C17" s="328"/>
      <c r="D17" s="532"/>
      <c r="E17" s="345" t="s">
        <v>3</v>
      </c>
      <c r="F17" s="346"/>
      <c r="G17" s="347"/>
      <c r="H17" s="400" t="s">
        <v>2</v>
      </c>
      <c r="I17" s="325"/>
      <c r="J17" s="326"/>
      <c r="K17" s="345" t="s">
        <v>3</v>
      </c>
      <c r="L17" s="346"/>
      <c r="M17" s="347"/>
      <c r="N17" s="400" t="s">
        <v>2</v>
      </c>
      <c r="O17" s="325"/>
      <c r="P17" s="326"/>
      <c r="Q17" s="345" t="s">
        <v>3</v>
      </c>
      <c r="R17" s="346"/>
      <c r="S17" s="347"/>
      <c r="T17" s="400" t="s">
        <v>2</v>
      </c>
      <c r="U17" s="325"/>
      <c r="V17" s="326"/>
      <c r="W17" s="345" t="s">
        <v>3</v>
      </c>
      <c r="X17" s="346"/>
      <c r="Y17" s="347"/>
      <c r="Z17" s="400" t="s">
        <v>2</v>
      </c>
      <c r="AA17" s="325"/>
      <c r="AB17" s="326"/>
      <c r="AC17" s="345" t="s">
        <v>3</v>
      </c>
      <c r="AD17" s="346"/>
      <c r="AE17" s="347"/>
      <c r="AF17" s="345" t="s">
        <v>2</v>
      </c>
      <c r="AG17" s="346"/>
      <c r="AH17" s="346"/>
      <c r="AI17" s="467" t="s">
        <v>3</v>
      </c>
      <c r="AJ17" s="467"/>
      <c r="AK17" s="467"/>
      <c r="AL17" s="475" t="s">
        <v>2</v>
      </c>
      <c r="AM17" s="476"/>
      <c r="AN17" s="477"/>
      <c r="AO17" s="475" t="s">
        <v>3</v>
      </c>
      <c r="AP17" s="476"/>
      <c r="AQ17" s="477"/>
      <c r="AR17" s="475" t="s">
        <v>2</v>
      </c>
      <c r="AS17" s="476"/>
      <c r="AT17" s="477"/>
      <c r="AU17" s="475" t="s">
        <v>3</v>
      </c>
      <c r="AV17" s="476"/>
      <c r="AW17" s="477"/>
      <c r="AX17" s="400" t="s">
        <v>2</v>
      </c>
      <c r="AY17" s="325"/>
      <c r="AZ17" s="326"/>
      <c r="BA17" s="345" t="s">
        <v>3</v>
      </c>
      <c r="BB17" s="346"/>
      <c r="BC17" s="347"/>
      <c r="BD17" s="325" t="s">
        <v>2</v>
      </c>
      <c r="BE17" s="325"/>
      <c r="BF17" s="326"/>
      <c r="BG17" s="345" t="s">
        <v>3</v>
      </c>
      <c r="BH17" s="346"/>
      <c r="BI17" s="347"/>
      <c r="BJ17" s="325" t="s">
        <v>2</v>
      </c>
      <c r="BK17" s="325"/>
      <c r="BL17" s="326"/>
      <c r="BM17" s="345" t="s">
        <v>3</v>
      </c>
      <c r="BN17" s="346"/>
      <c r="BO17" s="347"/>
      <c r="BP17" s="325" t="s">
        <v>2</v>
      </c>
      <c r="BQ17" s="325"/>
      <c r="BR17" s="326"/>
      <c r="BS17" s="345" t="s">
        <v>3</v>
      </c>
      <c r="BT17" s="346"/>
      <c r="BU17" s="347"/>
      <c r="BV17" s="325" t="s">
        <v>2</v>
      </c>
      <c r="BW17" s="325"/>
      <c r="BX17" s="326"/>
      <c r="BY17" s="345" t="s">
        <v>3</v>
      </c>
      <c r="BZ17" s="346"/>
      <c r="CA17" s="347"/>
      <c r="CB17" s="325" t="s">
        <v>2</v>
      </c>
      <c r="CC17" s="325"/>
      <c r="CD17" s="326"/>
      <c r="CE17" s="345" t="s">
        <v>3</v>
      </c>
      <c r="CF17" s="346"/>
      <c r="CG17" s="347"/>
      <c r="CH17" s="325" t="s">
        <v>2</v>
      </c>
      <c r="CI17" s="325"/>
      <c r="CJ17" s="326"/>
      <c r="CK17" s="345" t="s">
        <v>3</v>
      </c>
      <c r="CL17" s="346"/>
      <c r="CM17" s="347"/>
      <c r="CN17" s="325" t="s">
        <v>2</v>
      </c>
      <c r="CO17" s="325"/>
      <c r="CP17" s="326"/>
      <c r="CQ17" s="345" t="s">
        <v>3</v>
      </c>
      <c r="CR17" s="346"/>
      <c r="CS17" s="347"/>
      <c r="CT17" s="400" t="s">
        <v>2</v>
      </c>
      <c r="CU17" s="325"/>
      <c r="CV17" s="326"/>
      <c r="CW17" s="345" t="s">
        <v>3</v>
      </c>
      <c r="CX17" s="346"/>
      <c r="CY17" s="347"/>
      <c r="CZ17" s="6" t="s">
        <v>284</v>
      </c>
    </row>
    <row r="18" spans="1:105 16229:16229" s="140" customFormat="1" ht="12.75" x14ac:dyDescent="0.2">
      <c r="A18" s="268" t="s">
        <v>584</v>
      </c>
      <c r="B18" s="455">
        <v>1.9</v>
      </c>
      <c r="C18" s="456"/>
      <c r="D18" s="457"/>
      <c r="E18" s="455">
        <v>0.94</v>
      </c>
      <c r="F18" s="456"/>
      <c r="G18" s="457"/>
      <c r="H18" s="455">
        <v>1.83</v>
      </c>
      <c r="I18" s="456"/>
      <c r="J18" s="457"/>
      <c r="K18" s="455">
        <v>0.85</v>
      </c>
      <c r="L18" s="456"/>
      <c r="M18" s="457"/>
      <c r="N18" s="455">
        <v>1.67</v>
      </c>
      <c r="O18" s="456"/>
      <c r="P18" s="457"/>
      <c r="Q18" s="455">
        <v>0.55000000000000004</v>
      </c>
      <c r="R18" s="456"/>
      <c r="S18" s="457"/>
      <c r="T18" s="455">
        <v>2.1</v>
      </c>
      <c r="U18" s="456"/>
      <c r="V18" s="457"/>
      <c r="W18" s="455">
        <v>1.02</v>
      </c>
      <c r="X18" s="456"/>
      <c r="Y18" s="457"/>
      <c r="Z18" s="455">
        <v>1.88</v>
      </c>
      <c r="AA18" s="456"/>
      <c r="AB18" s="457"/>
      <c r="AC18" s="455">
        <v>0.68</v>
      </c>
      <c r="AD18" s="456"/>
      <c r="AE18" s="457"/>
      <c r="AF18" s="455">
        <v>2.0099999999999998</v>
      </c>
      <c r="AG18" s="456"/>
      <c r="AH18" s="457"/>
      <c r="AI18" s="455">
        <v>0.76</v>
      </c>
      <c r="AJ18" s="456"/>
      <c r="AK18" s="457"/>
      <c r="AL18" s="455">
        <v>2.1</v>
      </c>
      <c r="AM18" s="456"/>
      <c r="AN18" s="457"/>
      <c r="AO18" s="455">
        <v>0.77</v>
      </c>
      <c r="AP18" s="456"/>
      <c r="AQ18" s="457"/>
      <c r="AR18" s="455">
        <v>2.1</v>
      </c>
      <c r="AS18" s="456"/>
      <c r="AT18" s="457"/>
      <c r="AU18" s="455">
        <v>0.62</v>
      </c>
      <c r="AV18" s="456"/>
      <c r="AW18" s="457"/>
      <c r="AX18" s="455">
        <v>1.91</v>
      </c>
      <c r="AY18" s="456"/>
      <c r="AZ18" s="457"/>
      <c r="BA18" s="455">
        <v>0.88</v>
      </c>
      <c r="BB18" s="456"/>
      <c r="BC18" s="457"/>
      <c r="BD18" s="455">
        <v>1.75</v>
      </c>
      <c r="BE18" s="456"/>
      <c r="BF18" s="457"/>
      <c r="BG18" s="455">
        <v>0.49</v>
      </c>
      <c r="BH18" s="456"/>
      <c r="BI18" s="457"/>
      <c r="BJ18" s="455">
        <v>2.04</v>
      </c>
      <c r="BK18" s="456"/>
      <c r="BL18" s="457"/>
      <c r="BM18" s="455">
        <v>0.72</v>
      </c>
      <c r="BN18" s="456"/>
      <c r="BO18" s="457"/>
      <c r="BP18" s="455">
        <v>2.1</v>
      </c>
      <c r="BQ18" s="456"/>
      <c r="BR18" s="457"/>
      <c r="BS18" s="455">
        <v>1.1200000000000001</v>
      </c>
      <c r="BT18" s="456"/>
      <c r="BU18" s="457"/>
      <c r="BV18" s="455">
        <v>2.1</v>
      </c>
      <c r="BW18" s="456"/>
      <c r="BX18" s="457"/>
      <c r="BY18" s="455">
        <v>1.1499999999999999</v>
      </c>
      <c r="BZ18" s="456"/>
      <c r="CA18" s="457"/>
      <c r="CB18" s="455">
        <v>2.1</v>
      </c>
      <c r="CC18" s="456"/>
      <c r="CD18" s="457"/>
      <c r="CE18" s="455">
        <v>0.97</v>
      </c>
      <c r="CF18" s="456"/>
      <c r="CG18" s="457"/>
      <c r="CH18" s="455">
        <v>2.0299999999999998</v>
      </c>
      <c r="CI18" s="456"/>
      <c r="CJ18" s="457"/>
      <c r="CK18" s="455">
        <v>0.84</v>
      </c>
      <c r="CL18" s="456"/>
      <c r="CM18" s="457"/>
      <c r="CN18" s="455">
        <v>2.1</v>
      </c>
      <c r="CO18" s="456"/>
      <c r="CP18" s="457"/>
      <c r="CQ18" s="455">
        <v>0.86</v>
      </c>
      <c r="CR18" s="456"/>
      <c r="CS18" s="457"/>
      <c r="CT18" s="273">
        <v>2.1</v>
      </c>
      <c r="CU18" s="274"/>
      <c r="CV18" s="275"/>
      <c r="CW18" s="273">
        <v>1.19</v>
      </c>
      <c r="CX18" s="274"/>
      <c r="CY18" s="275"/>
      <c r="CZ18" s="140" t="s">
        <v>284</v>
      </c>
    </row>
    <row r="19" spans="1:105 16229:16229" s="140" customFormat="1" ht="12.75" x14ac:dyDescent="0.2">
      <c r="A19" s="268" t="s">
        <v>585</v>
      </c>
      <c r="B19" s="455">
        <v>0.32</v>
      </c>
      <c r="C19" s="456"/>
      <c r="D19" s="457"/>
      <c r="E19" s="455">
        <v>0.32</v>
      </c>
      <c r="F19" s="456"/>
      <c r="G19" s="457"/>
      <c r="H19" s="455">
        <v>0.13</v>
      </c>
      <c r="I19" s="456"/>
      <c r="J19" s="457"/>
      <c r="K19" s="455">
        <v>0.13</v>
      </c>
      <c r="L19" s="456"/>
      <c r="M19" s="457"/>
      <c r="N19" s="455">
        <v>0.38</v>
      </c>
      <c r="O19" s="456"/>
      <c r="P19" s="457"/>
      <c r="Q19" s="455">
        <v>0.38</v>
      </c>
      <c r="R19" s="456"/>
      <c r="S19" s="457"/>
      <c r="T19" s="455">
        <v>0.17</v>
      </c>
      <c r="U19" s="456"/>
      <c r="V19" s="457"/>
      <c r="W19" s="455">
        <v>0.17</v>
      </c>
      <c r="X19" s="456"/>
      <c r="Y19" s="457"/>
      <c r="Z19" s="455">
        <v>0.18</v>
      </c>
      <c r="AA19" s="456"/>
      <c r="AB19" s="457"/>
      <c r="AC19" s="455">
        <v>0.18</v>
      </c>
      <c r="AD19" s="456"/>
      <c r="AE19" s="457"/>
      <c r="AF19" s="455">
        <v>0.18</v>
      </c>
      <c r="AG19" s="456"/>
      <c r="AH19" s="457"/>
      <c r="AI19" s="455">
        <v>0.18</v>
      </c>
      <c r="AJ19" s="456"/>
      <c r="AK19" s="457"/>
      <c r="AL19" s="455">
        <v>7.0000000000000007E-2</v>
      </c>
      <c r="AM19" s="456"/>
      <c r="AN19" s="457"/>
      <c r="AO19" s="455">
        <v>7.0000000000000007E-2</v>
      </c>
      <c r="AP19" s="456"/>
      <c r="AQ19" s="457"/>
      <c r="AR19" s="455">
        <v>0.09</v>
      </c>
      <c r="AS19" s="456"/>
      <c r="AT19" s="457"/>
      <c r="AU19" s="455">
        <v>0.09</v>
      </c>
      <c r="AV19" s="456"/>
      <c r="AW19" s="457"/>
      <c r="AX19" s="455">
        <v>7.0000000000000007E-2</v>
      </c>
      <c r="AY19" s="456"/>
      <c r="AZ19" s="457"/>
      <c r="BA19" s="455">
        <v>7.0000000000000007E-2</v>
      </c>
      <c r="BB19" s="456"/>
      <c r="BC19" s="457"/>
      <c r="BD19" s="455">
        <v>0.09</v>
      </c>
      <c r="BE19" s="456"/>
      <c r="BF19" s="457"/>
      <c r="BG19" s="455">
        <v>0.09</v>
      </c>
      <c r="BH19" s="456"/>
      <c r="BI19" s="457"/>
      <c r="BJ19" s="455">
        <v>0.05</v>
      </c>
      <c r="BK19" s="456"/>
      <c r="BL19" s="457"/>
      <c r="BM19" s="455">
        <v>0.05</v>
      </c>
      <c r="BN19" s="456"/>
      <c r="BO19" s="457"/>
      <c r="BP19" s="455">
        <v>0.47</v>
      </c>
      <c r="BQ19" s="456"/>
      <c r="BR19" s="457"/>
      <c r="BS19" s="455">
        <v>0.47</v>
      </c>
      <c r="BT19" s="456"/>
      <c r="BU19" s="457"/>
      <c r="BV19" s="455">
        <v>0.02</v>
      </c>
      <c r="BW19" s="456"/>
      <c r="BX19" s="457"/>
      <c r="BY19" s="455">
        <v>0.02</v>
      </c>
      <c r="BZ19" s="456"/>
      <c r="CA19" s="457"/>
      <c r="CB19" s="455">
        <v>0.09</v>
      </c>
      <c r="CC19" s="456"/>
      <c r="CD19" s="457"/>
      <c r="CE19" s="455">
        <v>0.09</v>
      </c>
      <c r="CF19" s="456"/>
      <c r="CG19" s="457"/>
      <c r="CH19" s="455">
        <v>0.14000000000000001</v>
      </c>
      <c r="CI19" s="456"/>
      <c r="CJ19" s="457"/>
      <c r="CK19" s="455">
        <v>0.14000000000000001</v>
      </c>
      <c r="CL19" s="456"/>
      <c r="CM19" s="457"/>
      <c r="CN19" s="455">
        <v>0.27</v>
      </c>
      <c r="CO19" s="456"/>
      <c r="CP19" s="457"/>
      <c r="CQ19" s="455">
        <v>0.27</v>
      </c>
      <c r="CR19" s="456"/>
      <c r="CS19" s="457"/>
      <c r="CT19" s="273">
        <v>0.01</v>
      </c>
      <c r="CU19" s="274"/>
      <c r="CV19" s="275"/>
      <c r="CW19" s="273">
        <v>0.01</v>
      </c>
      <c r="CX19" s="274"/>
      <c r="CY19" s="275"/>
      <c r="DA19" s="140" t="s">
        <v>284</v>
      </c>
    </row>
    <row r="20" spans="1:105 16229:16229" s="239" customFormat="1" ht="12.75" x14ac:dyDescent="0.25">
      <c r="A20" s="269" t="s">
        <v>586</v>
      </c>
      <c r="B20" s="468">
        <v>0.02</v>
      </c>
      <c r="C20" s="469"/>
      <c r="D20" s="470"/>
      <c r="E20" s="468">
        <v>0.02</v>
      </c>
      <c r="F20" s="469"/>
      <c r="G20" s="470"/>
      <c r="H20" s="468">
        <v>0.01</v>
      </c>
      <c r="I20" s="469"/>
      <c r="J20" s="470"/>
      <c r="K20" s="468">
        <v>0.01</v>
      </c>
      <c r="L20" s="469"/>
      <c r="M20" s="470"/>
      <c r="N20" s="468">
        <v>0.02</v>
      </c>
      <c r="O20" s="469"/>
      <c r="P20" s="470"/>
      <c r="Q20" s="468">
        <v>0.02</v>
      </c>
      <c r="R20" s="469"/>
      <c r="S20" s="470"/>
      <c r="T20" s="468">
        <v>0.01</v>
      </c>
      <c r="U20" s="469"/>
      <c r="V20" s="470"/>
      <c r="W20" s="468">
        <v>0.01</v>
      </c>
      <c r="X20" s="469"/>
      <c r="Y20" s="470"/>
      <c r="Z20" s="468">
        <v>0.01</v>
      </c>
      <c r="AA20" s="469"/>
      <c r="AB20" s="470"/>
      <c r="AC20" s="468">
        <v>0.01</v>
      </c>
      <c r="AD20" s="469"/>
      <c r="AE20" s="470"/>
      <c r="AF20" s="468">
        <v>0.01</v>
      </c>
      <c r="AG20" s="469"/>
      <c r="AH20" s="470"/>
      <c r="AI20" s="468">
        <v>0.01</v>
      </c>
      <c r="AJ20" s="469"/>
      <c r="AK20" s="470"/>
      <c r="AL20" s="468">
        <v>0</v>
      </c>
      <c r="AM20" s="469"/>
      <c r="AN20" s="470"/>
      <c r="AO20" s="468">
        <v>0</v>
      </c>
      <c r="AP20" s="469"/>
      <c r="AQ20" s="470"/>
      <c r="AR20" s="468">
        <v>0.01</v>
      </c>
      <c r="AS20" s="469"/>
      <c r="AT20" s="470"/>
      <c r="AU20" s="468">
        <v>0.01</v>
      </c>
      <c r="AV20" s="469"/>
      <c r="AW20" s="470"/>
      <c r="AX20" s="468">
        <v>0</v>
      </c>
      <c r="AY20" s="469"/>
      <c r="AZ20" s="470"/>
      <c r="BA20" s="468">
        <v>0</v>
      </c>
      <c r="BB20" s="469"/>
      <c r="BC20" s="470"/>
      <c r="BD20" s="468">
        <v>0.01</v>
      </c>
      <c r="BE20" s="469"/>
      <c r="BF20" s="470"/>
      <c r="BG20" s="468">
        <v>0.01</v>
      </c>
      <c r="BH20" s="469"/>
      <c r="BI20" s="470"/>
      <c r="BJ20" s="468">
        <v>0</v>
      </c>
      <c r="BK20" s="469"/>
      <c r="BL20" s="470"/>
      <c r="BM20" s="468">
        <v>0</v>
      </c>
      <c r="BN20" s="469"/>
      <c r="BO20" s="470"/>
      <c r="BP20" s="468">
        <v>0.03</v>
      </c>
      <c r="BQ20" s="469"/>
      <c r="BR20" s="470"/>
      <c r="BS20" s="468">
        <v>0.03</v>
      </c>
      <c r="BT20" s="469"/>
      <c r="BU20" s="470"/>
      <c r="BV20" s="468">
        <v>0</v>
      </c>
      <c r="BW20" s="469"/>
      <c r="BX20" s="470"/>
      <c r="BY20" s="468">
        <v>0</v>
      </c>
      <c r="BZ20" s="469"/>
      <c r="CA20" s="470"/>
      <c r="CB20" s="468">
        <v>0.01</v>
      </c>
      <c r="CC20" s="469"/>
      <c r="CD20" s="470"/>
      <c r="CE20" s="468">
        <v>0.01</v>
      </c>
      <c r="CF20" s="469"/>
      <c r="CG20" s="470"/>
      <c r="CH20" s="468">
        <v>0.01</v>
      </c>
      <c r="CI20" s="469"/>
      <c r="CJ20" s="470"/>
      <c r="CK20" s="468">
        <v>0.01</v>
      </c>
      <c r="CL20" s="469"/>
      <c r="CM20" s="470"/>
      <c r="CN20" s="468">
        <v>0.02</v>
      </c>
      <c r="CO20" s="469"/>
      <c r="CP20" s="470"/>
      <c r="CQ20" s="468">
        <v>0.02</v>
      </c>
      <c r="CR20" s="469"/>
      <c r="CS20" s="470"/>
      <c r="CT20" s="489">
        <v>0</v>
      </c>
      <c r="CU20" s="490"/>
      <c r="CV20" s="491"/>
      <c r="CW20" s="489">
        <v>0</v>
      </c>
      <c r="CX20" s="490"/>
      <c r="CY20" s="491"/>
    </row>
    <row r="21" spans="1:105 16229:16229" s="258" customFormat="1" ht="12.75" x14ac:dyDescent="0.25">
      <c r="A21" s="270" t="s">
        <v>587</v>
      </c>
      <c r="B21" s="455">
        <v>1.03</v>
      </c>
      <c r="C21" s="456"/>
      <c r="D21" s="457"/>
      <c r="E21" s="455">
        <v>0.9</v>
      </c>
      <c r="F21" s="456"/>
      <c r="G21" s="457"/>
      <c r="H21" s="455">
        <v>0.55000000000000004</v>
      </c>
      <c r="I21" s="456"/>
      <c r="J21" s="457"/>
      <c r="K21" s="455">
        <v>0.42</v>
      </c>
      <c r="L21" s="456"/>
      <c r="M21" s="457"/>
      <c r="N21" s="455">
        <v>1.04</v>
      </c>
      <c r="O21" s="456"/>
      <c r="P21" s="457"/>
      <c r="Q21" s="455">
        <v>0.93</v>
      </c>
      <c r="R21" s="456"/>
      <c r="S21" s="457"/>
      <c r="T21" s="455">
        <v>0.65</v>
      </c>
      <c r="U21" s="456"/>
      <c r="V21" s="457"/>
      <c r="W21" s="455">
        <v>0.52</v>
      </c>
      <c r="X21" s="456"/>
      <c r="Y21" s="457"/>
      <c r="Z21" s="455">
        <v>0.66</v>
      </c>
      <c r="AA21" s="456"/>
      <c r="AB21" s="457"/>
      <c r="AC21" s="455">
        <v>0.52</v>
      </c>
      <c r="AD21" s="456"/>
      <c r="AE21" s="457"/>
      <c r="AF21" s="455">
        <v>0.64</v>
      </c>
      <c r="AG21" s="456"/>
      <c r="AH21" s="457"/>
      <c r="AI21" s="455">
        <v>0.51</v>
      </c>
      <c r="AJ21" s="456"/>
      <c r="AK21" s="457"/>
      <c r="AL21" s="455">
        <v>0.47</v>
      </c>
      <c r="AM21" s="456"/>
      <c r="AN21" s="457"/>
      <c r="AO21" s="455">
        <v>0.28999999999999998</v>
      </c>
      <c r="AP21" s="456"/>
      <c r="AQ21" s="457"/>
      <c r="AR21" s="455">
        <v>0.63</v>
      </c>
      <c r="AS21" s="456"/>
      <c r="AT21" s="457"/>
      <c r="AU21" s="455">
        <v>0.37</v>
      </c>
      <c r="AV21" s="456"/>
      <c r="AW21" s="457"/>
      <c r="AX21" s="455">
        <v>0.41</v>
      </c>
      <c r="AY21" s="456"/>
      <c r="AZ21" s="457"/>
      <c r="BA21" s="455">
        <v>0.28999999999999998</v>
      </c>
      <c r="BB21" s="456"/>
      <c r="BC21" s="457"/>
      <c r="BD21" s="455">
        <v>0.37</v>
      </c>
      <c r="BE21" s="456"/>
      <c r="BF21" s="457"/>
      <c r="BG21" s="455">
        <v>0.27</v>
      </c>
      <c r="BH21" s="456"/>
      <c r="BI21" s="457"/>
      <c r="BJ21" s="455">
        <v>0.38</v>
      </c>
      <c r="BK21" s="456"/>
      <c r="BL21" s="457"/>
      <c r="BM21" s="455">
        <v>0.23</v>
      </c>
      <c r="BN21" s="456"/>
      <c r="BO21" s="457"/>
      <c r="BP21" s="455">
        <v>1.47</v>
      </c>
      <c r="BQ21" s="456"/>
      <c r="BR21" s="457"/>
      <c r="BS21" s="455">
        <v>1.31</v>
      </c>
      <c r="BT21" s="456"/>
      <c r="BU21" s="457"/>
      <c r="BV21" s="455">
        <v>0.38</v>
      </c>
      <c r="BW21" s="456"/>
      <c r="BX21" s="457"/>
      <c r="BY21" s="455">
        <v>0.24</v>
      </c>
      <c r="BZ21" s="456"/>
      <c r="CA21" s="457"/>
      <c r="CB21" s="455">
        <v>0.52</v>
      </c>
      <c r="CC21" s="456"/>
      <c r="CD21" s="457"/>
      <c r="CE21" s="455">
        <v>0.35</v>
      </c>
      <c r="CF21" s="456"/>
      <c r="CG21" s="457"/>
      <c r="CH21" s="455">
        <v>0.59</v>
      </c>
      <c r="CI21" s="456"/>
      <c r="CJ21" s="457"/>
      <c r="CK21" s="455">
        <v>0.45</v>
      </c>
      <c r="CL21" s="456"/>
      <c r="CM21" s="457"/>
      <c r="CN21" s="455">
        <v>0.92</v>
      </c>
      <c r="CO21" s="456"/>
      <c r="CP21" s="457"/>
      <c r="CQ21" s="455">
        <v>0.72</v>
      </c>
      <c r="CR21" s="456"/>
      <c r="CS21" s="457"/>
      <c r="CT21" s="273">
        <v>0.3</v>
      </c>
      <c r="CU21" s="274"/>
      <c r="CV21" s="275"/>
      <c r="CW21" s="273">
        <v>0.22</v>
      </c>
      <c r="CX21" s="274"/>
      <c r="CY21" s="275"/>
    </row>
    <row r="22" spans="1:105 16229:16229" s="140" customFormat="1" ht="12.75" x14ac:dyDescent="0.2">
      <c r="A22" s="268" t="s">
        <v>49</v>
      </c>
      <c r="B22" s="455">
        <f>SUM(B18:D21)</f>
        <v>3.2699999999999996</v>
      </c>
      <c r="C22" s="456"/>
      <c r="D22" s="457"/>
      <c r="E22" s="455">
        <f>SUM(E18:G21)</f>
        <v>2.1800000000000002</v>
      </c>
      <c r="F22" s="456"/>
      <c r="G22" s="457"/>
      <c r="H22" s="455">
        <f>SUM(H18:J21)</f>
        <v>2.52</v>
      </c>
      <c r="I22" s="456"/>
      <c r="J22" s="457"/>
      <c r="K22" s="455">
        <f>SUM(K18:M21)</f>
        <v>1.41</v>
      </c>
      <c r="L22" s="456"/>
      <c r="M22" s="457"/>
      <c r="N22" s="455">
        <f>SUM(N18:P21)</f>
        <v>3.11</v>
      </c>
      <c r="O22" s="456"/>
      <c r="P22" s="457"/>
      <c r="Q22" s="455">
        <f>SUM(Q18:S21)</f>
        <v>1.8800000000000001</v>
      </c>
      <c r="R22" s="456"/>
      <c r="S22" s="457"/>
      <c r="T22" s="455">
        <f>SUM(T18:V21)</f>
        <v>2.9299999999999997</v>
      </c>
      <c r="U22" s="456"/>
      <c r="V22" s="457"/>
      <c r="W22" s="455">
        <f>SUM(W18:Y21)</f>
        <v>1.72</v>
      </c>
      <c r="X22" s="456"/>
      <c r="Y22" s="457"/>
      <c r="Z22" s="455">
        <f>SUM(Z18:AB21)</f>
        <v>2.73</v>
      </c>
      <c r="AA22" s="456"/>
      <c r="AB22" s="457"/>
      <c r="AC22" s="455">
        <f>SUM(AC18:AE21)</f>
        <v>1.3900000000000001</v>
      </c>
      <c r="AD22" s="456"/>
      <c r="AE22" s="457"/>
      <c r="AF22" s="455">
        <f>SUM(AF18:AH21)</f>
        <v>2.84</v>
      </c>
      <c r="AG22" s="456"/>
      <c r="AH22" s="457"/>
      <c r="AI22" s="456">
        <f>SUM(AI18:AK21)</f>
        <v>1.46</v>
      </c>
      <c r="AJ22" s="456"/>
      <c r="AK22" s="457"/>
      <c r="AL22" s="455">
        <f>SUM(AL18:AN21)</f>
        <v>2.6399999999999997</v>
      </c>
      <c r="AM22" s="456"/>
      <c r="AN22" s="457"/>
      <c r="AO22" s="456">
        <f>SUM(AO18:AQ21)</f>
        <v>1.1300000000000001</v>
      </c>
      <c r="AP22" s="456"/>
      <c r="AQ22" s="457"/>
      <c r="AR22" s="455">
        <f>SUM(AR18:AT21)</f>
        <v>2.8299999999999996</v>
      </c>
      <c r="AS22" s="456"/>
      <c r="AT22" s="457"/>
      <c r="AU22" s="456">
        <f>SUM(AU18:AW21)</f>
        <v>1.0899999999999999</v>
      </c>
      <c r="AV22" s="456"/>
      <c r="AW22" s="457"/>
      <c r="AX22" s="455">
        <f>SUM(AX18:AZ21)</f>
        <v>2.39</v>
      </c>
      <c r="AY22" s="456"/>
      <c r="AZ22" s="457"/>
      <c r="BA22" s="455">
        <f>SUM(BA18:BC21)</f>
        <v>1.24</v>
      </c>
      <c r="BB22" s="456"/>
      <c r="BC22" s="457"/>
      <c r="BD22" s="455">
        <f>SUM(BD18:BF21)</f>
        <v>2.2200000000000002</v>
      </c>
      <c r="BE22" s="456"/>
      <c r="BF22" s="457"/>
      <c r="BG22" s="455">
        <f>SUM(BG18:BI21)</f>
        <v>0.86</v>
      </c>
      <c r="BH22" s="456"/>
      <c r="BI22" s="457"/>
      <c r="BJ22" s="455">
        <f>SUM(BJ18:BL21)</f>
        <v>2.4699999999999998</v>
      </c>
      <c r="BK22" s="456"/>
      <c r="BL22" s="457"/>
      <c r="BM22" s="455">
        <f>SUM(BM18:BO21)</f>
        <v>1</v>
      </c>
      <c r="BN22" s="456"/>
      <c r="BO22" s="457"/>
      <c r="BP22" s="455">
        <f>SUM(BP18:BR21)</f>
        <v>4.07</v>
      </c>
      <c r="BQ22" s="456"/>
      <c r="BR22" s="457"/>
      <c r="BS22" s="455">
        <f>SUM(BS18:BU21)</f>
        <v>2.93</v>
      </c>
      <c r="BT22" s="456"/>
      <c r="BU22" s="457"/>
      <c r="BV22" s="455">
        <f>SUM(BV18:BX21)</f>
        <v>2.5</v>
      </c>
      <c r="BW22" s="456"/>
      <c r="BX22" s="457"/>
      <c r="BY22" s="455">
        <f>SUM(BY18:CA21)</f>
        <v>1.41</v>
      </c>
      <c r="BZ22" s="456"/>
      <c r="CA22" s="457"/>
      <c r="CB22" s="455">
        <f>SUM(CB18:CD21)</f>
        <v>2.7199999999999998</v>
      </c>
      <c r="CC22" s="456"/>
      <c r="CD22" s="457"/>
      <c r="CE22" s="455">
        <f>SUM(CE18:CG21)</f>
        <v>1.42</v>
      </c>
      <c r="CF22" s="456"/>
      <c r="CG22" s="457"/>
      <c r="CH22" s="455">
        <f>SUM(CH18:CJ21)</f>
        <v>2.7699999999999996</v>
      </c>
      <c r="CI22" s="456"/>
      <c r="CJ22" s="457"/>
      <c r="CK22" s="455">
        <f>SUM(CK18:CM21)</f>
        <v>1.44</v>
      </c>
      <c r="CL22" s="456"/>
      <c r="CM22" s="457"/>
      <c r="CN22" s="455">
        <f>SUM(CN18:CP21)</f>
        <v>3.31</v>
      </c>
      <c r="CO22" s="456"/>
      <c r="CP22" s="457"/>
      <c r="CQ22" s="455">
        <f>SUM(CQ18:CS21)</f>
        <v>1.8699999999999999</v>
      </c>
      <c r="CR22" s="456"/>
      <c r="CS22" s="457"/>
      <c r="CT22" s="273">
        <f>SUM(CT18:CV21)</f>
        <v>2.4099999999999997</v>
      </c>
      <c r="CU22" s="274"/>
      <c r="CV22" s="275"/>
      <c r="CW22" s="273">
        <f>SUM(CW18:CY21)</f>
        <v>1.42</v>
      </c>
      <c r="CX22" s="274"/>
      <c r="CY22" s="275"/>
      <c r="WZE22" s="141"/>
    </row>
    <row r="23" spans="1:105 16229:16229" s="6" customFormat="1" ht="12.75" customHeight="1" x14ac:dyDescent="0.2">
      <c r="A23" s="24" t="s">
        <v>284</v>
      </c>
      <c r="B23" s="127"/>
      <c r="C23" s="105"/>
      <c r="D23" s="105"/>
      <c r="E23" s="105"/>
      <c r="F23" s="105"/>
      <c r="G23" s="99"/>
      <c r="K23" s="105"/>
      <c r="L23" s="105"/>
      <c r="M23" s="99"/>
      <c r="N23" s="105"/>
      <c r="O23" s="105"/>
      <c r="S23" s="99"/>
      <c r="W23" s="105"/>
      <c r="X23" s="105"/>
      <c r="Y23" s="99"/>
      <c r="Z23" s="105"/>
      <c r="AA23" s="105"/>
      <c r="AE23" s="99"/>
      <c r="AF23" s="99"/>
      <c r="AG23" s="99"/>
      <c r="AH23" s="99"/>
      <c r="AI23" s="99"/>
      <c r="AJ23" s="99"/>
      <c r="AK23" s="99"/>
      <c r="AL23" s="99"/>
      <c r="AM23" s="99"/>
      <c r="AN23" s="99"/>
      <c r="AO23" s="99"/>
      <c r="AP23" s="99"/>
      <c r="AQ23" s="99"/>
      <c r="AR23" s="99"/>
      <c r="AS23" s="99"/>
      <c r="AT23" s="99"/>
      <c r="AU23" s="99"/>
      <c r="AV23" s="99"/>
      <c r="AW23" s="99"/>
      <c r="AX23" s="105"/>
      <c r="AY23" s="105"/>
      <c r="AZ23" s="105"/>
      <c r="BA23" s="105"/>
      <c r="BB23" s="105"/>
      <c r="BC23" s="99"/>
      <c r="BD23" s="105"/>
      <c r="BE23" s="105"/>
      <c r="BF23" s="105"/>
      <c r="BG23" s="105"/>
      <c r="BH23" s="105"/>
      <c r="BI23" s="99"/>
      <c r="BJ23" s="105"/>
      <c r="BK23" s="105"/>
      <c r="BL23" s="105"/>
      <c r="BM23" s="105"/>
      <c r="BN23" s="105"/>
      <c r="BO23" s="99"/>
      <c r="BP23" s="105"/>
      <c r="BQ23" s="105"/>
      <c r="BR23" s="105" t="s">
        <v>284</v>
      </c>
      <c r="BS23" s="105"/>
      <c r="BT23" s="105"/>
      <c r="BU23" s="99"/>
      <c r="BV23" s="105"/>
      <c r="BW23" s="105"/>
      <c r="BX23" s="105"/>
      <c r="BY23" s="105"/>
      <c r="BZ23" s="105"/>
      <c r="CA23" s="99"/>
      <c r="CB23" s="105"/>
      <c r="CC23" s="105"/>
      <c r="CD23" s="105"/>
      <c r="CE23" s="105"/>
      <c r="CF23" s="105"/>
      <c r="CG23" s="99"/>
      <c r="CH23" s="105"/>
      <c r="CI23" s="105"/>
      <c r="CJ23" s="105"/>
      <c r="CK23" s="105"/>
      <c r="CL23" s="105"/>
      <c r="CM23" s="99"/>
      <c r="CN23" s="105"/>
      <c r="CO23" s="105"/>
      <c r="CP23" s="105"/>
      <c r="CQ23" s="105"/>
      <c r="CR23" s="105"/>
      <c r="CS23" s="126"/>
      <c r="CT23" s="446"/>
      <c r="CU23" s="447"/>
      <c r="CV23" s="447"/>
      <c r="CW23" s="447"/>
      <c r="CX23" s="447"/>
      <c r="CY23" s="448"/>
    </row>
    <row r="24" spans="1:105 16229:16229" s="6" customFormat="1" ht="12.75" customHeight="1" x14ac:dyDescent="0.2">
      <c r="A24" s="529" t="s">
        <v>11</v>
      </c>
      <c r="B24" s="309" t="s">
        <v>4</v>
      </c>
      <c r="C24" s="310"/>
      <c r="D24" s="311"/>
      <c r="E24" s="309" t="s">
        <v>296</v>
      </c>
      <c r="F24" s="310"/>
      <c r="G24" s="311"/>
      <c r="H24" s="309" t="s">
        <v>4</v>
      </c>
      <c r="I24" s="310"/>
      <c r="J24" s="311"/>
      <c r="K24" s="309" t="s">
        <v>296</v>
      </c>
      <c r="L24" s="310"/>
      <c r="M24" s="311"/>
      <c r="N24" s="309" t="s">
        <v>4</v>
      </c>
      <c r="O24" s="310"/>
      <c r="P24" s="311"/>
      <c r="Q24" s="309" t="s">
        <v>296</v>
      </c>
      <c r="R24" s="310"/>
      <c r="S24" s="311"/>
      <c r="T24" s="309" t="s">
        <v>4</v>
      </c>
      <c r="U24" s="310"/>
      <c r="V24" s="311"/>
      <c r="W24" s="309" t="s">
        <v>296</v>
      </c>
      <c r="X24" s="310"/>
      <c r="Y24" s="311"/>
      <c r="Z24" s="309" t="s">
        <v>4</v>
      </c>
      <c r="AA24" s="310"/>
      <c r="AB24" s="311"/>
      <c r="AC24" s="309" t="s">
        <v>296</v>
      </c>
      <c r="AD24" s="310"/>
      <c r="AE24" s="311"/>
      <c r="AF24" s="279" t="s">
        <v>4</v>
      </c>
      <c r="AG24" s="280"/>
      <c r="AH24" s="283"/>
      <c r="AI24" s="280" t="s">
        <v>296</v>
      </c>
      <c r="AJ24" s="280"/>
      <c r="AK24" s="283"/>
      <c r="AL24" s="279" t="s">
        <v>4</v>
      </c>
      <c r="AM24" s="280"/>
      <c r="AN24" s="283"/>
      <c r="AO24" s="280" t="s">
        <v>296</v>
      </c>
      <c r="AP24" s="280"/>
      <c r="AQ24" s="283"/>
      <c r="AR24" s="279" t="s">
        <v>4</v>
      </c>
      <c r="AS24" s="280"/>
      <c r="AT24" s="283"/>
      <c r="AU24" s="280" t="s">
        <v>296</v>
      </c>
      <c r="AV24" s="280"/>
      <c r="AW24" s="283"/>
      <c r="AX24" s="309" t="s">
        <v>4</v>
      </c>
      <c r="AY24" s="310"/>
      <c r="AZ24" s="311"/>
      <c r="BA24" s="309" t="s">
        <v>296</v>
      </c>
      <c r="BB24" s="310"/>
      <c r="BC24" s="311"/>
      <c r="BD24" s="279" t="s">
        <v>4</v>
      </c>
      <c r="BE24" s="280"/>
      <c r="BF24" s="283"/>
      <c r="BG24" s="309" t="s">
        <v>296</v>
      </c>
      <c r="BH24" s="310"/>
      <c r="BI24" s="311"/>
      <c r="BJ24" s="279" t="s">
        <v>4</v>
      </c>
      <c r="BK24" s="280"/>
      <c r="BL24" s="283"/>
      <c r="BM24" s="309" t="s">
        <v>296</v>
      </c>
      <c r="BN24" s="310"/>
      <c r="BO24" s="311"/>
      <c r="BP24" s="279" t="s">
        <v>4</v>
      </c>
      <c r="BQ24" s="280"/>
      <c r="BR24" s="283"/>
      <c r="BS24" s="309" t="s">
        <v>296</v>
      </c>
      <c r="BT24" s="310"/>
      <c r="BU24" s="311"/>
      <c r="BV24" s="279" t="s">
        <v>4</v>
      </c>
      <c r="BW24" s="280"/>
      <c r="BX24" s="283"/>
      <c r="BY24" s="279" t="s">
        <v>297</v>
      </c>
      <c r="BZ24" s="280"/>
      <c r="CA24" s="283"/>
      <c r="CB24" s="279" t="s">
        <v>4</v>
      </c>
      <c r="CC24" s="280"/>
      <c r="CD24" s="283"/>
      <c r="CE24" s="279" t="s">
        <v>297</v>
      </c>
      <c r="CF24" s="280"/>
      <c r="CG24" s="283"/>
      <c r="CH24" s="279" t="s">
        <v>4</v>
      </c>
      <c r="CI24" s="280"/>
      <c r="CJ24" s="283"/>
      <c r="CK24" s="279" t="s">
        <v>297</v>
      </c>
      <c r="CL24" s="280"/>
      <c r="CM24" s="283"/>
      <c r="CN24" s="279" t="s">
        <v>4</v>
      </c>
      <c r="CO24" s="280"/>
      <c r="CP24" s="283"/>
      <c r="CQ24" s="279" t="s">
        <v>297</v>
      </c>
      <c r="CR24" s="280"/>
      <c r="CS24" s="283"/>
      <c r="CT24" s="309" t="s">
        <v>4</v>
      </c>
      <c r="CU24" s="310"/>
      <c r="CV24" s="311"/>
      <c r="CW24" s="309" t="s">
        <v>297</v>
      </c>
      <c r="CX24" s="310"/>
      <c r="CY24" s="311"/>
    </row>
    <row r="25" spans="1:105 16229:16229" s="6" customFormat="1" ht="15" customHeight="1" x14ac:dyDescent="0.2">
      <c r="A25" s="398"/>
      <c r="B25" s="419" t="s">
        <v>43</v>
      </c>
      <c r="C25" s="284"/>
      <c r="D25" s="352"/>
      <c r="E25" s="351">
        <v>4.8658999999999999</v>
      </c>
      <c r="F25" s="351"/>
      <c r="G25" s="351"/>
      <c r="H25" s="419" t="s">
        <v>43</v>
      </c>
      <c r="I25" s="284"/>
      <c r="J25" s="352"/>
      <c r="K25" s="351">
        <v>9.5731999999999999</v>
      </c>
      <c r="L25" s="351"/>
      <c r="M25" s="351"/>
      <c r="N25" s="348" t="s">
        <v>577</v>
      </c>
      <c r="O25" s="349"/>
      <c r="P25" s="350"/>
      <c r="Q25" s="351">
        <v>4.0603999999999996</v>
      </c>
      <c r="R25" s="351"/>
      <c r="S25" s="351"/>
      <c r="T25" s="348" t="s">
        <v>43</v>
      </c>
      <c r="U25" s="349"/>
      <c r="V25" s="350"/>
      <c r="W25" s="351">
        <v>14.0448</v>
      </c>
      <c r="X25" s="351"/>
      <c r="Y25" s="351"/>
      <c r="Z25" s="348" t="s">
        <v>636</v>
      </c>
      <c r="AA25" s="349"/>
      <c r="AB25" s="350"/>
      <c r="AC25" s="351">
        <v>5.4644000000000004</v>
      </c>
      <c r="AD25" s="351"/>
      <c r="AE25" s="351"/>
      <c r="AF25" s="348" t="s">
        <v>636</v>
      </c>
      <c r="AG25" s="349"/>
      <c r="AH25" s="350"/>
      <c r="AI25" s="351">
        <v>5.3531000000000004</v>
      </c>
      <c r="AJ25" s="351"/>
      <c r="AK25" s="351"/>
      <c r="AL25" s="348" t="s">
        <v>274</v>
      </c>
      <c r="AM25" s="349"/>
      <c r="AN25" s="350"/>
      <c r="AO25" s="351">
        <v>3.4319000000000002</v>
      </c>
      <c r="AP25" s="351"/>
      <c r="AQ25" s="351"/>
      <c r="AR25" s="348" t="s">
        <v>274</v>
      </c>
      <c r="AS25" s="349"/>
      <c r="AT25" s="350"/>
      <c r="AU25" s="351">
        <v>8.6241000000000003</v>
      </c>
      <c r="AV25" s="351"/>
      <c r="AW25" s="351"/>
      <c r="AX25" s="348" t="s">
        <v>43</v>
      </c>
      <c r="AY25" s="349"/>
      <c r="AZ25" s="350"/>
      <c r="BA25" s="351">
        <v>8.4185999999999996</v>
      </c>
      <c r="BB25" s="351"/>
      <c r="BC25" s="351"/>
      <c r="BD25" s="348" t="s">
        <v>272</v>
      </c>
      <c r="BE25" s="349"/>
      <c r="BF25" s="350"/>
      <c r="BG25" s="351">
        <v>4.1494999999999997</v>
      </c>
      <c r="BH25" s="351"/>
      <c r="BI25" s="351"/>
      <c r="BJ25" s="348" t="s">
        <v>165</v>
      </c>
      <c r="BK25" s="349"/>
      <c r="BL25" s="350"/>
      <c r="BM25" s="351">
        <v>5.0247000000000002</v>
      </c>
      <c r="BN25" s="351"/>
      <c r="BO25" s="351"/>
      <c r="BP25" s="348" t="s">
        <v>546</v>
      </c>
      <c r="BQ25" s="349"/>
      <c r="BR25" s="350"/>
      <c r="BS25" s="351">
        <v>6.7560000000000002</v>
      </c>
      <c r="BT25" s="351"/>
      <c r="BU25" s="351"/>
      <c r="BV25" s="496" t="s">
        <v>643</v>
      </c>
      <c r="BW25" s="497"/>
      <c r="BX25" s="498"/>
      <c r="BY25" s="351">
        <v>4.2408000000000001</v>
      </c>
      <c r="BZ25" s="351"/>
      <c r="CA25" s="351"/>
      <c r="CB25" s="348" t="s">
        <v>242</v>
      </c>
      <c r="CC25" s="349"/>
      <c r="CD25" s="350"/>
      <c r="CE25" s="351">
        <v>10.6873</v>
      </c>
      <c r="CF25" s="351"/>
      <c r="CG25" s="351"/>
      <c r="CH25" s="348" t="s">
        <v>272</v>
      </c>
      <c r="CI25" s="349"/>
      <c r="CJ25" s="350"/>
      <c r="CK25" s="351">
        <v>5.3449999999999998</v>
      </c>
      <c r="CL25" s="351"/>
      <c r="CM25" s="351"/>
      <c r="CN25" s="348" t="s">
        <v>636</v>
      </c>
      <c r="CO25" s="349"/>
      <c r="CP25" s="350"/>
      <c r="CQ25" s="351">
        <v>6.8284000000000002</v>
      </c>
      <c r="CR25" s="351"/>
      <c r="CS25" s="351"/>
      <c r="CT25" s="348" t="s">
        <v>163</v>
      </c>
      <c r="CU25" s="349"/>
      <c r="CV25" s="350"/>
      <c r="CW25" s="351">
        <v>10.36</v>
      </c>
      <c r="CX25" s="351"/>
      <c r="CY25" s="351"/>
      <c r="CZ25" s="6" t="s">
        <v>284</v>
      </c>
    </row>
    <row r="26" spans="1:105 16229:16229" s="6" customFormat="1" ht="15" customHeight="1" x14ac:dyDescent="0.2">
      <c r="A26" s="398"/>
      <c r="B26" s="419" t="s">
        <v>589</v>
      </c>
      <c r="C26" s="284"/>
      <c r="D26" s="352"/>
      <c r="E26" s="351">
        <v>3.8502000000000001</v>
      </c>
      <c r="F26" s="351"/>
      <c r="G26" s="351"/>
      <c r="H26" s="419" t="s">
        <v>165</v>
      </c>
      <c r="I26" s="284"/>
      <c r="J26" s="352"/>
      <c r="K26" s="351">
        <v>6.1618000000000004</v>
      </c>
      <c r="L26" s="351"/>
      <c r="M26" s="351"/>
      <c r="N26" s="348" t="s">
        <v>550</v>
      </c>
      <c r="O26" s="349"/>
      <c r="P26" s="350"/>
      <c r="Q26" s="351">
        <v>3.9437000000000002</v>
      </c>
      <c r="R26" s="351"/>
      <c r="S26" s="351"/>
      <c r="T26" s="348" t="s">
        <v>168</v>
      </c>
      <c r="U26" s="349"/>
      <c r="V26" s="350"/>
      <c r="W26" s="351">
        <v>8.8970000000000002</v>
      </c>
      <c r="X26" s="351"/>
      <c r="Y26" s="351"/>
      <c r="Z26" s="348" t="s">
        <v>546</v>
      </c>
      <c r="AA26" s="349"/>
      <c r="AB26" s="350"/>
      <c r="AC26" s="351">
        <v>3.6352000000000002</v>
      </c>
      <c r="AD26" s="351"/>
      <c r="AE26" s="351"/>
      <c r="AF26" s="348" t="s">
        <v>546</v>
      </c>
      <c r="AG26" s="349"/>
      <c r="AH26" s="350"/>
      <c r="AI26" s="351">
        <v>4.8244999999999996</v>
      </c>
      <c r="AJ26" s="351"/>
      <c r="AK26" s="351"/>
      <c r="AL26" s="348" t="s">
        <v>633</v>
      </c>
      <c r="AM26" s="349"/>
      <c r="AN26" s="350"/>
      <c r="AO26" s="351">
        <v>3.1848999999999998</v>
      </c>
      <c r="AP26" s="351"/>
      <c r="AQ26" s="351"/>
      <c r="AR26" s="348" t="s">
        <v>164</v>
      </c>
      <c r="AS26" s="349"/>
      <c r="AT26" s="350"/>
      <c r="AU26" s="351">
        <v>8.1293000000000006</v>
      </c>
      <c r="AV26" s="351"/>
      <c r="AW26" s="351"/>
      <c r="AX26" s="348" t="s">
        <v>165</v>
      </c>
      <c r="AY26" s="349"/>
      <c r="AZ26" s="350"/>
      <c r="BA26" s="351">
        <v>6.6539000000000001</v>
      </c>
      <c r="BB26" s="351"/>
      <c r="BC26" s="351"/>
      <c r="BD26" s="348" t="s">
        <v>43</v>
      </c>
      <c r="BE26" s="349"/>
      <c r="BF26" s="350"/>
      <c r="BG26" s="351">
        <v>3.7136</v>
      </c>
      <c r="BH26" s="351"/>
      <c r="BI26" s="351"/>
      <c r="BJ26" s="348" t="s">
        <v>272</v>
      </c>
      <c r="BK26" s="349"/>
      <c r="BL26" s="350"/>
      <c r="BM26" s="351">
        <v>4.4382000000000001</v>
      </c>
      <c r="BN26" s="351"/>
      <c r="BO26" s="351"/>
      <c r="BP26" s="348" t="s">
        <v>636</v>
      </c>
      <c r="BQ26" s="349"/>
      <c r="BR26" s="350"/>
      <c r="BS26" s="351">
        <v>5.2145999999999999</v>
      </c>
      <c r="BT26" s="351"/>
      <c r="BU26" s="351"/>
      <c r="BV26" s="496" t="s">
        <v>523</v>
      </c>
      <c r="BW26" s="497"/>
      <c r="BX26" s="498"/>
      <c r="BY26" s="351">
        <v>3.43</v>
      </c>
      <c r="BZ26" s="351"/>
      <c r="CA26" s="351"/>
      <c r="CB26" s="348" t="s">
        <v>440</v>
      </c>
      <c r="CC26" s="349"/>
      <c r="CD26" s="350"/>
      <c r="CE26" s="351">
        <v>9.4722000000000008</v>
      </c>
      <c r="CF26" s="351"/>
      <c r="CG26" s="351"/>
      <c r="CH26" s="348" t="s">
        <v>513</v>
      </c>
      <c r="CI26" s="349"/>
      <c r="CJ26" s="350"/>
      <c r="CK26" s="351">
        <v>3.8180999999999998</v>
      </c>
      <c r="CL26" s="351"/>
      <c r="CM26" s="351"/>
      <c r="CN26" s="348" t="s">
        <v>575</v>
      </c>
      <c r="CO26" s="349"/>
      <c r="CP26" s="350"/>
      <c r="CQ26" s="351">
        <v>3.6065</v>
      </c>
      <c r="CR26" s="351"/>
      <c r="CS26" s="351"/>
      <c r="CT26" s="348" t="s">
        <v>171</v>
      </c>
      <c r="CU26" s="349"/>
      <c r="CV26" s="350"/>
      <c r="CW26" s="351">
        <v>4.2397</v>
      </c>
      <c r="CX26" s="351"/>
      <c r="CY26" s="351"/>
    </row>
    <row r="27" spans="1:105 16229:16229" s="6" customFormat="1" ht="15" customHeight="1" x14ac:dyDescent="0.2">
      <c r="A27" s="398"/>
      <c r="B27" s="419" t="s">
        <v>168</v>
      </c>
      <c r="C27" s="284"/>
      <c r="D27" s="352"/>
      <c r="E27" s="351">
        <v>3.5745</v>
      </c>
      <c r="F27" s="351"/>
      <c r="G27" s="351"/>
      <c r="H27" s="419" t="s">
        <v>174</v>
      </c>
      <c r="I27" s="284"/>
      <c r="J27" s="352"/>
      <c r="K27" s="351">
        <v>5.3189000000000002</v>
      </c>
      <c r="L27" s="351"/>
      <c r="M27" s="351"/>
      <c r="N27" s="348" t="s">
        <v>514</v>
      </c>
      <c r="O27" s="349"/>
      <c r="P27" s="350"/>
      <c r="Q27" s="351">
        <v>3.5518999999999998</v>
      </c>
      <c r="R27" s="351"/>
      <c r="S27" s="351"/>
      <c r="T27" s="348" t="s">
        <v>165</v>
      </c>
      <c r="U27" s="349"/>
      <c r="V27" s="350"/>
      <c r="W27" s="351">
        <v>8.2185000000000006</v>
      </c>
      <c r="X27" s="351"/>
      <c r="Y27" s="351"/>
      <c r="Z27" s="348" t="s">
        <v>525</v>
      </c>
      <c r="AA27" s="349"/>
      <c r="AB27" s="350"/>
      <c r="AC27" s="351">
        <v>3.6031</v>
      </c>
      <c r="AD27" s="351"/>
      <c r="AE27" s="351"/>
      <c r="AF27" s="348" t="s">
        <v>525</v>
      </c>
      <c r="AG27" s="349"/>
      <c r="AH27" s="350"/>
      <c r="AI27" s="351">
        <v>4.0762</v>
      </c>
      <c r="AJ27" s="351"/>
      <c r="AK27" s="351"/>
      <c r="AL27" s="348" t="s">
        <v>400</v>
      </c>
      <c r="AM27" s="349"/>
      <c r="AN27" s="350"/>
      <c r="AO27" s="351">
        <v>3.0851999999999999</v>
      </c>
      <c r="AP27" s="351"/>
      <c r="AQ27" s="351"/>
      <c r="AR27" s="348" t="s">
        <v>566</v>
      </c>
      <c r="AS27" s="349"/>
      <c r="AT27" s="350"/>
      <c r="AU27" s="351">
        <v>5.3616000000000001</v>
      </c>
      <c r="AV27" s="351"/>
      <c r="AW27" s="351"/>
      <c r="AX27" s="348" t="s">
        <v>168</v>
      </c>
      <c r="AY27" s="349"/>
      <c r="AZ27" s="350"/>
      <c r="BA27" s="351">
        <v>4.0869999999999997</v>
      </c>
      <c r="BB27" s="351"/>
      <c r="BC27" s="351"/>
      <c r="BD27" s="348" t="s">
        <v>165</v>
      </c>
      <c r="BE27" s="349"/>
      <c r="BF27" s="350"/>
      <c r="BG27" s="351">
        <v>3.0093999999999999</v>
      </c>
      <c r="BH27" s="351"/>
      <c r="BI27" s="351"/>
      <c r="BJ27" s="348" t="s">
        <v>43</v>
      </c>
      <c r="BK27" s="349"/>
      <c r="BL27" s="350"/>
      <c r="BM27" s="351">
        <v>3.9352</v>
      </c>
      <c r="BN27" s="351"/>
      <c r="BO27" s="351"/>
      <c r="BP27" s="348" t="s">
        <v>575</v>
      </c>
      <c r="BQ27" s="349"/>
      <c r="BR27" s="350"/>
      <c r="BS27" s="351">
        <v>4.4088000000000003</v>
      </c>
      <c r="BT27" s="351"/>
      <c r="BU27" s="351"/>
      <c r="BV27" s="496" t="s">
        <v>547</v>
      </c>
      <c r="BW27" s="497"/>
      <c r="BX27" s="498"/>
      <c r="BY27" s="351">
        <v>3.3098999999999998</v>
      </c>
      <c r="BZ27" s="351"/>
      <c r="CA27" s="351"/>
      <c r="CB27" s="348" t="s">
        <v>275</v>
      </c>
      <c r="CC27" s="349"/>
      <c r="CD27" s="350"/>
      <c r="CE27" s="351">
        <v>6.8872999999999998</v>
      </c>
      <c r="CF27" s="351"/>
      <c r="CG27" s="351"/>
      <c r="CH27" s="348" t="s">
        <v>485</v>
      </c>
      <c r="CI27" s="349"/>
      <c r="CJ27" s="350"/>
      <c r="CK27" s="351">
        <v>3.0150999999999999</v>
      </c>
      <c r="CL27" s="351"/>
      <c r="CM27" s="351"/>
      <c r="CN27" s="348" t="s">
        <v>639</v>
      </c>
      <c r="CO27" s="349"/>
      <c r="CP27" s="350"/>
      <c r="CQ27" s="351">
        <v>3.5568</v>
      </c>
      <c r="CR27" s="351"/>
      <c r="CS27" s="351"/>
      <c r="CT27" s="348" t="s">
        <v>43</v>
      </c>
      <c r="CU27" s="349"/>
      <c r="CV27" s="350"/>
      <c r="CW27" s="351">
        <v>4.2129000000000003</v>
      </c>
      <c r="CX27" s="351"/>
      <c r="CY27" s="351"/>
      <c r="CZ27" s="6" t="s">
        <v>284</v>
      </c>
    </row>
    <row r="28" spans="1:105 16229:16229" s="6" customFormat="1" ht="15" customHeight="1" x14ac:dyDescent="0.2">
      <c r="A28" s="398"/>
      <c r="B28" s="419" t="s">
        <v>503</v>
      </c>
      <c r="C28" s="284"/>
      <c r="D28" s="352"/>
      <c r="E28" s="351">
        <v>3.2359</v>
      </c>
      <c r="F28" s="351"/>
      <c r="G28" s="351"/>
      <c r="H28" s="419" t="s">
        <v>274</v>
      </c>
      <c r="I28" s="284"/>
      <c r="J28" s="352"/>
      <c r="K28" s="351">
        <v>4.6726999999999999</v>
      </c>
      <c r="L28" s="351"/>
      <c r="M28" s="351"/>
      <c r="N28" s="348" t="s">
        <v>609</v>
      </c>
      <c r="O28" s="349"/>
      <c r="P28" s="350"/>
      <c r="Q28" s="351">
        <v>3.4569999999999999</v>
      </c>
      <c r="R28" s="351"/>
      <c r="S28" s="351"/>
      <c r="T28" s="348" t="s">
        <v>577</v>
      </c>
      <c r="U28" s="349"/>
      <c r="V28" s="350"/>
      <c r="W28" s="351">
        <v>5.7605000000000004</v>
      </c>
      <c r="X28" s="351"/>
      <c r="Y28" s="351"/>
      <c r="Z28" s="348" t="s">
        <v>272</v>
      </c>
      <c r="AA28" s="349"/>
      <c r="AB28" s="350"/>
      <c r="AC28" s="351">
        <v>3.5804999999999998</v>
      </c>
      <c r="AD28" s="351"/>
      <c r="AE28" s="351"/>
      <c r="AF28" s="348" t="s">
        <v>242</v>
      </c>
      <c r="AG28" s="349"/>
      <c r="AH28" s="350"/>
      <c r="AI28" s="351">
        <v>3.6454</v>
      </c>
      <c r="AJ28" s="351"/>
      <c r="AK28" s="351"/>
      <c r="AL28" s="348" t="s">
        <v>504</v>
      </c>
      <c r="AM28" s="349"/>
      <c r="AN28" s="350"/>
      <c r="AO28" s="351">
        <v>2.9701</v>
      </c>
      <c r="AP28" s="351"/>
      <c r="AQ28" s="351"/>
      <c r="AR28" s="348" t="s">
        <v>550</v>
      </c>
      <c r="AS28" s="349"/>
      <c r="AT28" s="350"/>
      <c r="AU28" s="351">
        <v>5.2450000000000001</v>
      </c>
      <c r="AV28" s="351"/>
      <c r="AW28" s="351"/>
      <c r="AX28" s="348" t="s">
        <v>230</v>
      </c>
      <c r="AY28" s="349"/>
      <c r="AZ28" s="350"/>
      <c r="BA28" s="351">
        <v>3.7854999999999999</v>
      </c>
      <c r="BB28" s="351"/>
      <c r="BC28" s="351"/>
      <c r="BD28" s="348" t="s">
        <v>513</v>
      </c>
      <c r="BE28" s="349"/>
      <c r="BF28" s="350"/>
      <c r="BG28" s="351">
        <v>2.7927</v>
      </c>
      <c r="BH28" s="351"/>
      <c r="BI28" s="351"/>
      <c r="BJ28" s="348" t="s">
        <v>513</v>
      </c>
      <c r="BK28" s="349"/>
      <c r="BL28" s="350"/>
      <c r="BM28" s="351">
        <v>3.6295999999999999</v>
      </c>
      <c r="BN28" s="351"/>
      <c r="BO28" s="351"/>
      <c r="BP28" s="348" t="s">
        <v>525</v>
      </c>
      <c r="BQ28" s="349"/>
      <c r="BR28" s="350"/>
      <c r="BS28" s="351">
        <v>4.1485000000000003</v>
      </c>
      <c r="BT28" s="351"/>
      <c r="BU28" s="351"/>
      <c r="BV28" s="496" t="s">
        <v>640</v>
      </c>
      <c r="BW28" s="497"/>
      <c r="BX28" s="498"/>
      <c r="BY28" s="351">
        <v>3.2048000000000001</v>
      </c>
      <c r="BZ28" s="351"/>
      <c r="CA28" s="351"/>
      <c r="CB28" s="348" t="s">
        <v>512</v>
      </c>
      <c r="CC28" s="349"/>
      <c r="CD28" s="350"/>
      <c r="CE28" s="351">
        <v>6.6189999999999998</v>
      </c>
      <c r="CF28" s="351"/>
      <c r="CG28" s="351"/>
      <c r="CH28" s="348" t="s">
        <v>524</v>
      </c>
      <c r="CI28" s="349"/>
      <c r="CJ28" s="350"/>
      <c r="CK28" s="351">
        <v>2.9234</v>
      </c>
      <c r="CL28" s="351"/>
      <c r="CM28" s="351"/>
      <c r="CN28" s="348" t="s">
        <v>525</v>
      </c>
      <c r="CO28" s="349"/>
      <c r="CP28" s="350"/>
      <c r="CQ28" s="351">
        <v>3.3906000000000001</v>
      </c>
      <c r="CR28" s="351"/>
      <c r="CS28" s="351"/>
      <c r="CT28" s="348" t="s">
        <v>274</v>
      </c>
      <c r="CU28" s="349"/>
      <c r="CV28" s="350"/>
      <c r="CW28" s="351">
        <v>3.5617000000000001</v>
      </c>
      <c r="CX28" s="351"/>
      <c r="CY28" s="351"/>
    </row>
    <row r="29" spans="1:105 16229:16229" s="6" customFormat="1" ht="15" customHeight="1" x14ac:dyDescent="0.2">
      <c r="A29" s="398"/>
      <c r="B29" s="419" t="s">
        <v>275</v>
      </c>
      <c r="C29" s="284"/>
      <c r="D29" s="352"/>
      <c r="E29" s="351">
        <v>3.2042999999999999</v>
      </c>
      <c r="F29" s="351"/>
      <c r="G29" s="351"/>
      <c r="H29" s="419" t="s">
        <v>166</v>
      </c>
      <c r="I29" s="284"/>
      <c r="J29" s="352"/>
      <c r="K29" s="351">
        <v>3.8972000000000002</v>
      </c>
      <c r="L29" s="351"/>
      <c r="M29" s="351"/>
      <c r="N29" s="348" t="s">
        <v>400</v>
      </c>
      <c r="O29" s="349"/>
      <c r="P29" s="350"/>
      <c r="Q29" s="351">
        <v>3.3363</v>
      </c>
      <c r="R29" s="351"/>
      <c r="S29" s="351"/>
      <c r="T29" s="348" t="s">
        <v>514</v>
      </c>
      <c r="U29" s="349"/>
      <c r="V29" s="350"/>
      <c r="W29" s="351">
        <v>5.4885999999999999</v>
      </c>
      <c r="X29" s="351"/>
      <c r="Y29" s="351"/>
      <c r="Z29" s="348" t="s">
        <v>637</v>
      </c>
      <c r="AA29" s="349"/>
      <c r="AB29" s="350"/>
      <c r="AC29" s="351">
        <v>3.4156</v>
      </c>
      <c r="AD29" s="351"/>
      <c r="AE29" s="351"/>
      <c r="AF29" s="348" t="s">
        <v>272</v>
      </c>
      <c r="AG29" s="349"/>
      <c r="AH29" s="350"/>
      <c r="AI29" s="351">
        <v>3.4893000000000001</v>
      </c>
      <c r="AJ29" s="351"/>
      <c r="AK29" s="351"/>
      <c r="AL29" s="348" t="s">
        <v>592</v>
      </c>
      <c r="AM29" s="349"/>
      <c r="AN29" s="350"/>
      <c r="AO29" s="351">
        <v>2.7113999999999998</v>
      </c>
      <c r="AP29" s="351"/>
      <c r="AQ29" s="351"/>
      <c r="AR29" s="348" t="s">
        <v>568</v>
      </c>
      <c r="AS29" s="349"/>
      <c r="AT29" s="350"/>
      <c r="AU29" s="351">
        <v>4.8007999999999997</v>
      </c>
      <c r="AV29" s="351"/>
      <c r="AW29" s="351"/>
      <c r="AX29" s="348" t="s">
        <v>639</v>
      </c>
      <c r="AY29" s="349"/>
      <c r="AZ29" s="350"/>
      <c r="BA29" s="351">
        <v>3.2685</v>
      </c>
      <c r="BB29" s="351"/>
      <c r="BC29" s="351"/>
      <c r="BD29" s="348" t="s">
        <v>172</v>
      </c>
      <c r="BE29" s="349"/>
      <c r="BF29" s="350"/>
      <c r="BG29" s="351">
        <v>2.7435999999999998</v>
      </c>
      <c r="BH29" s="351"/>
      <c r="BI29" s="351"/>
      <c r="BJ29" s="348" t="s">
        <v>170</v>
      </c>
      <c r="BK29" s="349"/>
      <c r="BL29" s="350"/>
      <c r="BM29" s="351">
        <v>2.8569</v>
      </c>
      <c r="BN29" s="351"/>
      <c r="BO29" s="351"/>
      <c r="BP29" s="348" t="s">
        <v>166</v>
      </c>
      <c r="BQ29" s="349"/>
      <c r="BR29" s="350"/>
      <c r="BS29" s="351">
        <v>3.9716</v>
      </c>
      <c r="BT29" s="351"/>
      <c r="BU29" s="351"/>
      <c r="BV29" s="496" t="s">
        <v>272</v>
      </c>
      <c r="BW29" s="497"/>
      <c r="BX29" s="498"/>
      <c r="BY29" s="351">
        <v>2.9691999999999998</v>
      </c>
      <c r="BZ29" s="351"/>
      <c r="CA29" s="351"/>
      <c r="CB29" s="348" t="s">
        <v>510</v>
      </c>
      <c r="CC29" s="349"/>
      <c r="CD29" s="350"/>
      <c r="CE29" s="351">
        <v>5.5747</v>
      </c>
      <c r="CF29" s="351"/>
      <c r="CG29" s="351"/>
      <c r="CH29" s="348" t="s">
        <v>507</v>
      </c>
      <c r="CI29" s="349"/>
      <c r="CJ29" s="350"/>
      <c r="CK29" s="351">
        <v>2.7694999999999999</v>
      </c>
      <c r="CL29" s="351"/>
      <c r="CM29" s="351"/>
      <c r="CN29" s="348" t="s">
        <v>272</v>
      </c>
      <c r="CO29" s="349"/>
      <c r="CP29" s="350"/>
      <c r="CQ29" s="351">
        <v>3.3698999999999999</v>
      </c>
      <c r="CR29" s="351"/>
      <c r="CS29" s="351"/>
      <c r="CT29" s="348" t="s">
        <v>225</v>
      </c>
      <c r="CU29" s="349"/>
      <c r="CV29" s="350"/>
      <c r="CW29" s="351">
        <v>3.4664999999999999</v>
      </c>
      <c r="CX29" s="351"/>
      <c r="CY29" s="351"/>
    </row>
    <row r="30" spans="1:105 16229:16229" s="6" customFormat="1" ht="15" customHeight="1" x14ac:dyDescent="0.2">
      <c r="A30" s="398"/>
      <c r="B30" s="419" t="s">
        <v>598</v>
      </c>
      <c r="C30" s="284"/>
      <c r="D30" s="352"/>
      <c r="E30" s="351">
        <v>3.1383999999999999</v>
      </c>
      <c r="F30" s="351"/>
      <c r="G30" s="351"/>
      <c r="H30" s="419" t="s">
        <v>168</v>
      </c>
      <c r="I30" s="284"/>
      <c r="J30" s="352"/>
      <c r="K30" s="351">
        <v>3.8542000000000001</v>
      </c>
      <c r="L30" s="351"/>
      <c r="M30" s="351"/>
      <c r="N30" s="348" t="s">
        <v>509</v>
      </c>
      <c r="O30" s="349"/>
      <c r="P30" s="350"/>
      <c r="Q30" s="351">
        <v>3.2995999999999999</v>
      </c>
      <c r="R30" s="351"/>
      <c r="S30" s="351"/>
      <c r="T30" s="348" t="s">
        <v>503</v>
      </c>
      <c r="U30" s="349"/>
      <c r="V30" s="350"/>
      <c r="W30" s="351">
        <v>4.9344999999999999</v>
      </c>
      <c r="X30" s="351"/>
      <c r="Y30" s="351"/>
      <c r="Z30" s="348" t="s">
        <v>174</v>
      </c>
      <c r="AA30" s="349"/>
      <c r="AB30" s="350"/>
      <c r="AC30" s="351">
        <v>3.3037999999999998</v>
      </c>
      <c r="AD30" s="351"/>
      <c r="AE30" s="351"/>
      <c r="AF30" s="348" t="s">
        <v>638</v>
      </c>
      <c r="AG30" s="349"/>
      <c r="AH30" s="350"/>
      <c r="AI30" s="351">
        <v>3.4264000000000001</v>
      </c>
      <c r="AJ30" s="351"/>
      <c r="AK30" s="351"/>
      <c r="AL30" s="348" t="s">
        <v>539</v>
      </c>
      <c r="AM30" s="349"/>
      <c r="AN30" s="350"/>
      <c r="AO30" s="351">
        <v>2.6858</v>
      </c>
      <c r="AP30" s="351"/>
      <c r="AQ30" s="351"/>
      <c r="AR30" s="348" t="s">
        <v>640</v>
      </c>
      <c r="AS30" s="349"/>
      <c r="AT30" s="350"/>
      <c r="AU30" s="351">
        <v>4.7141999999999999</v>
      </c>
      <c r="AV30" s="351"/>
      <c r="AW30" s="351"/>
      <c r="AX30" s="348" t="s">
        <v>166</v>
      </c>
      <c r="AY30" s="349"/>
      <c r="AZ30" s="350"/>
      <c r="BA30" s="351">
        <v>3.1966999999999999</v>
      </c>
      <c r="BB30" s="351"/>
      <c r="BC30" s="351"/>
      <c r="BD30" s="348" t="s">
        <v>168</v>
      </c>
      <c r="BE30" s="349"/>
      <c r="BF30" s="350"/>
      <c r="BG30" s="351">
        <v>2.1126</v>
      </c>
      <c r="BH30" s="351"/>
      <c r="BI30" s="351"/>
      <c r="BJ30" s="348" t="s">
        <v>168</v>
      </c>
      <c r="BK30" s="349"/>
      <c r="BL30" s="350"/>
      <c r="BM30" s="351">
        <v>2.5853000000000002</v>
      </c>
      <c r="BN30" s="351"/>
      <c r="BO30" s="351"/>
      <c r="BP30" s="348" t="s">
        <v>43</v>
      </c>
      <c r="BQ30" s="349"/>
      <c r="BR30" s="350"/>
      <c r="BS30" s="351">
        <v>3.9491999999999998</v>
      </c>
      <c r="BT30" s="351"/>
      <c r="BU30" s="351"/>
      <c r="BV30" s="496" t="s">
        <v>550</v>
      </c>
      <c r="BW30" s="497"/>
      <c r="BX30" s="498"/>
      <c r="BY30" s="351">
        <v>2.875</v>
      </c>
      <c r="BZ30" s="351"/>
      <c r="CA30" s="351"/>
      <c r="CB30" s="348" t="s">
        <v>524</v>
      </c>
      <c r="CC30" s="349"/>
      <c r="CD30" s="350"/>
      <c r="CE30" s="351">
        <v>5.2039999999999997</v>
      </c>
      <c r="CF30" s="351"/>
      <c r="CG30" s="351"/>
      <c r="CH30" s="348" t="s">
        <v>537</v>
      </c>
      <c r="CI30" s="349"/>
      <c r="CJ30" s="350"/>
      <c r="CK30" s="351">
        <v>2.2759</v>
      </c>
      <c r="CL30" s="351"/>
      <c r="CM30" s="351"/>
      <c r="CN30" s="348" t="s">
        <v>538</v>
      </c>
      <c r="CO30" s="349"/>
      <c r="CP30" s="350"/>
      <c r="CQ30" s="351">
        <v>3.2866</v>
      </c>
      <c r="CR30" s="351"/>
      <c r="CS30" s="351"/>
      <c r="CT30" s="348" t="s">
        <v>514</v>
      </c>
      <c r="CU30" s="349"/>
      <c r="CV30" s="350"/>
      <c r="CW30" s="351">
        <v>3.3751000000000002</v>
      </c>
      <c r="CX30" s="351"/>
      <c r="CY30" s="351"/>
    </row>
    <row r="31" spans="1:105 16229:16229" s="6" customFormat="1" ht="15" customHeight="1" x14ac:dyDescent="0.2">
      <c r="A31" s="398"/>
      <c r="B31" s="419" t="s">
        <v>400</v>
      </c>
      <c r="C31" s="284"/>
      <c r="D31" s="352"/>
      <c r="E31" s="351">
        <v>3.1309999999999998</v>
      </c>
      <c r="F31" s="351"/>
      <c r="G31" s="351"/>
      <c r="H31" s="419" t="s">
        <v>539</v>
      </c>
      <c r="I31" s="284"/>
      <c r="J31" s="352"/>
      <c r="K31" s="351">
        <v>2.9234</v>
      </c>
      <c r="L31" s="351"/>
      <c r="M31" s="351"/>
      <c r="N31" s="348" t="s">
        <v>545</v>
      </c>
      <c r="O31" s="349"/>
      <c r="P31" s="350"/>
      <c r="Q31" s="351">
        <v>3.1930999999999998</v>
      </c>
      <c r="R31" s="351"/>
      <c r="S31" s="351"/>
      <c r="T31" s="348" t="s">
        <v>553</v>
      </c>
      <c r="U31" s="349"/>
      <c r="V31" s="350"/>
      <c r="W31" s="351">
        <v>3.6842999999999999</v>
      </c>
      <c r="X31" s="351"/>
      <c r="Y31" s="351"/>
      <c r="Z31" s="348" t="s">
        <v>286</v>
      </c>
      <c r="AA31" s="349"/>
      <c r="AB31" s="350"/>
      <c r="AC31" s="351">
        <v>2.8633000000000002</v>
      </c>
      <c r="AD31" s="351"/>
      <c r="AE31" s="351"/>
      <c r="AF31" s="348" t="s">
        <v>508</v>
      </c>
      <c r="AG31" s="349"/>
      <c r="AH31" s="350"/>
      <c r="AI31" s="351">
        <v>3.2242000000000002</v>
      </c>
      <c r="AJ31" s="351"/>
      <c r="AK31" s="351"/>
      <c r="AL31" s="348" t="s">
        <v>541</v>
      </c>
      <c r="AM31" s="349"/>
      <c r="AN31" s="350"/>
      <c r="AO31" s="351">
        <v>2.6560999999999999</v>
      </c>
      <c r="AP31" s="351"/>
      <c r="AQ31" s="351"/>
      <c r="AR31" s="348" t="s">
        <v>539</v>
      </c>
      <c r="AS31" s="349"/>
      <c r="AT31" s="350"/>
      <c r="AU31" s="351">
        <v>4.5839999999999996</v>
      </c>
      <c r="AV31" s="351"/>
      <c r="AW31" s="351"/>
      <c r="AX31" s="348" t="s">
        <v>641</v>
      </c>
      <c r="AY31" s="349"/>
      <c r="AZ31" s="350"/>
      <c r="BA31" s="351">
        <v>2.8454999999999999</v>
      </c>
      <c r="BB31" s="351"/>
      <c r="BC31" s="351"/>
      <c r="BD31" s="348" t="s">
        <v>591</v>
      </c>
      <c r="BE31" s="349"/>
      <c r="BF31" s="350"/>
      <c r="BG31" s="351">
        <v>2.0017</v>
      </c>
      <c r="BH31" s="351"/>
      <c r="BI31" s="351"/>
      <c r="BJ31" s="348" t="s">
        <v>172</v>
      </c>
      <c r="BK31" s="349"/>
      <c r="BL31" s="350"/>
      <c r="BM31" s="351">
        <v>2.5363000000000002</v>
      </c>
      <c r="BN31" s="351"/>
      <c r="BO31" s="351"/>
      <c r="BP31" s="348" t="s">
        <v>400</v>
      </c>
      <c r="BQ31" s="349"/>
      <c r="BR31" s="350"/>
      <c r="BS31" s="351">
        <v>3.9434999999999998</v>
      </c>
      <c r="BT31" s="351"/>
      <c r="BU31" s="351"/>
      <c r="BV31" s="496" t="s">
        <v>594</v>
      </c>
      <c r="BW31" s="497"/>
      <c r="BX31" s="498"/>
      <c r="BY31" s="351">
        <v>2.7288999999999999</v>
      </c>
      <c r="BZ31" s="351"/>
      <c r="CA31" s="351"/>
      <c r="CB31" s="348" t="s">
        <v>502</v>
      </c>
      <c r="CC31" s="349"/>
      <c r="CD31" s="350"/>
      <c r="CE31" s="351">
        <v>5.024</v>
      </c>
      <c r="CF31" s="351"/>
      <c r="CG31" s="351"/>
      <c r="CH31" s="348" t="s">
        <v>516</v>
      </c>
      <c r="CI31" s="349"/>
      <c r="CJ31" s="350"/>
      <c r="CK31" s="351">
        <v>2.2246000000000001</v>
      </c>
      <c r="CL31" s="351"/>
      <c r="CM31" s="351"/>
      <c r="CN31" s="348" t="s">
        <v>546</v>
      </c>
      <c r="CO31" s="349"/>
      <c r="CP31" s="350"/>
      <c r="CQ31" s="351">
        <v>3.1919</v>
      </c>
      <c r="CR31" s="351"/>
      <c r="CS31" s="351"/>
      <c r="CT31" s="348" t="s">
        <v>440</v>
      </c>
      <c r="CU31" s="349"/>
      <c r="CV31" s="350"/>
      <c r="CW31" s="351">
        <v>3.3239999999999998</v>
      </c>
      <c r="CX31" s="351"/>
      <c r="CY31" s="351"/>
    </row>
    <row r="32" spans="1:105 16229:16229" s="6" customFormat="1" ht="15" customHeight="1" x14ac:dyDescent="0.2">
      <c r="A32" s="398"/>
      <c r="B32" s="419" t="s">
        <v>524</v>
      </c>
      <c r="C32" s="284"/>
      <c r="D32" s="352"/>
      <c r="E32" s="351">
        <v>3.0977999999999999</v>
      </c>
      <c r="F32" s="351"/>
      <c r="G32" s="351"/>
      <c r="H32" s="419" t="s">
        <v>514</v>
      </c>
      <c r="I32" s="284"/>
      <c r="J32" s="352"/>
      <c r="K32" s="351">
        <v>2.8441999999999998</v>
      </c>
      <c r="L32" s="351"/>
      <c r="M32" s="351"/>
      <c r="N32" s="348" t="s">
        <v>634</v>
      </c>
      <c r="O32" s="349"/>
      <c r="P32" s="350"/>
      <c r="Q32" s="351">
        <v>3.0962999999999998</v>
      </c>
      <c r="R32" s="351"/>
      <c r="S32" s="351"/>
      <c r="T32" s="348" t="s">
        <v>441</v>
      </c>
      <c r="U32" s="349"/>
      <c r="V32" s="350"/>
      <c r="W32" s="351">
        <v>3.6825999999999999</v>
      </c>
      <c r="X32" s="351"/>
      <c r="Y32" s="351"/>
      <c r="Z32" s="348" t="s">
        <v>538</v>
      </c>
      <c r="AA32" s="349"/>
      <c r="AB32" s="350"/>
      <c r="AC32" s="351">
        <v>2.6955</v>
      </c>
      <c r="AD32" s="351"/>
      <c r="AE32" s="351"/>
      <c r="AF32" s="348" t="s">
        <v>167</v>
      </c>
      <c r="AG32" s="349"/>
      <c r="AH32" s="350"/>
      <c r="AI32" s="351">
        <v>3.1981000000000002</v>
      </c>
      <c r="AJ32" s="351"/>
      <c r="AK32" s="351"/>
      <c r="AL32" s="348" t="s">
        <v>593</v>
      </c>
      <c r="AM32" s="349"/>
      <c r="AN32" s="350"/>
      <c r="AO32" s="351">
        <v>2.6202999999999999</v>
      </c>
      <c r="AP32" s="351"/>
      <c r="AQ32" s="351"/>
      <c r="AR32" s="348" t="s">
        <v>170</v>
      </c>
      <c r="AS32" s="349"/>
      <c r="AT32" s="350"/>
      <c r="AU32" s="351">
        <v>3.9363999999999999</v>
      </c>
      <c r="AV32" s="351"/>
      <c r="AW32" s="351"/>
      <c r="AX32" s="348" t="s">
        <v>174</v>
      </c>
      <c r="AY32" s="349"/>
      <c r="AZ32" s="350"/>
      <c r="BA32" s="351">
        <v>2.6354000000000002</v>
      </c>
      <c r="BB32" s="351"/>
      <c r="BC32" s="351"/>
      <c r="BD32" s="348" t="s">
        <v>509</v>
      </c>
      <c r="BE32" s="349"/>
      <c r="BF32" s="350"/>
      <c r="BG32" s="351">
        <v>1.8308</v>
      </c>
      <c r="BH32" s="351"/>
      <c r="BI32" s="351"/>
      <c r="BJ32" s="348" t="s">
        <v>507</v>
      </c>
      <c r="BK32" s="349"/>
      <c r="BL32" s="350"/>
      <c r="BM32" s="351">
        <v>2.3412000000000002</v>
      </c>
      <c r="BN32" s="351"/>
      <c r="BO32" s="351"/>
      <c r="BP32" s="348" t="s">
        <v>642</v>
      </c>
      <c r="BQ32" s="349"/>
      <c r="BR32" s="350"/>
      <c r="BS32" s="351">
        <v>3.895</v>
      </c>
      <c r="BT32" s="351"/>
      <c r="BU32" s="351"/>
      <c r="BV32" s="496" t="s">
        <v>241</v>
      </c>
      <c r="BW32" s="497"/>
      <c r="BX32" s="498"/>
      <c r="BY32" s="351">
        <v>2.6248999999999998</v>
      </c>
      <c r="BZ32" s="351"/>
      <c r="CA32" s="351"/>
      <c r="CB32" s="348" t="s">
        <v>595</v>
      </c>
      <c r="CC32" s="349"/>
      <c r="CD32" s="350"/>
      <c r="CE32" s="351">
        <v>4.9035000000000002</v>
      </c>
      <c r="CF32" s="351"/>
      <c r="CG32" s="351"/>
      <c r="CH32" s="348" t="s">
        <v>538</v>
      </c>
      <c r="CI32" s="349"/>
      <c r="CJ32" s="350"/>
      <c r="CK32" s="351">
        <v>2.1934</v>
      </c>
      <c r="CL32" s="351"/>
      <c r="CM32" s="351"/>
      <c r="CN32" s="348" t="s">
        <v>166</v>
      </c>
      <c r="CO32" s="349"/>
      <c r="CP32" s="350"/>
      <c r="CQ32" s="351">
        <v>2.9674999999999998</v>
      </c>
      <c r="CR32" s="351"/>
      <c r="CS32" s="351"/>
      <c r="CT32" s="348" t="s">
        <v>526</v>
      </c>
      <c r="CU32" s="349"/>
      <c r="CV32" s="350"/>
      <c r="CW32" s="351">
        <v>3.1882000000000001</v>
      </c>
      <c r="CX32" s="351"/>
      <c r="CY32" s="351"/>
    </row>
    <row r="33" spans="1:105" s="6" customFormat="1" ht="15" customHeight="1" x14ac:dyDescent="0.2">
      <c r="A33" s="398"/>
      <c r="B33" s="419" t="s">
        <v>174</v>
      </c>
      <c r="C33" s="284"/>
      <c r="D33" s="352"/>
      <c r="E33" s="351">
        <v>3.0750000000000002</v>
      </c>
      <c r="F33" s="351"/>
      <c r="G33" s="351"/>
      <c r="H33" s="419" t="s">
        <v>400</v>
      </c>
      <c r="I33" s="284"/>
      <c r="J33" s="352"/>
      <c r="K33" s="351">
        <v>2.8437000000000001</v>
      </c>
      <c r="L33" s="351"/>
      <c r="M33" s="351"/>
      <c r="N33" s="348" t="s">
        <v>168</v>
      </c>
      <c r="O33" s="349"/>
      <c r="P33" s="350"/>
      <c r="Q33" s="351">
        <v>3.0558999999999998</v>
      </c>
      <c r="R33" s="351"/>
      <c r="S33" s="351"/>
      <c r="T33" s="348" t="s">
        <v>590</v>
      </c>
      <c r="U33" s="349"/>
      <c r="V33" s="350"/>
      <c r="W33" s="351">
        <v>3.4102000000000001</v>
      </c>
      <c r="X33" s="351"/>
      <c r="Y33" s="351"/>
      <c r="Z33" s="348" t="s">
        <v>508</v>
      </c>
      <c r="AA33" s="349"/>
      <c r="AB33" s="350"/>
      <c r="AC33" s="351">
        <v>2.6515</v>
      </c>
      <c r="AD33" s="351"/>
      <c r="AE33" s="351"/>
      <c r="AF33" s="348" t="s">
        <v>639</v>
      </c>
      <c r="AG33" s="349"/>
      <c r="AH33" s="350"/>
      <c r="AI33" s="351">
        <v>3.1415000000000002</v>
      </c>
      <c r="AJ33" s="351"/>
      <c r="AK33" s="351"/>
      <c r="AL33" s="348" t="s">
        <v>512</v>
      </c>
      <c r="AM33" s="349"/>
      <c r="AN33" s="350"/>
      <c r="AO33" s="351">
        <v>2.4767000000000001</v>
      </c>
      <c r="AP33" s="351"/>
      <c r="AQ33" s="351"/>
      <c r="AR33" s="348" t="s">
        <v>575</v>
      </c>
      <c r="AS33" s="349"/>
      <c r="AT33" s="350"/>
      <c r="AU33" s="351">
        <v>3.7719</v>
      </c>
      <c r="AV33" s="351"/>
      <c r="AW33" s="351"/>
      <c r="AX33" s="348" t="s">
        <v>519</v>
      </c>
      <c r="AY33" s="349"/>
      <c r="AZ33" s="350"/>
      <c r="BA33" s="351">
        <v>2.5649000000000002</v>
      </c>
      <c r="BB33" s="351"/>
      <c r="BC33" s="351"/>
      <c r="BD33" s="348" t="s">
        <v>242</v>
      </c>
      <c r="BE33" s="349"/>
      <c r="BF33" s="350"/>
      <c r="BG33" s="351">
        <v>1.8176000000000001</v>
      </c>
      <c r="BH33" s="351"/>
      <c r="BI33" s="351"/>
      <c r="BJ33" s="348" t="s">
        <v>542</v>
      </c>
      <c r="BK33" s="349"/>
      <c r="BL33" s="350"/>
      <c r="BM33" s="351">
        <v>2.2158000000000002</v>
      </c>
      <c r="BN33" s="351"/>
      <c r="BO33" s="351"/>
      <c r="BP33" s="348" t="s">
        <v>542</v>
      </c>
      <c r="BQ33" s="349"/>
      <c r="BR33" s="350"/>
      <c r="BS33" s="351">
        <v>3.7414999999999998</v>
      </c>
      <c r="BT33" s="351"/>
      <c r="BU33" s="351"/>
      <c r="BV33" s="496" t="s">
        <v>576</v>
      </c>
      <c r="BW33" s="497"/>
      <c r="BX33" s="498"/>
      <c r="BY33" s="351">
        <v>2.5480999999999998</v>
      </c>
      <c r="BZ33" s="351"/>
      <c r="CA33" s="351"/>
      <c r="CB33" s="348" t="s">
        <v>644</v>
      </c>
      <c r="CC33" s="349"/>
      <c r="CD33" s="350"/>
      <c r="CE33" s="351">
        <v>4.6722000000000001</v>
      </c>
      <c r="CF33" s="351"/>
      <c r="CG33" s="351"/>
      <c r="CH33" s="348" t="s">
        <v>575</v>
      </c>
      <c r="CI33" s="349"/>
      <c r="CJ33" s="350"/>
      <c r="CK33" s="351">
        <v>2.1907000000000001</v>
      </c>
      <c r="CL33" s="351"/>
      <c r="CM33" s="351"/>
      <c r="CN33" s="348" t="s">
        <v>547</v>
      </c>
      <c r="CO33" s="349"/>
      <c r="CP33" s="350"/>
      <c r="CQ33" s="351">
        <v>2.8401000000000001</v>
      </c>
      <c r="CR33" s="351"/>
      <c r="CS33" s="351"/>
      <c r="CT33" s="348" t="s">
        <v>168</v>
      </c>
      <c r="CU33" s="349"/>
      <c r="CV33" s="350"/>
      <c r="CW33" s="351">
        <v>3.0928</v>
      </c>
      <c r="CX33" s="351"/>
      <c r="CY33" s="351"/>
    </row>
    <row r="34" spans="1:105" s="6" customFormat="1" ht="15" customHeight="1" x14ac:dyDescent="0.2">
      <c r="A34" s="398"/>
      <c r="B34" s="419" t="s">
        <v>539</v>
      </c>
      <c r="C34" s="284"/>
      <c r="D34" s="352"/>
      <c r="E34" s="351">
        <v>3.0674000000000001</v>
      </c>
      <c r="F34" s="351"/>
      <c r="G34" s="351"/>
      <c r="H34" s="419" t="s">
        <v>633</v>
      </c>
      <c r="I34" s="284"/>
      <c r="J34" s="352"/>
      <c r="K34" s="351">
        <v>2.7742</v>
      </c>
      <c r="L34" s="351"/>
      <c r="M34" s="351"/>
      <c r="N34" s="348" t="s">
        <v>635</v>
      </c>
      <c r="O34" s="349"/>
      <c r="P34" s="350"/>
      <c r="Q34" s="351">
        <v>3.0478000000000001</v>
      </c>
      <c r="R34" s="351"/>
      <c r="S34" s="351"/>
      <c r="T34" s="348" t="s">
        <v>576</v>
      </c>
      <c r="U34" s="349"/>
      <c r="V34" s="350"/>
      <c r="W34" s="351">
        <v>3.3852000000000002</v>
      </c>
      <c r="X34" s="351"/>
      <c r="Y34" s="351"/>
      <c r="Z34" s="348" t="s">
        <v>547</v>
      </c>
      <c r="AA34" s="349"/>
      <c r="AB34" s="350"/>
      <c r="AC34" s="351">
        <v>2.5589</v>
      </c>
      <c r="AD34" s="351"/>
      <c r="AE34" s="351"/>
      <c r="AF34" s="348" t="s">
        <v>547</v>
      </c>
      <c r="AG34" s="349"/>
      <c r="AH34" s="350"/>
      <c r="AI34" s="351">
        <v>2.9881000000000002</v>
      </c>
      <c r="AJ34" s="351"/>
      <c r="AK34" s="351"/>
      <c r="AL34" s="348" t="s">
        <v>568</v>
      </c>
      <c r="AM34" s="349"/>
      <c r="AN34" s="350"/>
      <c r="AO34" s="351">
        <v>2.4588000000000001</v>
      </c>
      <c r="AP34" s="351"/>
      <c r="AQ34" s="351"/>
      <c r="AR34" s="348" t="s">
        <v>567</v>
      </c>
      <c r="AS34" s="349"/>
      <c r="AT34" s="350"/>
      <c r="AU34" s="351">
        <v>3.0234999999999999</v>
      </c>
      <c r="AV34" s="351"/>
      <c r="AW34" s="351"/>
      <c r="AX34" s="348" t="s">
        <v>539</v>
      </c>
      <c r="AY34" s="349"/>
      <c r="AZ34" s="350"/>
      <c r="BA34" s="351">
        <v>2.3218000000000001</v>
      </c>
      <c r="BB34" s="351"/>
      <c r="BC34" s="351"/>
      <c r="BD34" s="348" t="s">
        <v>641</v>
      </c>
      <c r="BE34" s="349"/>
      <c r="BF34" s="350"/>
      <c r="BG34" s="351">
        <v>1.7642</v>
      </c>
      <c r="BH34" s="351"/>
      <c r="BI34" s="351"/>
      <c r="BJ34" s="348" t="s">
        <v>512</v>
      </c>
      <c r="BK34" s="349"/>
      <c r="BL34" s="350"/>
      <c r="BM34" s="351">
        <v>2.2147000000000001</v>
      </c>
      <c r="BN34" s="351"/>
      <c r="BO34" s="351"/>
      <c r="BP34" s="348" t="s">
        <v>272</v>
      </c>
      <c r="BQ34" s="349"/>
      <c r="BR34" s="350"/>
      <c r="BS34" s="351">
        <v>3.7290000000000001</v>
      </c>
      <c r="BT34" s="351"/>
      <c r="BU34" s="351"/>
      <c r="BV34" s="496" t="s">
        <v>589</v>
      </c>
      <c r="BW34" s="497"/>
      <c r="BX34" s="498"/>
      <c r="BY34" s="351">
        <v>2.4462000000000002</v>
      </c>
      <c r="BZ34" s="351"/>
      <c r="CA34" s="351"/>
      <c r="CB34" s="348" t="s">
        <v>511</v>
      </c>
      <c r="CC34" s="349"/>
      <c r="CD34" s="350"/>
      <c r="CE34" s="351">
        <v>4.1638999999999999</v>
      </c>
      <c r="CF34" s="351"/>
      <c r="CG34" s="351"/>
      <c r="CH34" s="348" t="s">
        <v>645</v>
      </c>
      <c r="CI34" s="349"/>
      <c r="CJ34" s="350"/>
      <c r="CK34" s="351">
        <v>2.1787999999999998</v>
      </c>
      <c r="CL34" s="351"/>
      <c r="CM34" s="351"/>
      <c r="CN34" s="348" t="s">
        <v>638</v>
      </c>
      <c r="CO34" s="349"/>
      <c r="CP34" s="350"/>
      <c r="CQ34" s="351">
        <v>2.6217000000000001</v>
      </c>
      <c r="CR34" s="351"/>
      <c r="CS34" s="351"/>
      <c r="CT34" s="348" t="s">
        <v>634</v>
      </c>
      <c r="CU34" s="349"/>
      <c r="CV34" s="350"/>
      <c r="CW34" s="351">
        <v>2.7850000000000001</v>
      </c>
      <c r="CX34" s="351"/>
      <c r="CY34" s="351"/>
    </row>
    <row r="35" spans="1:105" s="6" customFormat="1" ht="15" customHeight="1" x14ac:dyDescent="0.2">
      <c r="A35" s="398"/>
      <c r="B35" s="431"/>
      <c r="C35" s="432"/>
      <c r="D35" s="433"/>
      <c r="E35" s="273"/>
      <c r="F35" s="274"/>
      <c r="G35" s="275"/>
      <c r="H35" s="431"/>
      <c r="I35" s="432"/>
      <c r="J35" s="433"/>
      <c r="K35" s="273"/>
      <c r="L35" s="274"/>
      <c r="M35" s="275"/>
      <c r="N35" s="431"/>
      <c r="O35" s="432"/>
      <c r="P35" s="433"/>
      <c r="Q35" s="273"/>
      <c r="R35" s="274"/>
      <c r="S35" s="275"/>
      <c r="T35" s="431"/>
      <c r="U35" s="432"/>
      <c r="V35" s="433"/>
      <c r="W35" s="273"/>
      <c r="X35" s="274"/>
      <c r="Y35" s="275"/>
      <c r="Z35" s="431"/>
      <c r="AA35" s="432"/>
      <c r="AB35" s="433"/>
      <c r="AC35" s="273"/>
      <c r="AD35" s="274"/>
      <c r="AE35" s="275"/>
      <c r="AF35" s="60"/>
      <c r="AG35" s="60"/>
      <c r="AH35" s="61"/>
      <c r="AI35" s="60"/>
      <c r="AJ35" s="60"/>
      <c r="AK35" s="60"/>
      <c r="AL35" s="204"/>
      <c r="AM35" s="205" t="s">
        <v>284</v>
      </c>
      <c r="AN35" s="205"/>
      <c r="AO35" s="204"/>
      <c r="AP35" s="205"/>
      <c r="AQ35" s="205"/>
      <c r="AR35" s="204"/>
      <c r="AS35" s="205" t="s">
        <v>284</v>
      </c>
      <c r="AT35" s="205"/>
      <c r="AU35" s="204"/>
      <c r="AV35" s="205"/>
      <c r="AW35" s="205"/>
      <c r="AX35" s="431"/>
      <c r="AY35" s="432"/>
      <c r="AZ35" s="433"/>
      <c r="BA35" s="273"/>
      <c r="BB35" s="274"/>
      <c r="BC35" s="275"/>
      <c r="BD35" s="128"/>
      <c r="BE35" s="129"/>
      <c r="BF35" s="130"/>
      <c r="BG35" s="273"/>
      <c r="BH35" s="274"/>
      <c r="BI35" s="275"/>
      <c r="BJ35" s="431"/>
      <c r="BK35" s="432"/>
      <c r="BL35" s="433"/>
      <c r="BM35" s="273"/>
      <c r="BN35" s="274"/>
      <c r="BO35" s="275"/>
      <c r="BP35" s="431"/>
      <c r="BQ35" s="432"/>
      <c r="BR35" s="433"/>
      <c r="BS35" s="273"/>
      <c r="BT35" s="274"/>
      <c r="BU35" s="275"/>
      <c r="BV35" s="431"/>
      <c r="BW35" s="432"/>
      <c r="BX35" s="433"/>
      <c r="BY35" s="273"/>
      <c r="BZ35" s="274"/>
      <c r="CA35" s="275"/>
      <c r="CB35" s="431"/>
      <c r="CC35" s="432"/>
      <c r="CD35" s="433"/>
      <c r="CE35" s="273"/>
      <c r="CF35" s="274"/>
      <c r="CG35" s="275"/>
      <c r="CH35" s="431" t="s">
        <v>284</v>
      </c>
      <c r="CI35" s="432"/>
      <c r="CJ35" s="433"/>
      <c r="CK35" s="273"/>
      <c r="CL35" s="274"/>
      <c r="CM35" s="275"/>
      <c r="CN35" s="431"/>
      <c r="CO35" s="432"/>
      <c r="CP35" s="433"/>
      <c r="CQ35" s="273"/>
      <c r="CR35" s="274"/>
      <c r="CS35" s="275"/>
      <c r="CT35" s="431"/>
      <c r="CU35" s="432"/>
      <c r="CV35" s="433"/>
      <c r="CW35" s="273"/>
      <c r="CX35" s="274"/>
      <c r="CY35" s="275"/>
    </row>
    <row r="36" spans="1:105" s="6" customFormat="1" ht="15" customHeight="1" x14ac:dyDescent="0.2">
      <c r="A36" s="398"/>
      <c r="B36" s="431"/>
      <c r="C36" s="432"/>
      <c r="D36" s="433"/>
      <c r="E36" s="273"/>
      <c r="F36" s="274"/>
      <c r="G36" s="275"/>
      <c r="H36" s="431"/>
      <c r="I36" s="432"/>
      <c r="J36" s="433"/>
      <c r="K36" s="273"/>
      <c r="L36" s="274"/>
      <c r="M36" s="275"/>
      <c r="N36" s="431"/>
      <c r="O36" s="432"/>
      <c r="P36" s="433"/>
      <c r="Q36" s="273"/>
      <c r="R36" s="274"/>
      <c r="S36" s="275"/>
      <c r="T36" s="431"/>
      <c r="U36" s="432"/>
      <c r="V36" s="433"/>
      <c r="W36" s="273"/>
      <c r="X36" s="274"/>
      <c r="Y36" s="275"/>
      <c r="Z36" s="431"/>
      <c r="AA36" s="432"/>
      <c r="AB36" s="433"/>
      <c r="AC36" s="273"/>
      <c r="AD36" s="274"/>
      <c r="AE36" s="275"/>
      <c r="AF36" s="60"/>
      <c r="AG36" s="60"/>
      <c r="AH36" s="61"/>
      <c r="AI36" s="60"/>
      <c r="AJ36" s="60"/>
      <c r="AK36" s="60"/>
      <c r="AL36" s="204"/>
      <c r="AM36" s="205"/>
      <c r="AN36" s="205"/>
      <c r="AO36" s="204"/>
      <c r="AP36" s="205"/>
      <c r="AQ36" s="205"/>
      <c r="AR36" s="204"/>
      <c r="AS36" s="205"/>
      <c r="AT36" s="205"/>
      <c r="AU36" s="204"/>
      <c r="AV36" s="205"/>
      <c r="AW36" s="205"/>
      <c r="AX36" s="431"/>
      <c r="AY36" s="432"/>
      <c r="AZ36" s="433"/>
      <c r="BA36" s="273"/>
      <c r="BB36" s="274"/>
      <c r="BC36" s="275"/>
      <c r="BD36" s="431"/>
      <c r="BE36" s="432"/>
      <c r="BF36" s="433"/>
      <c r="BG36" s="273"/>
      <c r="BH36" s="274"/>
      <c r="BI36" s="275"/>
      <c r="BJ36" s="431"/>
      <c r="BK36" s="432"/>
      <c r="BL36" s="433"/>
      <c r="BM36" s="273"/>
      <c r="BN36" s="274"/>
      <c r="BO36" s="275"/>
      <c r="BP36" s="431"/>
      <c r="BQ36" s="432"/>
      <c r="BR36" s="433"/>
      <c r="BS36" s="273"/>
      <c r="BT36" s="274"/>
      <c r="BU36" s="275"/>
      <c r="BV36" s="431"/>
      <c r="BW36" s="432"/>
      <c r="BX36" s="433"/>
      <c r="BY36" s="273"/>
      <c r="BZ36" s="274"/>
      <c r="CA36" s="275"/>
      <c r="CB36" s="431"/>
      <c r="CC36" s="432"/>
      <c r="CD36" s="433"/>
      <c r="CE36" s="273"/>
      <c r="CF36" s="274"/>
      <c r="CG36" s="275"/>
      <c r="CH36" s="431"/>
      <c r="CI36" s="432"/>
      <c r="CJ36" s="433"/>
      <c r="CK36" s="273"/>
      <c r="CL36" s="274"/>
      <c r="CM36" s="275"/>
      <c r="CN36" s="431"/>
      <c r="CO36" s="432"/>
      <c r="CP36" s="433"/>
      <c r="CQ36" s="273"/>
      <c r="CR36" s="274"/>
      <c r="CS36" s="275"/>
      <c r="CT36" s="431"/>
      <c r="CU36" s="432"/>
      <c r="CV36" s="433"/>
      <c r="CW36" s="273"/>
      <c r="CX36" s="274"/>
      <c r="CY36" s="275"/>
    </row>
    <row r="37" spans="1:105" s="6" customFormat="1" ht="15" customHeight="1" x14ac:dyDescent="0.2">
      <c r="A37" s="399"/>
      <c r="B37" s="416" t="s">
        <v>41</v>
      </c>
      <c r="C37" s="417"/>
      <c r="D37" s="418"/>
      <c r="E37" s="423">
        <f>SUM(E25:G36)</f>
        <v>34.240400000000001</v>
      </c>
      <c r="F37" s="424"/>
      <c r="G37" s="425"/>
      <c r="H37" s="435" t="s">
        <v>41</v>
      </c>
      <c r="I37" s="436"/>
      <c r="J37" s="437"/>
      <c r="K37" s="423">
        <f>SUM(K25:M36)</f>
        <v>44.863500000000002</v>
      </c>
      <c r="L37" s="424"/>
      <c r="M37" s="425"/>
      <c r="N37" s="526" t="s">
        <v>41</v>
      </c>
      <c r="O37" s="527"/>
      <c r="P37" s="528"/>
      <c r="Q37" s="423">
        <f>SUM(Q25:S36)</f>
        <v>34.042000000000002</v>
      </c>
      <c r="R37" s="424"/>
      <c r="S37" s="425"/>
      <c r="T37" s="435" t="s">
        <v>41</v>
      </c>
      <c r="U37" s="436"/>
      <c r="V37" s="437"/>
      <c r="W37" s="423">
        <f>SUM(W25:Y36)</f>
        <v>61.5062</v>
      </c>
      <c r="X37" s="424"/>
      <c r="Y37" s="425"/>
      <c r="Z37" s="435" t="s">
        <v>41</v>
      </c>
      <c r="AA37" s="436"/>
      <c r="AB37" s="437"/>
      <c r="AC37" s="423">
        <f>SUM(AC25:AE36)</f>
        <v>33.771799999999999</v>
      </c>
      <c r="AD37" s="424"/>
      <c r="AE37" s="425"/>
      <c r="AF37" s="438" t="s">
        <v>41</v>
      </c>
      <c r="AG37" s="439"/>
      <c r="AH37" s="440"/>
      <c r="AI37" s="499">
        <f>SUM(AI25:AK36)</f>
        <v>37.366800000000005</v>
      </c>
      <c r="AJ37" s="500"/>
      <c r="AK37" s="501"/>
      <c r="AL37" s="438" t="s">
        <v>41</v>
      </c>
      <c r="AM37" s="439"/>
      <c r="AN37" s="440"/>
      <c r="AO37" s="499">
        <f>SUM(AO25:AQ36)</f>
        <v>28.281199999999998</v>
      </c>
      <c r="AP37" s="500"/>
      <c r="AQ37" s="501"/>
      <c r="AR37" s="438" t="s">
        <v>41</v>
      </c>
      <c r="AS37" s="439"/>
      <c r="AT37" s="440"/>
      <c r="AU37" s="499">
        <f>SUM(AU25:AW36)</f>
        <v>52.190800000000003</v>
      </c>
      <c r="AV37" s="500"/>
      <c r="AW37" s="501"/>
      <c r="AX37" s="435" t="s">
        <v>41</v>
      </c>
      <c r="AY37" s="436"/>
      <c r="AZ37" s="437"/>
      <c r="BA37" s="423">
        <f>SUM(BA25:BC36)</f>
        <v>39.777799999999999</v>
      </c>
      <c r="BB37" s="424"/>
      <c r="BC37" s="425"/>
      <c r="BD37" s="526" t="s">
        <v>41</v>
      </c>
      <c r="BE37" s="527"/>
      <c r="BF37" s="528"/>
      <c r="BG37" s="423">
        <f>SUM(BG25:BI36)</f>
        <v>25.935699999999997</v>
      </c>
      <c r="BH37" s="424"/>
      <c r="BI37" s="425"/>
      <c r="BJ37" s="526" t="s">
        <v>41</v>
      </c>
      <c r="BK37" s="527"/>
      <c r="BL37" s="528"/>
      <c r="BM37" s="423">
        <f>SUM(BM25:BO36)</f>
        <v>31.777900000000006</v>
      </c>
      <c r="BN37" s="424"/>
      <c r="BO37" s="425"/>
      <c r="BP37" s="526" t="s">
        <v>41</v>
      </c>
      <c r="BQ37" s="527"/>
      <c r="BR37" s="528"/>
      <c r="BS37" s="423">
        <f>SUM(BS25:BU36)</f>
        <v>43.757700000000007</v>
      </c>
      <c r="BT37" s="424"/>
      <c r="BU37" s="425"/>
      <c r="BV37" s="526" t="s">
        <v>41</v>
      </c>
      <c r="BW37" s="527"/>
      <c r="BX37" s="528"/>
      <c r="BY37" s="423">
        <f>SUM(BY25:CA36)</f>
        <v>30.377799999999997</v>
      </c>
      <c r="BZ37" s="424"/>
      <c r="CA37" s="425"/>
      <c r="CB37" s="526" t="s">
        <v>41</v>
      </c>
      <c r="CC37" s="527"/>
      <c r="CD37" s="528"/>
      <c r="CE37" s="423">
        <f>SUM(CE25:CG36)</f>
        <v>63.208100000000002</v>
      </c>
      <c r="CF37" s="424"/>
      <c r="CG37" s="425"/>
      <c r="CH37" s="526" t="s">
        <v>41</v>
      </c>
      <c r="CI37" s="527"/>
      <c r="CJ37" s="528"/>
      <c r="CK37" s="423">
        <f>SUM(CK25:CM36)</f>
        <v>28.9345</v>
      </c>
      <c r="CL37" s="424"/>
      <c r="CM37" s="425"/>
      <c r="CN37" s="526" t="s">
        <v>41</v>
      </c>
      <c r="CO37" s="527"/>
      <c r="CP37" s="528"/>
      <c r="CQ37" s="423">
        <f>SUM(CQ25:CS36)</f>
        <v>35.660000000000004</v>
      </c>
      <c r="CR37" s="424"/>
      <c r="CS37" s="425"/>
      <c r="CT37" s="435" t="s">
        <v>41</v>
      </c>
      <c r="CU37" s="436"/>
      <c r="CV37" s="437"/>
      <c r="CW37" s="423">
        <f>SUM(CW25:CY36)</f>
        <v>41.605899999999991</v>
      </c>
      <c r="CX37" s="424"/>
      <c r="CY37" s="425"/>
    </row>
    <row r="38" spans="1:105" s="6" customFormat="1" ht="12.75" x14ac:dyDescent="0.2">
      <c r="A38" s="4"/>
      <c r="E38" s="530"/>
      <c r="F38" s="310"/>
      <c r="G38" s="311"/>
      <c r="H38" s="309"/>
      <c r="I38" s="310"/>
      <c r="J38" s="311"/>
      <c r="K38" s="309"/>
      <c r="L38" s="310"/>
      <c r="M38" s="311"/>
      <c r="N38" s="309"/>
      <c r="O38" s="310"/>
      <c r="P38" s="311"/>
      <c r="Q38" s="309"/>
      <c r="R38" s="310"/>
      <c r="S38" s="311"/>
      <c r="T38" s="309"/>
      <c r="U38" s="310"/>
      <c r="V38" s="311"/>
      <c r="W38" s="309"/>
      <c r="X38" s="310"/>
      <c r="Y38" s="311"/>
      <c r="Z38" s="309"/>
      <c r="AA38" s="310"/>
      <c r="AB38" s="311"/>
      <c r="AC38" s="309"/>
      <c r="AD38" s="310"/>
      <c r="AE38" s="311"/>
      <c r="AF38" s="152"/>
      <c r="AG38" s="152"/>
      <c r="AH38" s="153"/>
      <c r="AI38" s="152"/>
      <c r="AJ38" s="152"/>
      <c r="AK38" s="152"/>
      <c r="AL38" s="213"/>
      <c r="AM38" s="213"/>
      <c r="AN38" s="213"/>
      <c r="AO38" s="213"/>
      <c r="AP38" s="213"/>
      <c r="AQ38" s="213"/>
      <c r="AR38" s="213"/>
      <c r="AS38" s="213"/>
      <c r="AT38" s="213"/>
      <c r="AU38" s="213"/>
      <c r="AV38" s="213"/>
      <c r="AW38" s="213"/>
      <c r="AX38" s="309"/>
      <c r="AY38" s="310"/>
      <c r="AZ38" s="311"/>
      <c r="BA38" s="309"/>
      <c r="BB38" s="310"/>
      <c r="BC38" s="311"/>
      <c r="BD38" s="360"/>
      <c r="BE38" s="277"/>
      <c r="BF38" s="278"/>
      <c r="BG38" s="279"/>
      <c r="BH38" s="280"/>
      <c r="BI38" s="283"/>
      <c r="BJ38" s="360"/>
      <c r="BK38" s="277"/>
      <c r="BL38" s="278"/>
      <c r="BM38" s="279"/>
      <c r="BN38" s="280"/>
      <c r="BO38" s="283"/>
      <c r="BP38" s="360"/>
      <c r="BQ38" s="277"/>
      <c r="BR38" s="278"/>
      <c r="BS38" s="279"/>
      <c r="BT38" s="280"/>
      <c r="BU38" s="283"/>
      <c r="BV38" s="360"/>
      <c r="BW38" s="277"/>
      <c r="BX38" s="278"/>
      <c r="BY38" s="279"/>
      <c r="BZ38" s="280"/>
      <c r="CA38" s="283"/>
      <c r="CB38" s="360"/>
      <c r="CC38" s="277"/>
      <c r="CD38" s="278"/>
      <c r="CE38" s="279"/>
      <c r="CF38" s="280"/>
      <c r="CG38" s="283"/>
      <c r="CH38" s="360"/>
      <c r="CI38" s="277"/>
      <c r="CJ38" s="278"/>
      <c r="CK38" s="279"/>
      <c r="CL38" s="280"/>
      <c r="CM38" s="283"/>
      <c r="CN38" s="360"/>
      <c r="CO38" s="277"/>
      <c r="CP38" s="278"/>
      <c r="CQ38" s="279"/>
      <c r="CR38" s="280"/>
      <c r="CS38" s="283"/>
      <c r="CT38" s="309"/>
      <c r="CU38" s="310"/>
      <c r="CV38" s="311"/>
      <c r="CW38" s="484"/>
      <c r="CX38" s="485"/>
      <c r="CY38" s="486"/>
    </row>
    <row r="39" spans="1:105" s="6" customFormat="1" ht="12.75" customHeight="1" x14ac:dyDescent="0.2">
      <c r="A39" s="529" t="s">
        <v>71</v>
      </c>
      <c r="B39" s="309" t="s">
        <v>71</v>
      </c>
      <c r="C39" s="310"/>
      <c r="D39" s="311"/>
      <c r="E39" s="309" t="s">
        <v>296</v>
      </c>
      <c r="F39" s="310"/>
      <c r="G39" s="311"/>
      <c r="H39" s="309" t="s">
        <v>71</v>
      </c>
      <c r="I39" s="310"/>
      <c r="J39" s="311"/>
      <c r="K39" s="309" t="s">
        <v>297</v>
      </c>
      <c r="L39" s="310"/>
      <c r="M39" s="311"/>
      <c r="N39" s="309" t="s">
        <v>71</v>
      </c>
      <c r="O39" s="310"/>
      <c r="P39" s="311"/>
      <c r="Q39" s="309" t="s">
        <v>297</v>
      </c>
      <c r="R39" s="310"/>
      <c r="S39" s="311"/>
      <c r="T39" s="309" t="s">
        <v>71</v>
      </c>
      <c r="U39" s="310"/>
      <c r="V39" s="311"/>
      <c r="W39" s="309" t="s">
        <v>297</v>
      </c>
      <c r="X39" s="310"/>
      <c r="Y39" s="311"/>
      <c r="Z39" s="309" t="s">
        <v>71</v>
      </c>
      <c r="AA39" s="310"/>
      <c r="AB39" s="311"/>
      <c r="AC39" s="309" t="s">
        <v>297</v>
      </c>
      <c r="AD39" s="310"/>
      <c r="AE39" s="311"/>
      <c r="AF39" s="279" t="s">
        <v>71</v>
      </c>
      <c r="AG39" s="280"/>
      <c r="AH39" s="283"/>
      <c r="AI39" s="279" t="s">
        <v>297</v>
      </c>
      <c r="AJ39" s="280"/>
      <c r="AK39" s="283"/>
      <c r="AL39" s="279" t="s">
        <v>71</v>
      </c>
      <c r="AM39" s="280"/>
      <c r="AN39" s="283"/>
      <c r="AO39" s="279" t="s">
        <v>297</v>
      </c>
      <c r="AP39" s="280"/>
      <c r="AQ39" s="283"/>
      <c r="AR39" s="279" t="s">
        <v>71</v>
      </c>
      <c r="AS39" s="280"/>
      <c r="AT39" s="283"/>
      <c r="AU39" s="279" t="s">
        <v>297</v>
      </c>
      <c r="AV39" s="280"/>
      <c r="AW39" s="283"/>
      <c r="AX39" s="279" t="s">
        <v>71</v>
      </c>
      <c r="AY39" s="310"/>
      <c r="AZ39" s="311"/>
      <c r="BA39" s="279" t="s">
        <v>297</v>
      </c>
      <c r="BB39" s="310"/>
      <c r="BC39" s="311"/>
      <c r="BD39" s="279" t="s">
        <v>71</v>
      </c>
      <c r="BE39" s="310"/>
      <c r="BF39" s="311"/>
      <c r="BG39" s="279" t="s">
        <v>297</v>
      </c>
      <c r="BH39" s="310"/>
      <c r="BI39" s="311"/>
      <c r="BJ39" s="279" t="s">
        <v>71</v>
      </c>
      <c r="BK39" s="310"/>
      <c r="BL39" s="311"/>
      <c r="BM39" s="279" t="s">
        <v>297</v>
      </c>
      <c r="BN39" s="310"/>
      <c r="BO39" s="311"/>
      <c r="BP39" s="279" t="s">
        <v>71</v>
      </c>
      <c r="BQ39" s="310"/>
      <c r="BR39" s="311"/>
      <c r="BS39" s="279" t="s">
        <v>297</v>
      </c>
      <c r="BT39" s="310"/>
      <c r="BU39" s="311"/>
      <c r="BV39" s="279" t="s">
        <v>71</v>
      </c>
      <c r="BW39" s="310"/>
      <c r="BX39" s="311"/>
      <c r="BY39" s="279" t="s">
        <v>297</v>
      </c>
      <c r="BZ39" s="310"/>
      <c r="CA39" s="311"/>
      <c r="CB39" s="279" t="s">
        <v>71</v>
      </c>
      <c r="CC39" s="310"/>
      <c r="CD39" s="311"/>
      <c r="CE39" s="279" t="s">
        <v>297</v>
      </c>
      <c r="CF39" s="310"/>
      <c r="CG39" s="311"/>
      <c r="CH39" s="279" t="s">
        <v>71</v>
      </c>
      <c r="CI39" s="310"/>
      <c r="CJ39" s="311"/>
      <c r="CK39" s="279" t="s">
        <v>297</v>
      </c>
      <c r="CL39" s="310"/>
      <c r="CM39" s="311"/>
      <c r="CN39" s="279" t="s">
        <v>71</v>
      </c>
      <c r="CO39" s="310"/>
      <c r="CP39" s="311"/>
      <c r="CQ39" s="279" t="s">
        <v>297</v>
      </c>
      <c r="CR39" s="310"/>
      <c r="CS39" s="311"/>
      <c r="CT39" s="279" t="s">
        <v>71</v>
      </c>
      <c r="CU39" s="310"/>
      <c r="CV39" s="311"/>
      <c r="CW39" s="279" t="s">
        <v>297</v>
      </c>
      <c r="CX39" s="310"/>
      <c r="CY39" s="311"/>
      <c r="CZ39" s="6" t="s">
        <v>284</v>
      </c>
    </row>
    <row r="40" spans="1:105" s="6" customFormat="1" ht="12.75" customHeight="1" x14ac:dyDescent="0.2">
      <c r="A40" s="398"/>
      <c r="B40" s="407" t="s">
        <v>69</v>
      </c>
      <c r="C40" s="408">
        <v>0.95970929363503799</v>
      </c>
      <c r="D40" s="409" t="s">
        <v>69</v>
      </c>
      <c r="E40" s="273">
        <v>97.04</v>
      </c>
      <c r="F40" s="274"/>
      <c r="G40" s="275"/>
      <c r="H40" s="407" t="s">
        <v>69</v>
      </c>
      <c r="I40" s="408">
        <v>0.96083851475092796</v>
      </c>
      <c r="J40" s="409" t="s">
        <v>69</v>
      </c>
      <c r="K40" s="273">
        <v>98.18</v>
      </c>
      <c r="L40" s="274"/>
      <c r="M40" s="275"/>
      <c r="N40" s="407" t="s">
        <v>69</v>
      </c>
      <c r="O40" s="408">
        <v>0.95947916967345703</v>
      </c>
      <c r="P40" s="409" t="s">
        <v>69</v>
      </c>
      <c r="Q40" s="273">
        <v>98.82</v>
      </c>
      <c r="R40" s="274"/>
      <c r="S40" s="275"/>
      <c r="T40" s="407" t="s">
        <v>69</v>
      </c>
      <c r="U40" s="408">
        <v>0.95062595281194495</v>
      </c>
      <c r="V40" s="409" t="s">
        <v>69</v>
      </c>
      <c r="W40" s="273">
        <v>97.97</v>
      </c>
      <c r="X40" s="274"/>
      <c r="Y40" s="275"/>
      <c r="Z40" s="407" t="s">
        <v>69</v>
      </c>
      <c r="AA40" s="408">
        <v>0.97458925515518502</v>
      </c>
      <c r="AB40" s="409" t="s">
        <v>69</v>
      </c>
      <c r="AC40" s="273">
        <v>94.68</v>
      </c>
      <c r="AD40" s="274"/>
      <c r="AE40" s="275"/>
      <c r="AF40" s="407" t="s">
        <v>69</v>
      </c>
      <c r="AG40" s="408">
        <v>0.97458925515518502</v>
      </c>
      <c r="AH40" s="409" t="s">
        <v>69</v>
      </c>
      <c r="AI40" s="273">
        <v>95.52</v>
      </c>
      <c r="AJ40" s="274"/>
      <c r="AK40" s="275"/>
      <c r="AL40" s="407" t="s">
        <v>70</v>
      </c>
      <c r="AM40" s="408">
        <v>0.97458925515518502</v>
      </c>
      <c r="AN40" s="409" t="s">
        <v>69</v>
      </c>
      <c r="AO40" s="273">
        <v>98.04</v>
      </c>
      <c r="AP40" s="274"/>
      <c r="AQ40" s="275"/>
      <c r="AR40" s="407" t="s">
        <v>70</v>
      </c>
      <c r="AS40" s="408">
        <v>0.97458925515518502</v>
      </c>
      <c r="AT40" s="409" t="s">
        <v>69</v>
      </c>
      <c r="AU40" s="273">
        <v>92.02</v>
      </c>
      <c r="AV40" s="274"/>
      <c r="AW40" s="275"/>
      <c r="AX40" s="407" t="s">
        <v>69</v>
      </c>
      <c r="AY40" s="408">
        <v>0.96417311235357905</v>
      </c>
      <c r="AZ40" s="409" t="s">
        <v>69</v>
      </c>
      <c r="BA40" s="273">
        <v>96.82</v>
      </c>
      <c r="BB40" s="274"/>
      <c r="BC40" s="275"/>
      <c r="BD40" s="407" t="s">
        <v>69</v>
      </c>
      <c r="BE40" s="408"/>
      <c r="BF40" s="409"/>
      <c r="BG40" s="273">
        <v>95.45</v>
      </c>
      <c r="BH40" s="274"/>
      <c r="BI40" s="275"/>
      <c r="BJ40" s="407" t="s">
        <v>69</v>
      </c>
      <c r="BK40" s="408"/>
      <c r="BL40" s="409"/>
      <c r="BM40" s="273">
        <v>95.73</v>
      </c>
      <c r="BN40" s="274"/>
      <c r="BO40" s="275"/>
      <c r="BP40" s="407" t="s">
        <v>69</v>
      </c>
      <c r="BQ40" s="408"/>
      <c r="BR40" s="409"/>
      <c r="BS40" s="273">
        <v>93.77</v>
      </c>
      <c r="BT40" s="274"/>
      <c r="BU40" s="275"/>
      <c r="BV40" s="407" t="s">
        <v>69</v>
      </c>
      <c r="BW40" s="408"/>
      <c r="BX40" s="409"/>
      <c r="BY40" s="273">
        <v>97.21</v>
      </c>
      <c r="BZ40" s="274"/>
      <c r="CA40" s="275"/>
      <c r="CB40" s="407" t="s">
        <v>69</v>
      </c>
      <c r="CC40" s="408"/>
      <c r="CD40" s="409"/>
      <c r="CE40" s="273">
        <v>96.93</v>
      </c>
      <c r="CF40" s="274"/>
      <c r="CG40" s="275"/>
      <c r="CH40" s="407" t="s">
        <v>69</v>
      </c>
      <c r="CI40" s="408"/>
      <c r="CJ40" s="409"/>
      <c r="CK40" s="273">
        <v>96.27</v>
      </c>
      <c r="CL40" s="274"/>
      <c r="CM40" s="275"/>
      <c r="CN40" s="407" t="s">
        <v>69</v>
      </c>
      <c r="CO40" s="408"/>
      <c r="CP40" s="409"/>
      <c r="CQ40" s="273">
        <v>95.23</v>
      </c>
      <c r="CR40" s="274"/>
      <c r="CS40" s="275"/>
      <c r="CT40" s="407" t="s">
        <v>69</v>
      </c>
      <c r="CU40" s="408">
        <v>0.78733931632036502</v>
      </c>
      <c r="CV40" s="409" t="s">
        <v>69</v>
      </c>
      <c r="CW40" s="273">
        <v>76.3</v>
      </c>
      <c r="CX40" s="274"/>
      <c r="CY40" s="275"/>
      <c r="DA40" s="6" t="s">
        <v>284</v>
      </c>
    </row>
    <row r="41" spans="1:105" s="6" customFormat="1" ht="12.75" customHeight="1" x14ac:dyDescent="0.2">
      <c r="A41" s="398"/>
      <c r="B41" s="407" t="s">
        <v>70</v>
      </c>
      <c r="C41" s="408">
        <v>4.0290706364959003E-2</v>
      </c>
      <c r="D41" s="409" t="s">
        <v>70</v>
      </c>
      <c r="E41" s="273">
        <v>2.96</v>
      </c>
      <c r="F41" s="274"/>
      <c r="G41" s="275"/>
      <c r="H41" s="407" t="s">
        <v>70</v>
      </c>
      <c r="I41" s="408">
        <v>3.9161485249074E-2</v>
      </c>
      <c r="J41" s="409" t="s">
        <v>70</v>
      </c>
      <c r="K41" s="273">
        <v>1.82</v>
      </c>
      <c r="L41" s="274"/>
      <c r="M41" s="275"/>
      <c r="N41" s="407" t="s">
        <v>70</v>
      </c>
      <c r="O41" s="408">
        <v>4.0520830326544001E-2</v>
      </c>
      <c r="P41" s="409" t="s">
        <v>70</v>
      </c>
      <c r="Q41" s="273">
        <v>1.18</v>
      </c>
      <c r="R41" s="274"/>
      <c r="S41" s="275"/>
      <c r="T41" s="407" t="s">
        <v>70</v>
      </c>
      <c r="U41" s="408">
        <v>4.9374047188057997E-2</v>
      </c>
      <c r="V41" s="409" t="s">
        <v>70</v>
      </c>
      <c r="W41" s="273">
        <v>2.0299999999999998</v>
      </c>
      <c r="X41" s="274"/>
      <c r="Y41" s="275"/>
      <c r="Z41" s="407" t="s">
        <v>70</v>
      </c>
      <c r="AA41" s="408">
        <v>2.5410744844817E-2</v>
      </c>
      <c r="AB41" s="409" t="s">
        <v>70</v>
      </c>
      <c r="AC41" s="273">
        <v>5.32</v>
      </c>
      <c r="AD41" s="274"/>
      <c r="AE41" s="275"/>
      <c r="AF41" s="407" t="s">
        <v>70</v>
      </c>
      <c r="AG41" s="408">
        <v>2.5410744844817E-2</v>
      </c>
      <c r="AH41" s="409" t="s">
        <v>70</v>
      </c>
      <c r="AI41" s="273">
        <v>4.4800000000000004</v>
      </c>
      <c r="AJ41" s="274"/>
      <c r="AK41" s="275"/>
      <c r="AL41" s="407" t="s">
        <v>69</v>
      </c>
      <c r="AM41" s="408">
        <v>2.5410744844817E-2</v>
      </c>
      <c r="AN41" s="409" t="s">
        <v>70</v>
      </c>
      <c r="AO41" s="273">
        <v>1.96</v>
      </c>
      <c r="AP41" s="274"/>
      <c r="AQ41" s="275"/>
      <c r="AR41" s="407" t="s">
        <v>69</v>
      </c>
      <c r="AS41" s="408">
        <v>2.5410744844817E-2</v>
      </c>
      <c r="AT41" s="409" t="s">
        <v>70</v>
      </c>
      <c r="AU41" s="273">
        <v>7.98</v>
      </c>
      <c r="AV41" s="274"/>
      <c r="AW41" s="275"/>
      <c r="AX41" s="407" t="s">
        <v>70</v>
      </c>
      <c r="AY41" s="408"/>
      <c r="AZ41" s="409"/>
      <c r="BA41" s="273">
        <v>3.18</v>
      </c>
      <c r="BB41" s="274"/>
      <c r="BC41" s="275"/>
      <c r="BD41" s="407" t="s">
        <v>70</v>
      </c>
      <c r="BE41" s="408"/>
      <c r="BF41" s="409"/>
      <c r="BG41" s="273">
        <v>4.55</v>
      </c>
      <c r="BH41" s="274"/>
      <c r="BI41" s="275"/>
      <c r="BJ41" s="407" t="s">
        <v>70</v>
      </c>
      <c r="BK41" s="408"/>
      <c r="BL41" s="409"/>
      <c r="BM41" s="273">
        <v>4.2699999999999996</v>
      </c>
      <c r="BN41" s="274"/>
      <c r="BO41" s="275"/>
      <c r="BP41" s="407" t="s">
        <v>70</v>
      </c>
      <c r="BQ41" s="408"/>
      <c r="BR41" s="409"/>
      <c r="BS41" s="273">
        <v>6.23</v>
      </c>
      <c r="BT41" s="274"/>
      <c r="BU41" s="275"/>
      <c r="BV41" s="407" t="s">
        <v>70</v>
      </c>
      <c r="BW41" s="408"/>
      <c r="BX41" s="409"/>
      <c r="BY41" s="273">
        <v>2.79</v>
      </c>
      <c r="BZ41" s="274"/>
      <c r="CA41" s="275"/>
      <c r="CB41" s="407" t="s">
        <v>70</v>
      </c>
      <c r="CC41" s="408"/>
      <c r="CD41" s="409"/>
      <c r="CE41" s="273">
        <v>3.07</v>
      </c>
      <c r="CF41" s="274"/>
      <c r="CG41" s="275"/>
      <c r="CH41" s="407" t="s">
        <v>70</v>
      </c>
      <c r="CI41" s="408"/>
      <c r="CJ41" s="409"/>
      <c r="CK41" s="273">
        <v>3.73</v>
      </c>
      <c r="CL41" s="274"/>
      <c r="CM41" s="275"/>
      <c r="CN41" s="407" t="s">
        <v>70</v>
      </c>
      <c r="CO41" s="408"/>
      <c r="CP41" s="409"/>
      <c r="CQ41" s="273">
        <v>4.7699999999999996</v>
      </c>
      <c r="CR41" s="274"/>
      <c r="CS41" s="275"/>
      <c r="CT41" s="407" t="s">
        <v>77</v>
      </c>
      <c r="CU41" s="408">
        <v>0.114357912223121</v>
      </c>
      <c r="CV41" s="409" t="s">
        <v>77</v>
      </c>
      <c r="CW41" s="273">
        <v>14.6</v>
      </c>
      <c r="CX41" s="274"/>
      <c r="CY41" s="275"/>
    </row>
    <row r="42" spans="1:105" s="6" customFormat="1" ht="12.75" customHeight="1" x14ac:dyDescent="0.2">
      <c r="A42" s="398"/>
      <c r="B42" s="407"/>
      <c r="C42" s="408"/>
      <c r="D42" s="409"/>
      <c r="E42" s="273"/>
      <c r="F42" s="274"/>
      <c r="G42" s="275"/>
      <c r="H42" s="407"/>
      <c r="I42" s="408"/>
      <c r="J42" s="409"/>
      <c r="K42" s="273"/>
      <c r="L42" s="274"/>
      <c r="M42" s="275"/>
      <c r="N42" s="407"/>
      <c r="O42" s="408"/>
      <c r="P42" s="409"/>
      <c r="Q42" s="273"/>
      <c r="R42" s="274"/>
      <c r="S42" s="275"/>
      <c r="T42" s="407"/>
      <c r="U42" s="408"/>
      <c r="V42" s="409"/>
      <c r="W42" s="273"/>
      <c r="X42" s="274"/>
      <c r="Y42" s="275"/>
      <c r="Z42" s="407"/>
      <c r="AA42" s="408"/>
      <c r="AB42" s="409"/>
      <c r="AC42" s="273"/>
      <c r="AD42" s="274"/>
      <c r="AE42" s="275"/>
      <c r="AF42" s="60"/>
      <c r="AG42" s="60"/>
      <c r="AH42" s="61"/>
      <c r="AI42" s="273"/>
      <c r="AJ42" s="274"/>
      <c r="AK42" s="275"/>
      <c r="AL42" s="60"/>
      <c r="AM42" s="60"/>
      <c r="AN42" s="61"/>
      <c r="AO42" s="273"/>
      <c r="AP42" s="274"/>
      <c r="AQ42" s="275"/>
      <c r="AR42" s="60"/>
      <c r="AS42" s="60"/>
      <c r="AT42" s="61"/>
      <c r="AU42" s="273"/>
      <c r="AV42" s="274"/>
      <c r="AW42" s="275"/>
      <c r="AX42" s="407"/>
      <c r="AY42" s="408"/>
      <c r="AZ42" s="409"/>
      <c r="BA42" s="273"/>
      <c r="BB42" s="274"/>
      <c r="BC42" s="275"/>
      <c r="BD42" s="407"/>
      <c r="BE42" s="408"/>
      <c r="BF42" s="409"/>
      <c r="BG42" s="273"/>
      <c r="BH42" s="274"/>
      <c r="BI42" s="275"/>
      <c r="BJ42" s="407"/>
      <c r="BK42" s="408"/>
      <c r="BL42" s="409"/>
      <c r="BM42" s="273"/>
      <c r="BN42" s="274"/>
      <c r="BO42" s="275"/>
      <c r="BP42" s="407"/>
      <c r="BQ42" s="408"/>
      <c r="BR42" s="409"/>
      <c r="BS42" s="273"/>
      <c r="BT42" s="274"/>
      <c r="BU42" s="275"/>
      <c r="BV42" s="407"/>
      <c r="BW42" s="408"/>
      <c r="BX42" s="409"/>
      <c r="BY42" s="273"/>
      <c r="BZ42" s="274"/>
      <c r="CA42" s="275"/>
      <c r="CB42" s="407"/>
      <c r="CC42" s="408"/>
      <c r="CD42" s="409"/>
      <c r="CE42" s="273"/>
      <c r="CF42" s="274"/>
      <c r="CG42" s="275"/>
      <c r="CH42" s="407"/>
      <c r="CI42" s="408"/>
      <c r="CJ42" s="409"/>
      <c r="CK42" s="273"/>
      <c r="CL42" s="274"/>
      <c r="CM42" s="275"/>
      <c r="CN42" s="407"/>
      <c r="CO42" s="408"/>
      <c r="CP42" s="409"/>
      <c r="CQ42" s="273"/>
      <c r="CR42" s="274"/>
      <c r="CS42" s="275"/>
      <c r="CT42" s="407" t="s">
        <v>76</v>
      </c>
      <c r="CU42" s="408"/>
      <c r="CV42" s="409"/>
      <c r="CW42" s="273">
        <v>4.9000000000000004</v>
      </c>
      <c r="CX42" s="274"/>
      <c r="CY42" s="275"/>
    </row>
    <row r="43" spans="1:105" s="6" customFormat="1" ht="12.75" customHeight="1" x14ac:dyDescent="0.2">
      <c r="A43" s="398"/>
      <c r="B43" s="407" t="s">
        <v>284</v>
      </c>
      <c r="C43" s="408"/>
      <c r="D43" s="409"/>
      <c r="E43" s="273"/>
      <c r="F43" s="274"/>
      <c r="G43" s="275"/>
      <c r="H43" s="407"/>
      <c r="I43" s="408"/>
      <c r="J43" s="409"/>
      <c r="K43" s="273"/>
      <c r="L43" s="274"/>
      <c r="M43" s="275"/>
      <c r="N43" s="407"/>
      <c r="O43" s="408"/>
      <c r="P43" s="409"/>
      <c r="Q43" s="273"/>
      <c r="R43" s="274"/>
      <c r="S43" s="275"/>
      <c r="T43" s="407"/>
      <c r="U43" s="408"/>
      <c r="V43" s="409"/>
      <c r="W43" s="273"/>
      <c r="X43" s="274"/>
      <c r="Y43" s="275"/>
      <c r="Z43" s="407"/>
      <c r="AA43" s="408"/>
      <c r="AB43" s="409"/>
      <c r="AC43" s="273" t="s">
        <v>284</v>
      </c>
      <c r="AD43" s="274"/>
      <c r="AE43" s="275"/>
      <c r="AF43" s="60"/>
      <c r="AG43" s="60"/>
      <c r="AH43" s="61"/>
      <c r="AI43" s="273"/>
      <c r="AJ43" s="274"/>
      <c r="AK43" s="275"/>
      <c r="AL43" s="60"/>
      <c r="AM43" s="60"/>
      <c r="AN43" s="61"/>
      <c r="AO43" s="273"/>
      <c r="AP43" s="274"/>
      <c r="AQ43" s="275"/>
      <c r="AR43" s="60"/>
      <c r="AS43" s="60"/>
      <c r="AT43" s="61"/>
      <c r="AU43" s="273"/>
      <c r="AV43" s="274"/>
      <c r="AW43" s="275"/>
      <c r="AX43" s="407"/>
      <c r="AY43" s="408"/>
      <c r="AZ43" s="409"/>
      <c r="BA43" s="273"/>
      <c r="BB43" s="274"/>
      <c r="BC43" s="275"/>
      <c r="BD43" s="407" t="s">
        <v>284</v>
      </c>
      <c r="BE43" s="408"/>
      <c r="BF43" s="409"/>
      <c r="BG43" s="273"/>
      <c r="BH43" s="274"/>
      <c r="BI43" s="275"/>
      <c r="BJ43" s="407"/>
      <c r="BK43" s="408"/>
      <c r="BL43" s="409"/>
      <c r="BM43" s="273"/>
      <c r="BN43" s="274"/>
      <c r="BO43" s="275"/>
      <c r="BP43" s="407"/>
      <c r="BQ43" s="408"/>
      <c r="BR43" s="409"/>
      <c r="BS43" s="273"/>
      <c r="BT43" s="274"/>
      <c r="BU43" s="275"/>
      <c r="BV43" s="407"/>
      <c r="BW43" s="408"/>
      <c r="BX43" s="409"/>
      <c r="BY43" s="273"/>
      <c r="BZ43" s="274"/>
      <c r="CA43" s="275"/>
      <c r="CB43" s="407"/>
      <c r="CC43" s="408"/>
      <c r="CD43" s="409"/>
      <c r="CE43" s="273"/>
      <c r="CF43" s="274"/>
      <c r="CG43" s="275"/>
      <c r="CH43" s="407"/>
      <c r="CI43" s="408"/>
      <c r="CJ43" s="409"/>
      <c r="CK43" s="273"/>
      <c r="CL43" s="274"/>
      <c r="CM43" s="275"/>
      <c r="CN43" s="407"/>
      <c r="CO43" s="408"/>
      <c r="CP43" s="409"/>
      <c r="CQ43" s="273"/>
      <c r="CR43" s="274"/>
      <c r="CS43" s="275"/>
      <c r="CT43" s="481" t="s">
        <v>70</v>
      </c>
      <c r="CU43" s="482"/>
      <c r="CV43" s="483"/>
      <c r="CW43" s="273">
        <v>3.07</v>
      </c>
      <c r="CX43" s="274"/>
      <c r="CY43" s="275"/>
    </row>
    <row r="44" spans="1:105" s="6" customFormat="1" ht="12.75" customHeight="1" x14ac:dyDescent="0.2">
      <c r="A44" s="398"/>
      <c r="B44" s="407"/>
      <c r="C44" s="408"/>
      <c r="D44" s="409"/>
      <c r="E44" s="273" t="s">
        <v>284</v>
      </c>
      <c r="F44" s="274"/>
      <c r="G44" s="275"/>
      <c r="H44" s="407"/>
      <c r="I44" s="408"/>
      <c r="J44" s="409"/>
      <c r="K44" s="273"/>
      <c r="L44" s="274"/>
      <c r="M44" s="275"/>
      <c r="N44" s="407"/>
      <c r="O44" s="408"/>
      <c r="P44" s="409"/>
      <c r="Q44" s="273"/>
      <c r="R44" s="274"/>
      <c r="S44" s="275"/>
      <c r="T44" s="407"/>
      <c r="U44" s="408"/>
      <c r="V44" s="409"/>
      <c r="W44" s="273"/>
      <c r="X44" s="274"/>
      <c r="Y44" s="275"/>
      <c r="Z44" s="407"/>
      <c r="AA44" s="408"/>
      <c r="AB44" s="409"/>
      <c r="AC44" s="273"/>
      <c r="AD44" s="274"/>
      <c r="AE44" s="275"/>
      <c r="AF44" s="60"/>
      <c r="AG44" s="60"/>
      <c r="AH44" s="61"/>
      <c r="AI44" s="273"/>
      <c r="AJ44" s="274"/>
      <c r="AK44" s="275"/>
      <c r="AL44" s="60"/>
      <c r="AM44" s="60"/>
      <c r="AN44" s="61"/>
      <c r="AO44" s="273"/>
      <c r="AP44" s="274"/>
      <c r="AQ44" s="275"/>
      <c r="AR44" s="60"/>
      <c r="AS44" s="60"/>
      <c r="AT44" s="61"/>
      <c r="AU44" s="273"/>
      <c r="AV44" s="274"/>
      <c r="AW44" s="275"/>
      <c r="AX44" s="407"/>
      <c r="AY44" s="408"/>
      <c r="AZ44" s="409"/>
      <c r="BA44" s="273"/>
      <c r="BB44" s="274"/>
      <c r="BC44" s="275"/>
      <c r="BD44" s="407"/>
      <c r="BE44" s="408"/>
      <c r="BF44" s="409"/>
      <c r="BG44" s="273"/>
      <c r="BH44" s="274"/>
      <c r="BI44" s="275"/>
      <c r="BJ44" s="407"/>
      <c r="BK44" s="408"/>
      <c r="BL44" s="409"/>
      <c r="BM44" s="273"/>
      <c r="BN44" s="274"/>
      <c r="BO44" s="275"/>
      <c r="BP44" s="407"/>
      <c r="BQ44" s="408"/>
      <c r="BR44" s="409"/>
      <c r="BS44" s="273"/>
      <c r="BT44" s="274"/>
      <c r="BU44" s="275"/>
      <c r="BV44" s="407"/>
      <c r="BW44" s="408"/>
      <c r="BX44" s="409"/>
      <c r="BY44" s="273"/>
      <c r="BZ44" s="274"/>
      <c r="CA44" s="275"/>
      <c r="CB44" s="407"/>
      <c r="CC44" s="408"/>
      <c r="CD44" s="409"/>
      <c r="CE44" s="273"/>
      <c r="CF44" s="274"/>
      <c r="CG44" s="275"/>
      <c r="CH44" s="407"/>
      <c r="CI44" s="408"/>
      <c r="CJ44" s="409"/>
      <c r="CK44" s="273"/>
      <c r="CL44" s="274"/>
      <c r="CM44" s="275"/>
      <c r="CN44" s="407"/>
      <c r="CO44" s="408"/>
      <c r="CP44" s="409"/>
      <c r="CQ44" s="273"/>
      <c r="CR44" s="274"/>
      <c r="CS44" s="275"/>
      <c r="CT44" s="407" t="s">
        <v>72</v>
      </c>
      <c r="CU44" s="408"/>
      <c r="CV44" s="409"/>
      <c r="CW44" s="273">
        <v>1.1299999999999999</v>
      </c>
      <c r="CX44" s="274"/>
      <c r="CY44" s="275"/>
    </row>
    <row r="45" spans="1:105" s="6" customFormat="1" ht="12.75" customHeight="1" x14ac:dyDescent="0.2">
      <c r="A45" s="398"/>
      <c r="B45" s="407"/>
      <c r="C45" s="408"/>
      <c r="D45" s="409"/>
      <c r="E45" s="273"/>
      <c r="F45" s="274"/>
      <c r="G45" s="275"/>
      <c r="H45" s="407"/>
      <c r="I45" s="408"/>
      <c r="J45" s="409"/>
      <c r="K45" s="273"/>
      <c r="L45" s="274"/>
      <c r="M45" s="275"/>
      <c r="N45" s="407"/>
      <c r="O45" s="408"/>
      <c r="P45" s="409"/>
      <c r="Q45" s="273"/>
      <c r="R45" s="274"/>
      <c r="S45" s="275"/>
      <c r="T45" s="407"/>
      <c r="U45" s="408"/>
      <c r="V45" s="409"/>
      <c r="W45" s="273"/>
      <c r="X45" s="274"/>
      <c r="Y45" s="275"/>
      <c r="Z45" s="407"/>
      <c r="AA45" s="408"/>
      <c r="AB45" s="409"/>
      <c r="AC45" s="273"/>
      <c r="AD45" s="274"/>
      <c r="AE45" s="275"/>
      <c r="AF45" s="60"/>
      <c r="AG45" s="60"/>
      <c r="AH45" s="61"/>
      <c r="AI45" s="273"/>
      <c r="AJ45" s="274"/>
      <c r="AK45" s="275"/>
      <c r="AL45" s="60"/>
      <c r="AM45" s="60"/>
      <c r="AN45" s="61"/>
      <c r="AO45" s="273"/>
      <c r="AP45" s="274"/>
      <c r="AQ45" s="275"/>
      <c r="AR45" s="60"/>
      <c r="AS45" s="60"/>
      <c r="AT45" s="61"/>
      <c r="AU45" s="273"/>
      <c r="AV45" s="274"/>
      <c r="AW45" s="275"/>
      <c r="AX45" s="407"/>
      <c r="AY45" s="408"/>
      <c r="AZ45" s="409"/>
      <c r="BA45" s="273"/>
      <c r="BB45" s="274"/>
      <c r="BC45" s="275"/>
      <c r="BD45" s="407"/>
      <c r="BE45" s="408"/>
      <c r="BF45" s="409"/>
      <c r="BG45" s="273"/>
      <c r="BH45" s="274"/>
      <c r="BI45" s="275"/>
      <c r="BJ45" s="407"/>
      <c r="BK45" s="408"/>
      <c r="BL45" s="409"/>
      <c r="BM45" s="273"/>
      <c r="BN45" s="274"/>
      <c r="BO45" s="275"/>
      <c r="BP45" s="407"/>
      <c r="BQ45" s="408"/>
      <c r="BR45" s="409"/>
      <c r="BS45" s="273"/>
      <c r="BT45" s="274"/>
      <c r="BU45" s="275"/>
      <c r="BV45" s="407"/>
      <c r="BW45" s="408"/>
      <c r="BX45" s="409"/>
      <c r="BY45" s="273"/>
      <c r="BZ45" s="274"/>
      <c r="CA45" s="275"/>
      <c r="CB45" s="407"/>
      <c r="CC45" s="408"/>
      <c r="CD45" s="409"/>
      <c r="CE45" s="273"/>
      <c r="CF45" s="274"/>
      <c r="CG45" s="275"/>
      <c r="CH45" s="407"/>
      <c r="CI45" s="408"/>
      <c r="CJ45" s="409"/>
      <c r="CK45" s="273"/>
      <c r="CL45" s="274"/>
      <c r="CM45" s="275"/>
      <c r="CN45" s="407"/>
      <c r="CO45" s="408"/>
      <c r="CP45" s="409"/>
      <c r="CQ45" s="273"/>
      <c r="CR45" s="274"/>
      <c r="CS45" s="275"/>
      <c r="CT45" s="407"/>
      <c r="CU45" s="408"/>
      <c r="CV45" s="409"/>
      <c r="CW45" s="273"/>
      <c r="CX45" s="274"/>
      <c r="CY45" s="275"/>
    </row>
    <row r="46" spans="1:105" s="6" customFormat="1" ht="12.75" x14ac:dyDescent="0.2">
      <c r="A46" s="399"/>
      <c r="B46" s="428" t="s">
        <v>41</v>
      </c>
      <c r="C46" s="429"/>
      <c r="D46" s="430"/>
      <c r="E46" s="395">
        <f>SUM(E40:G44)</f>
        <v>100</v>
      </c>
      <c r="F46" s="414"/>
      <c r="G46" s="415"/>
      <c r="H46" s="428" t="s">
        <v>41</v>
      </c>
      <c r="I46" s="429"/>
      <c r="J46" s="430"/>
      <c r="K46" s="395">
        <f>SUM(K40:M44)</f>
        <v>100</v>
      </c>
      <c r="L46" s="414"/>
      <c r="M46" s="415"/>
      <c r="N46" s="428" t="s">
        <v>41</v>
      </c>
      <c r="O46" s="429"/>
      <c r="P46" s="430"/>
      <c r="Q46" s="395">
        <f>SUM(Q40:S44)</f>
        <v>100</v>
      </c>
      <c r="R46" s="414"/>
      <c r="S46" s="415"/>
      <c r="T46" s="428" t="s">
        <v>41</v>
      </c>
      <c r="U46" s="429"/>
      <c r="V46" s="430"/>
      <c r="W46" s="395">
        <f>SUM(W40:Y44)</f>
        <v>100</v>
      </c>
      <c r="X46" s="414"/>
      <c r="Y46" s="415"/>
      <c r="Z46" s="428" t="s">
        <v>41</v>
      </c>
      <c r="AA46" s="429"/>
      <c r="AB46" s="430"/>
      <c r="AC46" s="395">
        <f>SUM(AC40:AE44)</f>
        <v>100</v>
      </c>
      <c r="AD46" s="414"/>
      <c r="AE46" s="415"/>
      <c r="AF46" s="428" t="s">
        <v>41</v>
      </c>
      <c r="AG46" s="429"/>
      <c r="AH46" s="430"/>
      <c r="AI46" s="318">
        <f>SUM(AI40:AK45)</f>
        <v>100</v>
      </c>
      <c r="AJ46" s="319"/>
      <c r="AK46" s="373"/>
      <c r="AL46" s="428" t="s">
        <v>41</v>
      </c>
      <c r="AM46" s="429"/>
      <c r="AN46" s="430"/>
      <c r="AO46" s="318">
        <f>SUM(AO40:AQ45)</f>
        <v>100</v>
      </c>
      <c r="AP46" s="319"/>
      <c r="AQ46" s="373"/>
      <c r="AR46" s="428" t="s">
        <v>41</v>
      </c>
      <c r="AS46" s="429"/>
      <c r="AT46" s="430"/>
      <c r="AU46" s="318">
        <f>SUM(AU40:AW45)</f>
        <v>100</v>
      </c>
      <c r="AV46" s="319"/>
      <c r="AW46" s="373"/>
      <c r="AX46" s="306" t="s">
        <v>41</v>
      </c>
      <c r="AY46" s="429"/>
      <c r="AZ46" s="430"/>
      <c r="BA46" s="395">
        <f>SUM(BA40:BC44)</f>
        <v>100</v>
      </c>
      <c r="BB46" s="414"/>
      <c r="BC46" s="415"/>
      <c r="BD46" s="306" t="s">
        <v>41</v>
      </c>
      <c r="BE46" s="429"/>
      <c r="BF46" s="430"/>
      <c r="BG46" s="395">
        <f>SUM(BG40:BI44)</f>
        <v>100</v>
      </c>
      <c r="BH46" s="414"/>
      <c r="BI46" s="415"/>
      <c r="BJ46" s="306" t="s">
        <v>41</v>
      </c>
      <c r="BK46" s="429"/>
      <c r="BL46" s="430"/>
      <c r="BM46" s="395">
        <f>SUM(BM40:BO44)</f>
        <v>100</v>
      </c>
      <c r="BN46" s="414"/>
      <c r="BO46" s="415"/>
      <c r="BP46" s="306" t="s">
        <v>41</v>
      </c>
      <c r="BQ46" s="429"/>
      <c r="BR46" s="430"/>
      <c r="BS46" s="395">
        <f>SUM(BS40:BU44)</f>
        <v>100</v>
      </c>
      <c r="BT46" s="414"/>
      <c r="BU46" s="415"/>
      <c r="BV46" s="306" t="s">
        <v>41</v>
      </c>
      <c r="BW46" s="429"/>
      <c r="BX46" s="430"/>
      <c r="BY46" s="395">
        <f>SUM(BY40:CA44)</f>
        <v>100</v>
      </c>
      <c r="BZ46" s="414"/>
      <c r="CA46" s="415"/>
      <c r="CB46" s="306" t="s">
        <v>41</v>
      </c>
      <c r="CC46" s="429"/>
      <c r="CD46" s="430"/>
      <c r="CE46" s="395">
        <f>SUM(CE40:CG44)</f>
        <v>100</v>
      </c>
      <c r="CF46" s="414"/>
      <c r="CG46" s="415"/>
      <c r="CH46" s="306" t="s">
        <v>41</v>
      </c>
      <c r="CI46" s="429"/>
      <c r="CJ46" s="430"/>
      <c r="CK46" s="395">
        <f>SUM(CK40:CM44)</f>
        <v>100</v>
      </c>
      <c r="CL46" s="414"/>
      <c r="CM46" s="415"/>
      <c r="CN46" s="306" t="s">
        <v>41</v>
      </c>
      <c r="CO46" s="429"/>
      <c r="CP46" s="430"/>
      <c r="CQ46" s="395">
        <f>SUM(CQ40:CS44)</f>
        <v>100</v>
      </c>
      <c r="CR46" s="414"/>
      <c r="CS46" s="415"/>
      <c r="CT46" s="306" t="s">
        <v>41</v>
      </c>
      <c r="CU46" s="429"/>
      <c r="CV46" s="430"/>
      <c r="CW46" s="395">
        <f>SUM(CW40:CY44)</f>
        <v>99.999999999999986</v>
      </c>
      <c r="CX46" s="414"/>
      <c r="CY46" s="415"/>
    </row>
    <row r="47" spans="1:105" s="6" customFormat="1" ht="12.75" x14ac:dyDescent="0.2">
      <c r="A47" s="4"/>
      <c r="B47" s="309"/>
      <c r="C47" s="310"/>
      <c r="D47" s="311"/>
      <c r="E47" s="309"/>
      <c r="F47" s="310"/>
      <c r="G47" s="311"/>
      <c r="H47" s="309"/>
      <c r="I47" s="310"/>
      <c r="J47" s="311"/>
      <c r="K47" s="309"/>
      <c r="L47" s="310"/>
      <c r="M47" s="311"/>
      <c r="N47" s="309"/>
      <c r="O47" s="310"/>
      <c r="P47" s="311"/>
      <c r="Q47" s="309"/>
      <c r="R47" s="310"/>
      <c r="S47" s="311"/>
      <c r="T47" s="309"/>
      <c r="U47" s="310"/>
      <c r="V47" s="311"/>
      <c r="W47" s="309"/>
      <c r="X47" s="310"/>
      <c r="Y47" s="311"/>
      <c r="Z47" s="309"/>
      <c r="AA47" s="310"/>
      <c r="AB47" s="311"/>
      <c r="AC47" s="309"/>
      <c r="AD47" s="310"/>
      <c r="AE47" s="311"/>
      <c r="AF47" s="152"/>
      <c r="AG47" s="152"/>
      <c r="AH47" s="153"/>
      <c r="AI47" s="152"/>
      <c r="AJ47" s="152"/>
      <c r="AK47" s="152"/>
      <c r="AL47" s="213"/>
      <c r="AM47" s="213"/>
      <c r="AN47" s="213"/>
      <c r="AO47" s="213"/>
      <c r="AP47" s="213"/>
      <c r="AQ47" s="213"/>
      <c r="AR47" s="213"/>
      <c r="AS47" s="213"/>
      <c r="AT47" s="213"/>
      <c r="AU47" s="213"/>
      <c r="AV47" s="213"/>
      <c r="AW47" s="213"/>
      <c r="AX47" s="309"/>
      <c r="AY47" s="310"/>
      <c r="AZ47" s="311"/>
      <c r="BA47" s="309"/>
      <c r="BB47" s="310"/>
      <c r="BC47" s="311"/>
      <c r="BD47" s="279"/>
      <c r="BE47" s="280"/>
      <c r="BF47" s="283"/>
      <c r="BG47" s="279"/>
      <c r="BH47" s="280"/>
      <c r="BI47" s="283"/>
      <c r="BJ47" s="279"/>
      <c r="BK47" s="280"/>
      <c r="BL47" s="283"/>
      <c r="BM47" s="279"/>
      <c r="BN47" s="280"/>
      <c r="BO47" s="283"/>
      <c r="BP47" s="279"/>
      <c r="BQ47" s="280"/>
      <c r="BR47" s="283"/>
      <c r="BS47" s="279"/>
      <c r="BT47" s="280"/>
      <c r="BU47" s="283"/>
      <c r="BV47" s="279"/>
      <c r="BW47" s="280"/>
      <c r="BX47" s="283"/>
      <c r="BY47" s="279"/>
      <c r="BZ47" s="280"/>
      <c r="CA47" s="283"/>
      <c r="CB47" s="279"/>
      <c r="CC47" s="280"/>
      <c r="CD47" s="283"/>
      <c r="CE47" s="279"/>
      <c r="CF47" s="280"/>
      <c r="CG47" s="283"/>
      <c r="CH47" s="279"/>
      <c r="CI47" s="280"/>
      <c r="CJ47" s="283"/>
      <c r="CK47" s="279"/>
      <c r="CL47" s="280"/>
      <c r="CM47" s="283"/>
      <c r="CN47" s="279"/>
      <c r="CO47" s="280"/>
      <c r="CP47" s="283"/>
      <c r="CQ47" s="279"/>
      <c r="CR47" s="280"/>
      <c r="CS47" s="283"/>
      <c r="CT47" s="309"/>
      <c r="CU47" s="310"/>
      <c r="CV47" s="311"/>
      <c r="CW47" s="484"/>
      <c r="CX47" s="485"/>
      <c r="CY47" s="486"/>
    </row>
    <row r="48" spans="1:105" s="75" customFormat="1" ht="12.75" customHeight="1" x14ac:dyDescent="0.2">
      <c r="A48" s="397" t="s">
        <v>224</v>
      </c>
      <c r="B48" s="279" t="s">
        <v>220</v>
      </c>
      <c r="C48" s="280"/>
      <c r="D48" s="283"/>
      <c r="E48" s="309" t="s">
        <v>296</v>
      </c>
      <c r="F48" s="310"/>
      <c r="G48" s="311"/>
      <c r="H48" s="279" t="s">
        <v>220</v>
      </c>
      <c r="I48" s="280"/>
      <c r="J48" s="283"/>
      <c r="K48" s="279" t="s">
        <v>297</v>
      </c>
      <c r="L48" s="280"/>
      <c r="M48" s="283"/>
      <c r="N48" s="279" t="s">
        <v>220</v>
      </c>
      <c r="O48" s="310"/>
      <c r="P48" s="311"/>
      <c r="Q48" s="279" t="s">
        <v>297</v>
      </c>
      <c r="R48" s="310"/>
      <c r="S48" s="311"/>
      <c r="T48" s="279" t="s">
        <v>220</v>
      </c>
      <c r="U48" s="310"/>
      <c r="V48" s="311"/>
      <c r="W48" s="279" t="s">
        <v>297</v>
      </c>
      <c r="X48" s="310"/>
      <c r="Y48" s="311"/>
      <c r="Z48" s="279" t="s">
        <v>220</v>
      </c>
      <c r="AA48" s="310"/>
      <c r="AB48" s="311"/>
      <c r="AC48" s="279" t="s">
        <v>297</v>
      </c>
      <c r="AD48" s="310"/>
      <c r="AE48" s="311"/>
      <c r="AF48" s="279" t="s">
        <v>220</v>
      </c>
      <c r="AG48" s="310"/>
      <c r="AH48" s="311"/>
      <c r="AI48" s="279" t="s">
        <v>297</v>
      </c>
      <c r="AJ48" s="310"/>
      <c r="AK48" s="311"/>
      <c r="AL48" s="279" t="s">
        <v>220</v>
      </c>
      <c r="AM48" s="310"/>
      <c r="AN48" s="311"/>
      <c r="AO48" s="279" t="s">
        <v>297</v>
      </c>
      <c r="AP48" s="310"/>
      <c r="AQ48" s="311"/>
      <c r="AR48" s="279" t="s">
        <v>220</v>
      </c>
      <c r="AS48" s="310"/>
      <c r="AT48" s="311"/>
      <c r="AU48" s="279" t="s">
        <v>297</v>
      </c>
      <c r="AV48" s="310"/>
      <c r="AW48" s="311"/>
      <c r="AX48" s="279" t="s">
        <v>220</v>
      </c>
      <c r="AY48" s="310"/>
      <c r="AZ48" s="311"/>
      <c r="BA48" s="279" t="s">
        <v>297</v>
      </c>
      <c r="BB48" s="310"/>
      <c r="BC48" s="311"/>
      <c r="BD48" s="279" t="s">
        <v>220</v>
      </c>
      <c r="BE48" s="310"/>
      <c r="BF48" s="311"/>
      <c r="BG48" s="279" t="s">
        <v>297</v>
      </c>
      <c r="BH48" s="310"/>
      <c r="BI48" s="311"/>
      <c r="BJ48" s="279" t="s">
        <v>220</v>
      </c>
      <c r="BK48" s="310"/>
      <c r="BL48" s="311"/>
      <c r="BM48" s="279" t="s">
        <v>297</v>
      </c>
      <c r="BN48" s="310"/>
      <c r="BO48" s="311"/>
      <c r="BP48" s="279" t="s">
        <v>220</v>
      </c>
      <c r="BQ48" s="310"/>
      <c r="BR48" s="311"/>
      <c r="BS48" s="279" t="s">
        <v>297</v>
      </c>
      <c r="BT48" s="310"/>
      <c r="BU48" s="311"/>
      <c r="BV48" s="279" t="s">
        <v>220</v>
      </c>
      <c r="BW48" s="310"/>
      <c r="BX48" s="311"/>
      <c r="BY48" s="279" t="s">
        <v>297</v>
      </c>
      <c r="BZ48" s="310"/>
      <c r="CA48" s="311"/>
      <c r="CB48" s="279" t="s">
        <v>220</v>
      </c>
      <c r="CC48" s="310"/>
      <c r="CD48" s="311"/>
      <c r="CE48" s="279" t="s">
        <v>297</v>
      </c>
      <c r="CF48" s="310"/>
      <c r="CG48" s="311"/>
      <c r="CH48" s="279" t="s">
        <v>220</v>
      </c>
      <c r="CI48" s="310"/>
      <c r="CJ48" s="311"/>
      <c r="CK48" s="279" t="s">
        <v>297</v>
      </c>
      <c r="CL48" s="310"/>
      <c r="CM48" s="311"/>
      <c r="CN48" s="279" t="s">
        <v>220</v>
      </c>
      <c r="CO48" s="310"/>
      <c r="CP48" s="311"/>
      <c r="CQ48" s="279" t="s">
        <v>297</v>
      </c>
      <c r="CR48" s="310"/>
      <c r="CS48" s="311"/>
      <c r="CT48" s="279" t="s">
        <v>220</v>
      </c>
      <c r="CU48" s="310"/>
      <c r="CV48" s="311"/>
      <c r="CW48" s="279" t="s">
        <v>297</v>
      </c>
      <c r="CX48" s="310"/>
      <c r="CY48" s="311"/>
    </row>
    <row r="49" spans="1:104" s="6" customFormat="1" ht="12.75" customHeight="1" x14ac:dyDescent="0.2">
      <c r="A49" s="398"/>
      <c r="B49" s="348" t="s">
        <v>159</v>
      </c>
      <c r="C49" s="349"/>
      <c r="D49" s="350"/>
      <c r="E49" s="351">
        <v>15.758599999999999</v>
      </c>
      <c r="F49" s="351"/>
      <c r="G49" s="351"/>
      <c r="H49" s="348" t="s">
        <v>159</v>
      </c>
      <c r="I49" s="349"/>
      <c r="J49" s="350"/>
      <c r="K49" s="351">
        <v>25.082799999999999</v>
      </c>
      <c r="L49" s="351"/>
      <c r="M49" s="351"/>
      <c r="N49" s="348" t="s">
        <v>159</v>
      </c>
      <c r="O49" s="349"/>
      <c r="P49" s="350"/>
      <c r="Q49" s="351">
        <v>11.9183</v>
      </c>
      <c r="R49" s="351"/>
      <c r="S49" s="351"/>
      <c r="T49" s="349" t="s">
        <v>159</v>
      </c>
      <c r="U49" s="284"/>
      <c r="V49" s="352"/>
      <c r="W49" s="351">
        <v>52.488999999999997</v>
      </c>
      <c r="X49" s="351"/>
      <c r="Y49" s="351"/>
      <c r="Z49" s="348" t="s">
        <v>175</v>
      </c>
      <c r="AA49" s="349"/>
      <c r="AB49" s="350"/>
      <c r="AC49" s="351">
        <v>10.336499999999999</v>
      </c>
      <c r="AD49" s="351"/>
      <c r="AE49" s="351"/>
      <c r="AF49" s="348" t="s">
        <v>199</v>
      </c>
      <c r="AG49" s="349"/>
      <c r="AH49" s="350"/>
      <c r="AI49" s="351">
        <v>12.5921</v>
      </c>
      <c r="AJ49" s="351"/>
      <c r="AK49" s="351"/>
      <c r="AL49" s="348" t="s">
        <v>181</v>
      </c>
      <c r="AM49" s="349"/>
      <c r="AN49" s="350"/>
      <c r="AO49" s="351">
        <v>12.071</v>
      </c>
      <c r="AP49" s="351"/>
      <c r="AQ49" s="351"/>
      <c r="AR49" s="348" t="s">
        <v>177</v>
      </c>
      <c r="AS49" s="349"/>
      <c r="AT49" s="350"/>
      <c r="AU49" s="351">
        <v>38.966700000000003</v>
      </c>
      <c r="AV49" s="351"/>
      <c r="AW49" s="351"/>
      <c r="AX49" s="348" t="s">
        <v>159</v>
      </c>
      <c r="AY49" s="349"/>
      <c r="AZ49" s="350"/>
      <c r="BA49" s="351">
        <v>22.356200000000001</v>
      </c>
      <c r="BB49" s="351"/>
      <c r="BC49" s="351"/>
      <c r="BD49" s="348" t="s">
        <v>159</v>
      </c>
      <c r="BE49" s="349"/>
      <c r="BF49" s="350"/>
      <c r="BG49" s="351">
        <v>14.707599999999999</v>
      </c>
      <c r="BH49" s="351"/>
      <c r="BI49" s="351"/>
      <c r="BJ49" s="348" t="s">
        <v>159</v>
      </c>
      <c r="BK49" s="349"/>
      <c r="BL49" s="350"/>
      <c r="BM49" s="351">
        <v>15.2638</v>
      </c>
      <c r="BN49" s="351"/>
      <c r="BO49" s="351"/>
      <c r="BP49" s="348" t="s">
        <v>159</v>
      </c>
      <c r="BQ49" s="349"/>
      <c r="BR49" s="350"/>
      <c r="BS49" s="351">
        <v>10.535600000000001</v>
      </c>
      <c r="BT49" s="351"/>
      <c r="BU49" s="351"/>
      <c r="BV49" s="348" t="s">
        <v>199</v>
      </c>
      <c r="BW49" s="349"/>
      <c r="BX49" s="350"/>
      <c r="BY49" s="351">
        <v>12.180099999999999</v>
      </c>
      <c r="BZ49" s="351"/>
      <c r="CA49" s="351"/>
      <c r="CB49" s="348" t="s">
        <v>187</v>
      </c>
      <c r="CC49" s="349"/>
      <c r="CD49" s="350"/>
      <c r="CE49" s="351">
        <v>62.609200000000001</v>
      </c>
      <c r="CF49" s="351"/>
      <c r="CG49" s="351"/>
      <c r="CH49" s="348" t="s">
        <v>175</v>
      </c>
      <c r="CI49" s="349"/>
      <c r="CJ49" s="350"/>
      <c r="CK49" s="351">
        <v>17.952400000000001</v>
      </c>
      <c r="CL49" s="351"/>
      <c r="CM49" s="351"/>
      <c r="CN49" s="348" t="s">
        <v>159</v>
      </c>
      <c r="CO49" s="349"/>
      <c r="CP49" s="350"/>
      <c r="CQ49" s="351">
        <v>10.8864</v>
      </c>
      <c r="CR49" s="351"/>
      <c r="CS49" s="351"/>
      <c r="CT49" s="348" t="s">
        <v>176</v>
      </c>
      <c r="CU49" s="349"/>
      <c r="CV49" s="350"/>
      <c r="CW49" s="351">
        <v>14.5997</v>
      </c>
      <c r="CX49" s="351"/>
      <c r="CY49" s="351"/>
    </row>
    <row r="50" spans="1:104" s="6" customFormat="1" ht="12.75" customHeight="1" x14ac:dyDescent="0.2">
      <c r="A50" s="398"/>
      <c r="B50" s="348" t="s">
        <v>187</v>
      </c>
      <c r="C50" s="349"/>
      <c r="D50" s="350"/>
      <c r="E50" s="351">
        <v>9.8404000000000007</v>
      </c>
      <c r="F50" s="351"/>
      <c r="G50" s="351"/>
      <c r="H50" s="348" t="s">
        <v>191</v>
      </c>
      <c r="I50" s="349"/>
      <c r="J50" s="350"/>
      <c r="K50" s="351">
        <v>8.0314999999999994</v>
      </c>
      <c r="L50" s="351"/>
      <c r="M50" s="351"/>
      <c r="N50" s="348" t="s">
        <v>199</v>
      </c>
      <c r="O50" s="349"/>
      <c r="P50" s="350"/>
      <c r="Q50" s="351">
        <v>10.541700000000001</v>
      </c>
      <c r="R50" s="351"/>
      <c r="S50" s="351"/>
      <c r="T50" s="349" t="s">
        <v>179</v>
      </c>
      <c r="U50" s="284"/>
      <c r="V50" s="352"/>
      <c r="W50" s="351">
        <v>21.613099999999999</v>
      </c>
      <c r="X50" s="351"/>
      <c r="Y50" s="351"/>
      <c r="Z50" s="348" t="s">
        <v>199</v>
      </c>
      <c r="AA50" s="349"/>
      <c r="AB50" s="350"/>
      <c r="AC50" s="351">
        <v>9.0909999999999993</v>
      </c>
      <c r="AD50" s="351"/>
      <c r="AE50" s="351"/>
      <c r="AF50" s="348" t="s">
        <v>175</v>
      </c>
      <c r="AG50" s="349"/>
      <c r="AH50" s="350"/>
      <c r="AI50" s="351">
        <v>12.302300000000001</v>
      </c>
      <c r="AJ50" s="351"/>
      <c r="AK50" s="351"/>
      <c r="AL50" s="348" t="s">
        <v>185</v>
      </c>
      <c r="AM50" s="349"/>
      <c r="AN50" s="350"/>
      <c r="AO50" s="351">
        <v>10.572100000000001</v>
      </c>
      <c r="AP50" s="351"/>
      <c r="AQ50" s="351"/>
      <c r="AR50" s="348" t="s">
        <v>188</v>
      </c>
      <c r="AS50" s="349"/>
      <c r="AT50" s="350"/>
      <c r="AU50" s="351">
        <v>15.227399999999999</v>
      </c>
      <c r="AV50" s="351"/>
      <c r="AW50" s="351"/>
      <c r="AX50" s="348" t="s">
        <v>191</v>
      </c>
      <c r="AY50" s="349"/>
      <c r="AZ50" s="350"/>
      <c r="BA50" s="351">
        <v>10.3355</v>
      </c>
      <c r="BB50" s="351"/>
      <c r="BC50" s="351"/>
      <c r="BD50" s="348" t="s">
        <v>199</v>
      </c>
      <c r="BE50" s="349"/>
      <c r="BF50" s="350"/>
      <c r="BG50" s="351">
        <v>7.5720999999999998</v>
      </c>
      <c r="BH50" s="351"/>
      <c r="BI50" s="351"/>
      <c r="BJ50" s="348" t="s">
        <v>175</v>
      </c>
      <c r="BK50" s="349"/>
      <c r="BL50" s="350"/>
      <c r="BM50" s="351">
        <v>6.3122999999999996</v>
      </c>
      <c r="BN50" s="351"/>
      <c r="BO50" s="351"/>
      <c r="BP50" s="348" t="s">
        <v>205</v>
      </c>
      <c r="BQ50" s="349"/>
      <c r="BR50" s="350"/>
      <c r="BS50" s="351">
        <v>9.4231999999999996</v>
      </c>
      <c r="BT50" s="351"/>
      <c r="BU50" s="351"/>
      <c r="BV50" s="348" t="s">
        <v>175</v>
      </c>
      <c r="BW50" s="349"/>
      <c r="BX50" s="350"/>
      <c r="BY50" s="351">
        <v>10.454599999999999</v>
      </c>
      <c r="BZ50" s="351"/>
      <c r="CA50" s="351"/>
      <c r="CB50" s="348" t="s">
        <v>193</v>
      </c>
      <c r="CC50" s="349"/>
      <c r="CD50" s="350"/>
      <c r="CE50" s="351">
        <v>29.1175</v>
      </c>
      <c r="CF50" s="351"/>
      <c r="CG50" s="351"/>
      <c r="CH50" s="348" t="s">
        <v>205</v>
      </c>
      <c r="CI50" s="349"/>
      <c r="CJ50" s="350"/>
      <c r="CK50" s="351">
        <v>8.7106999999999992</v>
      </c>
      <c r="CL50" s="351"/>
      <c r="CM50" s="351"/>
      <c r="CN50" s="348" t="s">
        <v>199</v>
      </c>
      <c r="CO50" s="349"/>
      <c r="CP50" s="350"/>
      <c r="CQ50" s="351">
        <v>9.6364999999999998</v>
      </c>
      <c r="CR50" s="351"/>
      <c r="CS50" s="351"/>
      <c r="CT50" s="348" t="s">
        <v>159</v>
      </c>
      <c r="CU50" s="349"/>
      <c r="CV50" s="350"/>
      <c r="CW50" s="351">
        <v>12.5029</v>
      </c>
      <c r="CX50" s="351"/>
      <c r="CY50" s="351"/>
    </row>
    <row r="51" spans="1:104" s="6" customFormat="1" ht="12.75" customHeight="1" x14ac:dyDescent="0.2">
      <c r="A51" s="398"/>
      <c r="B51" s="348" t="s">
        <v>178</v>
      </c>
      <c r="C51" s="349"/>
      <c r="D51" s="350"/>
      <c r="E51" s="351">
        <v>8.9232999999999993</v>
      </c>
      <c r="F51" s="351"/>
      <c r="G51" s="351"/>
      <c r="H51" s="348" t="s">
        <v>179</v>
      </c>
      <c r="I51" s="349"/>
      <c r="J51" s="350"/>
      <c r="K51" s="351">
        <v>7.0396000000000001</v>
      </c>
      <c r="L51" s="351"/>
      <c r="M51" s="351"/>
      <c r="N51" s="348" t="s">
        <v>179</v>
      </c>
      <c r="O51" s="349"/>
      <c r="P51" s="350"/>
      <c r="Q51" s="351">
        <v>9.8916000000000004</v>
      </c>
      <c r="R51" s="351"/>
      <c r="S51" s="351"/>
      <c r="T51" s="349" t="s">
        <v>206</v>
      </c>
      <c r="U51" s="284"/>
      <c r="V51" s="352"/>
      <c r="W51" s="351">
        <v>13.271800000000001</v>
      </c>
      <c r="X51" s="351"/>
      <c r="Y51" s="351"/>
      <c r="Z51" s="348" t="s">
        <v>205</v>
      </c>
      <c r="AA51" s="349"/>
      <c r="AB51" s="350"/>
      <c r="AC51" s="351">
        <v>8.6419999999999995</v>
      </c>
      <c r="AD51" s="351"/>
      <c r="AE51" s="351"/>
      <c r="AF51" s="348" t="s">
        <v>191</v>
      </c>
      <c r="AG51" s="349"/>
      <c r="AH51" s="350"/>
      <c r="AI51" s="351">
        <v>12.1547</v>
      </c>
      <c r="AJ51" s="351"/>
      <c r="AK51" s="351"/>
      <c r="AL51" s="348" t="s">
        <v>191</v>
      </c>
      <c r="AM51" s="349"/>
      <c r="AN51" s="350"/>
      <c r="AO51" s="351">
        <v>8.7245000000000008</v>
      </c>
      <c r="AP51" s="351"/>
      <c r="AQ51" s="351"/>
      <c r="AR51" s="348" t="s">
        <v>185</v>
      </c>
      <c r="AS51" s="349"/>
      <c r="AT51" s="350"/>
      <c r="AU51" s="351">
        <v>8.2165999999999997</v>
      </c>
      <c r="AV51" s="351"/>
      <c r="AW51" s="351"/>
      <c r="AX51" s="348" t="s">
        <v>187</v>
      </c>
      <c r="AY51" s="349"/>
      <c r="AZ51" s="350"/>
      <c r="BA51" s="351">
        <v>9.2268000000000008</v>
      </c>
      <c r="BB51" s="351"/>
      <c r="BC51" s="351"/>
      <c r="BD51" s="348" t="s">
        <v>205</v>
      </c>
      <c r="BE51" s="349"/>
      <c r="BF51" s="350"/>
      <c r="BG51" s="351">
        <v>5.8990999999999998</v>
      </c>
      <c r="BH51" s="351"/>
      <c r="BI51" s="351"/>
      <c r="BJ51" s="348" t="s">
        <v>199</v>
      </c>
      <c r="BK51" s="349"/>
      <c r="BL51" s="350"/>
      <c r="BM51" s="351">
        <v>6.2195999999999998</v>
      </c>
      <c r="BN51" s="351"/>
      <c r="BO51" s="351"/>
      <c r="BP51" s="348" t="s">
        <v>191</v>
      </c>
      <c r="BQ51" s="349"/>
      <c r="BR51" s="350"/>
      <c r="BS51" s="351">
        <v>9.1262000000000008</v>
      </c>
      <c r="BT51" s="351"/>
      <c r="BU51" s="351"/>
      <c r="BV51" s="348" t="s">
        <v>206</v>
      </c>
      <c r="BW51" s="349"/>
      <c r="BX51" s="350"/>
      <c r="BY51" s="351">
        <v>8.06</v>
      </c>
      <c r="BZ51" s="351"/>
      <c r="CA51" s="351"/>
      <c r="CB51" s="348" t="s">
        <v>178</v>
      </c>
      <c r="CC51" s="349"/>
      <c r="CD51" s="350"/>
      <c r="CE51" s="351">
        <v>5.2039999999999997</v>
      </c>
      <c r="CF51" s="351"/>
      <c r="CG51" s="351"/>
      <c r="CH51" s="348" t="s">
        <v>199</v>
      </c>
      <c r="CI51" s="349"/>
      <c r="CJ51" s="350"/>
      <c r="CK51" s="351">
        <v>8.6710999999999991</v>
      </c>
      <c r="CL51" s="351"/>
      <c r="CM51" s="351"/>
      <c r="CN51" s="348" t="s">
        <v>205</v>
      </c>
      <c r="CO51" s="349"/>
      <c r="CP51" s="350"/>
      <c r="CQ51" s="351">
        <v>8.8574000000000002</v>
      </c>
      <c r="CR51" s="351"/>
      <c r="CS51" s="351"/>
      <c r="CT51" s="348" t="s">
        <v>185</v>
      </c>
      <c r="CU51" s="349"/>
      <c r="CV51" s="350"/>
      <c r="CW51" s="351">
        <v>11.8132</v>
      </c>
      <c r="CX51" s="351"/>
      <c r="CY51" s="351"/>
      <c r="CZ51" s="6" t="s">
        <v>284</v>
      </c>
    </row>
    <row r="52" spans="1:104" s="6" customFormat="1" ht="12.75" customHeight="1" x14ac:dyDescent="0.2">
      <c r="A52" s="398"/>
      <c r="B52" s="348" t="s">
        <v>205</v>
      </c>
      <c r="C52" s="349"/>
      <c r="D52" s="350"/>
      <c r="E52" s="351">
        <v>7.6279000000000003</v>
      </c>
      <c r="F52" s="351"/>
      <c r="G52" s="351"/>
      <c r="H52" s="348" t="s">
        <v>185</v>
      </c>
      <c r="I52" s="349"/>
      <c r="J52" s="350"/>
      <c r="K52" s="351">
        <v>6.4377000000000004</v>
      </c>
      <c r="L52" s="351"/>
      <c r="M52" s="351"/>
      <c r="N52" s="348" t="s">
        <v>205</v>
      </c>
      <c r="O52" s="349"/>
      <c r="P52" s="350"/>
      <c r="Q52" s="351">
        <v>8.7531999999999996</v>
      </c>
      <c r="R52" s="351"/>
      <c r="S52" s="351"/>
      <c r="T52" s="349" t="s">
        <v>367</v>
      </c>
      <c r="U52" s="284"/>
      <c r="V52" s="352"/>
      <c r="W52" s="351">
        <v>6.8228</v>
      </c>
      <c r="X52" s="351"/>
      <c r="Y52" s="351"/>
      <c r="Z52" s="348" t="s">
        <v>191</v>
      </c>
      <c r="AA52" s="349"/>
      <c r="AB52" s="350"/>
      <c r="AC52" s="351">
        <v>7.6845999999999997</v>
      </c>
      <c r="AD52" s="351"/>
      <c r="AE52" s="351"/>
      <c r="AF52" s="348" t="s">
        <v>205</v>
      </c>
      <c r="AG52" s="349"/>
      <c r="AH52" s="350"/>
      <c r="AI52" s="351">
        <v>11.113</v>
      </c>
      <c r="AJ52" s="351"/>
      <c r="AK52" s="351"/>
      <c r="AL52" s="348" t="s">
        <v>196</v>
      </c>
      <c r="AM52" s="349"/>
      <c r="AN52" s="350"/>
      <c r="AO52" s="351">
        <v>7.8471000000000002</v>
      </c>
      <c r="AP52" s="351"/>
      <c r="AQ52" s="351"/>
      <c r="AR52" s="348" t="s">
        <v>199</v>
      </c>
      <c r="AS52" s="349"/>
      <c r="AT52" s="350"/>
      <c r="AU52" s="351">
        <v>6.6966999999999999</v>
      </c>
      <c r="AV52" s="351"/>
      <c r="AW52" s="351"/>
      <c r="AX52" s="348" t="s">
        <v>179</v>
      </c>
      <c r="AY52" s="349"/>
      <c r="AZ52" s="350"/>
      <c r="BA52" s="351">
        <v>5.9767999999999999</v>
      </c>
      <c r="BB52" s="351"/>
      <c r="BC52" s="351"/>
      <c r="BD52" s="348" t="s">
        <v>175</v>
      </c>
      <c r="BE52" s="349"/>
      <c r="BF52" s="350"/>
      <c r="BG52" s="351">
        <v>5.5109000000000004</v>
      </c>
      <c r="BH52" s="351"/>
      <c r="BI52" s="351"/>
      <c r="BJ52" s="348" t="s">
        <v>191</v>
      </c>
      <c r="BK52" s="349"/>
      <c r="BL52" s="350"/>
      <c r="BM52" s="351">
        <v>5.9547999999999996</v>
      </c>
      <c r="BN52" s="351"/>
      <c r="BO52" s="351"/>
      <c r="BP52" s="348" t="s">
        <v>195</v>
      </c>
      <c r="BQ52" s="349"/>
      <c r="BR52" s="350"/>
      <c r="BS52" s="351">
        <v>7.2582000000000004</v>
      </c>
      <c r="BT52" s="351"/>
      <c r="BU52" s="351"/>
      <c r="BV52" s="348" t="s">
        <v>205</v>
      </c>
      <c r="BW52" s="349"/>
      <c r="BX52" s="350"/>
      <c r="BY52" s="351">
        <v>7.9307999999999996</v>
      </c>
      <c r="BZ52" s="351"/>
      <c r="CA52" s="351"/>
      <c r="CB52" s="360"/>
      <c r="CC52" s="277"/>
      <c r="CD52" s="278"/>
      <c r="CE52" s="411"/>
      <c r="CF52" s="412"/>
      <c r="CG52" s="413"/>
      <c r="CH52" s="348" t="s">
        <v>187</v>
      </c>
      <c r="CI52" s="349"/>
      <c r="CJ52" s="350"/>
      <c r="CK52" s="351">
        <v>6.0198</v>
      </c>
      <c r="CL52" s="351"/>
      <c r="CM52" s="351"/>
      <c r="CN52" s="348" t="s">
        <v>175</v>
      </c>
      <c r="CO52" s="349"/>
      <c r="CP52" s="350"/>
      <c r="CQ52" s="351">
        <v>8.2736000000000001</v>
      </c>
      <c r="CR52" s="351"/>
      <c r="CS52" s="351"/>
      <c r="CT52" s="348" t="s">
        <v>187</v>
      </c>
      <c r="CU52" s="349"/>
      <c r="CV52" s="350"/>
      <c r="CW52" s="351">
        <v>9.8777000000000008</v>
      </c>
      <c r="CX52" s="351"/>
      <c r="CY52" s="351"/>
    </row>
    <row r="53" spans="1:104" s="6" customFormat="1" ht="12.75" customHeight="1" x14ac:dyDescent="0.2">
      <c r="A53" s="398"/>
      <c r="B53" s="348" t="s">
        <v>179</v>
      </c>
      <c r="C53" s="349"/>
      <c r="D53" s="350"/>
      <c r="E53" s="351">
        <v>6.7868000000000004</v>
      </c>
      <c r="F53" s="351"/>
      <c r="G53" s="351"/>
      <c r="H53" s="348" t="s">
        <v>186</v>
      </c>
      <c r="I53" s="349"/>
      <c r="J53" s="350"/>
      <c r="K53" s="351">
        <v>5.3189000000000002</v>
      </c>
      <c r="L53" s="351"/>
      <c r="M53" s="351"/>
      <c r="N53" s="348" t="s">
        <v>185</v>
      </c>
      <c r="O53" s="349"/>
      <c r="P53" s="350"/>
      <c r="Q53" s="351">
        <v>7.4645000000000001</v>
      </c>
      <c r="R53" s="351"/>
      <c r="S53" s="351"/>
      <c r="T53" s="349" t="s">
        <v>182</v>
      </c>
      <c r="U53" s="284"/>
      <c r="V53" s="352"/>
      <c r="W53" s="351">
        <v>3.7753999999999999</v>
      </c>
      <c r="X53" s="351"/>
      <c r="Y53" s="351"/>
      <c r="Z53" s="348" t="s">
        <v>159</v>
      </c>
      <c r="AA53" s="349"/>
      <c r="AB53" s="350"/>
      <c r="AC53" s="351">
        <v>7.5658000000000003</v>
      </c>
      <c r="AD53" s="351"/>
      <c r="AE53" s="351"/>
      <c r="AF53" s="348" t="s">
        <v>187</v>
      </c>
      <c r="AG53" s="349"/>
      <c r="AH53" s="350"/>
      <c r="AI53" s="351">
        <v>10.1409</v>
      </c>
      <c r="AJ53" s="351"/>
      <c r="AK53" s="351"/>
      <c r="AL53" s="348" t="s">
        <v>200</v>
      </c>
      <c r="AM53" s="349"/>
      <c r="AN53" s="350"/>
      <c r="AO53" s="351">
        <v>6.2680999999999996</v>
      </c>
      <c r="AP53" s="351"/>
      <c r="AQ53" s="351"/>
      <c r="AR53" s="348" t="s">
        <v>367</v>
      </c>
      <c r="AS53" s="349"/>
      <c r="AT53" s="350"/>
      <c r="AU53" s="351">
        <v>6.6951000000000001</v>
      </c>
      <c r="AV53" s="351"/>
      <c r="AW53" s="351"/>
      <c r="AX53" s="348" t="s">
        <v>185</v>
      </c>
      <c r="AY53" s="349"/>
      <c r="AZ53" s="350"/>
      <c r="BA53" s="351">
        <v>5.3701999999999996</v>
      </c>
      <c r="BB53" s="351"/>
      <c r="BC53" s="351"/>
      <c r="BD53" s="348" t="s">
        <v>185</v>
      </c>
      <c r="BE53" s="349"/>
      <c r="BF53" s="350"/>
      <c r="BG53" s="351">
        <v>5.0613000000000001</v>
      </c>
      <c r="BH53" s="351"/>
      <c r="BI53" s="351"/>
      <c r="BJ53" s="348" t="s">
        <v>187</v>
      </c>
      <c r="BK53" s="349"/>
      <c r="BL53" s="350"/>
      <c r="BM53" s="351">
        <v>5.8943000000000003</v>
      </c>
      <c r="BN53" s="351"/>
      <c r="BO53" s="351"/>
      <c r="BP53" s="348" t="s">
        <v>175</v>
      </c>
      <c r="BQ53" s="349"/>
      <c r="BR53" s="350"/>
      <c r="BS53" s="351">
        <v>7.0923999999999996</v>
      </c>
      <c r="BT53" s="351"/>
      <c r="BU53" s="351"/>
      <c r="BV53" s="348" t="s">
        <v>185</v>
      </c>
      <c r="BW53" s="349"/>
      <c r="BX53" s="350"/>
      <c r="BY53" s="351">
        <v>7.7510000000000003</v>
      </c>
      <c r="BZ53" s="351"/>
      <c r="CA53" s="351"/>
      <c r="CB53" s="360"/>
      <c r="CC53" s="277"/>
      <c r="CD53" s="278"/>
      <c r="CE53" s="411"/>
      <c r="CF53" s="412"/>
      <c r="CG53" s="413"/>
      <c r="CH53" s="348" t="s">
        <v>159</v>
      </c>
      <c r="CI53" s="349"/>
      <c r="CJ53" s="350"/>
      <c r="CK53" s="351">
        <v>5.6121999999999996</v>
      </c>
      <c r="CL53" s="351"/>
      <c r="CM53" s="351"/>
      <c r="CN53" s="348" t="s">
        <v>183</v>
      </c>
      <c r="CO53" s="349"/>
      <c r="CP53" s="350"/>
      <c r="CQ53" s="351">
        <v>7.4387999999999996</v>
      </c>
      <c r="CR53" s="351"/>
      <c r="CS53" s="351"/>
      <c r="CT53" s="348" t="s">
        <v>177</v>
      </c>
      <c r="CU53" s="349"/>
      <c r="CV53" s="350"/>
      <c r="CW53" s="351">
        <v>7.0476000000000001</v>
      </c>
      <c r="CX53" s="351"/>
      <c r="CY53" s="351"/>
    </row>
    <row r="54" spans="1:104" s="6" customFormat="1" ht="12.75" customHeight="1" x14ac:dyDescent="0.2">
      <c r="A54" s="398"/>
      <c r="B54" s="348" t="s">
        <v>199</v>
      </c>
      <c r="C54" s="349"/>
      <c r="D54" s="350"/>
      <c r="E54" s="351">
        <v>6.7843</v>
      </c>
      <c r="F54" s="351"/>
      <c r="G54" s="351"/>
      <c r="H54" s="348" t="s">
        <v>177</v>
      </c>
      <c r="I54" s="349"/>
      <c r="J54" s="350"/>
      <c r="K54" s="351">
        <v>4.7001999999999997</v>
      </c>
      <c r="L54" s="351"/>
      <c r="M54" s="351"/>
      <c r="N54" s="348" t="s">
        <v>187</v>
      </c>
      <c r="O54" s="349"/>
      <c r="P54" s="350"/>
      <c r="Q54" s="351">
        <v>6.1554000000000002</v>
      </c>
      <c r="R54" s="351"/>
      <c r="S54" s="351"/>
      <c r="T54" s="349"/>
      <c r="U54" s="442"/>
      <c r="V54" s="443"/>
      <c r="W54" s="441"/>
      <c r="X54" s="441"/>
      <c r="Y54" s="441"/>
      <c r="Z54" s="348" t="s">
        <v>195</v>
      </c>
      <c r="AA54" s="349"/>
      <c r="AB54" s="350"/>
      <c r="AC54" s="351">
        <v>6.9957000000000003</v>
      </c>
      <c r="AD54" s="351"/>
      <c r="AE54" s="351"/>
      <c r="AF54" s="348" t="s">
        <v>231</v>
      </c>
      <c r="AG54" s="349"/>
      <c r="AH54" s="350"/>
      <c r="AI54" s="351">
        <v>7.2176999999999998</v>
      </c>
      <c r="AJ54" s="351"/>
      <c r="AK54" s="351"/>
      <c r="AL54" s="348" t="s">
        <v>187</v>
      </c>
      <c r="AM54" s="349"/>
      <c r="AN54" s="350"/>
      <c r="AO54" s="351">
        <v>5.5888999999999998</v>
      </c>
      <c r="AP54" s="351"/>
      <c r="AQ54" s="351"/>
      <c r="AR54" s="348" t="s">
        <v>206</v>
      </c>
      <c r="AS54" s="349"/>
      <c r="AT54" s="350"/>
      <c r="AU54" s="351">
        <v>4.4439000000000002</v>
      </c>
      <c r="AV54" s="351"/>
      <c r="AW54" s="351"/>
      <c r="AX54" s="348" t="s">
        <v>205</v>
      </c>
      <c r="AY54" s="349"/>
      <c r="AZ54" s="350"/>
      <c r="BA54" s="351">
        <v>5.1492000000000004</v>
      </c>
      <c r="BB54" s="351"/>
      <c r="BC54" s="351"/>
      <c r="BD54" s="348" t="s">
        <v>178</v>
      </c>
      <c r="BE54" s="349"/>
      <c r="BF54" s="350"/>
      <c r="BG54" s="351">
        <v>4.6288</v>
      </c>
      <c r="BH54" s="351"/>
      <c r="BI54" s="351"/>
      <c r="BJ54" s="348" t="s">
        <v>179</v>
      </c>
      <c r="BK54" s="349"/>
      <c r="BL54" s="350"/>
      <c r="BM54" s="351">
        <v>5.4608999999999996</v>
      </c>
      <c r="BN54" s="351"/>
      <c r="BO54" s="351"/>
      <c r="BP54" s="348" t="s">
        <v>192</v>
      </c>
      <c r="BQ54" s="349"/>
      <c r="BR54" s="350"/>
      <c r="BS54" s="351">
        <v>6.2045000000000003</v>
      </c>
      <c r="BT54" s="351"/>
      <c r="BU54" s="351"/>
      <c r="BV54" s="348" t="s">
        <v>178</v>
      </c>
      <c r="BW54" s="349"/>
      <c r="BX54" s="350"/>
      <c r="BY54" s="351">
        <v>6.1630000000000003</v>
      </c>
      <c r="BZ54" s="351"/>
      <c r="CA54" s="351"/>
      <c r="CB54" s="360"/>
      <c r="CC54" s="277"/>
      <c r="CD54" s="278"/>
      <c r="CE54" s="411"/>
      <c r="CF54" s="412"/>
      <c r="CG54" s="413"/>
      <c r="CH54" s="348" t="s">
        <v>178</v>
      </c>
      <c r="CI54" s="349"/>
      <c r="CJ54" s="350"/>
      <c r="CK54" s="351">
        <v>5.2346000000000004</v>
      </c>
      <c r="CL54" s="351"/>
      <c r="CM54" s="351"/>
      <c r="CN54" s="348" t="s">
        <v>187</v>
      </c>
      <c r="CO54" s="349"/>
      <c r="CP54" s="350"/>
      <c r="CQ54" s="351">
        <v>7.3414000000000001</v>
      </c>
      <c r="CR54" s="351"/>
      <c r="CS54" s="351"/>
      <c r="CT54" s="348" t="s">
        <v>179</v>
      </c>
      <c r="CU54" s="349"/>
      <c r="CV54" s="350"/>
      <c r="CW54" s="351">
        <v>6.6909999999999998</v>
      </c>
      <c r="CX54" s="351"/>
      <c r="CY54" s="351"/>
    </row>
    <row r="55" spans="1:104" s="6" customFormat="1" ht="12.75" customHeight="1" x14ac:dyDescent="0.2">
      <c r="A55" s="398"/>
      <c r="B55" s="348" t="s">
        <v>177</v>
      </c>
      <c r="C55" s="349"/>
      <c r="D55" s="350"/>
      <c r="E55" s="351">
        <v>4.4904999999999999</v>
      </c>
      <c r="F55" s="351"/>
      <c r="G55" s="351"/>
      <c r="H55" s="348" t="s">
        <v>188</v>
      </c>
      <c r="I55" s="349"/>
      <c r="J55" s="350"/>
      <c r="K55" s="351">
        <v>4.6726999999999999</v>
      </c>
      <c r="L55" s="351"/>
      <c r="M55" s="351"/>
      <c r="N55" s="348" t="s">
        <v>180</v>
      </c>
      <c r="O55" s="349"/>
      <c r="P55" s="350"/>
      <c r="Q55" s="351">
        <v>5.7615999999999996</v>
      </c>
      <c r="R55" s="351"/>
      <c r="S55" s="351"/>
      <c r="T55" s="349"/>
      <c r="U55" s="442"/>
      <c r="V55" s="443"/>
      <c r="W55" s="441"/>
      <c r="X55" s="441"/>
      <c r="Y55" s="441"/>
      <c r="Z55" s="348" t="s">
        <v>183</v>
      </c>
      <c r="AA55" s="349"/>
      <c r="AB55" s="350"/>
      <c r="AC55" s="351">
        <v>6.3547000000000002</v>
      </c>
      <c r="AD55" s="351"/>
      <c r="AE55" s="351"/>
      <c r="AF55" s="348" t="s">
        <v>183</v>
      </c>
      <c r="AG55" s="349"/>
      <c r="AH55" s="350"/>
      <c r="AI55" s="351">
        <v>6.5133999999999999</v>
      </c>
      <c r="AJ55" s="351"/>
      <c r="AK55" s="351"/>
      <c r="AL55" s="348" t="s">
        <v>193</v>
      </c>
      <c r="AM55" s="349"/>
      <c r="AN55" s="350"/>
      <c r="AO55" s="351">
        <v>5.5804999999999998</v>
      </c>
      <c r="AP55" s="351"/>
      <c r="AQ55" s="351"/>
      <c r="AR55" s="348" t="s">
        <v>226</v>
      </c>
      <c r="AS55" s="349"/>
      <c r="AT55" s="350"/>
      <c r="AU55" s="351">
        <v>3.7201</v>
      </c>
      <c r="AV55" s="351"/>
      <c r="AW55" s="351"/>
      <c r="AX55" s="348" t="s">
        <v>178</v>
      </c>
      <c r="AY55" s="349"/>
      <c r="AZ55" s="350"/>
      <c r="BA55" s="351">
        <v>4.5556999999999999</v>
      </c>
      <c r="BB55" s="351"/>
      <c r="BC55" s="351"/>
      <c r="BD55" s="348" t="s">
        <v>187</v>
      </c>
      <c r="BE55" s="349"/>
      <c r="BF55" s="350"/>
      <c r="BG55" s="351">
        <v>4.5232000000000001</v>
      </c>
      <c r="BH55" s="351"/>
      <c r="BI55" s="351"/>
      <c r="BJ55" s="348" t="s">
        <v>178</v>
      </c>
      <c r="BK55" s="349"/>
      <c r="BL55" s="350"/>
      <c r="BM55" s="351">
        <v>4.5548000000000002</v>
      </c>
      <c r="BN55" s="351"/>
      <c r="BO55" s="351"/>
      <c r="BP55" s="348" t="s">
        <v>177</v>
      </c>
      <c r="BQ55" s="349"/>
      <c r="BR55" s="350"/>
      <c r="BS55" s="351">
        <v>6.1776</v>
      </c>
      <c r="BT55" s="351"/>
      <c r="BU55" s="351"/>
      <c r="BV55" s="348" t="s">
        <v>177</v>
      </c>
      <c r="BW55" s="349"/>
      <c r="BX55" s="350"/>
      <c r="BY55" s="351">
        <v>6.0797999999999996</v>
      </c>
      <c r="BZ55" s="351"/>
      <c r="CA55" s="351"/>
      <c r="CB55" s="360"/>
      <c r="CC55" s="277"/>
      <c r="CD55" s="278"/>
      <c r="CE55" s="411"/>
      <c r="CF55" s="412"/>
      <c r="CG55" s="413"/>
      <c r="CH55" s="348" t="s">
        <v>200</v>
      </c>
      <c r="CI55" s="349"/>
      <c r="CJ55" s="350"/>
      <c r="CK55" s="351">
        <v>5.0128000000000004</v>
      </c>
      <c r="CL55" s="351"/>
      <c r="CM55" s="351"/>
      <c r="CN55" s="348" t="s">
        <v>231</v>
      </c>
      <c r="CO55" s="349"/>
      <c r="CP55" s="350"/>
      <c r="CQ55" s="351">
        <v>6.9474</v>
      </c>
      <c r="CR55" s="351"/>
      <c r="CS55" s="351"/>
      <c r="CT55" s="348" t="s">
        <v>178</v>
      </c>
      <c r="CU55" s="349"/>
      <c r="CV55" s="350"/>
      <c r="CW55" s="351">
        <v>4.9962</v>
      </c>
      <c r="CX55" s="351"/>
      <c r="CY55" s="351"/>
    </row>
    <row r="56" spans="1:104" s="6" customFormat="1" ht="12.75" customHeight="1" x14ac:dyDescent="0.2">
      <c r="A56" s="398"/>
      <c r="B56" s="348" t="s">
        <v>191</v>
      </c>
      <c r="C56" s="349"/>
      <c r="D56" s="350"/>
      <c r="E56" s="351">
        <v>4.2981999999999996</v>
      </c>
      <c r="F56" s="351"/>
      <c r="G56" s="351"/>
      <c r="H56" s="348" t="s">
        <v>187</v>
      </c>
      <c r="I56" s="349"/>
      <c r="J56" s="350"/>
      <c r="K56" s="351">
        <v>3.9786000000000001</v>
      </c>
      <c r="L56" s="351"/>
      <c r="M56" s="351"/>
      <c r="N56" s="348" t="s">
        <v>193</v>
      </c>
      <c r="O56" s="349"/>
      <c r="P56" s="350"/>
      <c r="Q56" s="351">
        <v>5.0263999999999998</v>
      </c>
      <c r="R56" s="351"/>
      <c r="S56" s="351"/>
      <c r="T56" s="427"/>
      <c r="U56" s="277"/>
      <c r="V56" s="278"/>
      <c r="W56" s="273"/>
      <c r="X56" s="274"/>
      <c r="Y56" s="275"/>
      <c r="Z56" s="348" t="s">
        <v>192</v>
      </c>
      <c r="AA56" s="349"/>
      <c r="AB56" s="350"/>
      <c r="AC56" s="351">
        <v>5.6516999999999999</v>
      </c>
      <c r="AD56" s="351"/>
      <c r="AE56" s="351"/>
      <c r="AF56" s="348" t="s">
        <v>178</v>
      </c>
      <c r="AG56" s="349"/>
      <c r="AH56" s="350"/>
      <c r="AI56" s="351">
        <v>4.2705000000000002</v>
      </c>
      <c r="AJ56" s="351"/>
      <c r="AK56" s="351"/>
      <c r="AL56" s="348" t="s">
        <v>180</v>
      </c>
      <c r="AM56" s="349"/>
      <c r="AN56" s="350"/>
      <c r="AO56" s="351">
        <v>4.2355999999999998</v>
      </c>
      <c r="AP56" s="351"/>
      <c r="AQ56" s="351"/>
      <c r="AR56" s="348" t="s">
        <v>175</v>
      </c>
      <c r="AS56" s="349"/>
      <c r="AT56" s="350"/>
      <c r="AU56" s="351">
        <v>3.6288999999999998</v>
      </c>
      <c r="AV56" s="351"/>
      <c r="AW56" s="351"/>
      <c r="AX56" s="348" t="s">
        <v>181</v>
      </c>
      <c r="AY56" s="349"/>
      <c r="AZ56" s="350"/>
      <c r="BA56" s="351">
        <v>4.4386000000000001</v>
      </c>
      <c r="BB56" s="351"/>
      <c r="BC56" s="351"/>
      <c r="BD56" s="348" t="s">
        <v>191</v>
      </c>
      <c r="BE56" s="349"/>
      <c r="BF56" s="350"/>
      <c r="BG56" s="351">
        <v>4.3853999999999997</v>
      </c>
      <c r="BH56" s="351"/>
      <c r="BI56" s="351"/>
      <c r="BJ56" s="348" t="s">
        <v>177</v>
      </c>
      <c r="BK56" s="349"/>
      <c r="BL56" s="350"/>
      <c r="BM56" s="351">
        <v>4.3832000000000004</v>
      </c>
      <c r="BN56" s="351"/>
      <c r="BO56" s="351"/>
      <c r="BP56" s="348" t="s">
        <v>179</v>
      </c>
      <c r="BQ56" s="349"/>
      <c r="BR56" s="350"/>
      <c r="BS56" s="351">
        <v>5.9898999999999996</v>
      </c>
      <c r="BT56" s="351"/>
      <c r="BU56" s="351"/>
      <c r="BV56" s="348" t="s">
        <v>183</v>
      </c>
      <c r="BW56" s="349"/>
      <c r="BX56" s="350"/>
      <c r="BY56" s="351">
        <v>5.3491999999999997</v>
      </c>
      <c r="BZ56" s="351"/>
      <c r="CA56" s="351"/>
      <c r="CB56" s="360"/>
      <c r="CC56" s="277"/>
      <c r="CD56" s="278"/>
      <c r="CE56" s="411"/>
      <c r="CF56" s="412"/>
      <c r="CG56" s="413"/>
      <c r="CH56" s="348" t="s">
        <v>191</v>
      </c>
      <c r="CI56" s="349"/>
      <c r="CJ56" s="350"/>
      <c r="CK56" s="351">
        <v>3.7351999999999999</v>
      </c>
      <c r="CL56" s="351"/>
      <c r="CM56" s="351"/>
      <c r="CN56" s="348" t="s">
        <v>191</v>
      </c>
      <c r="CO56" s="349"/>
      <c r="CP56" s="350"/>
      <c r="CQ56" s="351">
        <v>6.7845000000000004</v>
      </c>
      <c r="CR56" s="351"/>
      <c r="CS56" s="351"/>
      <c r="CT56" s="348" t="s">
        <v>175</v>
      </c>
      <c r="CU56" s="349"/>
      <c r="CV56" s="350"/>
      <c r="CW56" s="351">
        <v>3.5760000000000001</v>
      </c>
      <c r="CX56" s="351"/>
      <c r="CY56" s="351"/>
    </row>
    <row r="57" spans="1:104" s="6" customFormat="1" ht="12.75" customHeight="1" x14ac:dyDescent="0.2">
      <c r="A57" s="398"/>
      <c r="B57" s="348" t="s">
        <v>180</v>
      </c>
      <c r="C57" s="349"/>
      <c r="D57" s="350"/>
      <c r="E57" s="351">
        <v>3.1309999999999998</v>
      </c>
      <c r="F57" s="351"/>
      <c r="G57" s="351"/>
      <c r="H57" s="348" t="s">
        <v>189</v>
      </c>
      <c r="I57" s="349"/>
      <c r="J57" s="350"/>
      <c r="K57" s="351">
        <v>3.2382</v>
      </c>
      <c r="L57" s="351"/>
      <c r="M57" s="351"/>
      <c r="N57" s="348" t="s">
        <v>188</v>
      </c>
      <c r="O57" s="349"/>
      <c r="P57" s="350"/>
      <c r="Q57" s="351">
        <v>4.5942999999999996</v>
      </c>
      <c r="R57" s="351"/>
      <c r="S57" s="351"/>
      <c r="T57" s="427"/>
      <c r="U57" s="277"/>
      <c r="V57" s="278"/>
      <c r="W57" s="273"/>
      <c r="X57" s="274"/>
      <c r="Y57" s="275"/>
      <c r="Z57" s="348" t="s">
        <v>202</v>
      </c>
      <c r="AA57" s="349"/>
      <c r="AB57" s="350"/>
      <c r="AC57" s="351">
        <v>5.2488999999999999</v>
      </c>
      <c r="AD57" s="351"/>
      <c r="AE57" s="351"/>
      <c r="AF57" s="348" t="s">
        <v>202</v>
      </c>
      <c r="AG57" s="349"/>
      <c r="AH57" s="350"/>
      <c r="AI57" s="351">
        <v>3.9487999999999999</v>
      </c>
      <c r="AJ57" s="351"/>
      <c r="AK57" s="351"/>
      <c r="AL57" s="348" t="s">
        <v>190</v>
      </c>
      <c r="AM57" s="349"/>
      <c r="AN57" s="350"/>
      <c r="AO57" s="351">
        <v>3.9226999999999999</v>
      </c>
      <c r="AP57" s="351"/>
      <c r="AQ57" s="351"/>
      <c r="AR57" s="348" t="s">
        <v>181</v>
      </c>
      <c r="AS57" s="349"/>
      <c r="AT57" s="350"/>
      <c r="AU57" s="351">
        <v>1.7702</v>
      </c>
      <c r="AV57" s="351"/>
      <c r="AW57" s="351"/>
      <c r="AX57" s="348" t="s">
        <v>175</v>
      </c>
      <c r="AY57" s="349"/>
      <c r="AZ57" s="350"/>
      <c r="BA57" s="351">
        <v>3.3847999999999998</v>
      </c>
      <c r="BB57" s="351"/>
      <c r="BC57" s="351"/>
      <c r="BD57" s="348" t="s">
        <v>367</v>
      </c>
      <c r="BE57" s="349"/>
      <c r="BF57" s="350"/>
      <c r="BG57" s="351">
        <v>3.1625999999999999</v>
      </c>
      <c r="BH57" s="351"/>
      <c r="BI57" s="351"/>
      <c r="BJ57" s="348" t="s">
        <v>209</v>
      </c>
      <c r="BK57" s="349"/>
      <c r="BL57" s="350"/>
      <c r="BM57" s="351">
        <v>4.3342999999999998</v>
      </c>
      <c r="BN57" s="351"/>
      <c r="BO57" s="351"/>
      <c r="BP57" s="348" t="s">
        <v>199</v>
      </c>
      <c r="BQ57" s="349"/>
      <c r="BR57" s="350"/>
      <c r="BS57" s="351">
        <v>5.9306000000000001</v>
      </c>
      <c r="BT57" s="351"/>
      <c r="BU57" s="351"/>
      <c r="BV57" s="348" t="s">
        <v>187</v>
      </c>
      <c r="BW57" s="349"/>
      <c r="BX57" s="350"/>
      <c r="BY57" s="351">
        <v>4.2744</v>
      </c>
      <c r="BZ57" s="351"/>
      <c r="CA57" s="351"/>
      <c r="CB57" s="360"/>
      <c r="CC57" s="277"/>
      <c r="CD57" s="278"/>
      <c r="CE57" s="411"/>
      <c r="CF57" s="412"/>
      <c r="CG57" s="413"/>
      <c r="CH57" s="348" t="s">
        <v>179</v>
      </c>
      <c r="CI57" s="349"/>
      <c r="CJ57" s="350"/>
      <c r="CK57" s="351">
        <v>3.3675999999999999</v>
      </c>
      <c r="CL57" s="351"/>
      <c r="CM57" s="351"/>
      <c r="CN57" s="348" t="s">
        <v>177</v>
      </c>
      <c r="CO57" s="349"/>
      <c r="CP57" s="350"/>
      <c r="CQ57" s="351">
        <v>5.5410000000000004</v>
      </c>
      <c r="CR57" s="351"/>
      <c r="CS57" s="351"/>
      <c r="CT57" s="348" t="s">
        <v>188</v>
      </c>
      <c r="CU57" s="349"/>
      <c r="CV57" s="350"/>
      <c r="CW57" s="351">
        <v>3.5617000000000001</v>
      </c>
      <c r="CX57" s="351"/>
      <c r="CY57" s="351"/>
    </row>
    <row r="58" spans="1:104" s="6" customFormat="1" ht="12.75" customHeight="1" x14ac:dyDescent="0.2">
      <c r="A58" s="398"/>
      <c r="B58" s="348" t="s">
        <v>186</v>
      </c>
      <c r="C58" s="349"/>
      <c r="D58" s="350"/>
      <c r="E58" s="351">
        <v>3.0750000000000002</v>
      </c>
      <c r="F58" s="351"/>
      <c r="G58" s="351"/>
      <c r="H58" s="348" t="s">
        <v>207</v>
      </c>
      <c r="I58" s="349"/>
      <c r="J58" s="350"/>
      <c r="K58" s="351">
        <v>2.8664000000000001</v>
      </c>
      <c r="L58" s="351"/>
      <c r="M58" s="351"/>
      <c r="N58" s="348" t="s">
        <v>177</v>
      </c>
      <c r="O58" s="349"/>
      <c r="P58" s="350"/>
      <c r="Q58" s="351">
        <v>3.9437000000000002</v>
      </c>
      <c r="R58" s="351"/>
      <c r="S58" s="351"/>
      <c r="T58" s="427"/>
      <c r="U58" s="277"/>
      <c r="V58" s="278"/>
      <c r="W58" s="273"/>
      <c r="X58" s="274"/>
      <c r="Y58" s="275"/>
      <c r="Z58" s="348" t="s">
        <v>180</v>
      </c>
      <c r="AA58" s="349"/>
      <c r="AB58" s="350"/>
      <c r="AC58" s="351">
        <v>5.0007000000000001</v>
      </c>
      <c r="AD58" s="351"/>
      <c r="AE58" s="351"/>
      <c r="AF58" s="348" t="s">
        <v>207</v>
      </c>
      <c r="AG58" s="349"/>
      <c r="AH58" s="350"/>
      <c r="AI58" s="351">
        <v>3.4024999999999999</v>
      </c>
      <c r="AJ58" s="351"/>
      <c r="AK58" s="351"/>
      <c r="AL58" s="348" t="s">
        <v>179</v>
      </c>
      <c r="AM58" s="349"/>
      <c r="AN58" s="350"/>
      <c r="AO58" s="351">
        <v>3.7622</v>
      </c>
      <c r="AP58" s="351"/>
      <c r="AQ58" s="351"/>
      <c r="AR58" s="348" t="s">
        <v>186</v>
      </c>
      <c r="AS58" s="349"/>
      <c r="AT58" s="350"/>
      <c r="AU58" s="351">
        <v>1.3472</v>
      </c>
      <c r="AV58" s="351"/>
      <c r="AW58" s="351"/>
      <c r="AX58" s="348" t="s">
        <v>231</v>
      </c>
      <c r="AY58" s="349"/>
      <c r="AZ58" s="350"/>
      <c r="BA58" s="351">
        <v>3.2685</v>
      </c>
      <c r="BB58" s="351"/>
      <c r="BC58" s="351"/>
      <c r="BD58" s="348" t="s">
        <v>179</v>
      </c>
      <c r="BE58" s="349"/>
      <c r="BF58" s="350"/>
      <c r="BG58" s="351">
        <v>2.6846000000000001</v>
      </c>
      <c r="BH58" s="351"/>
      <c r="BI58" s="351"/>
      <c r="BJ58" s="348" t="s">
        <v>205</v>
      </c>
      <c r="BK58" s="349"/>
      <c r="BL58" s="350"/>
      <c r="BM58" s="351">
        <v>3.8477000000000001</v>
      </c>
      <c r="BN58" s="351"/>
      <c r="BO58" s="351"/>
      <c r="BP58" s="348" t="s">
        <v>183</v>
      </c>
      <c r="BQ58" s="349"/>
      <c r="BR58" s="350"/>
      <c r="BS58" s="351">
        <v>5.2145999999999999</v>
      </c>
      <c r="BT58" s="351"/>
      <c r="BU58" s="351"/>
      <c r="BV58" s="348" t="s">
        <v>367</v>
      </c>
      <c r="BW58" s="349"/>
      <c r="BX58" s="350"/>
      <c r="BY58" s="351">
        <v>3.4824000000000002</v>
      </c>
      <c r="BZ58" s="351"/>
      <c r="CA58" s="351"/>
      <c r="CB58" s="360"/>
      <c r="CC58" s="277"/>
      <c r="CD58" s="278"/>
      <c r="CE58" s="411"/>
      <c r="CF58" s="412"/>
      <c r="CG58" s="413"/>
      <c r="CH58" s="348" t="s">
        <v>231</v>
      </c>
      <c r="CI58" s="349"/>
      <c r="CJ58" s="350"/>
      <c r="CK58" s="351">
        <v>3.2696000000000001</v>
      </c>
      <c r="CL58" s="351"/>
      <c r="CM58" s="351"/>
      <c r="CN58" s="348" t="s">
        <v>195</v>
      </c>
      <c r="CO58" s="349"/>
      <c r="CP58" s="350"/>
      <c r="CQ58" s="351">
        <v>4.9535</v>
      </c>
      <c r="CR58" s="351"/>
      <c r="CS58" s="351"/>
      <c r="CT58" s="348" t="s">
        <v>181</v>
      </c>
      <c r="CU58" s="349"/>
      <c r="CV58" s="350"/>
      <c r="CW58" s="351">
        <v>3.1882000000000001</v>
      </c>
      <c r="CX58" s="351"/>
      <c r="CY58" s="351"/>
    </row>
    <row r="59" spans="1:104" s="6" customFormat="1" ht="12.75" customHeight="1" x14ac:dyDescent="0.2">
      <c r="A59" s="398"/>
      <c r="B59" s="348" t="s">
        <v>185</v>
      </c>
      <c r="C59" s="349"/>
      <c r="D59" s="350"/>
      <c r="E59" s="351">
        <v>3.0674000000000001</v>
      </c>
      <c r="F59" s="351"/>
      <c r="G59" s="351"/>
      <c r="H59" s="348" t="s">
        <v>180</v>
      </c>
      <c r="I59" s="349"/>
      <c r="J59" s="350"/>
      <c r="K59" s="351">
        <v>2.8437000000000001</v>
      </c>
      <c r="L59" s="351"/>
      <c r="M59" s="351"/>
      <c r="N59" s="348" t="s">
        <v>201</v>
      </c>
      <c r="O59" s="349"/>
      <c r="P59" s="350"/>
      <c r="Q59" s="351">
        <v>2.9426000000000001</v>
      </c>
      <c r="R59" s="351"/>
      <c r="S59" s="351"/>
      <c r="T59" s="427"/>
      <c r="U59" s="277"/>
      <c r="V59" s="278"/>
      <c r="W59" s="273"/>
      <c r="X59" s="274"/>
      <c r="Y59" s="275"/>
      <c r="Z59" s="348" t="s">
        <v>186</v>
      </c>
      <c r="AA59" s="349"/>
      <c r="AB59" s="350"/>
      <c r="AC59" s="351">
        <v>4.6841999999999997</v>
      </c>
      <c r="AD59" s="351"/>
      <c r="AE59" s="351"/>
      <c r="AF59" s="348" t="s">
        <v>181</v>
      </c>
      <c r="AG59" s="349"/>
      <c r="AH59" s="350"/>
      <c r="AI59" s="351">
        <v>2.7227000000000001</v>
      </c>
      <c r="AJ59" s="351"/>
      <c r="AK59" s="351"/>
      <c r="AL59" s="348" t="s">
        <v>206</v>
      </c>
      <c r="AM59" s="349"/>
      <c r="AN59" s="350"/>
      <c r="AO59" s="351">
        <v>3.5438999999999998</v>
      </c>
      <c r="AP59" s="351"/>
      <c r="AQ59" s="351"/>
      <c r="AR59" s="348" t="s">
        <v>180</v>
      </c>
      <c r="AS59" s="349"/>
      <c r="AT59" s="350"/>
      <c r="AU59" s="351">
        <v>1.3088</v>
      </c>
      <c r="AV59" s="351"/>
      <c r="AW59" s="351"/>
      <c r="AX59" s="348" t="s">
        <v>190</v>
      </c>
      <c r="AY59" s="349"/>
      <c r="AZ59" s="350"/>
      <c r="BA59" s="351">
        <v>2.9620000000000002</v>
      </c>
      <c r="BB59" s="351"/>
      <c r="BC59" s="351"/>
      <c r="BD59" s="348" t="s">
        <v>177</v>
      </c>
      <c r="BE59" s="349"/>
      <c r="BF59" s="350"/>
      <c r="BG59" s="351">
        <v>2.6280000000000001</v>
      </c>
      <c r="BH59" s="351"/>
      <c r="BI59" s="351"/>
      <c r="BJ59" s="348" t="s">
        <v>207</v>
      </c>
      <c r="BK59" s="349"/>
      <c r="BL59" s="350"/>
      <c r="BM59" s="351">
        <v>3.3592</v>
      </c>
      <c r="BN59" s="351"/>
      <c r="BO59" s="351"/>
      <c r="BP59" s="348" t="s">
        <v>231</v>
      </c>
      <c r="BQ59" s="349"/>
      <c r="BR59" s="350"/>
      <c r="BS59" s="351">
        <v>4.1485000000000003</v>
      </c>
      <c r="BT59" s="351"/>
      <c r="BU59" s="351"/>
      <c r="BV59" s="348" t="s">
        <v>159</v>
      </c>
      <c r="BW59" s="349"/>
      <c r="BX59" s="350"/>
      <c r="BY59" s="351">
        <v>3.43</v>
      </c>
      <c r="BZ59" s="351"/>
      <c r="CA59" s="351"/>
      <c r="CB59" s="360"/>
      <c r="CC59" s="277"/>
      <c r="CD59" s="278"/>
      <c r="CE59" s="411"/>
      <c r="CF59" s="412"/>
      <c r="CG59" s="413"/>
      <c r="CH59" s="348" t="s">
        <v>206</v>
      </c>
      <c r="CI59" s="349"/>
      <c r="CJ59" s="350"/>
      <c r="CK59" s="351">
        <v>3.0205000000000002</v>
      </c>
      <c r="CL59" s="351"/>
      <c r="CM59" s="351"/>
      <c r="CN59" s="348" t="s">
        <v>180</v>
      </c>
      <c r="CO59" s="349"/>
      <c r="CP59" s="350"/>
      <c r="CQ59" s="351">
        <v>4.4379</v>
      </c>
      <c r="CR59" s="351"/>
      <c r="CS59" s="351"/>
      <c r="CT59" s="348" t="s">
        <v>199</v>
      </c>
      <c r="CU59" s="349"/>
      <c r="CV59" s="350"/>
      <c r="CW59" s="351">
        <v>2.7595000000000001</v>
      </c>
      <c r="CX59" s="351"/>
      <c r="CY59" s="351"/>
    </row>
    <row r="60" spans="1:104" s="6" customFormat="1" ht="12.75" customHeight="1" x14ac:dyDescent="0.2">
      <c r="A60" s="398"/>
      <c r="B60" s="348" t="s">
        <v>193</v>
      </c>
      <c r="C60" s="349"/>
      <c r="D60" s="350"/>
      <c r="E60" s="351">
        <v>3.0472000000000001</v>
      </c>
      <c r="F60" s="351"/>
      <c r="G60" s="351"/>
      <c r="H60" s="348" t="s">
        <v>196</v>
      </c>
      <c r="I60" s="349"/>
      <c r="J60" s="350"/>
      <c r="K60" s="351">
        <v>2.7742</v>
      </c>
      <c r="L60" s="351"/>
      <c r="M60" s="351"/>
      <c r="N60" s="348" t="s">
        <v>191</v>
      </c>
      <c r="O60" s="349"/>
      <c r="P60" s="350"/>
      <c r="Q60" s="351">
        <v>2.8824000000000001</v>
      </c>
      <c r="R60" s="351"/>
      <c r="S60" s="351"/>
      <c r="T60" s="427"/>
      <c r="U60" s="277"/>
      <c r="V60" s="278"/>
      <c r="W60" s="273"/>
      <c r="X60" s="274"/>
      <c r="Y60" s="275"/>
      <c r="Z60" s="348" t="s">
        <v>188</v>
      </c>
      <c r="AA60" s="349"/>
      <c r="AB60" s="350"/>
      <c r="AC60" s="351">
        <v>3.6364999999999998</v>
      </c>
      <c r="AD60" s="351"/>
      <c r="AE60" s="351"/>
      <c r="AF60" s="348" t="s">
        <v>203</v>
      </c>
      <c r="AG60" s="349"/>
      <c r="AH60" s="350"/>
      <c r="AI60" s="351">
        <v>2.4578000000000002</v>
      </c>
      <c r="AJ60" s="351"/>
      <c r="AK60" s="351"/>
      <c r="AL60" s="348" t="s">
        <v>159</v>
      </c>
      <c r="AM60" s="349"/>
      <c r="AN60" s="350"/>
      <c r="AO60" s="351">
        <v>3.4971000000000001</v>
      </c>
      <c r="AP60" s="351"/>
      <c r="AQ60" s="351"/>
      <c r="AR60" s="410"/>
      <c r="AS60" s="285"/>
      <c r="AT60" s="286"/>
      <c r="AU60" s="287"/>
      <c r="AV60" s="287"/>
      <c r="AW60" s="287"/>
      <c r="AX60" s="348" t="s">
        <v>186</v>
      </c>
      <c r="AY60" s="349"/>
      <c r="AZ60" s="350"/>
      <c r="BA60" s="351">
        <v>2.6354000000000002</v>
      </c>
      <c r="BB60" s="351"/>
      <c r="BC60" s="351"/>
      <c r="BD60" s="348" t="s">
        <v>188</v>
      </c>
      <c r="BE60" s="349"/>
      <c r="BF60" s="350"/>
      <c r="BG60" s="351">
        <v>2.6242999999999999</v>
      </c>
      <c r="BH60" s="351"/>
      <c r="BI60" s="351"/>
      <c r="BJ60" s="348" t="s">
        <v>188</v>
      </c>
      <c r="BK60" s="349"/>
      <c r="BL60" s="350"/>
      <c r="BM60" s="351">
        <v>2.7942</v>
      </c>
      <c r="BN60" s="351"/>
      <c r="BO60" s="351"/>
      <c r="BP60" s="348" t="s">
        <v>180</v>
      </c>
      <c r="BQ60" s="349"/>
      <c r="BR60" s="350"/>
      <c r="BS60" s="351">
        <v>3.9434999999999998</v>
      </c>
      <c r="BT60" s="351"/>
      <c r="BU60" s="351"/>
      <c r="BV60" s="348" t="s">
        <v>179</v>
      </c>
      <c r="BW60" s="349"/>
      <c r="BX60" s="350"/>
      <c r="BY60" s="351">
        <v>3.3098000000000001</v>
      </c>
      <c r="BZ60" s="351"/>
      <c r="CA60" s="351"/>
      <c r="CB60" s="360"/>
      <c r="CC60" s="277"/>
      <c r="CD60" s="278"/>
      <c r="CE60" s="411"/>
      <c r="CF60" s="412"/>
      <c r="CG60" s="413"/>
      <c r="CH60" s="348" t="s">
        <v>203</v>
      </c>
      <c r="CI60" s="349"/>
      <c r="CJ60" s="350"/>
      <c r="CK60" s="351">
        <v>2.9533</v>
      </c>
      <c r="CL60" s="351"/>
      <c r="CM60" s="351"/>
      <c r="CN60" s="348" t="s">
        <v>179</v>
      </c>
      <c r="CO60" s="349"/>
      <c r="CP60" s="350"/>
      <c r="CQ60" s="351">
        <v>3.7665999999999999</v>
      </c>
      <c r="CR60" s="351"/>
      <c r="CS60" s="351"/>
      <c r="CT60" s="348" t="s">
        <v>207</v>
      </c>
      <c r="CU60" s="349"/>
      <c r="CV60" s="350"/>
      <c r="CW60" s="351">
        <v>2.6800999999999999</v>
      </c>
      <c r="CX60" s="351"/>
      <c r="CY60" s="351"/>
    </row>
    <row r="61" spans="1:104" s="6" customFormat="1" ht="12.75" customHeight="1" x14ac:dyDescent="0.2">
      <c r="A61" s="398"/>
      <c r="B61" s="348" t="s">
        <v>188</v>
      </c>
      <c r="C61" s="349"/>
      <c r="D61" s="350"/>
      <c r="E61" s="351">
        <v>2.8534999999999999</v>
      </c>
      <c r="F61" s="351"/>
      <c r="G61" s="351"/>
      <c r="H61" s="348" t="s">
        <v>202</v>
      </c>
      <c r="I61" s="349"/>
      <c r="J61" s="350"/>
      <c r="K61" s="351">
        <v>2.7504</v>
      </c>
      <c r="L61" s="351"/>
      <c r="M61" s="351"/>
      <c r="N61" s="348" t="s">
        <v>186</v>
      </c>
      <c r="O61" s="349"/>
      <c r="P61" s="350"/>
      <c r="Q61" s="351">
        <v>2.8530000000000002</v>
      </c>
      <c r="R61" s="351"/>
      <c r="S61" s="351"/>
      <c r="T61" s="427"/>
      <c r="U61" s="277"/>
      <c r="V61" s="278"/>
      <c r="W61" s="273"/>
      <c r="X61" s="274"/>
      <c r="Y61" s="275"/>
      <c r="Z61" s="348" t="s">
        <v>231</v>
      </c>
      <c r="AA61" s="349"/>
      <c r="AB61" s="350"/>
      <c r="AC61" s="351">
        <v>3.6031</v>
      </c>
      <c r="AD61" s="351"/>
      <c r="AE61" s="351"/>
      <c r="AF61" s="348" t="s">
        <v>195</v>
      </c>
      <c r="AG61" s="349"/>
      <c r="AH61" s="350"/>
      <c r="AI61" s="351">
        <v>1.7222999999999999</v>
      </c>
      <c r="AJ61" s="351"/>
      <c r="AK61" s="351"/>
      <c r="AL61" s="348" t="s">
        <v>188</v>
      </c>
      <c r="AM61" s="349"/>
      <c r="AN61" s="350"/>
      <c r="AO61" s="351">
        <v>3.4319000000000002</v>
      </c>
      <c r="AP61" s="351"/>
      <c r="AQ61" s="351"/>
      <c r="AR61" s="410"/>
      <c r="AS61" s="285"/>
      <c r="AT61" s="286"/>
      <c r="AU61" s="287"/>
      <c r="AV61" s="287"/>
      <c r="AW61" s="287"/>
      <c r="AX61" s="348" t="s">
        <v>189</v>
      </c>
      <c r="AY61" s="349"/>
      <c r="AZ61" s="350"/>
      <c r="BA61" s="351">
        <v>2.371</v>
      </c>
      <c r="BB61" s="351"/>
      <c r="BC61" s="351"/>
      <c r="BD61" s="348" t="s">
        <v>206</v>
      </c>
      <c r="BE61" s="349"/>
      <c r="BF61" s="350"/>
      <c r="BG61" s="351">
        <v>2.5899000000000001</v>
      </c>
      <c r="BH61" s="351"/>
      <c r="BI61" s="351"/>
      <c r="BJ61" s="348" t="s">
        <v>195</v>
      </c>
      <c r="BK61" s="349"/>
      <c r="BL61" s="350"/>
      <c r="BM61" s="351">
        <v>2.3791000000000002</v>
      </c>
      <c r="BN61" s="351"/>
      <c r="BO61" s="351"/>
      <c r="BP61" s="348" t="s">
        <v>185</v>
      </c>
      <c r="BQ61" s="349"/>
      <c r="BR61" s="350"/>
      <c r="BS61" s="351">
        <v>3.1739000000000002</v>
      </c>
      <c r="BT61" s="351"/>
      <c r="BU61" s="351"/>
      <c r="BV61" s="348" t="s">
        <v>197</v>
      </c>
      <c r="BW61" s="349"/>
      <c r="BX61" s="350"/>
      <c r="BY61" s="351">
        <v>3.0407999999999999</v>
      </c>
      <c r="BZ61" s="351"/>
      <c r="CA61" s="351"/>
      <c r="CB61" s="360"/>
      <c r="CC61" s="277"/>
      <c r="CD61" s="278"/>
      <c r="CE61" s="411"/>
      <c r="CF61" s="412"/>
      <c r="CG61" s="413"/>
      <c r="CH61" s="348" t="s">
        <v>209</v>
      </c>
      <c r="CI61" s="349"/>
      <c r="CJ61" s="350"/>
      <c r="CK61" s="351">
        <v>2.7694999999999999</v>
      </c>
      <c r="CL61" s="351"/>
      <c r="CM61" s="351"/>
      <c r="CN61" s="348" t="s">
        <v>228</v>
      </c>
      <c r="CO61" s="349"/>
      <c r="CP61" s="350"/>
      <c r="CQ61" s="351">
        <v>2.5432999999999999</v>
      </c>
      <c r="CR61" s="351"/>
      <c r="CS61" s="351"/>
      <c r="CT61" s="348" t="s">
        <v>195</v>
      </c>
      <c r="CU61" s="349"/>
      <c r="CV61" s="350"/>
      <c r="CW61" s="351">
        <v>2.597</v>
      </c>
      <c r="CX61" s="351"/>
      <c r="CY61" s="351"/>
    </row>
    <row r="62" spans="1:104" s="6" customFormat="1" ht="12.75" customHeight="1" x14ac:dyDescent="0.2">
      <c r="A62" s="398"/>
      <c r="B62" s="348" t="s">
        <v>206</v>
      </c>
      <c r="C62" s="349"/>
      <c r="D62" s="350"/>
      <c r="E62" s="351">
        <v>2.4338000000000002</v>
      </c>
      <c r="F62" s="351"/>
      <c r="G62" s="351"/>
      <c r="H62" s="348" t="s">
        <v>182</v>
      </c>
      <c r="I62" s="349"/>
      <c r="J62" s="350"/>
      <c r="K62" s="351">
        <v>2.7187000000000001</v>
      </c>
      <c r="L62" s="351"/>
      <c r="M62" s="351"/>
      <c r="N62" s="348" t="s">
        <v>175</v>
      </c>
      <c r="O62" s="349"/>
      <c r="P62" s="350"/>
      <c r="Q62" s="351">
        <v>2.4592999999999998</v>
      </c>
      <c r="R62" s="351"/>
      <c r="S62" s="351"/>
      <c r="T62" s="427"/>
      <c r="U62" s="277"/>
      <c r="V62" s="278"/>
      <c r="W62" s="273"/>
      <c r="X62" s="274"/>
      <c r="Y62" s="275"/>
      <c r="Z62" s="348" t="s">
        <v>207</v>
      </c>
      <c r="AA62" s="349"/>
      <c r="AB62" s="350"/>
      <c r="AC62" s="351">
        <v>2.9241999999999999</v>
      </c>
      <c r="AD62" s="351"/>
      <c r="AE62" s="351"/>
      <c r="AF62" s="348" t="s">
        <v>192</v>
      </c>
      <c r="AG62" s="349"/>
      <c r="AH62" s="350"/>
      <c r="AI62" s="351">
        <v>1.6866000000000001</v>
      </c>
      <c r="AJ62" s="351"/>
      <c r="AK62" s="351"/>
      <c r="AL62" s="348" t="s">
        <v>209</v>
      </c>
      <c r="AM62" s="349"/>
      <c r="AN62" s="350"/>
      <c r="AO62" s="351">
        <v>3.3582000000000001</v>
      </c>
      <c r="AP62" s="351"/>
      <c r="AQ62" s="351"/>
      <c r="AR62" s="410"/>
      <c r="AS62" s="285"/>
      <c r="AT62" s="286"/>
      <c r="AU62" s="287"/>
      <c r="AV62" s="287"/>
      <c r="AW62" s="287"/>
      <c r="AX62" s="348" t="s">
        <v>193</v>
      </c>
      <c r="AY62" s="349"/>
      <c r="AZ62" s="350"/>
      <c r="BA62" s="351">
        <v>2.2873999999999999</v>
      </c>
      <c r="BB62" s="351"/>
      <c r="BC62" s="351"/>
      <c r="BD62" s="348" t="s">
        <v>200</v>
      </c>
      <c r="BE62" s="349"/>
      <c r="BF62" s="350"/>
      <c r="BG62" s="351">
        <v>2.2978000000000001</v>
      </c>
      <c r="BH62" s="351"/>
      <c r="BI62" s="351"/>
      <c r="BJ62" s="348" t="s">
        <v>193</v>
      </c>
      <c r="BK62" s="349"/>
      <c r="BL62" s="350"/>
      <c r="BM62" s="351">
        <v>2.2147000000000001</v>
      </c>
      <c r="BN62" s="351"/>
      <c r="BO62" s="351"/>
      <c r="BP62" s="348" t="s">
        <v>181</v>
      </c>
      <c r="BQ62" s="349"/>
      <c r="BR62" s="350"/>
      <c r="BS62" s="351">
        <v>3.0794000000000001</v>
      </c>
      <c r="BT62" s="351"/>
      <c r="BU62" s="351"/>
      <c r="BV62" s="348" t="s">
        <v>209</v>
      </c>
      <c r="BW62" s="349"/>
      <c r="BX62" s="350"/>
      <c r="BY62" s="351">
        <v>1.8696999999999999</v>
      </c>
      <c r="BZ62" s="351"/>
      <c r="CA62" s="351"/>
      <c r="CB62" s="360"/>
      <c r="CC62" s="277"/>
      <c r="CD62" s="278"/>
      <c r="CE62" s="411"/>
      <c r="CF62" s="412"/>
      <c r="CG62" s="413"/>
      <c r="CH62" s="348" t="s">
        <v>183</v>
      </c>
      <c r="CI62" s="349"/>
      <c r="CJ62" s="350"/>
      <c r="CK62" s="351">
        <v>2.6238999999999999</v>
      </c>
      <c r="CL62" s="351"/>
      <c r="CM62" s="351"/>
      <c r="CN62" s="348" t="s">
        <v>207</v>
      </c>
      <c r="CO62" s="349"/>
      <c r="CP62" s="350"/>
      <c r="CQ62" s="351">
        <v>1.8597999999999999</v>
      </c>
      <c r="CR62" s="351"/>
      <c r="CS62" s="351"/>
      <c r="CT62" s="348" t="s">
        <v>200</v>
      </c>
      <c r="CU62" s="349"/>
      <c r="CV62" s="350"/>
      <c r="CW62" s="351">
        <v>2.2238000000000002</v>
      </c>
      <c r="CX62" s="351"/>
      <c r="CY62" s="351"/>
    </row>
    <row r="63" spans="1:104" s="6" customFormat="1" ht="12.75" customHeight="1" x14ac:dyDescent="0.2">
      <c r="A63" s="398"/>
      <c r="B63" s="348" t="s">
        <v>209</v>
      </c>
      <c r="C63" s="349"/>
      <c r="D63" s="350"/>
      <c r="E63" s="351">
        <v>2.3424999999999998</v>
      </c>
      <c r="F63" s="351"/>
      <c r="G63" s="351"/>
      <c r="H63" s="348" t="s">
        <v>181</v>
      </c>
      <c r="I63" s="349"/>
      <c r="J63" s="350"/>
      <c r="K63" s="351">
        <v>2.3231000000000002</v>
      </c>
      <c r="L63" s="351"/>
      <c r="M63" s="351"/>
      <c r="N63" s="348" t="s">
        <v>206</v>
      </c>
      <c r="O63" s="349"/>
      <c r="P63" s="350"/>
      <c r="Q63" s="351">
        <v>2.4561999999999999</v>
      </c>
      <c r="R63" s="351"/>
      <c r="S63" s="351"/>
      <c r="T63" s="427"/>
      <c r="U63" s="277"/>
      <c r="V63" s="278"/>
      <c r="W63" s="273"/>
      <c r="X63" s="274"/>
      <c r="Y63" s="275"/>
      <c r="Z63" s="348" t="s">
        <v>179</v>
      </c>
      <c r="AA63" s="349"/>
      <c r="AB63" s="350"/>
      <c r="AC63" s="351">
        <v>2.2256999999999998</v>
      </c>
      <c r="AD63" s="351"/>
      <c r="AE63" s="351"/>
      <c r="AF63" s="348" t="s">
        <v>198</v>
      </c>
      <c r="AG63" s="349"/>
      <c r="AH63" s="350"/>
      <c r="AI63" s="351">
        <v>1.6032</v>
      </c>
      <c r="AJ63" s="351"/>
      <c r="AK63" s="351"/>
      <c r="AL63" s="348" t="s">
        <v>182</v>
      </c>
      <c r="AM63" s="349"/>
      <c r="AN63" s="350"/>
      <c r="AO63" s="351">
        <v>2.8439999999999999</v>
      </c>
      <c r="AP63" s="351"/>
      <c r="AQ63" s="351"/>
      <c r="AR63" s="410"/>
      <c r="AS63" s="285"/>
      <c r="AT63" s="286"/>
      <c r="AU63" s="287"/>
      <c r="AV63" s="287"/>
      <c r="AW63" s="287"/>
      <c r="AX63" s="348" t="s">
        <v>188</v>
      </c>
      <c r="AY63" s="349"/>
      <c r="AZ63" s="350"/>
      <c r="BA63" s="351">
        <v>1.8664000000000001</v>
      </c>
      <c r="BB63" s="351"/>
      <c r="BC63" s="351"/>
      <c r="BD63" s="348" t="s">
        <v>181</v>
      </c>
      <c r="BE63" s="349"/>
      <c r="BF63" s="350"/>
      <c r="BG63" s="351">
        <v>1.9679</v>
      </c>
      <c r="BH63" s="351"/>
      <c r="BI63" s="351"/>
      <c r="BJ63" s="348" t="s">
        <v>180</v>
      </c>
      <c r="BK63" s="349"/>
      <c r="BL63" s="350"/>
      <c r="BM63" s="351">
        <v>2.1652999999999998</v>
      </c>
      <c r="BN63" s="351"/>
      <c r="BO63" s="351"/>
      <c r="BP63" s="348" t="s">
        <v>187</v>
      </c>
      <c r="BQ63" s="349"/>
      <c r="BR63" s="350"/>
      <c r="BS63" s="351">
        <v>2.9268000000000001</v>
      </c>
      <c r="BT63" s="351"/>
      <c r="BU63" s="351"/>
      <c r="BV63" s="348" t="s">
        <v>204</v>
      </c>
      <c r="BW63" s="349"/>
      <c r="BX63" s="350"/>
      <c r="BY63" s="351">
        <v>1.76</v>
      </c>
      <c r="BZ63" s="351"/>
      <c r="CA63" s="351"/>
      <c r="CB63" s="360"/>
      <c r="CC63" s="277"/>
      <c r="CD63" s="278"/>
      <c r="CE63" s="411"/>
      <c r="CF63" s="412"/>
      <c r="CG63" s="413"/>
      <c r="CH63" s="348" t="s">
        <v>185</v>
      </c>
      <c r="CI63" s="349"/>
      <c r="CJ63" s="350"/>
      <c r="CK63" s="351">
        <v>2.2246000000000001</v>
      </c>
      <c r="CL63" s="351"/>
      <c r="CM63" s="351"/>
      <c r="CN63" s="348" t="s">
        <v>203</v>
      </c>
      <c r="CO63" s="349"/>
      <c r="CP63" s="350"/>
      <c r="CQ63" s="351">
        <v>1.5825</v>
      </c>
      <c r="CR63" s="351"/>
      <c r="CS63" s="351"/>
      <c r="CT63" s="348" t="s">
        <v>193</v>
      </c>
      <c r="CU63" s="349"/>
      <c r="CV63" s="350"/>
      <c r="CW63" s="351">
        <v>2.0417000000000001</v>
      </c>
      <c r="CX63" s="351"/>
      <c r="CY63" s="351"/>
    </row>
    <row r="64" spans="1:104" s="6" customFormat="1" ht="12.75" customHeight="1" x14ac:dyDescent="0.2">
      <c r="A64" s="398"/>
      <c r="B64" s="348" t="s">
        <v>192</v>
      </c>
      <c r="C64" s="349"/>
      <c r="D64" s="350"/>
      <c r="E64" s="351">
        <v>2.2945000000000002</v>
      </c>
      <c r="F64" s="351"/>
      <c r="G64" s="351"/>
      <c r="H64" s="348" t="s">
        <v>190</v>
      </c>
      <c r="I64" s="349"/>
      <c r="J64" s="350"/>
      <c r="K64" s="351">
        <v>1.9189000000000001</v>
      </c>
      <c r="L64" s="351"/>
      <c r="M64" s="351"/>
      <c r="N64" s="348" t="s">
        <v>192</v>
      </c>
      <c r="O64" s="349"/>
      <c r="P64" s="350"/>
      <c r="Q64" s="351">
        <v>2.3046000000000002</v>
      </c>
      <c r="R64" s="351"/>
      <c r="S64" s="351"/>
      <c r="T64" s="427"/>
      <c r="U64" s="277"/>
      <c r="V64" s="278"/>
      <c r="W64" s="273"/>
      <c r="X64" s="274"/>
      <c r="Y64" s="275"/>
      <c r="Z64" s="348" t="s">
        <v>208</v>
      </c>
      <c r="AA64" s="349"/>
      <c r="AB64" s="350"/>
      <c r="AC64" s="351">
        <v>1.9402999999999999</v>
      </c>
      <c r="AD64" s="351"/>
      <c r="AE64" s="351"/>
      <c r="AF64" s="348" t="s">
        <v>200</v>
      </c>
      <c r="AG64" s="349"/>
      <c r="AH64" s="350"/>
      <c r="AI64" s="351">
        <v>1.2003999999999999</v>
      </c>
      <c r="AJ64" s="351"/>
      <c r="AK64" s="351"/>
      <c r="AL64" s="348" t="s">
        <v>289</v>
      </c>
      <c r="AM64" s="349"/>
      <c r="AN64" s="350"/>
      <c r="AO64" s="351">
        <v>2.6560999999999999</v>
      </c>
      <c r="AP64" s="351"/>
      <c r="AQ64" s="351"/>
      <c r="AR64" s="410"/>
      <c r="AS64" s="285"/>
      <c r="AT64" s="286"/>
      <c r="AU64" s="287"/>
      <c r="AV64" s="287"/>
      <c r="AW64" s="287"/>
      <c r="AX64" s="348" t="s">
        <v>177</v>
      </c>
      <c r="AY64" s="349"/>
      <c r="AZ64" s="350"/>
      <c r="BA64" s="351">
        <v>1.6469</v>
      </c>
      <c r="BB64" s="351"/>
      <c r="BC64" s="351"/>
      <c r="BD64" s="348" t="s">
        <v>231</v>
      </c>
      <c r="BE64" s="349"/>
      <c r="BF64" s="350"/>
      <c r="BG64" s="351">
        <v>1.7424999999999999</v>
      </c>
      <c r="BH64" s="351"/>
      <c r="BI64" s="351"/>
      <c r="BJ64" s="348" t="s">
        <v>202</v>
      </c>
      <c r="BK64" s="349"/>
      <c r="BL64" s="350"/>
      <c r="BM64" s="351">
        <v>1.9839</v>
      </c>
      <c r="BN64" s="351"/>
      <c r="BO64" s="351"/>
      <c r="BP64" s="348" t="s">
        <v>207</v>
      </c>
      <c r="BQ64" s="349"/>
      <c r="BR64" s="350"/>
      <c r="BS64" s="351">
        <v>1.9987999999999999</v>
      </c>
      <c r="BT64" s="351"/>
      <c r="BU64" s="351"/>
      <c r="BV64" s="348" t="s">
        <v>202</v>
      </c>
      <c r="BW64" s="349"/>
      <c r="BX64" s="350"/>
      <c r="BY64" s="351">
        <v>1.7592000000000001</v>
      </c>
      <c r="BZ64" s="351"/>
      <c r="CA64" s="351"/>
      <c r="CB64" s="360"/>
      <c r="CC64" s="277"/>
      <c r="CD64" s="278"/>
      <c r="CE64" s="411"/>
      <c r="CF64" s="412"/>
      <c r="CG64" s="413"/>
      <c r="CH64" s="348" t="s">
        <v>177</v>
      </c>
      <c r="CI64" s="349"/>
      <c r="CJ64" s="350"/>
      <c r="CK64" s="351">
        <v>2.1907000000000001</v>
      </c>
      <c r="CL64" s="351"/>
      <c r="CM64" s="351"/>
      <c r="CN64" s="348" t="s">
        <v>192</v>
      </c>
      <c r="CO64" s="349"/>
      <c r="CP64" s="350"/>
      <c r="CQ64" s="351">
        <v>1.4891000000000001</v>
      </c>
      <c r="CR64" s="351"/>
      <c r="CS64" s="351"/>
      <c r="CT64" s="348" t="s">
        <v>205</v>
      </c>
      <c r="CU64" s="349"/>
      <c r="CV64" s="350"/>
      <c r="CW64" s="351">
        <v>1.6849000000000001</v>
      </c>
      <c r="CX64" s="351"/>
      <c r="CY64" s="351"/>
    </row>
    <row r="65" spans="1:103" s="6" customFormat="1" ht="12.75" customHeight="1" x14ac:dyDescent="0.2">
      <c r="A65" s="398"/>
      <c r="B65" s="348" t="s">
        <v>196</v>
      </c>
      <c r="C65" s="349"/>
      <c r="D65" s="350"/>
      <c r="E65" s="351">
        <v>2.0165000000000002</v>
      </c>
      <c r="F65" s="351"/>
      <c r="G65" s="351"/>
      <c r="H65" s="348" t="s">
        <v>193</v>
      </c>
      <c r="I65" s="349"/>
      <c r="J65" s="350"/>
      <c r="K65" s="351">
        <v>1.905</v>
      </c>
      <c r="L65" s="351"/>
      <c r="M65" s="351"/>
      <c r="N65" s="348" t="s">
        <v>208</v>
      </c>
      <c r="O65" s="349"/>
      <c r="P65" s="350"/>
      <c r="Q65" s="351">
        <v>2.2644000000000002</v>
      </c>
      <c r="R65" s="351"/>
      <c r="S65" s="351"/>
      <c r="T65" s="427"/>
      <c r="U65" s="277"/>
      <c r="V65" s="278"/>
      <c r="W65" s="273"/>
      <c r="X65" s="274"/>
      <c r="Y65" s="275"/>
      <c r="Z65" s="348" t="s">
        <v>190</v>
      </c>
      <c r="AA65" s="349"/>
      <c r="AB65" s="350"/>
      <c r="AC65" s="351">
        <v>1.7444</v>
      </c>
      <c r="AD65" s="351"/>
      <c r="AE65" s="351"/>
      <c r="AF65" s="348" t="s">
        <v>189</v>
      </c>
      <c r="AG65" s="349"/>
      <c r="AH65" s="350"/>
      <c r="AI65" s="351">
        <v>0.46689999999999998</v>
      </c>
      <c r="AJ65" s="351"/>
      <c r="AK65" s="351"/>
      <c r="AL65" s="348" t="s">
        <v>367</v>
      </c>
      <c r="AM65" s="349"/>
      <c r="AN65" s="350"/>
      <c r="AO65" s="351">
        <v>2.4588000000000001</v>
      </c>
      <c r="AP65" s="351"/>
      <c r="AQ65" s="351"/>
      <c r="AR65" s="410"/>
      <c r="AS65" s="285"/>
      <c r="AT65" s="286"/>
      <c r="AU65" s="287"/>
      <c r="AV65" s="287"/>
      <c r="AW65" s="287"/>
      <c r="AX65" s="348" t="s">
        <v>196</v>
      </c>
      <c r="AY65" s="349"/>
      <c r="AZ65" s="350"/>
      <c r="BA65" s="351">
        <v>1.5157</v>
      </c>
      <c r="BB65" s="351"/>
      <c r="BC65" s="351"/>
      <c r="BD65" s="348" t="s">
        <v>180</v>
      </c>
      <c r="BE65" s="349"/>
      <c r="BF65" s="350"/>
      <c r="BG65" s="351">
        <v>1.6342000000000001</v>
      </c>
      <c r="BH65" s="351"/>
      <c r="BI65" s="351"/>
      <c r="BJ65" s="348" t="s">
        <v>190</v>
      </c>
      <c r="BK65" s="349"/>
      <c r="BL65" s="350"/>
      <c r="BM65" s="351">
        <v>1.7257</v>
      </c>
      <c r="BN65" s="351"/>
      <c r="BO65" s="351"/>
      <c r="BP65" s="348" t="s">
        <v>178</v>
      </c>
      <c r="BQ65" s="349"/>
      <c r="BR65" s="350"/>
      <c r="BS65" s="351">
        <v>1.5399</v>
      </c>
      <c r="BT65" s="351"/>
      <c r="BU65" s="351"/>
      <c r="BV65" s="348" t="s">
        <v>200</v>
      </c>
      <c r="BW65" s="349"/>
      <c r="BX65" s="350"/>
      <c r="BY65" s="351">
        <v>1.7286999999999999</v>
      </c>
      <c r="BZ65" s="351"/>
      <c r="CA65" s="351"/>
      <c r="CB65" s="360"/>
      <c r="CC65" s="277"/>
      <c r="CD65" s="278"/>
      <c r="CE65" s="411"/>
      <c r="CF65" s="412"/>
      <c r="CG65" s="413"/>
      <c r="CH65" s="348" t="s">
        <v>192</v>
      </c>
      <c r="CI65" s="349"/>
      <c r="CJ65" s="350"/>
      <c r="CK65" s="351">
        <v>2.0051999999999999</v>
      </c>
      <c r="CL65" s="351"/>
      <c r="CM65" s="351"/>
      <c r="CN65" s="348" t="s">
        <v>202</v>
      </c>
      <c r="CO65" s="349"/>
      <c r="CP65" s="350"/>
      <c r="CQ65" s="351">
        <v>1.2378</v>
      </c>
      <c r="CR65" s="351"/>
      <c r="CS65" s="351"/>
      <c r="CT65" s="348" t="s">
        <v>201</v>
      </c>
      <c r="CU65" s="349"/>
      <c r="CV65" s="350"/>
      <c r="CW65" s="351">
        <v>1.3606</v>
      </c>
      <c r="CX65" s="351"/>
      <c r="CY65" s="351"/>
    </row>
    <row r="66" spans="1:103" s="6" customFormat="1" ht="12.75" customHeight="1" x14ac:dyDescent="0.2">
      <c r="A66" s="398"/>
      <c r="B66" s="348" t="s">
        <v>367</v>
      </c>
      <c r="C66" s="349"/>
      <c r="D66" s="350"/>
      <c r="E66" s="351">
        <v>1.9878</v>
      </c>
      <c r="F66" s="351"/>
      <c r="G66" s="351"/>
      <c r="H66" s="348" t="s">
        <v>199</v>
      </c>
      <c r="I66" s="349"/>
      <c r="J66" s="350"/>
      <c r="K66" s="351">
        <v>1.7948</v>
      </c>
      <c r="L66" s="351"/>
      <c r="M66" s="351"/>
      <c r="N66" s="348" t="s">
        <v>181</v>
      </c>
      <c r="O66" s="349"/>
      <c r="P66" s="350"/>
      <c r="Q66" s="351">
        <v>2.0181</v>
      </c>
      <c r="R66" s="351"/>
      <c r="S66" s="351"/>
      <c r="T66" s="427"/>
      <c r="U66" s="277"/>
      <c r="V66" s="278"/>
      <c r="W66" s="273"/>
      <c r="X66" s="274"/>
      <c r="Y66" s="275"/>
      <c r="Z66" s="348" t="s">
        <v>178</v>
      </c>
      <c r="AA66" s="349"/>
      <c r="AB66" s="350"/>
      <c r="AC66" s="351">
        <v>0.73729999999999996</v>
      </c>
      <c r="AD66" s="351"/>
      <c r="AE66" s="351"/>
      <c r="AF66" s="419"/>
      <c r="AG66" s="284"/>
      <c r="AH66" s="352"/>
      <c r="AI66" s="351"/>
      <c r="AJ66" s="351"/>
      <c r="AK66" s="351"/>
      <c r="AL66" s="348" t="s">
        <v>201</v>
      </c>
      <c r="AM66" s="349"/>
      <c r="AN66" s="350"/>
      <c r="AO66" s="351">
        <v>2.0512000000000001</v>
      </c>
      <c r="AP66" s="351"/>
      <c r="AQ66" s="351"/>
      <c r="AR66" s="410"/>
      <c r="AS66" s="285"/>
      <c r="AT66" s="286"/>
      <c r="AU66" s="287"/>
      <c r="AV66" s="287"/>
      <c r="AW66" s="287"/>
      <c r="AX66" s="348" t="s">
        <v>226</v>
      </c>
      <c r="AY66" s="349"/>
      <c r="AZ66" s="350"/>
      <c r="BA66" s="351">
        <v>1.4379</v>
      </c>
      <c r="BB66" s="351"/>
      <c r="BC66" s="351"/>
      <c r="BD66" s="348" t="s">
        <v>197</v>
      </c>
      <c r="BE66" s="349"/>
      <c r="BF66" s="350"/>
      <c r="BG66" s="351">
        <v>1.6228</v>
      </c>
      <c r="BH66" s="351"/>
      <c r="BI66" s="351"/>
      <c r="BJ66" s="348" t="s">
        <v>185</v>
      </c>
      <c r="BK66" s="349"/>
      <c r="BL66" s="350"/>
      <c r="BM66" s="351">
        <v>1.6738999999999999</v>
      </c>
      <c r="BN66" s="351"/>
      <c r="BO66" s="351"/>
      <c r="BP66" s="410"/>
      <c r="BQ66" s="285"/>
      <c r="BR66" s="286"/>
      <c r="BS66" s="287"/>
      <c r="BT66" s="287"/>
      <c r="BU66" s="287"/>
      <c r="BV66" s="348" t="s">
        <v>181</v>
      </c>
      <c r="BW66" s="349"/>
      <c r="BX66" s="350"/>
      <c r="BY66" s="351">
        <v>1.7027000000000001</v>
      </c>
      <c r="BZ66" s="351"/>
      <c r="CA66" s="351"/>
      <c r="CB66" s="360"/>
      <c r="CC66" s="277"/>
      <c r="CD66" s="278"/>
      <c r="CE66" s="411"/>
      <c r="CF66" s="412"/>
      <c r="CG66" s="413"/>
      <c r="CH66" s="348" t="s">
        <v>180</v>
      </c>
      <c r="CI66" s="349"/>
      <c r="CJ66" s="350"/>
      <c r="CK66" s="351">
        <v>1.6684000000000001</v>
      </c>
      <c r="CL66" s="351"/>
      <c r="CM66" s="351"/>
      <c r="CN66" s="348" t="s">
        <v>226</v>
      </c>
      <c r="CO66" s="349"/>
      <c r="CP66" s="350"/>
      <c r="CQ66" s="351">
        <v>0.88719999999999999</v>
      </c>
      <c r="CR66" s="351"/>
      <c r="CS66" s="351"/>
      <c r="CT66" s="348" t="s">
        <v>191</v>
      </c>
      <c r="CU66" s="349"/>
      <c r="CV66" s="350"/>
      <c r="CW66" s="351">
        <v>1.1704000000000001</v>
      </c>
      <c r="CX66" s="351"/>
      <c r="CY66" s="351"/>
    </row>
    <row r="67" spans="1:103" s="6" customFormat="1" ht="12.75" customHeight="1" x14ac:dyDescent="0.2">
      <c r="A67" s="398"/>
      <c r="B67" s="348" t="s">
        <v>287</v>
      </c>
      <c r="C67" s="349"/>
      <c r="D67" s="350"/>
      <c r="E67" s="351">
        <v>1.8771</v>
      </c>
      <c r="F67" s="351"/>
      <c r="G67" s="351"/>
      <c r="H67" s="348" t="s">
        <v>195</v>
      </c>
      <c r="I67" s="349"/>
      <c r="J67" s="350"/>
      <c r="K67" s="351">
        <v>1.4146000000000001</v>
      </c>
      <c r="L67" s="351"/>
      <c r="M67" s="351"/>
      <c r="N67" s="348" t="s">
        <v>178</v>
      </c>
      <c r="O67" s="349"/>
      <c r="P67" s="350"/>
      <c r="Q67" s="351">
        <v>1.9950000000000001</v>
      </c>
      <c r="R67" s="351"/>
      <c r="S67" s="351"/>
      <c r="T67" s="427"/>
      <c r="U67" s="277"/>
      <c r="V67" s="278"/>
      <c r="W67" s="273"/>
      <c r="X67" s="274"/>
      <c r="Y67" s="275"/>
      <c r="Z67" s="348" t="s">
        <v>194</v>
      </c>
      <c r="AA67" s="349"/>
      <c r="AB67" s="350"/>
      <c r="AC67" s="351">
        <v>0.60609999999999997</v>
      </c>
      <c r="AD67" s="351"/>
      <c r="AE67" s="351"/>
      <c r="AF67" s="410"/>
      <c r="AG67" s="285"/>
      <c r="AH67" s="286"/>
      <c r="AI67" s="287"/>
      <c r="AJ67" s="287"/>
      <c r="AK67" s="287"/>
      <c r="AL67" s="348" t="s">
        <v>178</v>
      </c>
      <c r="AM67" s="349"/>
      <c r="AN67" s="350"/>
      <c r="AO67" s="351">
        <v>1.9966999999999999</v>
      </c>
      <c r="AP67" s="351"/>
      <c r="AQ67" s="351"/>
      <c r="AR67" s="410"/>
      <c r="AS67" s="285"/>
      <c r="AT67" s="286"/>
      <c r="AU67" s="287"/>
      <c r="AV67" s="287"/>
      <c r="AW67" s="287"/>
      <c r="AX67" s="348" t="s">
        <v>209</v>
      </c>
      <c r="AY67" s="349"/>
      <c r="AZ67" s="350"/>
      <c r="BA67" s="351">
        <v>1.3753</v>
      </c>
      <c r="BB67" s="351"/>
      <c r="BC67" s="351"/>
      <c r="BD67" s="348" t="s">
        <v>208</v>
      </c>
      <c r="BE67" s="349"/>
      <c r="BF67" s="350"/>
      <c r="BG67" s="351">
        <v>1.6225000000000001</v>
      </c>
      <c r="BH67" s="351"/>
      <c r="BI67" s="351"/>
      <c r="BJ67" s="348" t="s">
        <v>181</v>
      </c>
      <c r="BK67" s="349"/>
      <c r="BL67" s="350"/>
      <c r="BM67" s="351">
        <v>1.5709</v>
      </c>
      <c r="BN67" s="351"/>
      <c r="BO67" s="351"/>
      <c r="BP67" s="410"/>
      <c r="BQ67" s="285"/>
      <c r="BR67" s="286"/>
      <c r="BS67" s="287"/>
      <c r="BT67" s="287"/>
      <c r="BU67" s="287"/>
      <c r="BV67" s="348" t="s">
        <v>192</v>
      </c>
      <c r="BW67" s="349"/>
      <c r="BX67" s="350"/>
      <c r="BY67" s="351">
        <v>1.6198999999999999</v>
      </c>
      <c r="BZ67" s="351"/>
      <c r="CA67" s="351"/>
      <c r="CB67" s="360"/>
      <c r="CC67" s="277"/>
      <c r="CD67" s="278"/>
      <c r="CE67" s="411"/>
      <c r="CF67" s="412"/>
      <c r="CG67" s="413"/>
      <c r="CH67" s="348" t="s">
        <v>198</v>
      </c>
      <c r="CI67" s="349"/>
      <c r="CJ67" s="350"/>
      <c r="CK67" s="351">
        <v>1.6496999999999999</v>
      </c>
      <c r="CL67" s="351"/>
      <c r="CM67" s="351"/>
      <c r="CN67" s="348" t="s">
        <v>194</v>
      </c>
      <c r="CO67" s="349"/>
      <c r="CP67" s="350"/>
      <c r="CQ67" s="351">
        <v>0.76459999999999995</v>
      </c>
      <c r="CR67" s="351"/>
      <c r="CS67" s="351"/>
      <c r="CT67" s="348" t="s">
        <v>186</v>
      </c>
      <c r="CU67" s="349"/>
      <c r="CV67" s="350"/>
      <c r="CW67" s="351">
        <v>1.1182000000000001</v>
      </c>
      <c r="CX67" s="351"/>
      <c r="CY67" s="351"/>
    </row>
    <row r="68" spans="1:103" s="6" customFormat="1" ht="12.75" customHeight="1" x14ac:dyDescent="0.2">
      <c r="A68" s="398"/>
      <c r="B68" s="348" t="s">
        <v>201</v>
      </c>
      <c r="C68" s="349"/>
      <c r="D68" s="350"/>
      <c r="E68" s="351">
        <v>1.5112000000000001</v>
      </c>
      <c r="F68" s="351"/>
      <c r="G68" s="351"/>
      <c r="H68" s="348" t="s">
        <v>289</v>
      </c>
      <c r="I68" s="349"/>
      <c r="J68" s="350"/>
      <c r="K68" s="351">
        <v>1.4061999999999999</v>
      </c>
      <c r="L68" s="351"/>
      <c r="M68" s="351"/>
      <c r="N68" s="348" t="s">
        <v>367</v>
      </c>
      <c r="O68" s="349"/>
      <c r="P68" s="350"/>
      <c r="Q68" s="351">
        <v>1.4903</v>
      </c>
      <c r="R68" s="351"/>
      <c r="S68" s="351"/>
      <c r="T68" s="427"/>
      <c r="U68" s="277"/>
      <c r="V68" s="278"/>
      <c r="W68" s="273"/>
      <c r="X68" s="274"/>
      <c r="Y68" s="275"/>
      <c r="Z68" s="419"/>
      <c r="AA68" s="284"/>
      <c r="AB68" s="352"/>
      <c r="AC68" s="351"/>
      <c r="AD68" s="351"/>
      <c r="AE68" s="351"/>
      <c r="AF68" s="410"/>
      <c r="AG68" s="285"/>
      <c r="AH68" s="286"/>
      <c r="AI68" s="287"/>
      <c r="AJ68" s="287"/>
      <c r="AK68" s="287"/>
      <c r="AL68" s="348" t="s">
        <v>226</v>
      </c>
      <c r="AM68" s="349"/>
      <c r="AN68" s="350"/>
      <c r="AO68" s="351">
        <v>1.837</v>
      </c>
      <c r="AP68" s="351"/>
      <c r="AQ68" s="351"/>
      <c r="AR68" s="410"/>
      <c r="AS68" s="285"/>
      <c r="AT68" s="286"/>
      <c r="AU68" s="287"/>
      <c r="AV68" s="287"/>
      <c r="AW68" s="287"/>
      <c r="AX68" s="348" t="s">
        <v>197</v>
      </c>
      <c r="AY68" s="349"/>
      <c r="AZ68" s="350"/>
      <c r="BA68" s="351">
        <v>1.34</v>
      </c>
      <c r="BB68" s="351"/>
      <c r="BC68" s="351"/>
      <c r="BD68" s="348" t="s">
        <v>209</v>
      </c>
      <c r="BE68" s="349"/>
      <c r="BF68" s="350"/>
      <c r="BG68" s="351">
        <v>1.6218999999999999</v>
      </c>
      <c r="BH68" s="351"/>
      <c r="BI68" s="351"/>
      <c r="BJ68" s="348" t="s">
        <v>189</v>
      </c>
      <c r="BK68" s="349"/>
      <c r="BL68" s="350"/>
      <c r="BM68" s="351">
        <v>1.458</v>
      </c>
      <c r="BN68" s="351"/>
      <c r="BO68" s="351"/>
      <c r="BP68" s="410"/>
      <c r="BQ68" s="285"/>
      <c r="BR68" s="286"/>
      <c r="BS68" s="287"/>
      <c r="BT68" s="287"/>
      <c r="BU68" s="287"/>
      <c r="BV68" s="348" t="s">
        <v>193</v>
      </c>
      <c r="BW68" s="349"/>
      <c r="BX68" s="350"/>
      <c r="BY68" s="351">
        <v>1.6079000000000001</v>
      </c>
      <c r="BZ68" s="351"/>
      <c r="CA68" s="351"/>
      <c r="CB68" s="360"/>
      <c r="CC68" s="277"/>
      <c r="CD68" s="278"/>
      <c r="CE68" s="411"/>
      <c r="CF68" s="412"/>
      <c r="CG68" s="413"/>
      <c r="CH68" s="348" t="s">
        <v>438</v>
      </c>
      <c r="CI68" s="349"/>
      <c r="CJ68" s="350"/>
      <c r="CK68" s="351">
        <v>1.575</v>
      </c>
      <c r="CL68" s="351"/>
      <c r="CM68" s="351"/>
      <c r="CN68" s="419"/>
      <c r="CO68" s="284"/>
      <c r="CP68" s="352"/>
      <c r="CQ68" s="351"/>
      <c r="CR68" s="351"/>
      <c r="CS68" s="351"/>
      <c r="CT68" s="348" t="s">
        <v>289</v>
      </c>
      <c r="CU68" s="349"/>
      <c r="CV68" s="350"/>
      <c r="CW68" s="351">
        <v>0.93700000000000006</v>
      </c>
      <c r="CX68" s="351"/>
      <c r="CY68" s="351"/>
    </row>
    <row r="69" spans="1:103" s="6" customFormat="1" ht="12.75" customHeight="1" x14ac:dyDescent="0.2">
      <c r="A69" s="398"/>
      <c r="B69" s="348" t="s">
        <v>175</v>
      </c>
      <c r="C69" s="349"/>
      <c r="D69" s="350"/>
      <c r="E69" s="351">
        <v>1.3201000000000001</v>
      </c>
      <c r="F69" s="351"/>
      <c r="G69" s="351"/>
      <c r="H69" s="348" t="s">
        <v>231</v>
      </c>
      <c r="I69" s="349"/>
      <c r="J69" s="350"/>
      <c r="K69" s="351">
        <v>1.0374000000000001</v>
      </c>
      <c r="L69" s="351"/>
      <c r="M69" s="351"/>
      <c r="N69" s="348" t="s">
        <v>196</v>
      </c>
      <c r="O69" s="349"/>
      <c r="P69" s="350"/>
      <c r="Q69" s="351">
        <v>1.1052</v>
      </c>
      <c r="R69" s="351"/>
      <c r="S69" s="351"/>
      <c r="T69" s="427"/>
      <c r="U69" s="277"/>
      <c r="V69" s="278"/>
      <c r="W69" s="273"/>
      <c r="X69" s="274"/>
      <c r="Y69" s="275"/>
      <c r="Z69" s="419"/>
      <c r="AA69" s="284"/>
      <c r="AB69" s="352"/>
      <c r="AC69" s="351"/>
      <c r="AD69" s="351"/>
      <c r="AE69" s="351"/>
      <c r="AF69" s="410"/>
      <c r="AG69" s="285"/>
      <c r="AH69" s="286"/>
      <c r="AI69" s="287"/>
      <c r="AJ69" s="287"/>
      <c r="AK69" s="287"/>
      <c r="AL69" s="348" t="s">
        <v>189</v>
      </c>
      <c r="AM69" s="349"/>
      <c r="AN69" s="350"/>
      <c r="AO69" s="351">
        <v>1.7936000000000001</v>
      </c>
      <c r="AP69" s="351"/>
      <c r="AQ69" s="351"/>
      <c r="AR69" s="410"/>
      <c r="AS69" s="285"/>
      <c r="AT69" s="286"/>
      <c r="AU69" s="287"/>
      <c r="AV69" s="287"/>
      <c r="AW69" s="287"/>
      <c r="AX69" s="348" t="s">
        <v>184</v>
      </c>
      <c r="AY69" s="349"/>
      <c r="AZ69" s="350"/>
      <c r="BA69" s="351">
        <v>1.0806</v>
      </c>
      <c r="BB69" s="351"/>
      <c r="BC69" s="351"/>
      <c r="BD69" s="348" t="s">
        <v>202</v>
      </c>
      <c r="BE69" s="349"/>
      <c r="BF69" s="350"/>
      <c r="BG69" s="351">
        <v>1.5839000000000001</v>
      </c>
      <c r="BH69" s="351"/>
      <c r="BI69" s="351"/>
      <c r="BJ69" s="348" t="s">
        <v>211</v>
      </c>
      <c r="BK69" s="349"/>
      <c r="BL69" s="350"/>
      <c r="BM69" s="351">
        <v>1.4177999999999999</v>
      </c>
      <c r="BN69" s="351"/>
      <c r="BO69" s="351"/>
      <c r="BP69" s="360"/>
      <c r="BQ69" s="277"/>
      <c r="BR69" s="278"/>
      <c r="BS69" s="273"/>
      <c r="BT69" s="274"/>
      <c r="BU69" s="275"/>
      <c r="BV69" s="348" t="s">
        <v>195</v>
      </c>
      <c r="BW69" s="349"/>
      <c r="BX69" s="350"/>
      <c r="BY69" s="351">
        <v>1.3837999999999999</v>
      </c>
      <c r="BZ69" s="351"/>
      <c r="CA69" s="351"/>
      <c r="CB69" s="360"/>
      <c r="CC69" s="277"/>
      <c r="CD69" s="278"/>
      <c r="CE69" s="411"/>
      <c r="CF69" s="412"/>
      <c r="CG69" s="413"/>
      <c r="CH69" s="348" t="s">
        <v>367</v>
      </c>
      <c r="CI69" s="349"/>
      <c r="CJ69" s="350"/>
      <c r="CK69" s="351">
        <v>1.5399</v>
      </c>
      <c r="CL69" s="351"/>
      <c r="CM69" s="351"/>
      <c r="CN69" s="419"/>
      <c r="CO69" s="284"/>
      <c r="CP69" s="352"/>
      <c r="CQ69" s="351"/>
      <c r="CR69" s="351"/>
      <c r="CS69" s="351"/>
      <c r="CT69" s="348" t="s">
        <v>180</v>
      </c>
      <c r="CU69" s="349"/>
      <c r="CV69" s="350"/>
      <c r="CW69" s="351">
        <v>0.32640000000000002</v>
      </c>
      <c r="CX69" s="351"/>
      <c r="CY69" s="351"/>
    </row>
    <row r="70" spans="1:103" s="6" customFormat="1" ht="12.75" customHeight="1" x14ac:dyDescent="0.2">
      <c r="A70" s="398"/>
      <c r="B70" s="348" t="s">
        <v>202</v>
      </c>
      <c r="C70" s="349"/>
      <c r="D70" s="350"/>
      <c r="E70" s="351">
        <v>0.97760000000000002</v>
      </c>
      <c r="F70" s="351"/>
      <c r="G70" s="351"/>
      <c r="H70" s="348" t="s">
        <v>178</v>
      </c>
      <c r="I70" s="349"/>
      <c r="J70" s="350"/>
      <c r="K70" s="351">
        <v>0.99129999999999996</v>
      </c>
      <c r="L70" s="351"/>
      <c r="M70" s="351"/>
      <c r="N70" s="419"/>
      <c r="O70" s="284"/>
      <c r="P70" s="352"/>
      <c r="Q70" s="351"/>
      <c r="R70" s="351"/>
      <c r="S70" s="351"/>
      <c r="T70" s="276"/>
      <c r="U70" s="277"/>
      <c r="V70" s="278"/>
      <c r="W70" s="273"/>
      <c r="X70" s="274"/>
      <c r="Y70" s="275"/>
      <c r="Z70" s="410"/>
      <c r="AA70" s="285"/>
      <c r="AB70" s="286"/>
      <c r="AC70" s="287"/>
      <c r="AD70" s="287"/>
      <c r="AE70" s="287"/>
      <c r="AF70" s="410"/>
      <c r="AG70" s="285"/>
      <c r="AH70" s="286"/>
      <c r="AI70" s="287"/>
      <c r="AJ70" s="287"/>
      <c r="AK70" s="287"/>
      <c r="AL70" s="419"/>
      <c r="AM70" s="284"/>
      <c r="AN70" s="352"/>
      <c r="AO70" s="351"/>
      <c r="AP70" s="351"/>
      <c r="AQ70" s="351"/>
      <c r="AR70" s="410"/>
      <c r="AS70" s="285"/>
      <c r="AT70" s="286"/>
      <c r="AU70" s="287"/>
      <c r="AV70" s="287"/>
      <c r="AW70" s="287"/>
      <c r="AX70" s="348" t="s">
        <v>200</v>
      </c>
      <c r="AY70" s="349"/>
      <c r="AZ70" s="350"/>
      <c r="BA70" s="351">
        <v>0.92730000000000001</v>
      </c>
      <c r="BB70" s="351"/>
      <c r="BC70" s="351"/>
      <c r="BD70" s="348" t="s">
        <v>190</v>
      </c>
      <c r="BE70" s="349"/>
      <c r="BF70" s="350"/>
      <c r="BG70" s="351">
        <v>1.4807999999999999</v>
      </c>
      <c r="BH70" s="351"/>
      <c r="BI70" s="351"/>
      <c r="BJ70" s="348" t="s">
        <v>196</v>
      </c>
      <c r="BK70" s="349"/>
      <c r="BL70" s="350"/>
      <c r="BM70" s="351">
        <v>1.3689</v>
      </c>
      <c r="BN70" s="351"/>
      <c r="BO70" s="351"/>
      <c r="BP70" s="360"/>
      <c r="BQ70" s="277"/>
      <c r="BR70" s="278"/>
      <c r="BS70" s="273"/>
      <c r="BT70" s="274"/>
      <c r="BU70" s="275"/>
      <c r="BV70" s="348" t="s">
        <v>207</v>
      </c>
      <c r="BW70" s="349"/>
      <c r="BX70" s="350"/>
      <c r="BY70" s="351">
        <v>0.94730000000000003</v>
      </c>
      <c r="BZ70" s="351"/>
      <c r="CA70" s="351"/>
      <c r="CB70" s="360"/>
      <c r="CC70" s="277"/>
      <c r="CD70" s="278"/>
      <c r="CE70" s="411"/>
      <c r="CF70" s="412"/>
      <c r="CG70" s="413"/>
      <c r="CH70" s="348" t="s">
        <v>226</v>
      </c>
      <c r="CI70" s="349"/>
      <c r="CJ70" s="350"/>
      <c r="CK70" s="351">
        <v>1.2896000000000001</v>
      </c>
      <c r="CL70" s="351"/>
      <c r="CM70" s="351"/>
      <c r="CN70" s="410"/>
      <c r="CO70" s="285"/>
      <c r="CP70" s="286"/>
      <c r="CQ70" s="287"/>
      <c r="CR70" s="287"/>
      <c r="CS70" s="287"/>
      <c r="CT70" s="348" t="s">
        <v>183</v>
      </c>
      <c r="CU70" s="349"/>
      <c r="CV70" s="350"/>
      <c r="CW70" s="351">
        <v>0.17519999999999999</v>
      </c>
      <c r="CX70" s="351"/>
      <c r="CY70" s="351"/>
    </row>
    <row r="71" spans="1:103" s="6" customFormat="1" ht="12.75" customHeight="1" x14ac:dyDescent="0.2">
      <c r="A71" s="398"/>
      <c r="B71" s="348" t="s">
        <v>183</v>
      </c>
      <c r="C71" s="349"/>
      <c r="D71" s="350"/>
      <c r="E71" s="351">
        <v>0.58919999999999995</v>
      </c>
      <c r="F71" s="351"/>
      <c r="G71" s="351"/>
      <c r="H71" s="348" t="s">
        <v>206</v>
      </c>
      <c r="I71" s="349"/>
      <c r="J71" s="350"/>
      <c r="K71" s="351">
        <v>0.98140000000000005</v>
      </c>
      <c r="L71" s="351"/>
      <c r="M71" s="351"/>
      <c r="N71" s="419"/>
      <c r="O71" s="284"/>
      <c r="P71" s="352"/>
      <c r="Q71" s="351"/>
      <c r="R71" s="351"/>
      <c r="S71" s="351"/>
      <c r="T71" s="276"/>
      <c r="U71" s="277"/>
      <c r="V71" s="278"/>
      <c r="W71" s="273"/>
      <c r="X71" s="274"/>
      <c r="Y71" s="275"/>
      <c r="Z71" s="360"/>
      <c r="AA71" s="277"/>
      <c r="AB71" s="278"/>
      <c r="AC71" s="273"/>
      <c r="AD71" s="274"/>
      <c r="AE71" s="275"/>
      <c r="AF71" s="410"/>
      <c r="AG71" s="285"/>
      <c r="AH71" s="286"/>
      <c r="AI71" s="287"/>
      <c r="AJ71" s="287"/>
      <c r="AK71" s="287"/>
      <c r="AL71" s="410"/>
      <c r="AM71" s="285"/>
      <c r="AN71" s="286"/>
      <c r="AO71" s="287"/>
      <c r="AP71" s="287"/>
      <c r="AQ71" s="287"/>
      <c r="AR71" s="410"/>
      <c r="AS71" s="285"/>
      <c r="AT71" s="286"/>
      <c r="AU71" s="287"/>
      <c r="AV71" s="287"/>
      <c r="AW71" s="287"/>
      <c r="AX71" s="348" t="s">
        <v>198</v>
      </c>
      <c r="AY71" s="349"/>
      <c r="AZ71" s="350"/>
      <c r="BA71" s="351">
        <v>0.65480000000000005</v>
      </c>
      <c r="BB71" s="351"/>
      <c r="BC71" s="351"/>
      <c r="BD71" s="348" t="s">
        <v>192</v>
      </c>
      <c r="BE71" s="349"/>
      <c r="BF71" s="350"/>
      <c r="BG71" s="351">
        <v>1.3925000000000001</v>
      </c>
      <c r="BH71" s="351"/>
      <c r="BI71" s="351"/>
      <c r="BJ71" s="348" t="s">
        <v>200</v>
      </c>
      <c r="BK71" s="349"/>
      <c r="BL71" s="350"/>
      <c r="BM71" s="351">
        <v>1.3110999999999999</v>
      </c>
      <c r="BN71" s="351"/>
      <c r="BO71" s="351"/>
      <c r="BP71" s="360"/>
      <c r="BQ71" s="277"/>
      <c r="BR71" s="278"/>
      <c r="BS71" s="273"/>
      <c r="BT71" s="274"/>
      <c r="BU71" s="275"/>
      <c r="BV71" s="348" t="s">
        <v>190</v>
      </c>
      <c r="BW71" s="349"/>
      <c r="BX71" s="350"/>
      <c r="BY71" s="351">
        <v>0.9123</v>
      </c>
      <c r="BZ71" s="351"/>
      <c r="CA71" s="351"/>
      <c r="CB71" s="360"/>
      <c r="CC71" s="277"/>
      <c r="CD71" s="278"/>
      <c r="CE71" s="411"/>
      <c r="CF71" s="412"/>
      <c r="CG71" s="413"/>
      <c r="CH71" s="348" t="s">
        <v>186</v>
      </c>
      <c r="CI71" s="349"/>
      <c r="CJ71" s="350"/>
      <c r="CK71" s="351">
        <v>1.1265000000000001</v>
      </c>
      <c r="CL71" s="351"/>
      <c r="CM71" s="351"/>
      <c r="CN71" s="410"/>
      <c r="CO71" s="285"/>
      <c r="CP71" s="286"/>
      <c r="CQ71" s="287"/>
      <c r="CR71" s="287"/>
      <c r="CS71" s="287"/>
      <c r="CT71" s="419"/>
      <c r="CU71" s="284"/>
      <c r="CV71" s="352"/>
      <c r="CW71" s="351"/>
      <c r="CX71" s="351"/>
      <c r="CY71" s="351"/>
    </row>
    <row r="72" spans="1:103" s="6" customFormat="1" ht="12.75" customHeight="1" x14ac:dyDescent="0.2">
      <c r="A72" s="398"/>
      <c r="B72" s="419"/>
      <c r="C72" s="284"/>
      <c r="D72" s="352"/>
      <c r="E72" s="351"/>
      <c r="F72" s="351"/>
      <c r="G72" s="351"/>
      <c r="H72" s="348" t="s">
        <v>183</v>
      </c>
      <c r="I72" s="349"/>
      <c r="J72" s="350"/>
      <c r="K72" s="351">
        <v>0.89839999999999998</v>
      </c>
      <c r="L72" s="351"/>
      <c r="M72" s="351"/>
      <c r="N72" s="419"/>
      <c r="O72" s="284"/>
      <c r="P72" s="352"/>
      <c r="Q72" s="351"/>
      <c r="R72" s="351"/>
      <c r="S72" s="351"/>
      <c r="T72" s="276"/>
      <c r="U72" s="277"/>
      <c r="V72" s="278"/>
      <c r="W72" s="273"/>
      <c r="X72" s="274"/>
      <c r="Y72" s="275"/>
      <c r="Z72" s="360"/>
      <c r="AA72" s="277"/>
      <c r="AB72" s="278"/>
      <c r="AC72" s="273"/>
      <c r="AD72" s="274"/>
      <c r="AE72" s="275"/>
      <c r="AF72" s="434"/>
      <c r="AG72" s="288"/>
      <c r="AH72" s="289"/>
      <c r="AI72" s="290"/>
      <c r="AJ72" s="290"/>
      <c r="AK72" s="290"/>
      <c r="AL72" s="434"/>
      <c r="AM72" s="288"/>
      <c r="AN72" s="289"/>
      <c r="AO72" s="290"/>
      <c r="AP72" s="290"/>
      <c r="AQ72" s="290"/>
      <c r="AR72" s="434"/>
      <c r="AS72" s="288"/>
      <c r="AT72" s="289"/>
      <c r="AU72" s="290"/>
      <c r="AV72" s="290"/>
      <c r="AW72" s="290"/>
      <c r="AX72" s="348" t="s">
        <v>180</v>
      </c>
      <c r="AY72" s="349"/>
      <c r="AZ72" s="350"/>
      <c r="BA72" s="351">
        <v>0.57369999999999999</v>
      </c>
      <c r="BB72" s="351"/>
      <c r="BC72" s="351"/>
      <c r="BD72" s="348" t="s">
        <v>289</v>
      </c>
      <c r="BE72" s="349"/>
      <c r="BF72" s="350"/>
      <c r="BG72" s="351">
        <v>1.3142</v>
      </c>
      <c r="BH72" s="351"/>
      <c r="BI72" s="351"/>
      <c r="BJ72" s="348" t="s">
        <v>228</v>
      </c>
      <c r="BK72" s="349"/>
      <c r="BL72" s="350"/>
      <c r="BM72" s="351">
        <v>1.3003</v>
      </c>
      <c r="BN72" s="351"/>
      <c r="BO72" s="351"/>
      <c r="BP72" s="360"/>
      <c r="BQ72" s="277"/>
      <c r="BR72" s="278"/>
      <c r="BS72" s="273"/>
      <c r="BT72" s="274"/>
      <c r="BU72" s="275"/>
      <c r="BV72" s="348" t="s">
        <v>231</v>
      </c>
      <c r="BW72" s="349"/>
      <c r="BX72" s="350"/>
      <c r="BY72" s="351">
        <v>0.4083</v>
      </c>
      <c r="BZ72" s="351"/>
      <c r="CA72" s="351"/>
      <c r="CB72" s="360"/>
      <c r="CC72" s="277"/>
      <c r="CD72" s="278"/>
      <c r="CE72" s="411"/>
      <c r="CF72" s="412"/>
      <c r="CG72" s="413"/>
      <c r="CH72" s="348" t="s">
        <v>181</v>
      </c>
      <c r="CI72" s="349"/>
      <c r="CJ72" s="350"/>
      <c r="CK72" s="351">
        <v>1.0511999999999999</v>
      </c>
      <c r="CL72" s="351"/>
      <c r="CM72" s="351"/>
      <c r="CN72" s="410"/>
      <c r="CO72" s="285"/>
      <c r="CP72" s="286"/>
      <c r="CQ72" s="287"/>
      <c r="CR72" s="287"/>
      <c r="CS72" s="287"/>
      <c r="CT72" s="410"/>
      <c r="CU72" s="285"/>
      <c r="CV72" s="286"/>
      <c r="CW72" s="287"/>
      <c r="CX72" s="287"/>
      <c r="CY72" s="287"/>
    </row>
    <row r="73" spans="1:103" s="6" customFormat="1" ht="12.75" customHeight="1" x14ac:dyDescent="0.2">
      <c r="A73" s="398"/>
      <c r="B73" s="410"/>
      <c r="C73" s="285"/>
      <c r="D73" s="286"/>
      <c r="E73" s="287"/>
      <c r="F73" s="287"/>
      <c r="G73" s="287"/>
      <c r="H73" s="348" t="s">
        <v>368</v>
      </c>
      <c r="I73" s="349"/>
      <c r="J73" s="350"/>
      <c r="K73" s="351">
        <v>0.58209999999999995</v>
      </c>
      <c r="L73" s="351"/>
      <c r="M73" s="351"/>
      <c r="N73" s="410"/>
      <c r="O73" s="285"/>
      <c r="P73" s="286"/>
      <c r="Q73" s="287"/>
      <c r="R73" s="287"/>
      <c r="S73" s="287"/>
      <c r="T73" s="426"/>
      <c r="U73" s="277"/>
      <c r="V73" s="278"/>
      <c r="W73" s="273"/>
      <c r="X73" s="274"/>
      <c r="Y73" s="275"/>
      <c r="Z73" s="360"/>
      <c r="AA73" s="277"/>
      <c r="AB73" s="278"/>
      <c r="AC73" s="273"/>
      <c r="AD73" s="274"/>
      <c r="AE73" s="275"/>
      <c r="AF73" s="273"/>
      <c r="AG73" s="274"/>
      <c r="AH73" s="275"/>
      <c r="AI73" s="273"/>
      <c r="AJ73" s="274"/>
      <c r="AK73" s="275"/>
      <c r="AL73" s="273"/>
      <c r="AM73" s="274"/>
      <c r="AN73" s="275"/>
      <c r="AO73" s="273"/>
      <c r="AP73" s="274"/>
      <c r="AQ73" s="275"/>
      <c r="AR73" s="273"/>
      <c r="AS73" s="274"/>
      <c r="AT73" s="275"/>
      <c r="AU73" s="273"/>
      <c r="AV73" s="274"/>
      <c r="AW73" s="275"/>
      <c r="AX73" s="348" t="s">
        <v>192</v>
      </c>
      <c r="AY73" s="349"/>
      <c r="AZ73" s="350"/>
      <c r="BA73" s="351">
        <v>5.5500000000000001E-2</v>
      </c>
      <c r="BB73" s="351"/>
      <c r="BC73" s="351"/>
      <c r="BD73" s="348" t="s">
        <v>183</v>
      </c>
      <c r="BE73" s="349"/>
      <c r="BF73" s="350"/>
      <c r="BG73" s="351">
        <v>1.2930999999999999</v>
      </c>
      <c r="BH73" s="351"/>
      <c r="BI73" s="351"/>
      <c r="BJ73" s="348" t="s">
        <v>231</v>
      </c>
      <c r="BK73" s="349"/>
      <c r="BL73" s="350"/>
      <c r="BM73" s="351">
        <v>1.298</v>
      </c>
      <c r="BN73" s="351"/>
      <c r="BO73" s="351"/>
      <c r="BP73" s="360"/>
      <c r="BQ73" s="277"/>
      <c r="BR73" s="278"/>
      <c r="BS73" s="273"/>
      <c r="BT73" s="274"/>
      <c r="BU73" s="275"/>
      <c r="BV73" s="419"/>
      <c r="BW73" s="284"/>
      <c r="BX73" s="352"/>
      <c r="BY73" s="351"/>
      <c r="BZ73" s="351"/>
      <c r="CA73" s="351"/>
      <c r="CB73" s="360"/>
      <c r="CC73" s="277"/>
      <c r="CD73" s="278"/>
      <c r="CE73" s="411"/>
      <c r="CF73" s="412"/>
      <c r="CG73" s="413"/>
      <c r="CH73" s="348" t="s">
        <v>194</v>
      </c>
      <c r="CI73" s="349"/>
      <c r="CJ73" s="350"/>
      <c r="CK73" s="351">
        <v>0.83750000000000002</v>
      </c>
      <c r="CL73" s="351"/>
      <c r="CM73" s="351"/>
      <c r="CN73" s="410"/>
      <c r="CO73" s="285"/>
      <c r="CP73" s="286"/>
      <c r="CQ73" s="287"/>
      <c r="CR73" s="287"/>
      <c r="CS73" s="287"/>
      <c r="CT73" s="360"/>
      <c r="CU73" s="277"/>
      <c r="CV73" s="278"/>
      <c r="CW73" s="273"/>
      <c r="CX73" s="274"/>
      <c r="CY73" s="275"/>
    </row>
    <row r="74" spans="1:103" s="6" customFormat="1" ht="15" customHeight="1" x14ac:dyDescent="0.2">
      <c r="A74" s="398"/>
      <c r="B74" s="410"/>
      <c r="C74" s="285"/>
      <c r="D74" s="286"/>
      <c r="E74" s="287"/>
      <c r="F74" s="287"/>
      <c r="G74" s="287"/>
      <c r="H74" s="348" t="s">
        <v>209</v>
      </c>
      <c r="I74" s="349"/>
      <c r="J74" s="350"/>
      <c r="K74" s="351">
        <v>0.47589999999999999</v>
      </c>
      <c r="L74" s="351"/>
      <c r="M74" s="351"/>
      <c r="N74" s="410"/>
      <c r="O74" s="285"/>
      <c r="P74" s="286"/>
      <c r="Q74" s="287"/>
      <c r="R74" s="287"/>
      <c r="S74" s="287"/>
      <c r="T74" s="426"/>
      <c r="U74" s="277"/>
      <c r="V74" s="278"/>
      <c r="W74" s="273"/>
      <c r="X74" s="274"/>
      <c r="Y74" s="275"/>
      <c r="Z74" s="360"/>
      <c r="AA74" s="277"/>
      <c r="AB74" s="278"/>
      <c r="AC74" s="273"/>
      <c r="AD74" s="274"/>
      <c r="AE74" s="275"/>
      <c r="AF74" s="273"/>
      <c r="AG74" s="274"/>
      <c r="AH74" s="275"/>
      <c r="AI74" s="273"/>
      <c r="AJ74" s="274"/>
      <c r="AK74" s="275"/>
      <c r="AL74" s="273"/>
      <c r="AM74" s="274"/>
      <c r="AN74" s="275"/>
      <c r="AO74" s="273"/>
      <c r="AP74" s="274"/>
      <c r="AQ74" s="275"/>
      <c r="AR74" s="273"/>
      <c r="AS74" s="274"/>
      <c r="AT74" s="275"/>
      <c r="AU74" s="273"/>
      <c r="AV74" s="274"/>
      <c r="AW74" s="275"/>
      <c r="AX74" s="348" t="s">
        <v>183</v>
      </c>
      <c r="AY74" s="349"/>
      <c r="AZ74" s="350"/>
      <c r="BA74" s="351">
        <v>2.76E-2</v>
      </c>
      <c r="BB74" s="351"/>
      <c r="BC74" s="351"/>
      <c r="BD74" s="348" t="s">
        <v>201</v>
      </c>
      <c r="BE74" s="349"/>
      <c r="BF74" s="350"/>
      <c r="BG74" s="351">
        <v>1.2677</v>
      </c>
      <c r="BH74" s="351"/>
      <c r="BI74" s="351"/>
      <c r="BJ74" s="348" t="s">
        <v>186</v>
      </c>
      <c r="BK74" s="349"/>
      <c r="BL74" s="350"/>
      <c r="BM74" s="351">
        <v>1.2587999999999999</v>
      </c>
      <c r="BN74" s="351"/>
      <c r="BO74" s="351"/>
      <c r="BP74" s="360"/>
      <c r="BQ74" s="277"/>
      <c r="BR74" s="278"/>
      <c r="BS74" s="273"/>
      <c r="BT74" s="274"/>
      <c r="BU74" s="275"/>
      <c r="BV74" s="419"/>
      <c r="BW74" s="284"/>
      <c r="BX74" s="352"/>
      <c r="BY74" s="351"/>
      <c r="BZ74" s="351"/>
      <c r="CA74" s="351"/>
      <c r="CB74" s="360"/>
      <c r="CC74" s="277"/>
      <c r="CD74" s="278"/>
      <c r="CE74" s="411"/>
      <c r="CF74" s="412"/>
      <c r="CG74" s="413"/>
      <c r="CH74" s="348" t="s">
        <v>195</v>
      </c>
      <c r="CI74" s="349"/>
      <c r="CJ74" s="350"/>
      <c r="CK74" s="351">
        <v>0.1525</v>
      </c>
      <c r="CL74" s="351"/>
      <c r="CM74" s="351"/>
      <c r="CN74" s="410"/>
      <c r="CO74" s="285"/>
      <c r="CP74" s="286"/>
      <c r="CQ74" s="287"/>
      <c r="CR74" s="287"/>
      <c r="CS74" s="287"/>
      <c r="CT74" s="360"/>
      <c r="CU74" s="277"/>
      <c r="CV74" s="278"/>
      <c r="CW74" s="273"/>
      <c r="CX74" s="274"/>
      <c r="CY74" s="275"/>
    </row>
    <row r="75" spans="1:103" s="6" customFormat="1" ht="15" customHeight="1" x14ac:dyDescent="0.2">
      <c r="A75" s="398"/>
      <c r="B75" s="410"/>
      <c r="C75" s="285"/>
      <c r="D75" s="286"/>
      <c r="E75" s="287"/>
      <c r="F75" s="287"/>
      <c r="G75" s="287"/>
      <c r="H75" s="410"/>
      <c r="I75" s="285"/>
      <c r="J75" s="286"/>
      <c r="K75" s="287"/>
      <c r="L75" s="287"/>
      <c r="M75" s="287"/>
      <c r="N75" s="410"/>
      <c r="O75" s="285"/>
      <c r="P75" s="286"/>
      <c r="Q75" s="287"/>
      <c r="R75" s="287"/>
      <c r="S75" s="287"/>
      <c r="T75" s="426"/>
      <c r="U75" s="277"/>
      <c r="V75" s="278"/>
      <c r="W75" s="273"/>
      <c r="X75" s="274"/>
      <c r="Y75" s="275"/>
      <c r="Z75" s="360"/>
      <c r="AA75" s="277"/>
      <c r="AB75" s="278"/>
      <c r="AC75" s="273"/>
      <c r="AD75" s="274"/>
      <c r="AE75" s="275"/>
      <c r="AF75" s="273"/>
      <c r="AG75" s="274"/>
      <c r="AH75" s="275"/>
      <c r="AI75" s="273"/>
      <c r="AJ75" s="274"/>
      <c r="AK75" s="275"/>
      <c r="AL75" s="273"/>
      <c r="AM75" s="274"/>
      <c r="AN75" s="275"/>
      <c r="AO75" s="273"/>
      <c r="AP75" s="274"/>
      <c r="AQ75" s="275"/>
      <c r="AR75" s="273"/>
      <c r="AS75" s="274"/>
      <c r="AT75" s="275"/>
      <c r="AU75" s="273"/>
      <c r="AV75" s="274"/>
      <c r="AW75" s="275"/>
      <c r="AX75" s="360"/>
      <c r="AY75" s="277"/>
      <c r="AZ75" s="278"/>
      <c r="BA75" s="273"/>
      <c r="BB75" s="274"/>
      <c r="BC75" s="275"/>
      <c r="BD75" s="348" t="s">
        <v>207</v>
      </c>
      <c r="BE75" s="349"/>
      <c r="BF75" s="350"/>
      <c r="BG75" s="351">
        <v>1.2446999999999999</v>
      </c>
      <c r="BH75" s="351"/>
      <c r="BI75" s="351"/>
      <c r="BJ75" s="348" t="s">
        <v>289</v>
      </c>
      <c r="BK75" s="349"/>
      <c r="BL75" s="350"/>
      <c r="BM75" s="351">
        <v>1.2244999999999999</v>
      </c>
      <c r="BN75" s="351"/>
      <c r="BO75" s="351"/>
      <c r="BP75" s="360"/>
      <c r="BQ75" s="277"/>
      <c r="BR75" s="278"/>
      <c r="BS75" s="273"/>
      <c r="BT75" s="274"/>
      <c r="BU75" s="275"/>
      <c r="BV75" s="419"/>
      <c r="BW75" s="284"/>
      <c r="BX75" s="352"/>
      <c r="BY75" s="351"/>
      <c r="BZ75" s="351"/>
      <c r="CA75" s="351"/>
      <c r="CB75" s="360"/>
      <c r="CC75" s="277"/>
      <c r="CD75" s="278"/>
      <c r="CE75" s="411"/>
      <c r="CF75" s="412"/>
      <c r="CG75" s="413"/>
      <c r="CH75" s="410"/>
      <c r="CI75" s="285"/>
      <c r="CJ75" s="286"/>
      <c r="CK75" s="287"/>
      <c r="CL75" s="287"/>
      <c r="CM75" s="287"/>
      <c r="CN75" s="410"/>
      <c r="CO75" s="285"/>
      <c r="CP75" s="286"/>
      <c r="CQ75" s="287"/>
      <c r="CR75" s="287"/>
      <c r="CS75" s="287"/>
      <c r="CT75" s="360"/>
      <c r="CU75" s="277"/>
      <c r="CV75" s="278"/>
      <c r="CW75" s="273"/>
      <c r="CX75" s="274"/>
      <c r="CY75" s="275"/>
    </row>
    <row r="76" spans="1:103" s="6" customFormat="1" ht="15" customHeight="1" x14ac:dyDescent="0.2">
      <c r="A76" s="398"/>
      <c r="B76" s="410"/>
      <c r="C76" s="285"/>
      <c r="D76" s="286"/>
      <c r="E76" s="287"/>
      <c r="F76" s="287"/>
      <c r="G76" s="287"/>
      <c r="H76" s="410"/>
      <c r="I76" s="285"/>
      <c r="J76" s="286"/>
      <c r="K76" s="287"/>
      <c r="L76" s="287"/>
      <c r="M76" s="287"/>
      <c r="N76" s="410"/>
      <c r="O76" s="285"/>
      <c r="P76" s="286"/>
      <c r="Q76" s="287"/>
      <c r="R76" s="287"/>
      <c r="S76" s="287"/>
      <c r="T76" s="426"/>
      <c r="U76" s="277"/>
      <c r="V76" s="278"/>
      <c r="W76" s="273"/>
      <c r="X76" s="274"/>
      <c r="Y76" s="275"/>
      <c r="Z76" s="360"/>
      <c r="AA76" s="277"/>
      <c r="AB76" s="278"/>
      <c r="AC76" s="273"/>
      <c r="AD76" s="274"/>
      <c r="AE76" s="275"/>
      <c r="AF76" s="273"/>
      <c r="AG76" s="274"/>
      <c r="AH76" s="275"/>
      <c r="AI76" s="273"/>
      <c r="AJ76" s="274"/>
      <c r="AK76" s="275"/>
      <c r="AL76" s="273"/>
      <c r="AM76" s="274"/>
      <c r="AN76" s="275"/>
      <c r="AO76" s="273"/>
      <c r="AP76" s="274"/>
      <c r="AQ76" s="275"/>
      <c r="AR76" s="273"/>
      <c r="AS76" s="274"/>
      <c r="AT76" s="275"/>
      <c r="AU76" s="273"/>
      <c r="AV76" s="274"/>
      <c r="AW76" s="275"/>
      <c r="AX76" s="360"/>
      <c r="AY76" s="277"/>
      <c r="AZ76" s="278"/>
      <c r="BA76" s="273"/>
      <c r="BB76" s="274"/>
      <c r="BC76" s="275"/>
      <c r="BD76" s="348" t="s">
        <v>211</v>
      </c>
      <c r="BE76" s="349"/>
      <c r="BF76" s="350"/>
      <c r="BG76" s="351">
        <v>1.2255</v>
      </c>
      <c r="BH76" s="351"/>
      <c r="BI76" s="351"/>
      <c r="BJ76" s="348" t="s">
        <v>183</v>
      </c>
      <c r="BK76" s="349"/>
      <c r="BL76" s="350"/>
      <c r="BM76" s="351">
        <v>1.0867</v>
      </c>
      <c r="BN76" s="351"/>
      <c r="BO76" s="351"/>
      <c r="BP76" s="360"/>
      <c r="BQ76" s="277"/>
      <c r="BR76" s="278"/>
      <c r="BS76" s="273"/>
      <c r="BT76" s="274"/>
      <c r="BU76" s="275"/>
      <c r="BV76" s="419"/>
      <c r="BW76" s="284"/>
      <c r="BX76" s="352"/>
      <c r="BY76" s="351"/>
      <c r="BZ76" s="351"/>
      <c r="CA76" s="351"/>
      <c r="CB76" s="360"/>
      <c r="CC76" s="277"/>
      <c r="CD76" s="278"/>
      <c r="CE76" s="411"/>
      <c r="CF76" s="412"/>
      <c r="CG76" s="413"/>
      <c r="CH76" s="410"/>
      <c r="CI76" s="285"/>
      <c r="CJ76" s="286"/>
      <c r="CK76" s="287"/>
      <c r="CL76" s="287"/>
      <c r="CM76" s="287"/>
      <c r="CN76" s="410"/>
      <c r="CO76" s="285"/>
      <c r="CP76" s="286"/>
      <c r="CQ76" s="287"/>
      <c r="CR76" s="287"/>
      <c r="CS76" s="287"/>
      <c r="CT76" s="360"/>
      <c r="CU76" s="277"/>
      <c r="CV76" s="278"/>
      <c r="CW76" s="273"/>
      <c r="CX76" s="274"/>
      <c r="CY76" s="275"/>
    </row>
    <row r="77" spans="1:103" s="6" customFormat="1" ht="15" customHeight="1" x14ac:dyDescent="0.2">
      <c r="A77" s="398"/>
      <c r="B77" s="410"/>
      <c r="C77" s="285"/>
      <c r="D77" s="286"/>
      <c r="E77" s="287"/>
      <c r="F77" s="287"/>
      <c r="G77" s="287"/>
      <c r="H77" s="410"/>
      <c r="I77" s="285"/>
      <c r="J77" s="286"/>
      <c r="K77" s="287"/>
      <c r="L77" s="287"/>
      <c r="M77" s="287"/>
      <c r="N77" s="410"/>
      <c r="O77" s="285"/>
      <c r="P77" s="286"/>
      <c r="Q77" s="287"/>
      <c r="R77" s="287"/>
      <c r="S77" s="287"/>
      <c r="T77" s="426"/>
      <c r="U77" s="277"/>
      <c r="V77" s="278"/>
      <c r="W77" s="273"/>
      <c r="X77" s="274"/>
      <c r="Y77" s="275"/>
      <c r="Z77" s="360"/>
      <c r="AA77" s="277"/>
      <c r="AB77" s="278"/>
      <c r="AC77" s="273"/>
      <c r="AD77" s="274"/>
      <c r="AE77" s="275"/>
      <c r="AF77" s="273"/>
      <c r="AG77" s="274"/>
      <c r="AH77" s="275"/>
      <c r="AI77" s="273"/>
      <c r="AJ77" s="274"/>
      <c r="AK77" s="275"/>
      <c r="AL77" s="273"/>
      <c r="AM77" s="274"/>
      <c r="AN77" s="275"/>
      <c r="AO77" s="273"/>
      <c r="AP77" s="274"/>
      <c r="AQ77" s="275"/>
      <c r="AR77" s="273"/>
      <c r="AS77" s="274"/>
      <c r="AT77" s="275"/>
      <c r="AU77" s="273"/>
      <c r="AV77" s="274"/>
      <c r="AW77" s="275"/>
      <c r="AX77" s="360"/>
      <c r="AY77" s="277"/>
      <c r="AZ77" s="278"/>
      <c r="BA77" s="273"/>
      <c r="BB77" s="274"/>
      <c r="BC77" s="275"/>
      <c r="BD77" s="348" t="s">
        <v>196</v>
      </c>
      <c r="BE77" s="349"/>
      <c r="BF77" s="350"/>
      <c r="BG77" s="351">
        <v>1.2088000000000001</v>
      </c>
      <c r="BH77" s="351"/>
      <c r="BI77" s="351"/>
      <c r="BJ77" s="348" t="s">
        <v>206</v>
      </c>
      <c r="BK77" s="349"/>
      <c r="BL77" s="350"/>
      <c r="BM77" s="351">
        <v>1.0185999999999999</v>
      </c>
      <c r="BN77" s="351"/>
      <c r="BO77" s="351"/>
      <c r="BP77" s="360"/>
      <c r="BQ77" s="277"/>
      <c r="BR77" s="278"/>
      <c r="BS77" s="273"/>
      <c r="BT77" s="274"/>
      <c r="BU77" s="275"/>
      <c r="BV77" s="419"/>
      <c r="BW77" s="284"/>
      <c r="BX77" s="352"/>
      <c r="BY77" s="351"/>
      <c r="BZ77" s="351"/>
      <c r="CA77" s="351"/>
      <c r="CB77" s="360"/>
      <c r="CC77" s="277"/>
      <c r="CD77" s="278"/>
      <c r="CE77" s="411"/>
      <c r="CF77" s="412"/>
      <c r="CG77" s="413"/>
      <c r="CH77" s="410"/>
      <c r="CI77" s="285"/>
      <c r="CJ77" s="286"/>
      <c r="CK77" s="287"/>
      <c r="CL77" s="287"/>
      <c r="CM77" s="287"/>
      <c r="CN77" s="410"/>
      <c r="CO77" s="285"/>
      <c r="CP77" s="286"/>
      <c r="CQ77" s="287"/>
      <c r="CR77" s="287"/>
      <c r="CS77" s="287"/>
      <c r="CT77" s="360"/>
      <c r="CU77" s="277"/>
      <c r="CV77" s="278"/>
      <c r="CW77" s="273"/>
      <c r="CX77" s="274"/>
      <c r="CY77" s="275"/>
    </row>
    <row r="78" spans="1:103" s="6" customFormat="1" ht="15" customHeight="1" x14ac:dyDescent="0.2">
      <c r="A78" s="398"/>
      <c r="B78" s="410"/>
      <c r="C78" s="285"/>
      <c r="D78" s="286"/>
      <c r="E78" s="287"/>
      <c r="F78" s="287"/>
      <c r="G78" s="287"/>
      <c r="H78" s="410"/>
      <c r="I78" s="285"/>
      <c r="J78" s="286"/>
      <c r="K78" s="287"/>
      <c r="L78" s="287"/>
      <c r="M78" s="287"/>
      <c r="N78" s="410"/>
      <c r="O78" s="285"/>
      <c r="P78" s="286"/>
      <c r="Q78" s="287"/>
      <c r="R78" s="287"/>
      <c r="S78" s="287"/>
      <c r="T78" s="426"/>
      <c r="U78" s="277"/>
      <c r="V78" s="278"/>
      <c r="W78" s="273"/>
      <c r="X78" s="274"/>
      <c r="Y78" s="275"/>
      <c r="Z78" s="360"/>
      <c r="AA78" s="277"/>
      <c r="AB78" s="278"/>
      <c r="AC78" s="273"/>
      <c r="AD78" s="274"/>
      <c r="AE78" s="275"/>
      <c r="AF78" s="273"/>
      <c r="AG78" s="274"/>
      <c r="AH78" s="275"/>
      <c r="AI78" s="273"/>
      <c r="AJ78" s="274"/>
      <c r="AK78" s="275"/>
      <c r="AL78" s="273"/>
      <c r="AM78" s="274"/>
      <c r="AN78" s="275"/>
      <c r="AO78" s="273"/>
      <c r="AP78" s="274"/>
      <c r="AQ78" s="275"/>
      <c r="AR78" s="273"/>
      <c r="AS78" s="274"/>
      <c r="AT78" s="275"/>
      <c r="AU78" s="273"/>
      <c r="AV78" s="274"/>
      <c r="AW78" s="275"/>
      <c r="AX78" s="360"/>
      <c r="AY78" s="277"/>
      <c r="AZ78" s="278"/>
      <c r="BA78" s="273"/>
      <c r="BB78" s="274"/>
      <c r="BC78" s="275"/>
      <c r="BD78" s="348" t="s">
        <v>228</v>
      </c>
      <c r="BE78" s="349"/>
      <c r="BF78" s="350"/>
      <c r="BG78" s="351">
        <v>1.1563000000000001</v>
      </c>
      <c r="BH78" s="351"/>
      <c r="BI78" s="351"/>
      <c r="BJ78" s="348" t="s">
        <v>194</v>
      </c>
      <c r="BK78" s="349"/>
      <c r="BL78" s="350"/>
      <c r="BM78" s="351">
        <v>0.89649999999999996</v>
      </c>
      <c r="BN78" s="351"/>
      <c r="BO78" s="351"/>
      <c r="BP78" s="360"/>
      <c r="BQ78" s="277"/>
      <c r="BR78" s="278"/>
      <c r="BS78" s="273"/>
      <c r="BT78" s="274"/>
      <c r="BU78" s="275"/>
      <c r="BV78" s="410"/>
      <c r="BW78" s="285"/>
      <c r="BX78" s="286"/>
      <c r="BY78" s="287"/>
      <c r="BZ78" s="287"/>
      <c r="CA78" s="287"/>
      <c r="CB78" s="360"/>
      <c r="CC78" s="277"/>
      <c r="CD78" s="278"/>
      <c r="CE78" s="273"/>
      <c r="CF78" s="274"/>
      <c r="CG78" s="275"/>
      <c r="CH78" s="410"/>
      <c r="CI78" s="285"/>
      <c r="CJ78" s="286"/>
      <c r="CK78" s="287"/>
      <c r="CL78" s="287"/>
      <c r="CM78" s="287"/>
      <c r="CN78" s="410"/>
      <c r="CO78" s="285"/>
      <c r="CP78" s="286"/>
      <c r="CQ78" s="287"/>
      <c r="CR78" s="287"/>
      <c r="CS78" s="287"/>
      <c r="CT78" s="360"/>
      <c r="CU78" s="277"/>
      <c r="CV78" s="278"/>
      <c r="CW78" s="273"/>
      <c r="CX78" s="274"/>
      <c r="CY78" s="275"/>
    </row>
    <row r="79" spans="1:103" s="6" customFormat="1" ht="15" customHeight="1" x14ac:dyDescent="0.2">
      <c r="A79" s="398"/>
      <c r="B79" s="410"/>
      <c r="C79" s="285"/>
      <c r="D79" s="286"/>
      <c r="E79" s="287"/>
      <c r="F79" s="287"/>
      <c r="G79" s="287"/>
      <c r="H79" s="410"/>
      <c r="I79" s="285"/>
      <c r="J79" s="286"/>
      <c r="K79" s="287"/>
      <c r="L79" s="287"/>
      <c r="M79" s="287"/>
      <c r="N79" s="410"/>
      <c r="O79" s="285"/>
      <c r="P79" s="286"/>
      <c r="Q79" s="287"/>
      <c r="R79" s="287"/>
      <c r="S79" s="287"/>
      <c r="T79" s="426"/>
      <c r="U79" s="277"/>
      <c r="V79" s="278"/>
      <c r="W79" s="273"/>
      <c r="X79" s="274"/>
      <c r="Y79" s="275"/>
      <c r="Z79" s="360"/>
      <c r="AA79" s="277"/>
      <c r="AB79" s="278"/>
      <c r="AC79" s="273"/>
      <c r="AD79" s="274"/>
      <c r="AE79" s="275"/>
      <c r="AF79" s="273"/>
      <c r="AG79" s="274"/>
      <c r="AH79" s="275"/>
      <c r="AI79" s="273"/>
      <c r="AJ79" s="274"/>
      <c r="AK79" s="275"/>
      <c r="AL79" s="273"/>
      <c r="AM79" s="274"/>
      <c r="AN79" s="275"/>
      <c r="AO79" s="273"/>
      <c r="AP79" s="274"/>
      <c r="AQ79" s="275"/>
      <c r="AR79" s="273"/>
      <c r="AS79" s="274"/>
      <c r="AT79" s="275"/>
      <c r="AU79" s="273"/>
      <c r="AV79" s="274"/>
      <c r="AW79" s="275"/>
      <c r="AX79" s="360"/>
      <c r="AY79" s="277"/>
      <c r="AZ79" s="278"/>
      <c r="BA79" s="273"/>
      <c r="BB79" s="274"/>
      <c r="BC79" s="275"/>
      <c r="BD79" s="348" t="s">
        <v>182</v>
      </c>
      <c r="BE79" s="349"/>
      <c r="BF79" s="350"/>
      <c r="BG79" s="351">
        <v>1.0949</v>
      </c>
      <c r="BH79" s="351"/>
      <c r="BI79" s="351"/>
      <c r="BJ79" s="349"/>
      <c r="BK79" s="284"/>
      <c r="BL79" s="352"/>
      <c r="BM79" s="351"/>
      <c r="BN79" s="351"/>
      <c r="BO79" s="351"/>
      <c r="BP79" s="360"/>
      <c r="BQ79" s="277"/>
      <c r="BR79" s="278"/>
      <c r="BS79" s="273"/>
      <c r="BT79" s="274"/>
      <c r="BU79" s="275"/>
      <c r="BV79" s="360"/>
      <c r="BW79" s="277"/>
      <c r="BX79" s="278"/>
      <c r="BY79" s="273"/>
      <c r="BZ79" s="274"/>
      <c r="CA79" s="275"/>
      <c r="CB79" s="360"/>
      <c r="CC79" s="277"/>
      <c r="CD79" s="278"/>
      <c r="CE79" s="273"/>
      <c r="CF79" s="274"/>
      <c r="CG79" s="275"/>
      <c r="CH79" s="410"/>
      <c r="CI79" s="285"/>
      <c r="CJ79" s="286"/>
      <c r="CK79" s="287"/>
      <c r="CL79" s="287"/>
      <c r="CM79" s="287"/>
      <c r="CN79" s="410"/>
      <c r="CO79" s="285"/>
      <c r="CP79" s="286"/>
      <c r="CQ79" s="287"/>
      <c r="CR79" s="287"/>
      <c r="CS79" s="287"/>
      <c r="CT79" s="360"/>
      <c r="CU79" s="277"/>
      <c r="CV79" s="278"/>
      <c r="CW79" s="273"/>
      <c r="CX79" s="274"/>
      <c r="CY79" s="275"/>
    </row>
    <row r="80" spans="1:103" s="6" customFormat="1" ht="15" customHeight="1" x14ac:dyDescent="0.2">
      <c r="A80" s="398"/>
      <c r="B80" s="410"/>
      <c r="C80" s="285"/>
      <c r="D80" s="286"/>
      <c r="E80" s="287"/>
      <c r="F80" s="287"/>
      <c r="G80" s="287"/>
      <c r="H80" s="410"/>
      <c r="I80" s="285"/>
      <c r="J80" s="286"/>
      <c r="K80" s="287"/>
      <c r="L80" s="287"/>
      <c r="M80" s="287"/>
      <c r="N80" s="410"/>
      <c r="O80" s="285"/>
      <c r="P80" s="286"/>
      <c r="Q80" s="287"/>
      <c r="R80" s="287"/>
      <c r="S80" s="287"/>
      <c r="T80" s="426"/>
      <c r="U80" s="277"/>
      <c r="V80" s="278"/>
      <c r="W80" s="273"/>
      <c r="X80" s="274"/>
      <c r="Y80" s="275"/>
      <c r="Z80" s="360"/>
      <c r="AA80" s="277"/>
      <c r="AB80" s="278"/>
      <c r="AC80" s="273"/>
      <c r="AD80" s="274"/>
      <c r="AE80" s="275"/>
      <c r="AF80" s="273"/>
      <c r="AG80" s="274"/>
      <c r="AH80" s="275"/>
      <c r="AI80" s="273"/>
      <c r="AJ80" s="274"/>
      <c r="AK80" s="275"/>
      <c r="AL80" s="273"/>
      <c r="AM80" s="274"/>
      <c r="AN80" s="275"/>
      <c r="AO80" s="273"/>
      <c r="AP80" s="274"/>
      <c r="AQ80" s="275"/>
      <c r="AR80" s="273"/>
      <c r="AS80" s="274"/>
      <c r="AT80" s="275"/>
      <c r="AU80" s="273"/>
      <c r="AV80" s="274"/>
      <c r="AW80" s="275"/>
      <c r="AX80" s="360"/>
      <c r="AY80" s="277"/>
      <c r="AZ80" s="278"/>
      <c r="BA80" s="273"/>
      <c r="BB80" s="274"/>
      <c r="BC80" s="275"/>
      <c r="BD80" s="348" t="s">
        <v>193</v>
      </c>
      <c r="BE80" s="349"/>
      <c r="BF80" s="350"/>
      <c r="BG80" s="351">
        <v>1.0609999999999999</v>
      </c>
      <c r="BH80" s="351"/>
      <c r="BI80" s="351"/>
      <c r="BJ80" s="349"/>
      <c r="BK80" s="285"/>
      <c r="BL80" s="286"/>
      <c r="BM80" s="287"/>
      <c r="BN80" s="287"/>
      <c r="BO80" s="287"/>
      <c r="BP80" s="360"/>
      <c r="BQ80" s="277"/>
      <c r="BR80" s="278"/>
      <c r="BS80" s="273"/>
      <c r="BT80" s="274"/>
      <c r="BU80" s="275"/>
      <c r="BV80" s="360"/>
      <c r="BW80" s="277"/>
      <c r="BX80" s="278"/>
      <c r="BY80" s="273"/>
      <c r="BZ80" s="274"/>
      <c r="CA80" s="275"/>
      <c r="CB80" s="360"/>
      <c r="CC80" s="277"/>
      <c r="CD80" s="278"/>
      <c r="CE80" s="273"/>
      <c r="CF80" s="274"/>
      <c r="CG80" s="275"/>
      <c r="CH80" s="410"/>
      <c r="CI80" s="285"/>
      <c r="CJ80" s="286"/>
      <c r="CK80" s="287"/>
      <c r="CL80" s="287"/>
      <c r="CM80" s="287"/>
      <c r="CN80" s="410"/>
      <c r="CO80" s="285"/>
      <c r="CP80" s="286"/>
      <c r="CQ80" s="287"/>
      <c r="CR80" s="287"/>
      <c r="CS80" s="287"/>
      <c r="CT80" s="360"/>
      <c r="CU80" s="277"/>
      <c r="CV80" s="278"/>
      <c r="CW80" s="273"/>
      <c r="CX80" s="274"/>
      <c r="CY80" s="275"/>
    </row>
    <row r="81" spans="1:105" s="6" customFormat="1" ht="15" customHeight="1" x14ac:dyDescent="0.2">
      <c r="A81" s="398"/>
      <c r="B81" s="410"/>
      <c r="C81" s="285"/>
      <c r="D81" s="286"/>
      <c r="E81" s="287"/>
      <c r="F81" s="287"/>
      <c r="G81" s="287"/>
      <c r="H81" s="434"/>
      <c r="I81" s="288"/>
      <c r="J81" s="289"/>
      <c r="K81" s="290"/>
      <c r="L81" s="290"/>
      <c r="M81" s="290"/>
      <c r="N81" s="410"/>
      <c r="O81" s="285"/>
      <c r="P81" s="286"/>
      <c r="Q81" s="287"/>
      <c r="R81" s="287"/>
      <c r="S81" s="287"/>
      <c r="T81" s="426"/>
      <c r="U81" s="277"/>
      <c r="V81" s="278"/>
      <c r="W81" s="273"/>
      <c r="X81" s="274"/>
      <c r="Y81" s="275"/>
      <c r="Z81" s="360"/>
      <c r="AA81" s="277"/>
      <c r="AB81" s="278"/>
      <c r="AC81" s="273"/>
      <c r="AD81" s="274"/>
      <c r="AE81" s="275"/>
      <c r="AF81" s="273"/>
      <c r="AG81" s="274"/>
      <c r="AH81" s="275"/>
      <c r="AI81" s="273"/>
      <c r="AJ81" s="274"/>
      <c r="AK81" s="275"/>
      <c r="AL81" s="273"/>
      <c r="AM81" s="274"/>
      <c r="AN81" s="275"/>
      <c r="AO81" s="273"/>
      <c r="AP81" s="274"/>
      <c r="AQ81" s="275"/>
      <c r="AR81" s="273"/>
      <c r="AS81" s="274"/>
      <c r="AT81" s="275"/>
      <c r="AU81" s="273"/>
      <c r="AV81" s="274"/>
      <c r="AW81" s="275"/>
      <c r="AX81" s="360"/>
      <c r="AY81" s="277"/>
      <c r="AZ81" s="278"/>
      <c r="BA81" s="273"/>
      <c r="BB81" s="274"/>
      <c r="BC81" s="275"/>
      <c r="BD81" s="348" t="s">
        <v>186</v>
      </c>
      <c r="BE81" s="349"/>
      <c r="BF81" s="350"/>
      <c r="BG81" s="351">
        <v>0.88919999999999999</v>
      </c>
      <c r="BH81" s="351"/>
      <c r="BI81" s="351"/>
      <c r="BJ81" s="349"/>
      <c r="BK81" s="285"/>
      <c r="BL81" s="286"/>
      <c r="BM81" s="287"/>
      <c r="BN81" s="287"/>
      <c r="BO81" s="287"/>
      <c r="BP81" s="360"/>
      <c r="BQ81" s="277"/>
      <c r="BR81" s="278"/>
      <c r="BS81" s="273"/>
      <c r="BT81" s="274"/>
      <c r="BU81" s="275"/>
      <c r="BV81" s="360"/>
      <c r="BW81" s="277"/>
      <c r="BX81" s="278"/>
      <c r="BY81" s="273"/>
      <c r="BZ81" s="274"/>
      <c r="CA81" s="275"/>
      <c r="CB81" s="360"/>
      <c r="CC81" s="277"/>
      <c r="CD81" s="278"/>
      <c r="CE81" s="273"/>
      <c r="CF81" s="274"/>
      <c r="CG81" s="275"/>
      <c r="CH81" s="410"/>
      <c r="CI81" s="442"/>
      <c r="CJ81" s="480"/>
      <c r="CK81" s="287"/>
      <c r="CL81" s="287"/>
      <c r="CM81" s="287"/>
      <c r="CN81" s="410"/>
      <c r="CO81" s="285"/>
      <c r="CP81" s="286"/>
      <c r="CQ81" s="287"/>
      <c r="CR81" s="287"/>
      <c r="CS81" s="287"/>
      <c r="CT81" s="360"/>
      <c r="CU81" s="277"/>
      <c r="CV81" s="278"/>
      <c r="CW81" s="273"/>
      <c r="CX81" s="274"/>
      <c r="CY81" s="275"/>
    </row>
    <row r="82" spans="1:105" s="6" customFormat="1" ht="12.75" customHeight="1" x14ac:dyDescent="0.2">
      <c r="A82" s="398"/>
      <c r="B82" s="410"/>
      <c r="C82" s="285"/>
      <c r="D82" s="286"/>
      <c r="E82" s="287"/>
      <c r="F82" s="287"/>
      <c r="G82" s="287"/>
      <c r="H82" s="360"/>
      <c r="I82" s="277"/>
      <c r="J82" s="278"/>
      <c r="K82" s="273"/>
      <c r="L82" s="274"/>
      <c r="M82" s="275"/>
      <c r="N82" s="410"/>
      <c r="O82" s="285"/>
      <c r="P82" s="286"/>
      <c r="Q82" s="287"/>
      <c r="R82" s="287"/>
      <c r="S82" s="287"/>
      <c r="T82" s="426"/>
      <c r="U82" s="277"/>
      <c r="V82" s="278"/>
      <c r="W82" s="273"/>
      <c r="X82" s="274"/>
      <c r="Y82" s="275"/>
      <c r="Z82" s="360"/>
      <c r="AA82" s="277"/>
      <c r="AB82" s="278"/>
      <c r="AC82" s="273"/>
      <c r="AD82" s="274"/>
      <c r="AE82" s="275"/>
      <c r="AF82" s="273"/>
      <c r="AG82" s="274"/>
      <c r="AH82" s="275"/>
      <c r="AI82" s="273"/>
      <c r="AJ82" s="274"/>
      <c r="AK82" s="275"/>
      <c r="AL82" s="273"/>
      <c r="AM82" s="274"/>
      <c r="AN82" s="275"/>
      <c r="AO82" s="273"/>
      <c r="AP82" s="274"/>
      <c r="AQ82" s="275"/>
      <c r="AR82" s="273"/>
      <c r="AS82" s="274"/>
      <c r="AT82" s="275"/>
      <c r="AU82" s="273"/>
      <c r="AV82" s="274"/>
      <c r="AW82" s="275"/>
      <c r="AX82" s="360"/>
      <c r="AY82" s="277"/>
      <c r="AZ82" s="278"/>
      <c r="BA82" s="273"/>
      <c r="BB82" s="274"/>
      <c r="BC82" s="275"/>
      <c r="BD82" s="348" t="s">
        <v>198</v>
      </c>
      <c r="BE82" s="349"/>
      <c r="BF82" s="350"/>
      <c r="BG82" s="351">
        <v>0.74750000000000005</v>
      </c>
      <c r="BH82" s="351"/>
      <c r="BI82" s="351"/>
      <c r="BJ82" s="427"/>
      <c r="BK82" s="277"/>
      <c r="BL82" s="278"/>
      <c r="BM82" s="273"/>
      <c r="BN82" s="274"/>
      <c r="BO82" s="275"/>
      <c r="BP82" s="360"/>
      <c r="BQ82" s="277"/>
      <c r="BR82" s="278"/>
      <c r="BS82" s="273"/>
      <c r="BT82" s="274"/>
      <c r="BU82" s="275"/>
      <c r="BV82" s="360"/>
      <c r="BW82" s="277"/>
      <c r="BX82" s="278"/>
      <c r="BY82" s="273"/>
      <c r="BZ82" s="274"/>
      <c r="CA82" s="275"/>
      <c r="CB82" s="360"/>
      <c r="CC82" s="277"/>
      <c r="CD82" s="278"/>
      <c r="CE82" s="273"/>
      <c r="CF82" s="274"/>
      <c r="CG82" s="275"/>
      <c r="CH82" s="360"/>
      <c r="CI82" s="277"/>
      <c r="CJ82" s="278"/>
      <c r="CK82" s="273"/>
      <c r="CL82" s="274"/>
      <c r="CM82" s="275"/>
      <c r="CN82" s="360"/>
      <c r="CO82" s="277"/>
      <c r="CP82" s="278"/>
      <c r="CQ82" s="273"/>
      <c r="CR82" s="274"/>
      <c r="CS82" s="275"/>
      <c r="CT82" s="360"/>
      <c r="CU82" s="277"/>
      <c r="CV82" s="278"/>
      <c r="CW82" s="273"/>
      <c r="CX82" s="274"/>
      <c r="CY82" s="275"/>
    </row>
    <row r="83" spans="1:105" s="6" customFormat="1" ht="12.75" customHeight="1" x14ac:dyDescent="0.2">
      <c r="A83" s="398"/>
      <c r="B83" s="410"/>
      <c r="C83" s="285"/>
      <c r="D83" s="286"/>
      <c r="E83" s="287"/>
      <c r="F83" s="287"/>
      <c r="G83" s="287"/>
      <c r="H83" s="360"/>
      <c r="I83" s="277"/>
      <c r="J83" s="278"/>
      <c r="K83" s="273"/>
      <c r="L83" s="274"/>
      <c r="M83" s="275"/>
      <c r="N83" s="410"/>
      <c r="O83" s="285"/>
      <c r="P83" s="286"/>
      <c r="Q83" s="287"/>
      <c r="R83" s="287"/>
      <c r="S83" s="287"/>
      <c r="T83" s="426"/>
      <c r="U83" s="277"/>
      <c r="V83" s="278"/>
      <c r="W83" s="273"/>
      <c r="X83" s="274"/>
      <c r="Y83" s="275"/>
      <c r="Z83" s="360"/>
      <c r="AA83" s="277"/>
      <c r="AB83" s="278"/>
      <c r="AC83" s="273"/>
      <c r="AD83" s="274"/>
      <c r="AE83" s="275"/>
      <c r="AF83" s="273"/>
      <c r="AG83" s="274"/>
      <c r="AH83" s="275"/>
      <c r="AI83" s="273"/>
      <c r="AJ83" s="274"/>
      <c r="AK83" s="275"/>
      <c r="AL83" s="273"/>
      <c r="AM83" s="274"/>
      <c r="AN83" s="275"/>
      <c r="AO83" s="273"/>
      <c r="AP83" s="274"/>
      <c r="AQ83" s="275"/>
      <c r="AR83" s="273"/>
      <c r="AS83" s="274"/>
      <c r="AT83" s="275"/>
      <c r="AU83" s="273"/>
      <c r="AV83" s="274"/>
      <c r="AW83" s="275"/>
      <c r="AX83" s="360"/>
      <c r="AY83" s="277"/>
      <c r="AZ83" s="278"/>
      <c r="BA83" s="273"/>
      <c r="BB83" s="274"/>
      <c r="BC83" s="275"/>
      <c r="BD83" s="410"/>
      <c r="BE83" s="285"/>
      <c r="BF83" s="286"/>
      <c r="BG83" s="287"/>
      <c r="BH83" s="287"/>
      <c r="BI83" s="287"/>
      <c r="BJ83" s="426"/>
      <c r="BK83" s="277"/>
      <c r="BL83" s="278"/>
      <c r="BM83" s="273"/>
      <c r="BN83" s="274"/>
      <c r="BO83" s="275"/>
      <c r="BP83" s="360"/>
      <c r="BQ83" s="277"/>
      <c r="BR83" s="278"/>
      <c r="BS83" s="273"/>
      <c r="BT83" s="274"/>
      <c r="BU83" s="275"/>
      <c r="BV83" s="360"/>
      <c r="BW83" s="277"/>
      <c r="BX83" s="278"/>
      <c r="BY83" s="273"/>
      <c r="BZ83" s="274"/>
      <c r="CA83" s="275"/>
      <c r="CB83" s="360"/>
      <c r="CC83" s="277"/>
      <c r="CD83" s="278"/>
      <c r="CE83" s="273"/>
      <c r="CF83" s="274"/>
      <c r="CG83" s="275"/>
      <c r="CH83" s="360"/>
      <c r="CI83" s="277"/>
      <c r="CJ83" s="278"/>
      <c r="CK83" s="273"/>
      <c r="CL83" s="274"/>
      <c r="CM83" s="275"/>
      <c r="CN83" s="360"/>
      <c r="CO83" s="277"/>
      <c r="CP83" s="278"/>
      <c r="CQ83" s="273"/>
      <c r="CR83" s="274"/>
      <c r="CS83" s="275"/>
      <c r="CT83" s="360"/>
      <c r="CU83" s="277"/>
      <c r="CV83" s="278"/>
      <c r="CW83" s="273"/>
      <c r="CX83" s="274"/>
      <c r="CY83" s="275"/>
    </row>
    <row r="84" spans="1:105" s="6" customFormat="1" ht="12.75" customHeight="1" x14ac:dyDescent="0.2">
      <c r="A84" s="398"/>
      <c r="B84" s="410"/>
      <c r="C84" s="285"/>
      <c r="D84" s="286"/>
      <c r="E84" s="287"/>
      <c r="F84" s="287"/>
      <c r="G84" s="287"/>
      <c r="H84" s="360"/>
      <c r="I84" s="277"/>
      <c r="J84" s="278"/>
      <c r="K84" s="273"/>
      <c r="L84" s="274"/>
      <c r="M84" s="275"/>
      <c r="N84" s="410"/>
      <c r="O84" s="285"/>
      <c r="P84" s="286"/>
      <c r="Q84" s="287"/>
      <c r="R84" s="287"/>
      <c r="S84" s="287"/>
      <c r="T84" s="426"/>
      <c r="U84" s="277"/>
      <c r="V84" s="278"/>
      <c r="W84" s="273"/>
      <c r="X84" s="274"/>
      <c r="Y84" s="275"/>
      <c r="Z84" s="360"/>
      <c r="AA84" s="277"/>
      <c r="AB84" s="278"/>
      <c r="AC84" s="273"/>
      <c r="AD84" s="274"/>
      <c r="AE84" s="275"/>
      <c r="AF84" s="273"/>
      <c r="AG84" s="274"/>
      <c r="AH84" s="275"/>
      <c r="AI84" s="273"/>
      <c r="AJ84" s="274"/>
      <c r="AK84" s="275"/>
      <c r="AL84" s="273"/>
      <c r="AM84" s="274"/>
      <c r="AN84" s="275"/>
      <c r="AO84" s="273"/>
      <c r="AP84" s="274"/>
      <c r="AQ84" s="275"/>
      <c r="AR84" s="273"/>
      <c r="AS84" s="274"/>
      <c r="AT84" s="275"/>
      <c r="AU84" s="273"/>
      <c r="AV84" s="274"/>
      <c r="AW84" s="275"/>
      <c r="AX84" s="360"/>
      <c r="AY84" s="277"/>
      <c r="AZ84" s="278"/>
      <c r="BA84" s="273"/>
      <c r="BB84" s="274"/>
      <c r="BC84" s="275"/>
      <c r="BD84" s="410"/>
      <c r="BE84" s="285"/>
      <c r="BF84" s="286"/>
      <c r="BG84" s="287"/>
      <c r="BH84" s="287"/>
      <c r="BI84" s="287"/>
      <c r="BJ84" s="426"/>
      <c r="BK84" s="277"/>
      <c r="BL84" s="278"/>
      <c r="BM84" s="273"/>
      <c r="BN84" s="274"/>
      <c r="BO84" s="275"/>
      <c r="BP84" s="360"/>
      <c r="BQ84" s="277"/>
      <c r="BR84" s="278"/>
      <c r="BS84" s="273"/>
      <c r="BT84" s="274"/>
      <c r="BU84" s="275"/>
      <c r="BV84" s="360"/>
      <c r="BW84" s="277"/>
      <c r="BX84" s="278"/>
      <c r="BY84" s="273"/>
      <c r="BZ84" s="274"/>
      <c r="CA84" s="275"/>
      <c r="CB84" s="360"/>
      <c r="CC84" s="277"/>
      <c r="CD84" s="278"/>
      <c r="CE84" s="273"/>
      <c r="CF84" s="274"/>
      <c r="CG84" s="275"/>
      <c r="CH84" s="360"/>
      <c r="CI84" s="277"/>
      <c r="CJ84" s="278"/>
      <c r="CK84" s="273"/>
      <c r="CL84" s="274"/>
      <c r="CM84" s="275"/>
      <c r="CN84" s="360"/>
      <c r="CO84" s="277"/>
      <c r="CP84" s="278"/>
      <c r="CQ84" s="273"/>
      <c r="CR84" s="274"/>
      <c r="CS84" s="275"/>
      <c r="CT84" s="360"/>
      <c r="CU84" s="277"/>
      <c r="CV84" s="278"/>
      <c r="CW84" s="273"/>
      <c r="CX84" s="274"/>
      <c r="CY84" s="275"/>
    </row>
    <row r="85" spans="1:105" s="6" customFormat="1" ht="12.75" customHeight="1" x14ac:dyDescent="0.2">
      <c r="A85" s="398"/>
      <c r="B85" s="410"/>
      <c r="C85" s="285"/>
      <c r="D85" s="286"/>
      <c r="E85" s="287"/>
      <c r="F85" s="287"/>
      <c r="G85" s="287"/>
      <c r="H85" s="360"/>
      <c r="I85" s="277"/>
      <c r="J85" s="278"/>
      <c r="K85" s="273"/>
      <c r="L85" s="274"/>
      <c r="M85" s="275"/>
      <c r="N85" s="410"/>
      <c r="O85" s="285"/>
      <c r="P85" s="286"/>
      <c r="Q85" s="287"/>
      <c r="R85" s="287"/>
      <c r="S85" s="287"/>
      <c r="T85" s="426"/>
      <c r="U85" s="277"/>
      <c r="V85" s="278"/>
      <c r="W85" s="273"/>
      <c r="X85" s="274"/>
      <c r="Y85" s="275"/>
      <c r="Z85" s="360"/>
      <c r="AA85" s="277"/>
      <c r="AB85" s="278"/>
      <c r="AC85" s="273"/>
      <c r="AD85" s="274"/>
      <c r="AE85" s="275"/>
      <c r="AF85" s="273"/>
      <c r="AG85" s="274"/>
      <c r="AH85" s="275"/>
      <c r="AI85" s="273"/>
      <c r="AJ85" s="274"/>
      <c r="AK85" s="275"/>
      <c r="AL85" s="273"/>
      <c r="AM85" s="274"/>
      <c r="AN85" s="275"/>
      <c r="AO85" s="273"/>
      <c r="AP85" s="274"/>
      <c r="AQ85" s="275"/>
      <c r="AR85" s="273"/>
      <c r="AS85" s="274"/>
      <c r="AT85" s="275"/>
      <c r="AU85" s="273"/>
      <c r="AV85" s="274"/>
      <c r="AW85" s="275"/>
      <c r="AX85" s="360"/>
      <c r="AY85" s="277"/>
      <c r="AZ85" s="278"/>
      <c r="BA85" s="273"/>
      <c r="BB85" s="274"/>
      <c r="BC85" s="275"/>
      <c r="BD85" s="410"/>
      <c r="BE85" s="285"/>
      <c r="BF85" s="286"/>
      <c r="BG85" s="287"/>
      <c r="BH85" s="287"/>
      <c r="BI85" s="287"/>
      <c r="BJ85" s="426"/>
      <c r="BK85" s="277"/>
      <c r="BL85" s="278"/>
      <c r="BM85" s="273"/>
      <c r="BN85" s="274"/>
      <c r="BO85" s="275"/>
      <c r="BP85" s="360"/>
      <c r="BQ85" s="277"/>
      <c r="BR85" s="278"/>
      <c r="BS85" s="273"/>
      <c r="BT85" s="274"/>
      <c r="BU85" s="275"/>
      <c r="BV85" s="360"/>
      <c r="BW85" s="277"/>
      <c r="BX85" s="278"/>
      <c r="BY85" s="273"/>
      <c r="BZ85" s="274"/>
      <c r="CA85" s="275"/>
      <c r="CB85" s="360"/>
      <c r="CC85" s="277"/>
      <c r="CD85" s="278"/>
      <c r="CE85" s="273"/>
      <c r="CF85" s="274"/>
      <c r="CG85" s="275"/>
      <c r="CH85" s="360"/>
      <c r="CI85" s="277"/>
      <c r="CJ85" s="278"/>
      <c r="CK85" s="273"/>
      <c r="CL85" s="274"/>
      <c r="CM85" s="275"/>
      <c r="CN85" s="360"/>
      <c r="CO85" s="277"/>
      <c r="CP85" s="278"/>
      <c r="CQ85" s="273"/>
      <c r="CR85" s="274"/>
      <c r="CS85" s="275"/>
      <c r="CT85" s="360"/>
      <c r="CU85" s="277"/>
      <c r="CV85" s="278"/>
      <c r="CW85" s="273"/>
      <c r="CX85" s="274"/>
      <c r="CY85" s="275"/>
    </row>
    <row r="86" spans="1:105" s="6" customFormat="1" ht="15" customHeight="1" x14ac:dyDescent="0.2">
      <c r="A86" s="398"/>
      <c r="B86" s="360"/>
      <c r="C86" s="277"/>
      <c r="D86" s="278"/>
      <c r="E86" s="273"/>
      <c r="F86" s="274"/>
      <c r="G86" s="275"/>
      <c r="H86" s="360"/>
      <c r="I86" s="277"/>
      <c r="J86" s="278"/>
      <c r="K86" s="273"/>
      <c r="L86" s="274"/>
      <c r="M86" s="275"/>
      <c r="N86" s="360"/>
      <c r="O86" s="277"/>
      <c r="P86" s="278"/>
      <c r="Q86" s="273"/>
      <c r="R86" s="274"/>
      <c r="S86" s="275"/>
      <c r="T86" s="360"/>
      <c r="U86" s="277"/>
      <c r="V86" s="278"/>
      <c r="W86" s="273"/>
      <c r="X86" s="274"/>
      <c r="Y86" s="275"/>
      <c r="Z86" s="360"/>
      <c r="AA86" s="277"/>
      <c r="AB86" s="278"/>
      <c r="AC86" s="273"/>
      <c r="AD86" s="274"/>
      <c r="AE86" s="275"/>
      <c r="AF86" s="273"/>
      <c r="AG86" s="274"/>
      <c r="AH86" s="275"/>
      <c r="AI86" s="273"/>
      <c r="AJ86" s="274"/>
      <c r="AK86" s="275"/>
      <c r="AL86" s="273"/>
      <c r="AM86" s="274"/>
      <c r="AN86" s="275"/>
      <c r="AO86" s="273"/>
      <c r="AP86" s="274"/>
      <c r="AQ86" s="275"/>
      <c r="AR86" s="273"/>
      <c r="AS86" s="274"/>
      <c r="AT86" s="275"/>
      <c r="AU86" s="273"/>
      <c r="AV86" s="274"/>
      <c r="AW86" s="275"/>
      <c r="AX86" s="360"/>
      <c r="AY86" s="277"/>
      <c r="AZ86" s="278"/>
      <c r="BA86" s="273"/>
      <c r="BB86" s="274"/>
      <c r="BC86" s="275"/>
      <c r="BD86" s="410"/>
      <c r="BE86" s="285"/>
      <c r="BF86" s="286"/>
      <c r="BG86" s="287"/>
      <c r="BH86" s="287"/>
      <c r="BI86" s="287"/>
      <c r="BJ86" s="426"/>
      <c r="BK86" s="277"/>
      <c r="BL86" s="278"/>
      <c r="BM86" s="273"/>
      <c r="BN86" s="274"/>
      <c r="BO86" s="275"/>
      <c r="BP86" s="360"/>
      <c r="BQ86" s="277"/>
      <c r="BR86" s="278"/>
      <c r="BS86" s="273"/>
      <c r="BT86" s="274"/>
      <c r="BU86" s="275"/>
      <c r="BV86" s="360"/>
      <c r="BW86" s="277"/>
      <c r="BX86" s="278"/>
      <c r="BY86" s="273"/>
      <c r="BZ86" s="274"/>
      <c r="CA86" s="275"/>
      <c r="CB86" s="360"/>
      <c r="CC86" s="277"/>
      <c r="CD86" s="278"/>
      <c r="CE86" s="273"/>
      <c r="CF86" s="274"/>
      <c r="CG86" s="275"/>
      <c r="CH86" s="360"/>
      <c r="CI86" s="277"/>
      <c r="CJ86" s="278"/>
      <c r="CK86" s="273"/>
      <c r="CL86" s="274"/>
      <c r="CM86" s="275"/>
      <c r="CN86" s="360"/>
      <c r="CO86" s="277"/>
      <c r="CP86" s="278"/>
      <c r="CQ86" s="273"/>
      <c r="CR86" s="274"/>
      <c r="CS86" s="275"/>
      <c r="CT86" s="360"/>
      <c r="CU86" s="277"/>
      <c r="CV86" s="278"/>
      <c r="CW86" s="273"/>
      <c r="CX86" s="274"/>
      <c r="CY86" s="275"/>
      <c r="CZ86" s="6" t="s">
        <v>284</v>
      </c>
    </row>
    <row r="87" spans="1:105" s="6" customFormat="1" ht="15" customHeight="1" x14ac:dyDescent="0.2">
      <c r="A87" s="398"/>
      <c r="B87" s="360"/>
      <c r="C87" s="277"/>
      <c r="D87" s="278"/>
      <c r="E87" s="273"/>
      <c r="F87" s="274"/>
      <c r="G87" s="275"/>
      <c r="H87" s="360"/>
      <c r="I87" s="277"/>
      <c r="J87" s="278"/>
      <c r="K87" s="273"/>
      <c r="L87" s="274"/>
      <c r="M87" s="275"/>
      <c r="N87" s="360"/>
      <c r="O87" s="277"/>
      <c r="P87" s="278"/>
      <c r="Q87" s="273"/>
      <c r="R87" s="274"/>
      <c r="S87" s="275"/>
      <c r="T87" s="360"/>
      <c r="U87" s="277"/>
      <c r="V87" s="278"/>
      <c r="W87" s="273"/>
      <c r="X87" s="274"/>
      <c r="Y87" s="275"/>
      <c r="Z87" s="360"/>
      <c r="AA87" s="277"/>
      <c r="AB87" s="278"/>
      <c r="AC87" s="273"/>
      <c r="AD87" s="274"/>
      <c r="AE87" s="275"/>
      <c r="AF87" s="273"/>
      <c r="AG87" s="274"/>
      <c r="AH87" s="275"/>
      <c r="AI87" s="273"/>
      <c r="AJ87" s="274"/>
      <c r="AK87" s="275"/>
      <c r="AL87" s="273"/>
      <c r="AM87" s="274"/>
      <c r="AN87" s="275"/>
      <c r="AO87" s="273"/>
      <c r="AP87" s="274"/>
      <c r="AQ87" s="275"/>
      <c r="AR87" s="273"/>
      <c r="AS87" s="274"/>
      <c r="AT87" s="275"/>
      <c r="AU87" s="273"/>
      <c r="AV87" s="274"/>
      <c r="AW87" s="275"/>
      <c r="AX87" s="360"/>
      <c r="AY87" s="277"/>
      <c r="AZ87" s="278"/>
      <c r="BA87" s="273"/>
      <c r="BB87" s="274"/>
      <c r="BC87" s="275"/>
      <c r="BD87" s="360"/>
      <c r="BE87" s="277"/>
      <c r="BF87" s="278"/>
      <c r="BG87" s="273"/>
      <c r="BH87" s="274"/>
      <c r="BI87" s="275"/>
      <c r="BJ87" s="360"/>
      <c r="BK87" s="277"/>
      <c r="BL87" s="278"/>
      <c r="BM87" s="273"/>
      <c r="BN87" s="274"/>
      <c r="BO87" s="275"/>
      <c r="BP87" s="360"/>
      <c r="BQ87" s="277"/>
      <c r="BR87" s="278"/>
      <c r="BS87" s="273"/>
      <c r="BT87" s="274"/>
      <c r="BU87" s="275"/>
      <c r="BV87" s="360"/>
      <c r="BW87" s="277"/>
      <c r="BX87" s="278"/>
      <c r="BY87" s="273"/>
      <c r="BZ87" s="274"/>
      <c r="CA87" s="275"/>
      <c r="CB87" s="360"/>
      <c r="CC87" s="277"/>
      <c r="CD87" s="278"/>
      <c r="CE87" s="273"/>
      <c r="CF87" s="274"/>
      <c r="CG87" s="275"/>
      <c r="CH87" s="360"/>
      <c r="CI87" s="277"/>
      <c r="CJ87" s="278"/>
      <c r="CK87" s="273"/>
      <c r="CL87" s="274"/>
      <c r="CM87" s="275"/>
      <c r="CN87" s="360"/>
      <c r="CO87" s="277"/>
      <c r="CP87" s="278"/>
      <c r="CQ87" s="273"/>
      <c r="CR87" s="274"/>
      <c r="CS87" s="275"/>
      <c r="CT87" s="360"/>
      <c r="CU87" s="277"/>
      <c r="CV87" s="278"/>
      <c r="CW87" s="273"/>
      <c r="CX87" s="274"/>
      <c r="CY87" s="275"/>
    </row>
    <row r="88" spans="1:105" s="6" customFormat="1" ht="12.75" customHeight="1" x14ac:dyDescent="0.2">
      <c r="A88" s="398"/>
      <c r="B88" s="360"/>
      <c r="C88" s="277"/>
      <c r="D88" s="278"/>
      <c r="E88" s="273"/>
      <c r="F88" s="274"/>
      <c r="G88" s="275"/>
      <c r="H88" s="360"/>
      <c r="I88" s="277"/>
      <c r="J88" s="278"/>
      <c r="K88" s="273"/>
      <c r="L88" s="274"/>
      <c r="M88" s="275"/>
      <c r="N88" s="360"/>
      <c r="O88" s="277"/>
      <c r="P88" s="278"/>
      <c r="Q88" s="273"/>
      <c r="R88" s="274"/>
      <c r="S88" s="275"/>
      <c r="T88" s="360"/>
      <c r="U88" s="277"/>
      <c r="V88" s="278"/>
      <c r="W88" s="273"/>
      <c r="X88" s="274"/>
      <c r="Y88" s="275"/>
      <c r="Z88" s="360" t="s">
        <v>284</v>
      </c>
      <c r="AA88" s="277"/>
      <c r="AB88" s="278"/>
      <c r="AC88" s="273"/>
      <c r="AD88" s="274"/>
      <c r="AE88" s="275"/>
      <c r="AF88" s="273"/>
      <c r="AG88" s="274"/>
      <c r="AH88" s="275"/>
      <c r="AI88" s="273"/>
      <c r="AJ88" s="274"/>
      <c r="AK88" s="275"/>
      <c r="AL88" s="273"/>
      <c r="AM88" s="274"/>
      <c r="AN88" s="275"/>
      <c r="AO88" s="273"/>
      <c r="AP88" s="274"/>
      <c r="AQ88" s="275"/>
      <c r="AR88" s="273"/>
      <c r="AS88" s="274"/>
      <c r="AT88" s="275"/>
      <c r="AU88" s="273"/>
      <c r="AV88" s="274"/>
      <c r="AW88" s="275"/>
      <c r="AX88" s="360"/>
      <c r="AY88" s="277"/>
      <c r="AZ88" s="278"/>
      <c r="BA88" s="273"/>
      <c r="BB88" s="274"/>
      <c r="BC88" s="275"/>
      <c r="BD88" s="360"/>
      <c r="BE88" s="277"/>
      <c r="BF88" s="278"/>
      <c r="BG88" s="273"/>
      <c r="BH88" s="274"/>
      <c r="BI88" s="275"/>
      <c r="BJ88" s="360"/>
      <c r="BK88" s="277"/>
      <c r="BL88" s="278"/>
      <c r="BM88" s="273"/>
      <c r="BN88" s="274"/>
      <c r="BO88" s="275"/>
      <c r="BP88" s="360"/>
      <c r="BQ88" s="277"/>
      <c r="BR88" s="278"/>
      <c r="BS88" s="273"/>
      <c r="BT88" s="274"/>
      <c r="BU88" s="275"/>
      <c r="BV88" s="360"/>
      <c r="BW88" s="277"/>
      <c r="BX88" s="278"/>
      <c r="BY88" s="273"/>
      <c r="BZ88" s="274"/>
      <c r="CA88" s="275"/>
      <c r="CB88" s="360"/>
      <c r="CC88" s="277"/>
      <c r="CD88" s="278"/>
      <c r="CE88" s="273"/>
      <c r="CF88" s="274"/>
      <c r="CG88" s="275"/>
      <c r="CH88" s="360"/>
      <c r="CI88" s="277"/>
      <c r="CJ88" s="278"/>
      <c r="CK88" s="273"/>
      <c r="CL88" s="274"/>
      <c r="CM88" s="275"/>
      <c r="CN88" s="360" t="s">
        <v>284</v>
      </c>
      <c r="CO88" s="277"/>
      <c r="CP88" s="278"/>
      <c r="CQ88" s="273"/>
      <c r="CR88" s="274"/>
      <c r="CS88" s="275"/>
      <c r="CT88" s="360"/>
      <c r="CU88" s="277"/>
      <c r="CV88" s="278"/>
      <c r="CW88" s="273"/>
      <c r="CX88" s="274"/>
      <c r="CY88" s="275"/>
    </row>
    <row r="89" spans="1:105" s="6" customFormat="1" ht="15" customHeight="1" x14ac:dyDescent="0.2">
      <c r="A89" s="399"/>
      <c r="B89" s="360"/>
      <c r="C89" s="277"/>
      <c r="D89" s="278"/>
      <c r="E89" s="273"/>
      <c r="F89" s="274"/>
      <c r="G89" s="275"/>
      <c r="H89" s="360"/>
      <c r="I89" s="277"/>
      <c r="J89" s="278"/>
      <c r="K89" s="273"/>
      <c r="L89" s="274"/>
      <c r="M89" s="275"/>
      <c r="N89" s="360"/>
      <c r="O89" s="277"/>
      <c r="P89" s="278"/>
      <c r="Q89" s="273"/>
      <c r="R89" s="274"/>
      <c r="S89" s="275"/>
      <c r="T89" s="360"/>
      <c r="U89" s="277"/>
      <c r="V89" s="278"/>
      <c r="W89" s="273"/>
      <c r="X89" s="274"/>
      <c r="Y89" s="275"/>
      <c r="Z89" s="360"/>
      <c r="AA89" s="277"/>
      <c r="AB89" s="278"/>
      <c r="AC89" s="273"/>
      <c r="AD89" s="274"/>
      <c r="AE89" s="275"/>
      <c r="AF89" s="273"/>
      <c r="AG89" s="274"/>
      <c r="AH89" s="275"/>
      <c r="AI89" s="273"/>
      <c r="AJ89" s="274"/>
      <c r="AK89" s="275"/>
      <c r="AL89" s="273"/>
      <c r="AM89" s="274"/>
      <c r="AN89" s="275"/>
      <c r="AO89" s="273"/>
      <c r="AP89" s="274"/>
      <c r="AQ89" s="275"/>
      <c r="AR89" s="273"/>
      <c r="AS89" s="274"/>
      <c r="AT89" s="275"/>
      <c r="AU89" s="273"/>
      <c r="AV89" s="274"/>
      <c r="AW89" s="275"/>
      <c r="AX89" s="360"/>
      <c r="AY89" s="277"/>
      <c r="AZ89" s="278"/>
      <c r="BA89" s="273"/>
      <c r="BB89" s="274"/>
      <c r="BC89" s="275"/>
      <c r="BD89" s="360"/>
      <c r="BE89" s="277"/>
      <c r="BF89" s="278"/>
      <c r="BG89" s="273"/>
      <c r="BH89" s="274"/>
      <c r="BI89" s="275"/>
      <c r="BJ89" s="360"/>
      <c r="BK89" s="277"/>
      <c r="BL89" s="278"/>
      <c r="BM89" s="273"/>
      <c r="BN89" s="274"/>
      <c r="BO89" s="275"/>
      <c r="BP89" s="360"/>
      <c r="BQ89" s="277"/>
      <c r="BR89" s="278"/>
      <c r="BS89" s="273"/>
      <c r="BT89" s="274"/>
      <c r="BU89" s="275"/>
      <c r="BV89" s="360"/>
      <c r="BW89" s="277"/>
      <c r="BX89" s="278"/>
      <c r="BY89" s="273"/>
      <c r="BZ89" s="274"/>
      <c r="CA89" s="275"/>
      <c r="CB89" s="360"/>
      <c r="CC89" s="277"/>
      <c r="CD89" s="278"/>
      <c r="CE89" s="273"/>
      <c r="CF89" s="274"/>
      <c r="CG89" s="275"/>
      <c r="CH89" s="360"/>
      <c r="CI89" s="277"/>
      <c r="CJ89" s="278"/>
      <c r="CK89" s="273"/>
      <c r="CL89" s="274"/>
      <c r="CM89" s="275"/>
      <c r="CN89" s="360"/>
      <c r="CO89" s="277"/>
      <c r="CP89" s="278"/>
      <c r="CQ89" s="273"/>
      <c r="CR89" s="274"/>
      <c r="CS89" s="275"/>
      <c r="CT89" s="360"/>
      <c r="CU89" s="277"/>
      <c r="CV89" s="278"/>
      <c r="CW89" s="273"/>
      <c r="CX89" s="274"/>
      <c r="CY89" s="275"/>
    </row>
    <row r="90" spans="1:105" s="6" customFormat="1" ht="12.75" x14ac:dyDescent="0.2">
      <c r="A90" s="27"/>
      <c r="B90" s="416" t="s">
        <v>41</v>
      </c>
      <c r="C90" s="417"/>
      <c r="D90" s="418"/>
      <c r="E90" s="423">
        <f>SUM(E49:G89)</f>
        <v>97.034399999999991</v>
      </c>
      <c r="F90" s="424"/>
      <c r="G90" s="425"/>
      <c r="H90" s="416" t="s">
        <v>41</v>
      </c>
      <c r="I90" s="417"/>
      <c r="J90" s="418"/>
      <c r="K90" s="423">
        <f>SUM(K49:M89)</f>
        <v>98.182699999999954</v>
      </c>
      <c r="L90" s="424"/>
      <c r="M90" s="425"/>
      <c r="N90" s="416" t="s">
        <v>41</v>
      </c>
      <c r="O90" s="417"/>
      <c r="P90" s="418"/>
      <c r="Q90" s="423">
        <f>SUM(Q49:S89)</f>
        <v>98.82180000000001</v>
      </c>
      <c r="R90" s="424"/>
      <c r="S90" s="425"/>
      <c r="T90" s="416" t="s">
        <v>41</v>
      </c>
      <c r="U90" s="417"/>
      <c r="V90" s="418"/>
      <c r="W90" s="423">
        <f>SUM(W49:Y89)</f>
        <v>97.972099999999998</v>
      </c>
      <c r="X90" s="424"/>
      <c r="Y90" s="425"/>
      <c r="Z90" s="416" t="s">
        <v>41</v>
      </c>
      <c r="AA90" s="417"/>
      <c r="AB90" s="418"/>
      <c r="AC90" s="423">
        <f>SUM(AC49:AE89)</f>
        <v>94.673399999999987</v>
      </c>
      <c r="AD90" s="424"/>
      <c r="AE90" s="425"/>
      <c r="AF90" s="416" t="s">
        <v>41</v>
      </c>
      <c r="AG90" s="417"/>
      <c r="AH90" s="418"/>
      <c r="AI90" s="423">
        <f>SUM(AI49:AK89)</f>
        <v>95.515800000000027</v>
      </c>
      <c r="AJ90" s="424"/>
      <c r="AK90" s="425"/>
      <c r="AL90" s="416" t="s">
        <v>41</v>
      </c>
      <c r="AM90" s="417"/>
      <c r="AN90" s="418"/>
      <c r="AO90" s="423">
        <f>SUM(AO49:AQ89)</f>
        <v>98.041199999999975</v>
      </c>
      <c r="AP90" s="424"/>
      <c r="AQ90" s="425"/>
      <c r="AR90" s="416" t="s">
        <v>41</v>
      </c>
      <c r="AS90" s="417"/>
      <c r="AT90" s="418"/>
      <c r="AU90" s="423">
        <f>SUM(AU49:AW89)</f>
        <v>92.021600000000021</v>
      </c>
      <c r="AV90" s="424"/>
      <c r="AW90" s="425"/>
      <c r="AX90" s="416" t="s">
        <v>41</v>
      </c>
      <c r="AY90" s="417"/>
      <c r="AZ90" s="418"/>
      <c r="BA90" s="423">
        <f>SUM(BA49:BC89)</f>
        <v>96.819800000000001</v>
      </c>
      <c r="BB90" s="424"/>
      <c r="BC90" s="425"/>
      <c r="BD90" s="416" t="s">
        <v>41</v>
      </c>
      <c r="BE90" s="417"/>
      <c r="BF90" s="418"/>
      <c r="BG90" s="423">
        <f>SUM(BG49:BI89)</f>
        <v>95.447500000000005</v>
      </c>
      <c r="BH90" s="424"/>
      <c r="BI90" s="425"/>
      <c r="BJ90" s="416" t="s">
        <v>41</v>
      </c>
      <c r="BK90" s="417"/>
      <c r="BL90" s="418"/>
      <c r="BM90" s="423">
        <f>SUM(BM49:BO89)</f>
        <v>95.731800000000007</v>
      </c>
      <c r="BN90" s="424"/>
      <c r="BO90" s="425"/>
      <c r="BP90" s="416" t="s">
        <v>41</v>
      </c>
      <c r="BQ90" s="417"/>
      <c r="BR90" s="418"/>
      <c r="BS90" s="423">
        <f>SUM(BS49:BU89)</f>
        <v>93.763600000000025</v>
      </c>
      <c r="BT90" s="424"/>
      <c r="BU90" s="425"/>
      <c r="BV90" s="416" t="s">
        <v>41</v>
      </c>
      <c r="BW90" s="417"/>
      <c r="BX90" s="418"/>
      <c r="BY90" s="423">
        <f>SUM(BY49:CA89)</f>
        <v>97.205699999999993</v>
      </c>
      <c r="BZ90" s="424"/>
      <c r="CA90" s="425"/>
      <c r="CB90" s="416" t="s">
        <v>41</v>
      </c>
      <c r="CC90" s="417"/>
      <c r="CD90" s="418"/>
      <c r="CE90" s="423">
        <f>SUM(CE49:CG89)</f>
        <v>96.930699999999987</v>
      </c>
      <c r="CF90" s="424"/>
      <c r="CG90" s="425"/>
      <c r="CH90" s="416" t="s">
        <v>41</v>
      </c>
      <c r="CI90" s="417"/>
      <c r="CJ90" s="418"/>
      <c r="CK90" s="423">
        <f>SUM(CK49:CM89)</f>
        <v>96.26400000000001</v>
      </c>
      <c r="CL90" s="424"/>
      <c r="CM90" s="425"/>
      <c r="CN90" s="416" t="s">
        <v>41</v>
      </c>
      <c r="CO90" s="417"/>
      <c r="CP90" s="418"/>
      <c r="CQ90" s="423">
        <f>SUM(CQ49:CS89)</f>
        <v>95.229299999999995</v>
      </c>
      <c r="CR90" s="424"/>
      <c r="CS90" s="425"/>
      <c r="CT90" s="416" t="s">
        <v>41</v>
      </c>
      <c r="CU90" s="417"/>
      <c r="CV90" s="418"/>
      <c r="CW90" s="423">
        <f>SUM(CW49:CY89)</f>
        <v>96.929000000000016</v>
      </c>
      <c r="CX90" s="424"/>
      <c r="CY90" s="425"/>
    </row>
    <row r="91" spans="1:105" s="6" customFormat="1" ht="12.75" x14ac:dyDescent="0.2">
      <c r="A91" s="4"/>
      <c r="H91" s="309"/>
      <c r="I91" s="310"/>
      <c r="J91" s="311"/>
      <c r="K91" s="309"/>
      <c r="L91" s="310"/>
      <c r="M91" s="311"/>
      <c r="N91" s="309"/>
      <c r="O91" s="310"/>
      <c r="P91" s="311"/>
      <c r="Q91" s="309"/>
      <c r="R91" s="310"/>
      <c r="S91" s="311"/>
      <c r="T91" s="309"/>
      <c r="U91" s="310"/>
      <c r="V91" s="311"/>
      <c r="W91" s="309"/>
      <c r="X91" s="310"/>
      <c r="Y91" s="311"/>
      <c r="Z91" s="309"/>
      <c r="AA91" s="310"/>
      <c r="AB91" s="311"/>
      <c r="AC91" s="309"/>
      <c r="AD91" s="310"/>
      <c r="AE91" s="311"/>
      <c r="AF91" s="152"/>
      <c r="AG91" s="152"/>
      <c r="AH91" s="152"/>
      <c r="AI91" s="152"/>
      <c r="AJ91" s="152"/>
      <c r="AK91" s="152"/>
      <c r="AL91" s="213"/>
      <c r="AM91" s="213" t="s">
        <v>284</v>
      </c>
      <c r="AN91" s="213"/>
      <c r="AO91" s="213"/>
      <c r="AP91" s="213"/>
      <c r="AQ91" s="213" t="s">
        <v>284</v>
      </c>
      <c r="AR91" s="213"/>
      <c r="AS91" s="213"/>
      <c r="AT91" s="213"/>
      <c r="AU91" s="213"/>
      <c r="AV91" s="213"/>
      <c r="AW91" s="213"/>
      <c r="AX91" s="309"/>
      <c r="AY91" s="310"/>
      <c r="AZ91" s="311"/>
      <c r="BA91" s="309"/>
      <c r="BB91" s="310"/>
      <c r="BC91" s="311"/>
      <c r="BD91" s="279" t="s">
        <v>284</v>
      </c>
      <c r="BE91" s="280"/>
      <c r="BF91" s="283"/>
      <c r="BG91" s="279"/>
      <c r="BH91" s="280"/>
      <c r="BI91" s="283"/>
      <c r="BJ91" s="279"/>
      <c r="BK91" s="280"/>
      <c r="BL91" s="283"/>
      <c r="BM91" s="279"/>
      <c r="BN91" s="280"/>
      <c r="BO91" s="283"/>
      <c r="BP91" s="279"/>
      <c r="BQ91" s="280"/>
      <c r="BR91" s="283"/>
      <c r="BS91" s="279"/>
      <c r="BT91" s="280"/>
      <c r="BU91" s="283"/>
      <c r="BV91" s="279"/>
      <c r="BW91" s="280"/>
      <c r="BX91" s="283"/>
      <c r="BY91" s="279"/>
      <c r="BZ91" s="280"/>
      <c r="CA91" s="283"/>
      <c r="CB91" s="279"/>
      <c r="CC91" s="280"/>
      <c r="CD91" s="283"/>
      <c r="CE91" s="279"/>
      <c r="CF91" s="280"/>
      <c r="CG91" s="283"/>
      <c r="CH91" s="279"/>
      <c r="CI91" s="280"/>
      <c r="CJ91" s="283"/>
      <c r="CK91" s="279"/>
      <c r="CL91" s="280"/>
      <c r="CM91" s="283"/>
      <c r="CN91" s="279"/>
      <c r="CO91" s="280"/>
      <c r="CP91" s="283"/>
      <c r="CQ91" s="279"/>
      <c r="CR91" s="280"/>
      <c r="CS91" s="283"/>
      <c r="CT91" s="309"/>
      <c r="CU91" s="310"/>
      <c r="CV91" s="311"/>
      <c r="CW91" s="484"/>
      <c r="CX91" s="485"/>
      <c r="CY91" s="486"/>
    </row>
    <row r="92" spans="1:105" s="6" customFormat="1" ht="12.75" customHeight="1" x14ac:dyDescent="0.2">
      <c r="A92" s="524" t="s">
        <v>544</v>
      </c>
      <c r="B92" s="400" t="s">
        <v>0</v>
      </c>
      <c r="C92" s="325"/>
      <c r="D92" s="326"/>
      <c r="E92" s="400" t="s">
        <v>1</v>
      </c>
      <c r="F92" s="325"/>
      <c r="G92" s="326"/>
      <c r="H92" s="400" t="s">
        <v>0</v>
      </c>
      <c r="I92" s="325"/>
      <c r="J92" s="326"/>
      <c r="K92" s="400" t="s">
        <v>1</v>
      </c>
      <c r="L92" s="325"/>
      <c r="M92" s="326"/>
      <c r="N92" s="400" t="s">
        <v>0</v>
      </c>
      <c r="O92" s="325"/>
      <c r="P92" s="326"/>
      <c r="Q92" s="400" t="s">
        <v>1</v>
      </c>
      <c r="R92" s="325"/>
      <c r="S92" s="326"/>
      <c r="T92" s="400" t="s">
        <v>0</v>
      </c>
      <c r="U92" s="325"/>
      <c r="V92" s="326"/>
      <c r="W92" s="400" t="s">
        <v>1</v>
      </c>
      <c r="X92" s="325"/>
      <c r="Y92" s="326"/>
      <c r="Z92" s="400" t="s">
        <v>0</v>
      </c>
      <c r="AA92" s="325"/>
      <c r="AB92" s="326"/>
      <c r="AC92" s="400" t="s">
        <v>1</v>
      </c>
      <c r="AD92" s="325"/>
      <c r="AE92" s="326"/>
      <c r="AF92" s="400" t="s">
        <v>0</v>
      </c>
      <c r="AG92" s="325"/>
      <c r="AH92" s="326"/>
      <c r="AI92" s="400" t="s">
        <v>1</v>
      </c>
      <c r="AJ92" s="325"/>
      <c r="AK92" s="326"/>
      <c r="AL92" s="400" t="s">
        <v>0</v>
      </c>
      <c r="AM92" s="325"/>
      <c r="AN92" s="326"/>
      <c r="AO92" s="400" t="s">
        <v>1</v>
      </c>
      <c r="AP92" s="325"/>
      <c r="AQ92" s="326"/>
      <c r="AR92" s="400" t="s">
        <v>0</v>
      </c>
      <c r="AS92" s="325"/>
      <c r="AT92" s="326"/>
      <c r="AU92" s="400" t="s">
        <v>1</v>
      </c>
      <c r="AV92" s="325"/>
      <c r="AW92" s="326"/>
      <c r="AX92" s="400" t="s">
        <v>0</v>
      </c>
      <c r="AY92" s="325"/>
      <c r="AZ92" s="326"/>
      <c r="BA92" s="400" t="s">
        <v>1</v>
      </c>
      <c r="BB92" s="325"/>
      <c r="BC92" s="326"/>
      <c r="BD92" s="400" t="s">
        <v>0</v>
      </c>
      <c r="BE92" s="325"/>
      <c r="BF92" s="326"/>
      <c r="BG92" s="400" t="s">
        <v>1</v>
      </c>
      <c r="BH92" s="325"/>
      <c r="BI92" s="326"/>
      <c r="BJ92" s="400" t="s">
        <v>0</v>
      </c>
      <c r="BK92" s="325"/>
      <c r="BL92" s="326"/>
      <c r="BM92" s="400" t="s">
        <v>1</v>
      </c>
      <c r="BN92" s="325"/>
      <c r="BO92" s="326"/>
      <c r="BP92" s="400" t="s">
        <v>0</v>
      </c>
      <c r="BQ92" s="325"/>
      <c r="BR92" s="326"/>
      <c r="BS92" s="400" t="s">
        <v>1</v>
      </c>
      <c r="BT92" s="325"/>
      <c r="BU92" s="326"/>
      <c r="BV92" s="400" t="s">
        <v>0</v>
      </c>
      <c r="BW92" s="325"/>
      <c r="BX92" s="326"/>
      <c r="BY92" s="400" t="s">
        <v>1</v>
      </c>
      <c r="BZ92" s="325"/>
      <c r="CA92" s="326"/>
      <c r="CB92" s="400" t="s">
        <v>0</v>
      </c>
      <c r="CC92" s="325"/>
      <c r="CD92" s="326"/>
      <c r="CE92" s="400" t="s">
        <v>1</v>
      </c>
      <c r="CF92" s="325"/>
      <c r="CG92" s="326"/>
      <c r="CH92" s="400" t="s">
        <v>0</v>
      </c>
      <c r="CI92" s="325"/>
      <c r="CJ92" s="326"/>
      <c r="CK92" s="400" t="s">
        <v>1</v>
      </c>
      <c r="CL92" s="325"/>
      <c r="CM92" s="326"/>
      <c r="CN92" s="400" t="s">
        <v>0</v>
      </c>
      <c r="CO92" s="325"/>
      <c r="CP92" s="326"/>
      <c r="CQ92" s="400" t="s">
        <v>1</v>
      </c>
      <c r="CR92" s="325"/>
      <c r="CS92" s="326"/>
      <c r="CT92" s="400" t="s">
        <v>119</v>
      </c>
      <c r="CU92" s="325"/>
      <c r="CV92" s="326"/>
      <c r="CW92" s="400" t="s">
        <v>120</v>
      </c>
      <c r="CX92" s="325"/>
      <c r="CY92" s="326"/>
      <c r="CZ92" s="6" t="s">
        <v>284</v>
      </c>
    </row>
    <row r="93" spans="1:105" s="6" customFormat="1" ht="25.5" x14ac:dyDescent="0.2">
      <c r="A93" s="525"/>
      <c r="B93" s="179" t="s">
        <v>53</v>
      </c>
      <c r="C93" s="179" t="s">
        <v>54</v>
      </c>
      <c r="D93" s="179" t="s">
        <v>383</v>
      </c>
      <c r="E93" s="179" t="s">
        <v>53</v>
      </c>
      <c r="F93" s="179" t="s">
        <v>54</v>
      </c>
      <c r="G93" s="179" t="s">
        <v>383</v>
      </c>
      <c r="H93" s="179" t="s">
        <v>53</v>
      </c>
      <c r="I93" s="179" t="s">
        <v>54</v>
      </c>
      <c r="J93" s="179" t="s">
        <v>602</v>
      </c>
      <c r="K93" s="179" t="s">
        <v>53</v>
      </c>
      <c r="L93" s="179" t="s">
        <v>54</v>
      </c>
      <c r="M93" s="179" t="s">
        <v>602</v>
      </c>
      <c r="N93" s="179" t="s">
        <v>53</v>
      </c>
      <c r="O93" s="179" t="s">
        <v>54</v>
      </c>
      <c r="P93" s="179" t="s">
        <v>55</v>
      </c>
      <c r="Q93" s="179" t="s">
        <v>53</v>
      </c>
      <c r="R93" s="179" t="s">
        <v>54</v>
      </c>
      <c r="S93" s="179" t="s">
        <v>55</v>
      </c>
      <c r="T93" s="179" t="s">
        <v>53</v>
      </c>
      <c r="U93" s="179" t="s">
        <v>54</v>
      </c>
      <c r="V93" s="179" t="s">
        <v>55</v>
      </c>
      <c r="W93" s="179" t="s">
        <v>53</v>
      </c>
      <c r="X93" s="179" t="s">
        <v>54</v>
      </c>
      <c r="Y93" s="179" t="s">
        <v>55</v>
      </c>
      <c r="Z93" s="179" t="s">
        <v>53</v>
      </c>
      <c r="AA93" s="179" t="s">
        <v>54</v>
      </c>
      <c r="AB93" s="179" t="s">
        <v>55</v>
      </c>
      <c r="AC93" s="179" t="s">
        <v>53</v>
      </c>
      <c r="AD93" s="179" t="s">
        <v>54</v>
      </c>
      <c r="AE93" s="179" t="s">
        <v>55</v>
      </c>
      <c r="AF93" s="184" t="s">
        <v>53</v>
      </c>
      <c r="AG93" s="186" t="s">
        <v>54</v>
      </c>
      <c r="AH93" s="185" t="s">
        <v>55</v>
      </c>
      <c r="AI93" s="179" t="s">
        <v>53</v>
      </c>
      <c r="AJ93" s="179" t="s">
        <v>54</v>
      </c>
      <c r="AK93" s="179" t="s">
        <v>55</v>
      </c>
      <c r="AL93" s="186" t="s">
        <v>53</v>
      </c>
      <c r="AM93" s="186" t="s">
        <v>54</v>
      </c>
      <c r="AN93" s="186" t="s">
        <v>55</v>
      </c>
      <c r="AO93" s="186" t="s">
        <v>53</v>
      </c>
      <c r="AP93" s="186" t="s">
        <v>54</v>
      </c>
      <c r="AQ93" s="186" t="s">
        <v>55</v>
      </c>
      <c r="AR93" s="186" t="s">
        <v>53</v>
      </c>
      <c r="AS93" s="186" t="s">
        <v>54</v>
      </c>
      <c r="AT93" s="186" t="s">
        <v>55</v>
      </c>
      <c r="AU93" s="186" t="s">
        <v>53</v>
      </c>
      <c r="AV93" s="186" t="s">
        <v>54</v>
      </c>
      <c r="AW93" s="186" t="s">
        <v>55</v>
      </c>
      <c r="AX93" s="179" t="s">
        <v>53</v>
      </c>
      <c r="AY93" s="179" t="s">
        <v>54</v>
      </c>
      <c r="AZ93" s="179" t="s">
        <v>604</v>
      </c>
      <c r="BA93" s="179" t="s">
        <v>53</v>
      </c>
      <c r="BB93" s="179" t="s">
        <v>54</v>
      </c>
      <c r="BC93" s="179" t="s">
        <v>604</v>
      </c>
      <c r="BD93" s="179" t="s">
        <v>53</v>
      </c>
      <c r="BE93" s="179" t="s">
        <v>54</v>
      </c>
      <c r="BF93" s="179" t="s">
        <v>55</v>
      </c>
      <c r="BG93" s="179" t="s">
        <v>53</v>
      </c>
      <c r="BH93" s="179" t="s">
        <v>54</v>
      </c>
      <c r="BI93" s="179" t="s">
        <v>55</v>
      </c>
      <c r="BJ93" s="179" t="s">
        <v>53</v>
      </c>
      <c r="BK93" s="179" t="s">
        <v>54</v>
      </c>
      <c r="BL93" s="179" t="s">
        <v>55</v>
      </c>
      <c r="BM93" s="179" t="s">
        <v>53</v>
      </c>
      <c r="BN93" s="179" t="s">
        <v>54</v>
      </c>
      <c r="BO93" s="179" t="s">
        <v>55</v>
      </c>
      <c r="BP93" s="179" t="s">
        <v>53</v>
      </c>
      <c r="BQ93" s="179" t="s">
        <v>54</v>
      </c>
      <c r="BR93" s="179" t="s">
        <v>55</v>
      </c>
      <c r="BS93" s="179" t="s">
        <v>53</v>
      </c>
      <c r="BT93" s="179" t="s">
        <v>54</v>
      </c>
      <c r="BU93" s="179" t="s">
        <v>55</v>
      </c>
      <c r="BV93" s="179" t="s">
        <v>53</v>
      </c>
      <c r="BW93" s="179" t="s">
        <v>54</v>
      </c>
      <c r="BX93" s="179" t="s">
        <v>55</v>
      </c>
      <c r="BY93" s="179" t="s">
        <v>53</v>
      </c>
      <c r="BZ93" s="179" t="s">
        <v>54</v>
      </c>
      <c r="CA93" s="179" t="s">
        <v>55</v>
      </c>
      <c r="CB93" s="179" t="s">
        <v>53</v>
      </c>
      <c r="CC93" s="179" t="s">
        <v>54</v>
      </c>
      <c r="CD93" s="179" t="s">
        <v>55</v>
      </c>
      <c r="CE93" s="179" t="s">
        <v>53</v>
      </c>
      <c r="CF93" s="179" t="s">
        <v>54</v>
      </c>
      <c r="CG93" s="179" t="s">
        <v>55</v>
      </c>
      <c r="CH93" s="179" t="s">
        <v>53</v>
      </c>
      <c r="CI93" s="179" t="s">
        <v>54</v>
      </c>
      <c r="CJ93" s="179" t="s">
        <v>55</v>
      </c>
      <c r="CK93" s="179" t="s">
        <v>53</v>
      </c>
      <c r="CL93" s="179" t="s">
        <v>54</v>
      </c>
      <c r="CM93" s="179" t="s">
        <v>55</v>
      </c>
      <c r="CN93" s="179" t="s">
        <v>53</v>
      </c>
      <c r="CO93" s="179" t="s">
        <v>54</v>
      </c>
      <c r="CP93" s="179" t="s">
        <v>55</v>
      </c>
      <c r="CQ93" s="179" t="s">
        <v>53</v>
      </c>
      <c r="CR93" s="179" t="s">
        <v>54</v>
      </c>
      <c r="CS93" s="179" t="s">
        <v>55</v>
      </c>
      <c r="CT93" s="179" t="s">
        <v>53</v>
      </c>
      <c r="CU93" s="179" t="s">
        <v>54</v>
      </c>
      <c r="CV93" s="179" t="s">
        <v>55</v>
      </c>
      <c r="CW93" s="179" t="s">
        <v>53</v>
      </c>
      <c r="CX93" s="179" t="s">
        <v>54</v>
      </c>
      <c r="CY93" s="179" t="s">
        <v>55</v>
      </c>
      <c r="CZ93" s="6" t="s">
        <v>284</v>
      </c>
      <c r="DA93" s="6" t="s">
        <v>284</v>
      </c>
    </row>
    <row r="94" spans="1:105" s="6" customFormat="1" ht="12.75" x14ac:dyDescent="0.2">
      <c r="A94" s="272" t="s">
        <v>600</v>
      </c>
      <c r="B94" s="243"/>
      <c r="C94" s="243"/>
      <c r="D94" s="243"/>
      <c r="E94" s="243"/>
      <c r="F94" s="243"/>
      <c r="G94" s="243"/>
      <c r="H94" s="243"/>
      <c r="I94" s="243"/>
      <c r="J94" s="243"/>
      <c r="K94" s="243"/>
      <c r="L94" s="243"/>
      <c r="M94" s="243"/>
      <c r="N94" s="243"/>
      <c r="O94" s="243"/>
      <c r="P94" s="243"/>
      <c r="Q94" s="243"/>
      <c r="R94" s="243"/>
      <c r="S94" s="243"/>
      <c r="T94" s="243"/>
      <c r="U94" s="243"/>
      <c r="V94" s="243"/>
      <c r="W94" s="243"/>
      <c r="X94" s="243"/>
      <c r="Y94" s="243"/>
      <c r="Z94" s="243"/>
      <c r="AA94" s="243"/>
      <c r="AB94" s="243"/>
      <c r="AC94" s="243"/>
      <c r="AD94" s="243"/>
      <c r="AE94" s="243"/>
      <c r="AF94" s="244"/>
      <c r="AG94" s="245"/>
      <c r="AH94" s="246"/>
      <c r="AI94" s="243"/>
      <c r="AJ94" s="243"/>
      <c r="AK94" s="243"/>
      <c r="AL94" s="241">
        <v>7.7222999999999997</v>
      </c>
      <c r="AM94" s="241">
        <v>12.088100000000001</v>
      </c>
      <c r="AN94" s="241">
        <v>-5.9846000000000004</v>
      </c>
      <c r="AO94" s="241">
        <v>9.2592999999999996</v>
      </c>
      <c r="AP94" s="241">
        <v>12.088100000000001</v>
      </c>
      <c r="AQ94" s="241">
        <v>-5.9846000000000004</v>
      </c>
      <c r="AR94" s="247"/>
      <c r="AS94" s="247"/>
      <c r="AT94" s="247"/>
      <c r="AU94" s="247"/>
      <c r="AV94" s="247"/>
      <c r="AW94" s="248"/>
      <c r="AX94" s="243"/>
      <c r="AY94" s="243"/>
      <c r="AZ94" s="243"/>
      <c r="BA94" s="243"/>
      <c r="BB94" s="243"/>
      <c r="BC94" s="243"/>
      <c r="BD94" s="243"/>
      <c r="BE94" s="243"/>
      <c r="BF94" s="243"/>
      <c r="BG94" s="243"/>
      <c r="BH94" s="243"/>
      <c r="BI94" s="243"/>
      <c r="BJ94" s="243"/>
      <c r="BK94" s="243"/>
      <c r="BL94" s="243"/>
      <c r="BM94" s="243"/>
      <c r="BN94" s="243"/>
      <c r="BO94" s="243"/>
      <c r="BP94" s="243"/>
      <c r="BQ94" s="243"/>
      <c r="BR94" s="243"/>
      <c r="BS94" s="243"/>
      <c r="BT94" s="243"/>
      <c r="BU94" s="243"/>
      <c r="BV94" s="243"/>
      <c r="BW94" s="243"/>
      <c r="BX94" s="243"/>
      <c r="BY94" s="243"/>
      <c r="BZ94" s="243"/>
      <c r="CA94" s="243"/>
      <c r="CB94" s="243"/>
      <c r="CC94" s="243"/>
      <c r="CD94" s="243"/>
      <c r="CE94" s="243"/>
      <c r="CF94" s="243"/>
      <c r="CG94" s="243"/>
      <c r="CH94" s="243"/>
      <c r="CI94" s="243"/>
      <c r="CJ94" s="243"/>
      <c r="CK94" s="243"/>
      <c r="CL94" s="243"/>
      <c r="CM94" s="243"/>
      <c r="CN94" s="243"/>
      <c r="CO94" s="243"/>
      <c r="CP94" s="243"/>
      <c r="CQ94" s="243"/>
      <c r="CR94" s="243"/>
      <c r="CS94" s="243"/>
      <c r="CT94" s="243"/>
      <c r="CU94" s="243"/>
      <c r="CV94" s="243"/>
      <c r="CW94" s="243"/>
      <c r="CX94" s="243"/>
      <c r="CY94" s="243"/>
    </row>
    <row r="95" spans="1:105" s="6" customFormat="1" ht="12.75" customHeight="1" x14ac:dyDescent="0.2">
      <c r="A95" s="220" t="s">
        <v>369</v>
      </c>
      <c r="B95" s="241">
        <v>7.8106</v>
      </c>
      <c r="C95" s="241">
        <v>3.3744000000000001</v>
      </c>
      <c r="D95" s="241">
        <v>-0.42559999999999998</v>
      </c>
      <c r="E95" s="241">
        <v>8.8460000000000001</v>
      </c>
      <c r="F95" s="241">
        <v>3.3744000000000001</v>
      </c>
      <c r="G95" s="241">
        <v>-0.42559999999999998</v>
      </c>
      <c r="H95" s="241">
        <v>-2.5914999999999999</v>
      </c>
      <c r="I95" s="241">
        <v>1.5399</v>
      </c>
      <c r="J95" s="241">
        <v>-0.42559999999999998</v>
      </c>
      <c r="K95" s="241">
        <v>-1.5082</v>
      </c>
      <c r="L95" s="241">
        <v>1.5399</v>
      </c>
      <c r="M95" s="241">
        <v>-0.42559999999999998</v>
      </c>
      <c r="N95" s="241">
        <v>1.4494</v>
      </c>
      <c r="O95" s="241">
        <v>5.2690000000000001</v>
      </c>
      <c r="P95" s="241">
        <v>-0.42559999999999998</v>
      </c>
      <c r="Q95" s="241">
        <v>2.7517</v>
      </c>
      <c r="R95" s="241">
        <v>5.2690000000000001</v>
      </c>
      <c r="S95" s="241">
        <v>-0.42559999999999998</v>
      </c>
      <c r="T95" s="241">
        <v>3.5009999999999999</v>
      </c>
      <c r="U95" s="241">
        <v>0.752</v>
      </c>
      <c r="V95" s="241">
        <v>-0.42559999999999998</v>
      </c>
      <c r="W95" s="241">
        <v>4.8182</v>
      </c>
      <c r="X95" s="241">
        <v>0.752</v>
      </c>
      <c r="Y95" s="241">
        <v>-0.42559999999999998</v>
      </c>
      <c r="Z95" s="241">
        <v>9.7851999999999997</v>
      </c>
      <c r="AA95" s="241">
        <v>4.7308000000000003</v>
      </c>
      <c r="AB95" s="241">
        <v>-0.42559999999999998</v>
      </c>
      <c r="AC95" s="241">
        <v>11.3162</v>
      </c>
      <c r="AD95" s="241">
        <v>4.7308000000000003</v>
      </c>
      <c r="AE95" s="241">
        <v>-0.42559999999999998</v>
      </c>
      <c r="AF95" s="241">
        <v>15.318099999999999</v>
      </c>
      <c r="AG95" s="241">
        <v>15.7834</v>
      </c>
      <c r="AH95" s="241">
        <v>-0.42559999999999998</v>
      </c>
      <c r="AI95" s="241">
        <v>17.0319</v>
      </c>
      <c r="AJ95" s="241">
        <v>15.7834</v>
      </c>
      <c r="AK95" s="241">
        <v>-0.42559999999999998</v>
      </c>
      <c r="AL95" s="149" t="s">
        <v>17</v>
      </c>
      <c r="AM95" s="149" t="s">
        <v>17</v>
      </c>
      <c r="AN95" s="149" t="s">
        <v>17</v>
      </c>
      <c r="AO95" s="149" t="s">
        <v>17</v>
      </c>
      <c r="AP95" s="149" t="s">
        <v>17</v>
      </c>
      <c r="AQ95" s="149" t="s">
        <v>17</v>
      </c>
      <c r="AR95" s="549" t="s">
        <v>540</v>
      </c>
      <c r="AS95" s="549"/>
      <c r="AT95" s="549"/>
      <c r="AU95" s="549"/>
      <c r="AV95" s="549"/>
      <c r="AW95" s="550"/>
      <c r="AX95" s="241">
        <v>-2.1903000000000001</v>
      </c>
      <c r="AY95" s="241">
        <v>3.3744000000000001</v>
      </c>
      <c r="AZ95" s="241">
        <v>-0.42559999999999998</v>
      </c>
      <c r="BA95" s="241">
        <v>-1.0348999999999999</v>
      </c>
      <c r="BB95" s="241">
        <v>3.3744000000000001</v>
      </c>
      <c r="BC95" s="241">
        <v>-0.42559999999999998</v>
      </c>
      <c r="BD95" s="241">
        <v>7.1308999999999996</v>
      </c>
      <c r="BE95" s="241">
        <v>4.4580000000000002</v>
      </c>
      <c r="BF95" s="241">
        <v>-0.42559999999999998</v>
      </c>
      <c r="BG95" s="241">
        <v>8.7079000000000004</v>
      </c>
      <c r="BH95" s="241">
        <v>4.4580000000000002</v>
      </c>
      <c r="BI95" s="241">
        <v>-0.42559999999999998</v>
      </c>
      <c r="BJ95" s="241">
        <v>6.1955</v>
      </c>
      <c r="BK95" s="241">
        <v>3.3744000000000001</v>
      </c>
      <c r="BL95" s="241">
        <v>-0.42559999999999998</v>
      </c>
      <c r="BM95" s="241">
        <v>7.9344000000000001</v>
      </c>
      <c r="BN95" s="241">
        <v>3.3744000000000001</v>
      </c>
      <c r="BO95" s="241">
        <v>-0.42559999999999998</v>
      </c>
      <c r="BP95" s="241">
        <v>2.9763000000000002</v>
      </c>
      <c r="BQ95" s="241">
        <v>3.3744000000000001</v>
      </c>
      <c r="BR95" s="241">
        <v>-0.42559999999999998</v>
      </c>
      <c r="BS95" s="241">
        <v>4.1477000000000004</v>
      </c>
      <c r="BT95" s="241">
        <v>3.3744000000000001</v>
      </c>
      <c r="BU95" s="241">
        <v>-0.42559999999999998</v>
      </c>
      <c r="BV95" s="241">
        <v>4.9272999999999998</v>
      </c>
      <c r="BW95" s="241">
        <v>9.0089000000000006</v>
      </c>
      <c r="BX95" s="241">
        <v>-0.42559999999999998</v>
      </c>
      <c r="BY95" s="241">
        <v>6.0629999999999997</v>
      </c>
      <c r="BZ95" s="241">
        <v>9.0089000000000006</v>
      </c>
      <c r="CA95" s="241">
        <v>-0.42559999999999998</v>
      </c>
      <c r="CB95" s="241">
        <v>10.19</v>
      </c>
      <c r="CC95" s="241">
        <v>12.531700000000001</v>
      </c>
      <c r="CD95" s="241">
        <v>-0.42559999999999998</v>
      </c>
      <c r="CE95" s="241">
        <v>11.641</v>
      </c>
      <c r="CF95" s="241">
        <v>12.531700000000001</v>
      </c>
      <c r="CG95" s="241">
        <v>-0.42559999999999998</v>
      </c>
      <c r="CH95" s="241">
        <v>9.5048999999999992</v>
      </c>
      <c r="CI95" s="241">
        <v>5.1864999999999997</v>
      </c>
      <c r="CJ95" s="241">
        <v>-0.42559999999999998</v>
      </c>
      <c r="CK95" s="241">
        <v>11.0106</v>
      </c>
      <c r="CL95" s="241">
        <v>5.1864999999999997</v>
      </c>
      <c r="CM95" s="241">
        <v>-0.42559999999999998</v>
      </c>
      <c r="CN95" s="241">
        <v>18.9619</v>
      </c>
      <c r="CO95" s="241">
        <v>3.3744000000000001</v>
      </c>
      <c r="CP95" s="241">
        <v>-2.7570999999999999</v>
      </c>
      <c r="CQ95" s="241">
        <v>20.413599999999999</v>
      </c>
      <c r="CR95" s="241">
        <v>3.3744000000000001</v>
      </c>
      <c r="CS95" s="241">
        <v>-2.7570999999999999</v>
      </c>
      <c r="CT95" s="241">
        <v>9.7100000000000006E-2</v>
      </c>
      <c r="CU95" s="241">
        <v>3.4557000000000002</v>
      </c>
      <c r="CV95" s="241">
        <v>-0.42559999999999998</v>
      </c>
      <c r="CW95" s="241">
        <v>1.1157999999999999</v>
      </c>
      <c r="CX95" s="241">
        <v>3.4557000000000002</v>
      </c>
      <c r="CY95" s="241">
        <v>-0.42559999999999998</v>
      </c>
      <c r="CZ95" s="6" t="s">
        <v>284</v>
      </c>
      <c r="DA95" s="6" t="s">
        <v>284</v>
      </c>
    </row>
    <row r="96" spans="1:105" s="6" customFormat="1" ht="12.75" x14ac:dyDescent="0.2">
      <c r="A96" s="4" t="s">
        <v>370</v>
      </c>
      <c r="B96" s="241">
        <v>11.4742</v>
      </c>
      <c r="C96" s="241">
        <v>12.2903</v>
      </c>
      <c r="D96" s="241">
        <v>8.5640000000000001</v>
      </c>
      <c r="E96" s="241">
        <v>12.5198</v>
      </c>
      <c r="F96" s="241">
        <v>12.2903</v>
      </c>
      <c r="G96" s="241">
        <v>8.5640000000000001</v>
      </c>
      <c r="H96" s="241">
        <v>7.7092999999999998</v>
      </c>
      <c r="I96" s="241">
        <v>10.2303</v>
      </c>
      <c r="J96" s="241">
        <v>8.5640000000000001</v>
      </c>
      <c r="K96" s="241">
        <v>8.9255999999999993</v>
      </c>
      <c r="L96" s="241">
        <v>10.2303</v>
      </c>
      <c r="M96" s="241">
        <v>8.5640000000000001</v>
      </c>
      <c r="N96" s="241">
        <v>14.071199999999999</v>
      </c>
      <c r="O96" s="241">
        <v>14.440200000000001</v>
      </c>
      <c r="P96" s="241">
        <v>8.5640000000000001</v>
      </c>
      <c r="Q96" s="241">
        <v>15.5649</v>
      </c>
      <c r="R96" s="241">
        <v>14.440200000000001</v>
      </c>
      <c r="S96" s="241">
        <v>8.5640000000000001</v>
      </c>
      <c r="T96" s="241">
        <v>6.9692999999999996</v>
      </c>
      <c r="U96" s="241">
        <v>10.406499999999999</v>
      </c>
      <c r="V96" s="241">
        <v>8.5640000000000001</v>
      </c>
      <c r="W96" s="241">
        <v>8.4931000000000001</v>
      </c>
      <c r="X96" s="241">
        <v>10.406499999999999</v>
      </c>
      <c r="Y96" s="241">
        <v>8.5640000000000001</v>
      </c>
      <c r="Z96" s="241">
        <v>24.471499999999999</v>
      </c>
      <c r="AA96" s="241">
        <v>16.5397</v>
      </c>
      <c r="AB96" s="241">
        <v>8.5640000000000001</v>
      </c>
      <c r="AC96" s="241">
        <v>26.098600000000001</v>
      </c>
      <c r="AD96" s="241">
        <v>16.5397</v>
      </c>
      <c r="AE96" s="241">
        <v>8.5640000000000001</v>
      </c>
      <c r="AF96" s="187" t="s">
        <v>17</v>
      </c>
      <c r="AG96" s="187" t="s">
        <v>17</v>
      </c>
      <c r="AH96" s="187" t="s">
        <v>17</v>
      </c>
      <c r="AI96" s="190" t="s">
        <v>17</v>
      </c>
      <c r="AJ96" s="149" t="s">
        <v>17</v>
      </c>
      <c r="AK96" s="149" t="s">
        <v>17</v>
      </c>
      <c r="AL96" s="149" t="s">
        <v>17</v>
      </c>
      <c r="AM96" s="149" t="s">
        <v>17</v>
      </c>
      <c r="AN96" s="149" t="s">
        <v>17</v>
      </c>
      <c r="AO96" s="149" t="s">
        <v>17</v>
      </c>
      <c r="AP96" s="149" t="s">
        <v>17</v>
      </c>
      <c r="AQ96" s="149" t="s">
        <v>17</v>
      </c>
      <c r="AR96" s="549"/>
      <c r="AS96" s="549"/>
      <c r="AT96" s="549"/>
      <c r="AU96" s="549"/>
      <c r="AV96" s="549"/>
      <c r="AW96" s="550"/>
      <c r="AX96" s="241">
        <v>10.2072</v>
      </c>
      <c r="AY96" s="241">
        <v>12.2903</v>
      </c>
      <c r="AZ96" s="241">
        <v>8.5640000000000001</v>
      </c>
      <c r="BA96" s="241">
        <v>11.5152</v>
      </c>
      <c r="BB96" s="241">
        <v>12.2903</v>
      </c>
      <c r="BC96" s="241">
        <v>8.5640000000000001</v>
      </c>
      <c r="BD96" s="241">
        <v>17.333600000000001</v>
      </c>
      <c r="BE96" s="241">
        <v>14.195399999999999</v>
      </c>
      <c r="BF96" s="241">
        <v>8.5640000000000001</v>
      </c>
      <c r="BG96" s="241">
        <v>19.1755</v>
      </c>
      <c r="BH96" s="241">
        <v>14.195399999999999</v>
      </c>
      <c r="BI96" s="241">
        <v>8.5640000000000001</v>
      </c>
      <c r="BJ96" s="241">
        <v>18.0593</v>
      </c>
      <c r="BK96" s="241">
        <v>12.2903</v>
      </c>
      <c r="BL96" s="241">
        <v>8.5640000000000001</v>
      </c>
      <c r="BM96" s="241">
        <v>19.7</v>
      </c>
      <c r="BN96" s="241">
        <v>12.2903</v>
      </c>
      <c r="BO96" s="241">
        <v>8.5640000000000001</v>
      </c>
      <c r="BP96" s="241">
        <v>9.0235000000000003</v>
      </c>
      <c r="BQ96" s="241">
        <v>12.2903</v>
      </c>
      <c r="BR96" s="241">
        <v>8.5640000000000001</v>
      </c>
      <c r="BS96" s="241">
        <v>10.1134</v>
      </c>
      <c r="BT96" s="241">
        <v>12.2903</v>
      </c>
      <c r="BU96" s="241">
        <v>8.5640000000000001</v>
      </c>
      <c r="BV96" s="241">
        <v>16.524899999999999</v>
      </c>
      <c r="BW96" s="241">
        <v>18.526299999999999</v>
      </c>
      <c r="BX96" s="241">
        <v>8.5640000000000001</v>
      </c>
      <c r="BY96" s="241">
        <v>17.742000000000001</v>
      </c>
      <c r="BZ96" s="241">
        <v>18.526299999999999</v>
      </c>
      <c r="CA96" s="241">
        <v>8.5640000000000001</v>
      </c>
      <c r="CB96" s="241">
        <v>20.349900000000002</v>
      </c>
      <c r="CC96" s="241">
        <v>23.015000000000001</v>
      </c>
      <c r="CD96" s="241">
        <v>8.5640000000000001</v>
      </c>
      <c r="CE96" s="241">
        <v>21.879899999999999</v>
      </c>
      <c r="CF96" s="241">
        <v>23.015000000000001</v>
      </c>
      <c r="CG96" s="241">
        <v>8.5640000000000001</v>
      </c>
      <c r="CH96" s="241">
        <v>16.6813</v>
      </c>
      <c r="CI96" s="241">
        <v>17.133900000000001</v>
      </c>
      <c r="CJ96" s="241">
        <v>8.5640000000000001</v>
      </c>
      <c r="CK96" s="241">
        <v>18.098700000000001</v>
      </c>
      <c r="CL96" s="241">
        <v>17.133900000000001</v>
      </c>
      <c r="CM96" s="241">
        <v>8.5640000000000001</v>
      </c>
      <c r="CN96" s="241">
        <v>17.064499999999999</v>
      </c>
      <c r="CO96" s="241">
        <v>12.2903</v>
      </c>
      <c r="CP96" s="241">
        <v>6.7518000000000002</v>
      </c>
      <c r="CQ96" s="241">
        <v>18.369599999999998</v>
      </c>
      <c r="CR96" s="241">
        <v>12.2903</v>
      </c>
      <c r="CS96" s="241">
        <v>6.7518000000000002</v>
      </c>
      <c r="CT96" s="241">
        <v>7.9459</v>
      </c>
      <c r="CU96" s="241">
        <v>10.074999999999999</v>
      </c>
      <c r="CV96" s="241">
        <v>8.5640000000000001</v>
      </c>
      <c r="CW96" s="241">
        <v>9.0479000000000003</v>
      </c>
      <c r="CX96" s="241">
        <v>10.074999999999999</v>
      </c>
      <c r="CY96" s="241">
        <v>8.5640000000000001</v>
      </c>
      <c r="CZ96" s="6" t="s">
        <v>284</v>
      </c>
    </row>
    <row r="97" spans="1:106" s="6" customFormat="1" ht="12.75" x14ac:dyDescent="0.2">
      <c r="A97" s="4" t="s">
        <v>371</v>
      </c>
      <c r="B97" s="241">
        <v>11.145799999999999</v>
      </c>
      <c r="C97" s="241">
        <v>12.5283</v>
      </c>
      <c r="D97" s="241">
        <v>10.395</v>
      </c>
      <c r="E97" s="241">
        <v>12.141500000000001</v>
      </c>
      <c r="F97" s="241">
        <v>12.5283</v>
      </c>
      <c r="G97" s="241">
        <v>10.395</v>
      </c>
      <c r="H97" s="241">
        <v>8.4730000000000008</v>
      </c>
      <c r="I97" s="241">
        <v>10.9208</v>
      </c>
      <c r="J97" s="241">
        <v>10.395</v>
      </c>
      <c r="K97" s="241">
        <v>9.4179999999999993</v>
      </c>
      <c r="L97" s="241">
        <v>10.9208</v>
      </c>
      <c r="M97" s="241">
        <v>10.395</v>
      </c>
      <c r="N97" s="241">
        <v>12.2735</v>
      </c>
      <c r="O97" s="241">
        <v>14.483000000000001</v>
      </c>
      <c r="P97" s="241">
        <v>10.395</v>
      </c>
      <c r="Q97" s="241">
        <v>13.8026</v>
      </c>
      <c r="R97" s="241">
        <v>14.483000000000001</v>
      </c>
      <c r="S97" s="241">
        <v>10.395</v>
      </c>
      <c r="T97" s="241">
        <v>9.4170999999999996</v>
      </c>
      <c r="U97" s="241">
        <v>11.0562</v>
      </c>
      <c r="V97" s="241">
        <v>10.395</v>
      </c>
      <c r="W97" s="241">
        <v>11.1021</v>
      </c>
      <c r="X97" s="241">
        <v>11.0562</v>
      </c>
      <c r="Y97" s="241">
        <v>10.395</v>
      </c>
      <c r="Z97" s="241">
        <v>22.370100000000001</v>
      </c>
      <c r="AA97" s="241">
        <v>17.419</v>
      </c>
      <c r="AB97" s="241">
        <v>10.395</v>
      </c>
      <c r="AC97" s="241">
        <v>23.895499999999998</v>
      </c>
      <c r="AD97" s="241">
        <v>17.419</v>
      </c>
      <c r="AE97" s="241">
        <v>10.395</v>
      </c>
      <c r="AF97" s="187" t="s">
        <v>17</v>
      </c>
      <c r="AG97" s="187" t="s">
        <v>17</v>
      </c>
      <c r="AH97" s="187" t="s">
        <v>17</v>
      </c>
      <c r="AI97" s="190" t="s">
        <v>17</v>
      </c>
      <c r="AJ97" s="149" t="s">
        <v>17</v>
      </c>
      <c r="AK97" s="149" t="s">
        <v>17</v>
      </c>
      <c r="AL97" s="187" t="s">
        <v>17</v>
      </c>
      <c r="AM97" s="187" t="s">
        <v>17</v>
      </c>
      <c r="AN97" s="187" t="s">
        <v>17</v>
      </c>
      <c r="AO97" s="190" t="s">
        <v>17</v>
      </c>
      <c r="AP97" s="149" t="s">
        <v>17</v>
      </c>
      <c r="AQ97" s="149" t="s">
        <v>17</v>
      </c>
      <c r="AR97" s="549"/>
      <c r="AS97" s="549"/>
      <c r="AT97" s="549"/>
      <c r="AU97" s="549"/>
      <c r="AV97" s="549"/>
      <c r="AW97" s="550"/>
      <c r="AX97" s="241">
        <v>10.656000000000001</v>
      </c>
      <c r="AY97" s="241">
        <v>12.5283</v>
      </c>
      <c r="AZ97" s="241">
        <v>10.395</v>
      </c>
      <c r="BA97" s="241">
        <v>11.940200000000001</v>
      </c>
      <c r="BB97" s="241">
        <v>12.5283</v>
      </c>
      <c r="BC97" s="241">
        <v>10.395</v>
      </c>
      <c r="BD97" s="3" t="s">
        <v>17</v>
      </c>
      <c r="BE97" s="182" t="s">
        <v>17</v>
      </c>
      <c r="BF97" s="182" t="s">
        <v>17</v>
      </c>
      <c r="BG97" s="3" t="s">
        <v>17</v>
      </c>
      <c r="BH97" s="52" t="s">
        <v>17</v>
      </c>
      <c r="BI97" s="52" t="s">
        <v>17</v>
      </c>
      <c r="BJ97" s="241">
        <v>15.6586</v>
      </c>
      <c r="BK97" s="241">
        <v>12.5283</v>
      </c>
      <c r="BL97" s="241">
        <v>10.395</v>
      </c>
      <c r="BM97" s="241">
        <v>17.0745</v>
      </c>
      <c r="BN97" s="241">
        <v>12.5283</v>
      </c>
      <c r="BO97" s="241">
        <v>10.395</v>
      </c>
      <c r="BP97" s="241">
        <v>10.0687</v>
      </c>
      <c r="BQ97" s="241">
        <v>12.5283</v>
      </c>
      <c r="BR97" s="241">
        <v>10.395</v>
      </c>
      <c r="BS97" s="241">
        <v>11.1195</v>
      </c>
      <c r="BT97" s="241">
        <v>12.5283</v>
      </c>
      <c r="BU97" s="241">
        <v>10.395</v>
      </c>
      <c r="BV97" s="241">
        <v>12.798</v>
      </c>
      <c r="BW97" s="241">
        <v>17.909099999999999</v>
      </c>
      <c r="BX97" s="241">
        <v>10.395</v>
      </c>
      <c r="BY97" s="241">
        <v>13.8817</v>
      </c>
      <c r="BZ97" s="241">
        <v>17.909099999999999</v>
      </c>
      <c r="CA97" s="241">
        <v>10.395</v>
      </c>
      <c r="CB97" s="241">
        <v>11.243399999999999</v>
      </c>
      <c r="CC97" s="241">
        <v>14.8994</v>
      </c>
      <c r="CD97" s="241">
        <v>10.395</v>
      </c>
      <c r="CE97" s="241">
        <v>12.6252</v>
      </c>
      <c r="CF97" s="241">
        <v>14.8994</v>
      </c>
      <c r="CG97" s="241">
        <v>10.395</v>
      </c>
      <c r="CH97" s="241">
        <v>16.994399999999999</v>
      </c>
      <c r="CI97" s="241">
        <v>15.2658</v>
      </c>
      <c r="CJ97" s="241">
        <v>10.395</v>
      </c>
      <c r="CK97" s="241">
        <v>18.304600000000001</v>
      </c>
      <c r="CL97" s="241">
        <v>15.2658</v>
      </c>
      <c r="CM97" s="241">
        <v>10.395</v>
      </c>
      <c r="CN97" s="241">
        <v>14.015599999999999</v>
      </c>
      <c r="CO97" s="241">
        <v>12.5283</v>
      </c>
      <c r="CP97" s="241">
        <v>9.5283999999999995</v>
      </c>
      <c r="CQ97" s="241">
        <v>15.161099999999999</v>
      </c>
      <c r="CR97" s="241">
        <v>12.5283</v>
      </c>
      <c r="CS97" s="241">
        <v>9.5283999999999995</v>
      </c>
      <c r="CT97" s="241">
        <v>8.1249000000000002</v>
      </c>
      <c r="CU97" s="241">
        <v>10.1478</v>
      </c>
      <c r="CV97" s="241">
        <v>10.395</v>
      </c>
      <c r="CW97" s="241">
        <v>9.1826000000000008</v>
      </c>
      <c r="CX97" s="241">
        <v>10.1478</v>
      </c>
      <c r="CY97" s="241">
        <v>10.395</v>
      </c>
      <c r="CZ97" s="6" t="s">
        <v>284</v>
      </c>
    </row>
    <row r="98" spans="1:106" s="6" customFormat="1" ht="12.75" x14ac:dyDescent="0.2">
      <c r="A98" s="4" t="s">
        <v>372</v>
      </c>
      <c r="B98" s="241">
        <v>7.8193999999999999</v>
      </c>
      <c r="C98" s="241" t="s">
        <v>17</v>
      </c>
      <c r="D98" s="241">
        <v>12.6225</v>
      </c>
      <c r="E98" s="241">
        <v>12.7949</v>
      </c>
      <c r="F98" s="241">
        <v>13.656599999999999</v>
      </c>
      <c r="G98" s="241">
        <v>12.3005</v>
      </c>
      <c r="H98" s="241">
        <v>5.6353</v>
      </c>
      <c r="I98" s="241" t="s">
        <v>17</v>
      </c>
      <c r="J98" s="241">
        <v>10.6874</v>
      </c>
      <c r="K98" s="241">
        <v>12.303699999999999</v>
      </c>
      <c r="L98" s="241">
        <v>12.7446</v>
      </c>
      <c r="M98" s="241">
        <v>12.3005</v>
      </c>
      <c r="N98" s="241">
        <v>12.689500000000001</v>
      </c>
      <c r="O98" s="241">
        <v>14.0151</v>
      </c>
      <c r="P98" s="241">
        <v>10.720599999999999</v>
      </c>
      <c r="Q98" s="241">
        <v>14.2127</v>
      </c>
      <c r="R98" s="241">
        <v>14.0151</v>
      </c>
      <c r="S98" s="241">
        <v>10.720599999999999</v>
      </c>
      <c r="T98" s="241">
        <v>6.8295000000000003</v>
      </c>
      <c r="U98" s="241">
        <v>12.8368</v>
      </c>
      <c r="V98" s="241">
        <v>11.2719</v>
      </c>
      <c r="W98" s="241">
        <v>8.1225000000000005</v>
      </c>
      <c r="X98" s="241">
        <v>12.8368</v>
      </c>
      <c r="Y98" s="241">
        <v>11.2719</v>
      </c>
      <c r="Z98" s="241">
        <v>9.6800999999999995</v>
      </c>
      <c r="AA98" s="241">
        <v>6.0034999999999998</v>
      </c>
      <c r="AB98" s="241">
        <v>10.816800000000001</v>
      </c>
      <c r="AC98" s="241">
        <v>15.9941</v>
      </c>
      <c r="AD98" s="241">
        <v>11.3767</v>
      </c>
      <c r="AE98" s="241">
        <v>12.3005</v>
      </c>
      <c r="AF98" s="241">
        <v>7.9950000000000001</v>
      </c>
      <c r="AG98" s="241">
        <v>4.3712999999999997</v>
      </c>
      <c r="AH98" s="241">
        <v>-8.6499999999999994E-2</v>
      </c>
      <c r="AI98" s="241">
        <v>9.7333999999999996</v>
      </c>
      <c r="AJ98" s="241">
        <v>4.3712999999999997</v>
      </c>
      <c r="AK98" s="241">
        <v>-8.6499999999999994E-2</v>
      </c>
      <c r="AL98" s="241">
        <v>-1.9452</v>
      </c>
      <c r="AM98" s="241">
        <v>-3.9182999999999999</v>
      </c>
      <c r="AN98" s="241">
        <v>-8.2690000000000001</v>
      </c>
      <c r="AO98" s="241">
        <v>-0.4012</v>
      </c>
      <c r="AP98" s="241">
        <v>-3.9182999999999999</v>
      </c>
      <c r="AQ98" s="241">
        <v>-8.2690000000000001</v>
      </c>
      <c r="AR98" s="549"/>
      <c r="AS98" s="549"/>
      <c r="AT98" s="549"/>
      <c r="AU98" s="549"/>
      <c r="AV98" s="549"/>
      <c r="AW98" s="550"/>
      <c r="AX98" s="241">
        <v>10.037000000000001</v>
      </c>
      <c r="AY98" s="241">
        <v>14.791499999999999</v>
      </c>
      <c r="AZ98" s="241">
        <v>12.9978</v>
      </c>
      <c r="BA98" s="241">
        <v>14.6449</v>
      </c>
      <c r="BB98" s="241">
        <v>13.656599999999999</v>
      </c>
      <c r="BC98" s="241">
        <v>12.3005</v>
      </c>
      <c r="BD98" s="241">
        <v>17.485700000000001</v>
      </c>
      <c r="BE98" s="241">
        <v>15.319800000000001</v>
      </c>
      <c r="BF98" s="241">
        <v>9.6594999999999995</v>
      </c>
      <c r="BG98" s="241">
        <v>19.386600000000001</v>
      </c>
      <c r="BH98" s="241">
        <v>15.319800000000001</v>
      </c>
      <c r="BI98" s="241">
        <v>9.6594999999999995</v>
      </c>
      <c r="BJ98" s="241">
        <v>16.664100000000001</v>
      </c>
      <c r="BK98" s="241">
        <v>14.474299999999999</v>
      </c>
      <c r="BL98" s="241">
        <v>12.695</v>
      </c>
      <c r="BM98" s="241">
        <v>18.165900000000001</v>
      </c>
      <c r="BN98" s="241">
        <v>14.474299999999999</v>
      </c>
      <c r="BO98" s="241">
        <v>12.695</v>
      </c>
      <c r="BP98" s="241">
        <v>9.4314999999999998</v>
      </c>
      <c r="BQ98" s="241">
        <v>12.6335</v>
      </c>
      <c r="BR98" s="241">
        <v>11.7685</v>
      </c>
      <c r="BS98" s="241">
        <v>10.7666</v>
      </c>
      <c r="BT98" s="241">
        <v>12.6335</v>
      </c>
      <c r="BU98" s="241">
        <v>11.7685</v>
      </c>
      <c r="BV98" s="241">
        <v>12.443199999999999</v>
      </c>
      <c r="BW98" s="241">
        <v>18.147300000000001</v>
      </c>
      <c r="BX98" s="241">
        <v>12.9565</v>
      </c>
      <c r="BY98" s="241">
        <v>13.9031</v>
      </c>
      <c r="BZ98" s="241">
        <v>18.147300000000001</v>
      </c>
      <c r="CA98" s="241">
        <v>12.9565</v>
      </c>
      <c r="CB98" s="241">
        <v>17.527699999999999</v>
      </c>
      <c r="CC98" s="241">
        <v>20.027100000000001</v>
      </c>
      <c r="CD98" s="241">
        <v>12.9519</v>
      </c>
      <c r="CE98" s="241">
        <v>19.1389</v>
      </c>
      <c r="CF98" s="241">
        <v>20.027100000000001</v>
      </c>
      <c r="CG98" s="241">
        <v>12.9519</v>
      </c>
      <c r="CH98" s="241">
        <v>14.1418</v>
      </c>
      <c r="CI98" s="241">
        <v>13.4579</v>
      </c>
      <c r="CJ98" s="241">
        <v>12.0909</v>
      </c>
      <c r="CK98" s="241">
        <v>15.7401</v>
      </c>
      <c r="CL98" s="241">
        <v>13.4579</v>
      </c>
      <c r="CM98" s="241">
        <v>12.0909</v>
      </c>
      <c r="CN98" s="241">
        <v>14.097799999999999</v>
      </c>
      <c r="CO98" s="241">
        <v>12.7163</v>
      </c>
      <c r="CP98" s="241">
        <v>10.688700000000001</v>
      </c>
      <c r="CQ98" s="241">
        <v>15.3369</v>
      </c>
      <c r="CR98" s="241">
        <v>12.7163</v>
      </c>
      <c r="CS98" s="241">
        <v>10.688700000000001</v>
      </c>
      <c r="CT98" s="241">
        <v>9.3666999999999998</v>
      </c>
      <c r="CU98" s="182" t="s">
        <v>17</v>
      </c>
      <c r="CV98" s="182" t="s">
        <v>17</v>
      </c>
      <c r="CW98" s="241">
        <v>11.122400000000001</v>
      </c>
      <c r="CX98" s="241">
        <v>12.180300000000001</v>
      </c>
      <c r="CY98" s="241">
        <v>12.7843</v>
      </c>
      <c r="CZ98" s="6" t="s">
        <v>284</v>
      </c>
    </row>
    <row r="99" spans="1:106" s="6" customFormat="1" ht="12.75" x14ac:dyDescent="0.2">
      <c r="A99" s="4" t="s">
        <v>601</v>
      </c>
      <c r="B99" s="235"/>
      <c r="C99" s="235"/>
      <c r="D99" s="235"/>
      <c r="E99" s="235"/>
      <c r="F99" s="235"/>
      <c r="G99" s="235"/>
      <c r="H99" s="235"/>
      <c r="I99" s="235"/>
      <c r="J99" s="235"/>
      <c r="K99" s="235"/>
      <c r="L99" s="235"/>
      <c r="M99" s="235"/>
      <c r="N99" s="235"/>
      <c r="O99" s="235"/>
      <c r="P99" s="235"/>
      <c r="Q99" s="235"/>
      <c r="R99" s="235"/>
      <c r="S99" s="235"/>
      <c r="T99" s="235"/>
      <c r="U99" s="235"/>
      <c r="V99" s="235"/>
      <c r="W99" s="235"/>
      <c r="X99" s="235"/>
      <c r="Y99" s="235"/>
      <c r="Z99" s="235"/>
      <c r="AA99" s="235"/>
      <c r="AB99" s="235"/>
      <c r="AC99" s="235"/>
      <c r="AD99" s="235"/>
      <c r="AE99" s="235"/>
      <c r="AF99" s="235"/>
      <c r="AG99" s="235"/>
      <c r="AH99" s="235"/>
      <c r="AI99" s="235"/>
      <c r="AJ99" s="235"/>
      <c r="AK99" s="235"/>
      <c r="AL99" s="242">
        <v>10378</v>
      </c>
      <c r="AM99" s="242">
        <v>10586</v>
      </c>
      <c r="AN99" s="242">
        <v>9697</v>
      </c>
      <c r="AO99" s="242">
        <v>10451</v>
      </c>
      <c r="AP99" s="242">
        <v>10586</v>
      </c>
      <c r="AQ99" s="242">
        <v>9697</v>
      </c>
      <c r="AR99" s="549"/>
      <c r="AS99" s="549"/>
      <c r="AT99" s="549"/>
      <c r="AU99" s="549"/>
      <c r="AV99" s="549"/>
      <c r="AW99" s="550"/>
      <c r="AX99" s="235"/>
      <c r="AY99" s="235"/>
      <c r="AZ99" s="235"/>
      <c r="BA99" s="235"/>
      <c r="BB99" s="235"/>
      <c r="BC99" s="235"/>
      <c r="BD99" s="235"/>
      <c r="BE99" s="235"/>
      <c r="BF99" s="235"/>
      <c r="BG99" s="235"/>
      <c r="BH99" s="235"/>
      <c r="BI99" s="235"/>
      <c r="BJ99" s="235"/>
      <c r="BK99" s="235"/>
      <c r="BL99" s="235"/>
      <c r="BM99" s="235"/>
      <c r="BN99" s="235"/>
      <c r="BO99" s="235"/>
      <c r="BP99" s="235"/>
      <c r="BQ99" s="235"/>
      <c r="BR99" s="235"/>
      <c r="BS99" s="235"/>
      <c r="BT99" s="235"/>
      <c r="BU99" s="235"/>
      <c r="BV99" s="235"/>
      <c r="BW99" s="235"/>
      <c r="BX99" s="235"/>
      <c r="BY99" s="235"/>
      <c r="BZ99" s="235"/>
      <c r="CA99" s="235"/>
      <c r="CB99" s="235"/>
      <c r="CC99" s="235"/>
      <c r="CD99" s="235"/>
      <c r="CE99" s="235"/>
      <c r="CF99" s="235"/>
      <c r="CG99" s="235"/>
      <c r="CH99" s="235"/>
      <c r="CI99" s="235"/>
      <c r="CJ99" s="235"/>
      <c r="CK99" s="235"/>
      <c r="CL99" s="235"/>
      <c r="CM99" s="235"/>
      <c r="CN99" s="235"/>
      <c r="CO99" s="235"/>
      <c r="CP99" s="235"/>
      <c r="CQ99" s="235"/>
      <c r="CR99" s="235"/>
      <c r="CS99" s="235"/>
      <c r="CT99" s="235"/>
      <c r="CU99" s="182"/>
      <c r="CV99" s="182"/>
      <c r="CW99" s="235"/>
      <c r="CX99" s="235"/>
      <c r="CY99" s="235" t="s">
        <v>284</v>
      </c>
    </row>
    <row r="100" spans="1:106" s="6" customFormat="1" ht="12.75" x14ac:dyDescent="0.2">
      <c r="A100" s="4" t="s">
        <v>302</v>
      </c>
      <c r="B100" s="242">
        <v>10781</v>
      </c>
      <c r="C100" s="242">
        <v>10337</v>
      </c>
      <c r="D100" s="242">
        <v>9957</v>
      </c>
      <c r="E100" s="242">
        <v>10885</v>
      </c>
      <c r="F100" s="242">
        <v>10337</v>
      </c>
      <c r="G100" s="242">
        <v>9957</v>
      </c>
      <c r="H100" s="242">
        <v>9741</v>
      </c>
      <c r="I100" s="242">
        <v>10154</v>
      </c>
      <c r="J100" s="242">
        <v>9957</v>
      </c>
      <c r="K100" s="242">
        <v>9849</v>
      </c>
      <c r="L100" s="242">
        <v>10154</v>
      </c>
      <c r="M100" s="242">
        <v>9957</v>
      </c>
      <c r="N100" s="242">
        <v>10145</v>
      </c>
      <c r="O100" s="242">
        <v>10527</v>
      </c>
      <c r="P100" s="242">
        <v>9957</v>
      </c>
      <c r="Q100" s="242">
        <v>10275</v>
      </c>
      <c r="R100" s="242">
        <v>10527</v>
      </c>
      <c r="S100" s="242">
        <v>9957</v>
      </c>
      <c r="T100" s="242">
        <v>10350</v>
      </c>
      <c r="U100" s="242">
        <v>10075</v>
      </c>
      <c r="V100" s="242">
        <v>9957</v>
      </c>
      <c r="W100" s="242">
        <v>10482</v>
      </c>
      <c r="X100" s="242">
        <v>10075</v>
      </c>
      <c r="Y100" s="242">
        <v>9957</v>
      </c>
      <c r="Z100" s="242">
        <v>10979</v>
      </c>
      <c r="AA100" s="242">
        <v>10473</v>
      </c>
      <c r="AB100" s="242">
        <v>9957</v>
      </c>
      <c r="AC100" s="242">
        <v>11132</v>
      </c>
      <c r="AD100" s="242">
        <v>10473</v>
      </c>
      <c r="AE100" s="242">
        <v>9957</v>
      </c>
      <c r="AF100" s="242">
        <v>11532</v>
      </c>
      <c r="AG100" s="242">
        <v>11578</v>
      </c>
      <c r="AH100" s="242">
        <v>9957</v>
      </c>
      <c r="AI100" s="242">
        <v>11703</v>
      </c>
      <c r="AJ100" s="242">
        <v>11578</v>
      </c>
      <c r="AK100" s="242">
        <v>9957</v>
      </c>
      <c r="AL100" s="187" t="s">
        <v>17</v>
      </c>
      <c r="AM100" s="187" t="s">
        <v>17</v>
      </c>
      <c r="AN100" s="187" t="s">
        <v>17</v>
      </c>
      <c r="AO100" s="187" t="s">
        <v>17</v>
      </c>
      <c r="AP100" s="187" t="s">
        <v>17</v>
      </c>
      <c r="AQ100" s="187" t="s">
        <v>17</v>
      </c>
      <c r="AR100" s="549"/>
      <c r="AS100" s="549"/>
      <c r="AT100" s="549"/>
      <c r="AU100" s="549"/>
      <c r="AV100" s="549"/>
      <c r="AW100" s="550"/>
      <c r="AX100" s="242">
        <v>9781</v>
      </c>
      <c r="AY100" s="242">
        <v>10337</v>
      </c>
      <c r="AZ100" s="242">
        <v>9957</v>
      </c>
      <c r="BA100" s="242">
        <v>9897</v>
      </c>
      <c r="BB100" s="242">
        <v>10337</v>
      </c>
      <c r="BC100" s="242">
        <v>9957</v>
      </c>
      <c r="BD100" s="242">
        <v>10713</v>
      </c>
      <c r="BE100" s="242">
        <v>10446</v>
      </c>
      <c r="BF100" s="242">
        <v>9957</v>
      </c>
      <c r="BG100" s="242">
        <v>10871</v>
      </c>
      <c r="BH100" s="242">
        <v>10446</v>
      </c>
      <c r="BI100" s="242">
        <v>9957</v>
      </c>
      <c r="BJ100" s="242">
        <v>10620</v>
      </c>
      <c r="BK100" s="242">
        <v>10337</v>
      </c>
      <c r="BL100" s="242">
        <v>9957</v>
      </c>
      <c r="BM100" s="242">
        <v>10793</v>
      </c>
      <c r="BN100" s="242">
        <v>10337</v>
      </c>
      <c r="BO100" s="242">
        <v>9957</v>
      </c>
      <c r="BP100" s="242">
        <v>10298</v>
      </c>
      <c r="BQ100" s="242">
        <v>10337</v>
      </c>
      <c r="BR100" s="242">
        <v>9957</v>
      </c>
      <c r="BS100" s="242">
        <v>10415</v>
      </c>
      <c r="BT100" s="242">
        <v>10337</v>
      </c>
      <c r="BU100" s="242">
        <v>9957</v>
      </c>
      <c r="BV100" s="242">
        <v>10493</v>
      </c>
      <c r="BW100" s="242">
        <v>10901</v>
      </c>
      <c r="BX100" s="242">
        <v>9957</v>
      </c>
      <c r="BY100" s="242">
        <v>10606</v>
      </c>
      <c r="BZ100" s="242">
        <v>10901</v>
      </c>
      <c r="CA100" s="242">
        <v>9957</v>
      </c>
      <c r="CB100" s="242">
        <v>11019</v>
      </c>
      <c r="CC100" s="242">
        <v>11253</v>
      </c>
      <c r="CD100" s="242">
        <v>9957</v>
      </c>
      <c r="CE100" s="242">
        <v>11164</v>
      </c>
      <c r="CF100" s="242">
        <v>11253</v>
      </c>
      <c r="CG100" s="242">
        <v>9957</v>
      </c>
      <c r="CH100" s="242">
        <v>10950</v>
      </c>
      <c r="CI100" s="242">
        <v>10519</v>
      </c>
      <c r="CJ100" s="242">
        <v>9957</v>
      </c>
      <c r="CK100" s="242">
        <v>11101</v>
      </c>
      <c r="CL100" s="242">
        <v>10519</v>
      </c>
      <c r="CM100" s="242">
        <v>9957</v>
      </c>
      <c r="CN100" s="242">
        <v>11896</v>
      </c>
      <c r="CO100" s="242">
        <v>10337</v>
      </c>
      <c r="CP100" s="242">
        <v>9724</v>
      </c>
      <c r="CQ100" s="242">
        <v>12041</v>
      </c>
      <c r="CR100" s="242">
        <v>10337</v>
      </c>
      <c r="CS100" s="242">
        <v>9724</v>
      </c>
      <c r="CT100" s="242">
        <v>10010</v>
      </c>
      <c r="CU100" s="242">
        <v>10346</v>
      </c>
      <c r="CV100" s="242">
        <v>9957</v>
      </c>
      <c r="CW100" s="242">
        <v>10112</v>
      </c>
      <c r="CX100" s="242">
        <v>10346</v>
      </c>
      <c r="CY100" s="242">
        <v>9957</v>
      </c>
    </row>
    <row r="101" spans="1:106" s="6" customFormat="1" ht="12.75" x14ac:dyDescent="0.2">
      <c r="A101" s="4" t="s">
        <v>303</v>
      </c>
      <c r="B101" s="242">
        <v>13856</v>
      </c>
      <c r="C101" s="242">
        <v>14163</v>
      </c>
      <c r="D101" s="242">
        <v>12798</v>
      </c>
      <c r="E101" s="242">
        <v>14250</v>
      </c>
      <c r="F101" s="242">
        <v>14163</v>
      </c>
      <c r="G101" s="242">
        <v>12798</v>
      </c>
      <c r="H101" s="242">
        <v>12498</v>
      </c>
      <c r="I101" s="242">
        <v>13397</v>
      </c>
      <c r="J101" s="242">
        <v>12798</v>
      </c>
      <c r="K101" s="242">
        <v>12927</v>
      </c>
      <c r="L101" s="242">
        <v>13397</v>
      </c>
      <c r="M101" s="242">
        <v>12798</v>
      </c>
      <c r="N101" s="242">
        <v>14849</v>
      </c>
      <c r="O101" s="242">
        <v>14993</v>
      </c>
      <c r="P101" s="242">
        <v>12798</v>
      </c>
      <c r="Q101" s="242">
        <v>15440</v>
      </c>
      <c r="R101" s="242">
        <v>14993</v>
      </c>
      <c r="S101" s="242">
        <v>12798</v>
      </c>
      <c r="T101" s="242">
        <v>12242</v>
      </c>
      <c r="U101" s="242">
        <v>13462</v>
      </c>
      <c r="V101" s="242">
        <v>12798</v>
      </c>
      <c r="W101" s="242">
        <v>12773</v>
      </c>
      <c r="X101" s="242">
        <v>13462</v>
      </c>
      <c r="Y101" s="242">
        <v>12798</v>
      </c>
      <c r="Z101" s="242">
        <v>19296</v>
      </c>
      <c r="AA101" s="242">
        <v>15834</v>
      </c>
      <c r="AB101" s="242">
        <v>12798</v>
      </c>
      <c r="AC101" s="242">
        <v>20064</v>
      </c>
      <c r="AD101" s="242">
        <v>15834</v>
      </c>
      <c r="AE101" s="242">
        <v>12798</v>
      </c>
      <c r="AF101" s="187" t="s">
        <v>17</v>
      </c>
      <c r="AG101" s="187" t="s">
        <v>17</v>
      </c>
      <c r="AH101" s="187" t="s">
        <v>17</v>
      </c>
      <c r="AI101" s="190" t="s">
        <v>17</v>
      </c>
      <c r="AJ101" s="149" t="s">
        <v>17</v>
      </c>
      <c r="AK101" s="149" t="s">
        <v>17</v>
      </c>
      <c r="AL101" s="187" t="s">
        <v>17</v>
      </c>
      <c r="AM101" s="187" t="s">
        <v>17</v>
      </c>
      <c r="AN101" s="187" t="s">
        <v>17</v>
      </c>
      <c r="AO101" s="187" t="s">
        <v>17</v>
      </c>
      <c r="AP101" s="187" t="s">
        <v>17</v>
      </c>
      <c r="AQ101" s="187" t="s">
        <v>17</v>
      </c>
      <c r="AR101" s="549"/>
      <c r="AS101" s="549"/>
      <c r="AT101" s="549"/>
      <c r="AU101" s="549"/>
      <c r="AV101" s="549"/>
      <c r="AW101" s="550"/>
      <c r="AX101" s="242">
        <v>13389</v>
      </c>
      <c r="AY101" s="242">
        <v>14163</v>
      </c>
      <c r="AZ101" s="242">
        <v>12798</v>
      </c>
      <c r="BA101" s="242">
        <v>13872</v>
      </c>
      <c r="BB101" s="242">
        <v>14163</v>
      </c>
      <c r="BC101" s="242">
        <v>12798</v>
      </c>
      <c r="BD101" s="242">
        <v>16161</v>
      </c>
      <c r="BE101" s="242">
        <v>14897</v>
      </c>
      <c r="BF101" s="242">
        <v>12798</v>
      </c>
      <c r="BG101" s="242">
        <v>16934</v>
      </c>
      <c r="BH101" s="242">
        <v>14897</v>
      </c>
      <c r="BI101" s="242">
        <v>12798</v>
      </c>
      <c r="BJ101" s="242">
        <v>16463</v>
      </c>
      <c r="BK101" s="242">
        <v>14163</v>
      </c>
      <c r="BL101" s="242">
        <v>12798</v>
      </c>
      <c r="BM101" s="242">
        <v>17159</v>
      </c>
      <c r="BN101" s="242">
        <v>14163</v>
      </c>
      <c r="BO101" s="242">
        <v>12798</v>
      </c>
      <c r="BP101" s="242">
        <v>12962</v>
      </c>
      <c r="BQ101" s="242">
        <v>14163</v>
      </c>
      <c r="BR101" s="242">
        <v>12798</v>
      </c>
      <c r="BS101" s="242">
        <v>13355</v>
      </c>
      <c r="BT101" s="242">
        <v>14163</v>
      </c>
      <c r="BU101" s="242">
        <v>12798</v>
      </c>
      <c r="BV101" s="242">
        <v>15828</v>
      </c>
      <c r="BW101" s="242">
        <v>16659</v>
      </c>
      <c r="BX101" s="242">
        <v>12798</v>
      </c>
      <c r="BY101" s="242">
        <v>16330</v>
      </c>
      <c r="BZ101" s="242">
        <v>16659</v>
      </c>
      <c r="CA101" s="242">
        <v>12798</v>
      </c>
      <c r="CB101" s="242">
        <v>17440</v>
      </c>
      <c r="CC101" s="242">
        <v>18626</v>
      </c>
      <c r="CD101" s="242">
        <v>12798</v>
      </c>
      <c r="CE101" s="242">
        <v>18115</v>
      </c>
      <c r="CF101" s="242">
        <v>18626</v>
      </c>
      <c r="CG101" s="242">
        <v>12798</v>
      </c>
      <c r="CH101" s="242">
        <v>15892</v>
      </c>
      <c r="CI101" s="242">
        <v>16078</v>
      </c>
      <c r="CJ101" s="242">
        <v>12798</v>
      </c>
      <c r="CK101" s="242">
        <v>16479</v>
      </c>
      <c r="CL101" s="242">
        <v>16078</v>
      </c>
      <c r="CM101" s="242">
        <v>12798</v>
      </c>
      <c r="CN101" s="242">
        <v>16050</v>
      </c>
      <c r="CO101" s="242">
        <v>14163</v>
      </c>
      <c r="CP101" s="242">
        <v>12168</v>
      </c>
      <c r="CQ101" s="242">
        <v>16593</v>
      </c>
      <c r="CR101" s="242">
        <v>14163</v>
      </c>
      <c r="CS101" s="242">
        <v>12168</v>
      </c>
      <c r="CT101" s="242">
        <v>12581</v>
      </c>
      <c r="CU101" s="242">
        <v>13341</v>
      </c>
      <c r="CV101" s="242">
        <v>12798</v>
      </c>
      <c r="CW101" s="242">
        <v>12970</v>
      </c>
      <c r="CX101" s="242">
        <v>13341</v>
      </c>
      <c r="CY101" s="242">
        <v>12798</v>
      </c>
      <c r="CZ101" s="6" t="s">
        <v>284</v>
      </c>
    </row>
    <row r="102" spans="1:106" s="6" customFormat="1" ht="12.75" x14ac:dyDescent="0.2">
      <c r="A102" s="4" t="s">
        <v>304</v>
      </c>
      <c r="B102" s="242">
        <v>16971</v>
      </c>
      <c r="C102" s="242">
        <v>18055</v>
      </c>
      <c r="D102" s="242">
        <v>16405</v>
      </c>
      <c r="E102" s="242">
        <v>17746</v>
      </c>
      <c r="F102" s="242">
        <v>18055</v>
      </c>
      <c r="G102" s="242">
        <v>16405</v>
      </c>
      <c r="H102" s="242">
        <v>15025</v>
      </c>
      <c r="I102" s="242">
        <v>16800</v>
      </c>
      <c r="J102" s="242">
        <v>16405</v>
      </c>
      <c r="K102" s="242">
        <v>15691</v>
      </c>
      <c r="L102" s="242">
        <v>16800</v>
      </c>
      <c r="M102" s="242">
        <v>16405</v>
      </c>
      <c r="N102" s="242">
        <v>17851</v>
      </c>
      <c r="O102" s="242">
        <v>19680</v>
      </c>
      <c r="P102" s="242">
        <v>16405</v>
      </c>
      <c r="Q102" s="242">
        <v>19102</v>
      </c>
      <c r="R102" s="242">
        <v>19680</v>
      </c>
      <c r="S102" s="242">
        <v>16405</v>
      </c>
      <c r="T102" s="242">
        <v>15691</v>
      </c>
      <c r="U102" s="242">
        <v>16903</v>
      </c>
      <c r="V102" s="242">
        <v>16405</v>
      </c>
      <c r="W102" s="242">
        <v>16938</v>
      </c>
      <c r="X102" s="242">
        <v>16903</v>
      </c>
      <c r="Y102" s="242">
        <v>16405</v>
      </c>
      <c r="Z102" s="242">
        <v>27470</v>
      </c>
      <c r="AA102" s="242">
        <v>22340</v>
      </c>
      <c r="AB102" s="242">
        <v>16405</v>
      </c>
      <c r="AC102" s="242">
        <v>29227</v>
      </c>
      <c r="AD102" s="242">
        <v>22340</v>
      </c>
      <c r="AE102" s="242">
        <v>16405</v>
      </c>
      <c r="AF102" s="187" t="s">
        <v>17</v>
      </c>
      <c r="AG102" s="187" t="s">
        <v>17</v>
      </c>
      <c r="AH102" s="187" t="s">
        <v>17</v>
      </c>
      <c r="AI102" s="190" t="s">
        <v>17</v>
      </c>
      <c r="AJ102" s="149" t="s">
        <v>17</v>
      </c>
      <c r="AK102" s="149" t="s">
        <v>17</v>
      </c>
      <c r="AL102" s="187" t="s">
        <v>17</v>
      </c>
      <c r="AM102" s="187" t="s">
        <v>17</v>
      </c>
      <c r="AN102" s="187" t="s">
        <v>17</v>
      </c>
      <c r="AO102" s="190" t="s">
        <v>17</v>
      </c>
      <c r="AP102" s="149" t="s">
        <v>17</v>
      </c>
      <c r="AQ102" s="149" t="s">
        <v>17</v>
      </c>
      <c r="AR102" s="549"/>
      <c r="AS102" s="549"/>
      <c r="AT102" s="549"/>
      <c r="AU102" s="549"/>
      <c r="AV102" s="549"/>
      <c r="AW102" s="550"/>
      <c r="AX102" s="242">
        <v>16600</v>
      </c>
      <c r="AY102" s="242">
        <v>18055</v>
      </c>
      <c r="AZ102" s="242">
        <v>16405</v>
      </c>
      <c r="BA102" s="242">
        <v>17587</v>
      </c>
      <c r="BB102" s="242">
        <v>18055</v>
      </c>
      <c r="BC102" s="242">
        <v>16405</v>
      </c>
      <c r="BD102" s="34" t="s">
        <v>17</v>
      </c>
      <c r="BE102" s="34" t="s">
        <v>17</v>
      </c>
      <c r="BF102" s="34" t="s">
        <v>17</v>
      </c>
      <c r="BG102" s="34" t="s">
        <v>17</v>
      </c>
      <c r="BH102" s="34" t="s">
        <v>17</v>
      </c>
      <c r="BI102" s="34" t="s">
        <v>17</v>
      </c>
      <c r="BJ102" s="242">
        <v>20713</v>
      </c>
      <c r="BK102" s="242">
        <v>18055</v>
      </c>
      <c r="BL102" s="242">
        <v>16405</v>
      </c>
      <c r="BM102" s="242">
        <v>22013</v>
      </c>
      <c r="BN102" s="242">
        <v>18055</v>
      </c>
      <c r="BO102" s="242">
        <v>16405</v>
      </c>
      <c r="BP102" s="242">
        <v>16164</v>
      </c>
      <c r="BQ102" s="242">
        <v>18055</v>
      </c>
      <c r="BR102" s="242">
        <v>16405</v>
      </c>
      <c r="BS102" s="242">
        <v>16951</v>
      </c>
      <c r="BT102" s="242">
        <v>18055</v>
      </c>
      <c r="BU102" s="242">
        <v>16405</v>
      </c>
      <c r="BV102" s="242">
        <v>18272</v>
      </c>
      <c r="BW102" s="242">
        <v>22810</v>
      </c>
      <c r="BX102" s="242">
        <v>16405</v>
      </c>
      <c r="BY102" s="242">
        <v>19168</v>
      </c>
      <c r="BZ102" s="242">
        <v>22810</v>
      </c>
      <c r="CA102" s="242">
        <v>16405</v>
      </c>
      <c r="CB102" s="242">
        <v>17046</v>
      </c>
      <c r="CC102" s="242">
        <v>20041</v>
      </c>
      <c r="CD102" s="242">
        <v>16405</v>
      </c>
      <c r="CE102" s="242">
        <v>18133</v>
      </c>
      <c r="CF102" s="242">
        <v>20041</v>
      </c>
      <c r="CG102" s="242">
        <v>16405</v>
      </c>
      <c r="CH102" s="242">
        <v>21938</v>
      </c>
      <c r="CI102" s="242">
        <v>20363</v>
      </c>
      <c r="CJ102" s="242">
        <v>16405</v>
      </c>
      <c r="CK102" s="242">
        <v>23196</v>
      </c>
      <c r="CL102" s="242">
        <v>20363</v>
      </c>
      <c r="CM102" s="242">
        <v>16405</v>
      </c>
      <c r="CN102" s="242">
        <v>19281</v>
      </c>
      <c r="CO102" s="242">
        <v>18055</v>
      </c>
      <c r="CP102" s="242">
        <v>15771</v>
      </c>
      <c r="CQ102" s="242">
        <v>20271</v>
      </c>
      <c r="CR102" s="242">
        <v>18055</v>
      </c>
      <c r="CS102" s="242">
        <v>15771</v>
      </c>
      <c r="CT102" s="242">
        <v>14785</v>
      </c>
      <c r="CU102" s="242">
        <v>16222</v>
      </c>
      <c r="CV102" s="242">
        <v>16405</v>
      </c>
      <c r="CW102" s="242">
        <v>15523</v>
      </c>
      <c r="CX102" s="242">
        <v>16222</v>
      </c>
      <c r="CY102" s="242">
        <v>16405</v>
      </c>
      <c r="DA102" s="6" t="s">
        <v>284</v>
      </c>
    </row>
    <row r="103" spans="1:106" s="6" customFormat="1" ht="12.75" x14ac:dyDescent="0.2">
      <c r="A103" s="4" t="s">
        <v>305</v>
      </c>
      <c r="B103" s="242">
        <v>122829</v>
      </c>
      <c r="C103" s="242" t="s">
        <v>17</v>
      </c>
      <c r="D103" s="242">
        <v>524682</v>
      </c>
      <c r="E103" s="242">
        <v>51336</v>
      </c>
      <c r="F103" s="242">
        <v>56928</v>
      </c>
      <c r="G103" s="242">
        <v>48362</v>
      </c>
      <c r="H103" s="242">
        <v>57587</v>
      </c>
      <c r="I103" s="242" t="s">
        <v>17</v>
      </c>
      <c r="J103" s="242">
        <v>256001</v>
      </c>
      <c r="K103" s="242">
        <v>48380</v>
      </c>
      <c r="L103" s="242">
        <v>51026</v>
      </c>
      <c r="M103" s="242">
        <v>48362</v>
      </c>
      <c r="N103" s="242">
        <v>39203</v>
      </c>
      <c r="O103" s="242">
        <v>44813</v>
      </c>
      <c r="P103" s="242">
        <v>32046</v>
      </c>
      <c r="Q103" s="242">
        <v>45709</v>
      </c>
      <c r="R103" s="242">
        <v>44813</v>
      </c>
      <c r="S103" s="242">
        <v>32046</v>
      </c>
      <c r="T103" s="242">
        <v>21171</v>
      </c>
      <c r="U103" s="242">
        <v>39400</v>
      </c>
      <c r="V103" s="242">
        <v>33623</v>
      </c>
      <c r="W103" s="242">
        <v>24270</v>
      </c>
      <c r="X103" s="242">
        <v>39400</v>
      </c>
      <c r="Y103" s="242">
        <v>33623</v>
      </c>
      <c r="Z103" s="242">
        <v>54566</v>
      </c>
      <c r="AA103" s="242">
        <v>29174</v>
      </c>
      <c r="AB103" s="242">
        <v>65941</v>
      </c>
      <c r="AC103" s="242">
        <v>75066</v>
      </c>
      <c r="AD103" s="242">
        <v>43228</v>
      </c>
      <c r="AE103" s="242">
        <v>48362</v>
      </c>
      <c r="AF103" s="242">
        <v>11487</v>
      </c>
      <c r="AG103" s="242">
        <v>10802</v>
      </c>
      <c r="AH103" s="242">
        <v>9984</v>
      </c>
      <c r="AI103" s="242">
        <v>11823</v>
      </c>
      <c r="AJ103" s="242">
        <v>10802</v>
      </c>
      <c r="AK103" s="242">
        <v>9984</v>
      </c>
      <c r="AL103" s="242">
        <v>9866</v>
      </c>
      <c r="AM103" s="242">
        <v>9729</v>
      </c>
      <c r="AN103" s="242">
        <v>9429</v>
      </c>
      <c r="AO103" s="242">
        <v>9972</v>
      </c>
      <c r="AP103" s="242">
        <v>9729</v>
      </c>
      <c r="AQ103" s="242">
        <v>9429</v>
      </c>
      <c r="AR103" s="551"/>
      <c r="AS103" s="551"/>
      <c r="AT103" s="551"/>
      <c r="AU103" s="551"/>
      <c r="AV103" s="551"/>
      <c r="AW103" s="552"/>
      <c r="AX103" s="242">
        <v>165693</v>
      </c>
      <c r="AY103" s="242">
        <v>573530</v>
      </c>
      <c r="AZ103" s="242">
        <v>361232</v>
      </c>
      <c r="BA103" s="242">
        <v>64034</v>
      </c>
      <c r="BB103" s="242">
        <v>56928</v>
      </c>
      <c r="BC103" s="242">
        <v>48362</v>
      </c>
      <c r="BD103" s="242">
        <v>18302</v>
      </c>
      <c r="BE103" s="242">
        <v>17068</v>
      </c>
      <c r="BF103" s="242">
        <v>14132</v>
      </c>
      <c r="BG103" s="242">
        <v>19437</v>
      </c>
      <c r="BH103" s="242">
        <v>17068</v>
      </c>
      <c r="BI103" s="242">
        <v>14132</v>
      </c>
      <c r="BJ103" s="242">
        <v>32333</v>
      </c>
      <c r="BK103" s="242">
        <v>27989</v>
      </c>
      <c r="BL103" s="242">
        <v>24842</v>
      </c>
      <c r="BM103" s="242">
        <v>35640</v>
      </c>
      <c r="BN103" s="242">
        <v>27989</v>
      </c>
      <c r="BO103" s="242">
        <v>24842</v>
      </c>
      <c r="BP103" s="242">
        <v>21918</v>
      </c>
      <c r="BQ103" s="242">
        <v>28175</v>
      </c>
      <c r="BR103" s="242">
        <v>26346</v>
      </c>
      <c r="BS103" s="242">
        <v>24359</v>
      </c>
      <c r="BT103" s="242">
        <v>28175</v>
      </c>
      <c r="BU103" s="242">
        <v>26346</v>
      </c>
      <c r="BV103" s="242">
        <v>30533</v>
      </c>
      <c r="BW103" s="242">
        <v>48901</v>
      </c>
      <c r="BX103" s="242">
        <v>31886</v>
      </c>
      <c r="BY103" s="242">
        <v>34522</v>
      </c>
      <c r="BZ103" s="242">
        <v>48901</v>
      </c>
      <c r="CA103" s="242">
        <v>31886</v>
      </c>
      <c r="CB103" s="242">
        <v>33172</v>
      </c>
      <c r="CC103" s="242">
        <v>38781</v>
      </c>
      <c r="CD103" s="242">
        <v>24701</v>
      </c>
      <c r="CE103" s="242">
        <v>36700</v>
      </c>
      <c r="CF103" s="242">
        <v>38781</v>
      </c>
      <c r="CG103" s="242">
        <v>24701</v>
      </c>
      <c r="CH103" s="242">
        <v>33390</v>
      </c>
      <c r="CI103" s="242">
        <v>31610</v>
      </c>
      <c r="CJ103" s="242">
        <v>28303</v>
      </c>
      <c r="CK103" s="242">
        <v>37902</v>
      </c>
      <c r="CL103" s="242">
        <v>31610</v>
      </c>
      <c r="CM103" s="242">
        <v>28303</v>
      </c>
      <c r="CN103" s="242">
        <v>28536</v>
      </c>
      <c r="CO103" s="242">
        <v>25902</v>
      </c>
      <c r="CP103" s="242">
        <v>22421</v>
      </c>
      <c r="CQ103" s="242">
        <v>31095</v>
      </c>
      <c r="CR103" s="242">
        <v>25902</v>
      </c>
      <c r="CS103" s="242">
        <v>22421</v>
      </c>
      <c r="CT103" s="242">
        <v>278088</v>
      </c>
      <c r="CU103" s="183" t="s">
        <v>17</v>
      </c>
      <c r="CV103" s="183" t="s">
        <v>17</v>
      </c>
      <c r="CW103" s="242">
        <v>41198</v>
      </c>
      <c r="CX103" s="242">
        <v>46786</v>
      </c>
      <c r="CY103" s="242">
        <v>50283</v>
      </c>
      <c r="DA103" s="6" t="s">
        <v>284</v>
      </c>
      <c r="DB103" s="6" t="s">
        <v>284</v>
      </c>
    </row>
    <row r="104" spans="1:106" s="6" customFormat="1" ht="12.75" x14ac:dyDescent="0.2">
      <c r="A104" s="4" t="s">
        <v>284</v>
      </c>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t="s">
        <v>284</v>
      </c>
      <c r="AN104" s="3"/>
      <c r="AO104" s="3"/>
      <c r="AP104" s="3"/>
      <c r="AQ104" s="3"/>
      <c r="AR104" s="3"/>
      <c r="AS104" s="3" t="s">
        <v>284</v>
      </c>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t="s">
        <v>284</v>
      </c>
      <c r="CF104" s="3"/>
      <c r="CG104" s="3"/>
      <c r="CH104" s="3"/>
      <c r="CI104" s="3"/>
      <c r="CJ104" s="3"/>
      <c r="CK104" s="3"/>
      <c r="CL104" s="3"/>
      <c r="CM104" s="3"/>
      <c r="CN104" s="3" t="s">
        <v>284</v>
      </c>
      <c r="CO104" s="3"/>
      <c r="CP104" s="3"/>
      <c r="CQ104" s="3" t="s">
        <v>284</v>
      </c>
      <c r="CR104" s="3"/>
      <c r="CS104" s="3"/>
      <c r="CT104" s="3"/>
      <c r="CU104" s="3"/>
      <c r="CV104" s="3"/>
      <c r="CW104" s="3"/>
      <c r="CX104" s="3"/>
      <c r="CY104" s="3"/>
    </row>
    <row r="105" spans="1:106" s="6" customFormat="1" ht="51" x14ac:dyDescent="0.2">
      <c r="A105" s="8" t="s">
        <v>129</v>
      </c>
      <c r="B105" s="20"/>
      <c r="C105" s="14" t="s">
        <v>58</v>
      </c>
      <c r="D105" s="14" t="s">
        <v>59</v>
      </c>
      <c r="E105" s="20"/>
      <c r="F105" s="14" t="s">
        <v>58</v>
      </c>
      <c r="G105" s="14" t="s">
        <v>59</v>
      </c>
      <c r="H105" s="20"/>
      <c r="I105" s="14" t="s">
        <v>60</v>
      </c>
      <c r="J105" s="14" t="s">
        <v>59</v>
      </c>
      <c r="K105" s="20" t="s">
        <v>284</v>
      </c>
      <c r="L105" s="14" t="s">
        <v>60</v>
      </c>
      <c r="M105" s="14" t="s">
        <v>59</v>
      </c>
      <c r="N105" s="14"/>
      <c r="O105" s="14" t="s">
        <v>288</v>
      </c>
      <c r="P105" s="14" t="s">
        <v>59</v>
      </c>
      <c r="Q105" s="14"/>
      <c r="R105" s="14" t="s">
        <v>288</v>
      </c>
      <c r="S105" s="14" t="s">
        <v>59</v>
      </c>
      <c r="T105" s="14" t="s">
        <v>284</v>
      </c>
      <c r="U105" s="14" t="s">
        <v>61</v>
      </c>
      <c r="V105" s="14" t="s">
        <v>59</v>
      </c>
      <c r="W105" s="20"/>
      <c r="X105" s="14" t="s">
        <v>61</v>
      </c>
      <c r="Y105" s="14" t="s">
        <v>59</v>
      </c>
      <c r="Z105" s="14"/>
      <c r="AA105" s="14" t="s">
        <v>62</v>
      </c>
      <c r="AB105" s="14" t="s">
        <v>59</v>
      </c>
      <c r="AC105" s="14"/>
      <c r="AD105" s="14" t="s">
        <v>62</v>
      </c>
      <c r="AE105" s="14" t="s">
        <v>59</v>
      </c>
      <c r="AF105" s="14"/>
      <c r="AG105" s="14" t="s">
        <v>445</v>
      </c>
      <c r="AH105" s="14" t="s">
        <v>59</v>
      </c>
      <c r="AI105" s="14" t="s">
        <v>284</v>
      </c>
      <c r="AJ105" s="14" t="s">
        <v>445</v>
      </c>
      <c r="AK105" s="14" t="s">
        <v>59</v>
      </c>
      <c r="AL105" s="14"/>
      <c r="AM105" s="14" t="s">
        <v>535</v>
      </c>
      <c r="AN105" s="14" t="s">
        <v>59</v>
      </c>
      <c r="AO105" s="14" t="s">
        <v>284</v>
      </c>
      <c r="AP105" s="14" t="s">
        <v>535</v>
      </c>
      <c r="AQ105" s="14" t="s">
        <v>59</v>
      </c>
      <c r="AR105" s="14"/>
      <c r="AS105" s="14" t="s">
        <v>569</v>
      </c>
      <c r="AT105" s="14" t="s">
        <v>59</v>
      </c>
      <c r="AU105" s="14" t="s">
        <v>284</v>
      </c>
      <c r="AV105" s="14" t="s">
        <v>569</v>
      </c>
      <c r="AW105" s="14" t="s">
        <v>59</v>
      </c>
      <c r="AX105" s="14"/>
      <c r="AY105" s="14" t="s">
        <v>58</v>
      </c>
      <c r="AZ105" s="14" t="s">
        <v>59</v>
      </c>
      <c r="BA105" s="14"/>
      <c r="BB105" s="14" t="s">
        <v>58</v>
      </c>
      <c r="BC105" s="14" t="s">
        <v>59</v>
      </c>
      <c r="BD105" s="15"/>
      <c r="BE105" s="14" t="s">
        <v>223</v>
      </c>
      <c r="BF105" s="14" t="s">
        <v>59</v>
      </c>
      <c r="BG105" s="20"/>
      <c r="BH105" s="14" t="s">
        <v>223</v>
      </c>
      <c r="BI105" s="14" t="s">
        <v>59</v>
      </c>
      <c r="BJ105" s="15"/>
      <c r="BK105" s="14" t="s">
        <v>243</v>
      </c>
      <c r="BL105" s="14" t="s">
        <v>59</v>
      </c>
      <c r="BM105" s="20"/>
      <c r="BN105" s="14" t="s">
        <v>243</v>
      </c>
      <c r="BO105" s="14" t="s">
        <v>59</v>
      </c>
      <c r="BP105" s="15"/>
      <c r="BQ105" s="14" t="s">
        <v>243</v>
      </c>
      <c r="BR105" s="14" t="s">
        <v>59</v>
      </c>
      <c r="BS105" s="20"/>
      <c r="BT105" s="14" t="s">
        <v>243</v>
      </c>
      <c r="BU105" s="14" t="s">
        <v>59</v>
      </c>
      <c r="BV105" s="15"/>
      <c r="BW105" s="14" t="s">
        <v>244</v>
      </c>
      <c r="BX105" s="14" t="s">
        <v>59</v>
      </c>
      <c r="BY105" s="20"/>
      <c r="BZ105" s="14" t="s">
        <v>244</v>
      </c>
      <c r="CA105" s="14" t="s">
        <v>59</v>
      </c>
      <c r="CB105" s="15"/>
      <c r="CC105" s="14" t="s">
        <v>403</v>
      </c>
      <c r="CD105" s="14" t="s">
        <v>59</v>
      </c>
      <c r="CE105" s="20"/>
      <c r="CF105" s="14" t="s">
        <v>403</v>
      </c>
      <c r="CG105" s="14" t="s">
        <v>59</v>
      </c>
      <c r="CH105" s="15"/>
      <c r="CI105" s="14" t="s">
        <v>245</v>
      </c>
      <c r="CJ105" s="14" t="s">
        <v>59</v>
      </c>
      <c r="CK105" s="20"/>
      <c r="CL105" s="14" t="s">
        <v>245</v>
      </c>
      <c r="CM105" s="14" t="s">
        <v>59</v>
      </c>
      <c r="CN105" s="15"/>
      <c r="CO105" s="14" t="s">
        <v>243</v>
      </c>
      <c r="CP105" s="14" t="s">
        <v>405</v>
      </c>
      <c r="CQ105" s="20"/>
      <c r="CR105" s="14" t="s">
        <v>243</v>
      </c>
      <c r="CS105" s="14" t="s">
        <v>405</v>
      </c>
      <c r="CT105" s="14"/>
      <c r="CU105" s="14" t="s">
        <v>46</v>
      </c>
      <c r="CV105" s="14" t="s">
        <v>59</v>
      </c>
      <c r="CW105" s="14"/>
      <c r="CX105" s="14" t="s">
        <v>46</v>
      </c>
      <c r="CY105" s="14" t="s">
        <v>59</v>
      </c>
      <c r="CZ105" s="6" t="s">
        <v>284</v>
      </c>
    </row>
    <row r="106" spans="1:106" s="98" customFormat="1" ht="12.75" x14ac:dyDescent="0.2">
      <c r="A106" s="222" t="s">
        <v>13</v>
      </c>
      <c r="B106" s="228">
        <v>104.94289999999999</v>
      </c>
      <c r="C106" s="229">
        <v>37692.089999999997</v>
      </c>
      <c r="D106" s="229">
        <v>37000.720000000001</v>
      </c>
      <c r="E106" s="228">
        <v>116.7632</v>
      </c>
      <c r="F106" s="230">
        <f>C106</f>
        <v>37692.089999999997</v>
      </c>
      <c r="G106" s="230">
        <f>D106</f>
        <v>37000.720000000001</v>
      </c>
      <c r="H106" s="228">
        <v>54.152200000000001</v>
      </c>
      <c r="I106" s="229">
        <v>35316.519999999997</v>
      </c>
      <c r="J106" s="230">
        <f>D106</f>
        <v>37000.720000000001</v>
      </c>
      <c r="K106" s="228">
        <v>62.259099999999997</v>
      </c>
      <c r="L106" s="230">
        <f>I106</f>
        <v>35316.519999999997</v>
      </c>
      <c r="M106" s="230">
        <f>J106</f>
        <v>37000.720000000001</v>
      </c>
      <c r="N106" s="228">
        <v>39.203000000000003</v>
      </c>
      <c r="O106" s="229">
        <v>21923.14</v>
      </c>
      <c r="P106" s="230">
        <f>M106</f>
        <v>37000.720000000001</v>
      </c>
      <c r="Q106" s="228">
        <v>45.709000000000003</v>
      </c>
      <c r="R106" s="230">
        <f>O106</f>
        <v>21923.14</v>
      </c>
      <c r="S106" s="230">
        <f>P106</f>
        <v>37000.720000000001</v>
      </c>
      <c r="T106" s="228">
        <v>21.652200000000001</v>
      </c>
      <c r="U106" s="229">
        <v>33975.33</v>
      </c>
      <c r="V106" s="230">
        <f>P106</f>
        <v>37000.720000000001</v>
      </c>
      <c r="W106" s="228">
        <v>24.760899999999999</v>
      </c>
      <c r="X106" s="230">
        <f>U106</f>
        <v>33975.33</v>
      </c>
      <c r="Y106" s="230">
        <f>V106</f>
        <v>37000.720000000001</v>
      </c>
      <c r="Z106" s="228">
        <v>54.566200000000002</v>
      </c>
      <c r="AA106" s="229">
        <v>12416.58</v>
      </c>
      <c r="AB106" s="230">
        <f>V106</f>
        <v>37000.720000000001</v>
      </c>
      <c r="AC106" s="228">
        <v>63.251399999999997</v>
      </c>
      <c r="AD106" s="230">
        <f>AA106</f>
        <v>12416.58</v>
      </c>
      <c r="AE106" s="230">
        <f>AB106</f>
        <v>37000.720000000001</v>
      </c>
      <c r="AF106" s="31">
        <v>11.487299999999999</v>
      </c>
      <c r="AG106" s="231">
        <v>21425.119999999999</v>
      </c>
      <c r="AH106" s="230">
        <f>AB106</f>
        <v>37000.720000000001</v>
      </c>
      <c r="AI106" s="31">
        <v>11.822800000000001</v>
      </c>
      <c r="AJ106" s="230">
        <f>AG106</f>
        <v>21425.119999999999</v>
      </c>
      <c r="AK106" s="230">
        <f>AH106</f>
        <v>37000.720000000001</v>
      </c>
      <c r="AL106" s="31">
        <v>9.8657000000000004</v>
      </c>
      <c r="AM106" s="231">
        <v>15383.06</v>
      </c>
      <c r="AN106" s="230">
        <f>AH106</f>
        <v>37000.720000000001</v>
      </c>
      <c r="AO106" s="31">
        <v>9.9723000000000006</v>
      </c>
      <c r="AP106" s="230">
        <f>AM106</f>
        <v>15383.06</v>
      </c>
      <c r="AQ106" s="230">
        <f>AN106</f>
        <v>37000.720000000001</v>
      </c>
      <c r="AR106" s="31">
        <v>11.0916</v>
      </c>
      <c r="AS106" s="231">
        <v>21380.910500000002</v>
      </c>
      <c r="AT106" s="230">
        <f>AN106</f>
        <v>37000.720000000001</v>
      </c>
      <c r="AU106" s="31">
        <v>11.160600000000001</v>
      </c>
      <c r="AV106" s="230">
        <f>AS106</f>
        <v>21380.910500000002</v>
      </c>
      <c r="AW106" s="230">
        <f>AT106</f>
        <v>37000.720000000001</v>
      </c>
      <c r="AX106" s="228">
        <v>149.6002</v>
      </c>
      <c r="AY106" s="230">
        <f>F106</f>
        <v>37692.089999999997</v>
      </c>
      <c r="AZ106" s="230">
        <f>V106</f>
        <v>37000.720000000001</v>
      </c>
      <c r="BA106" s="228">
        <v>172.8708</v>
      </c>
      <c r="BB106" s="230">
        <f>AY106</f>
        <v>37692.089999999997</v>
      </c>
      <c r="BC106" s="230">
        <f>AZ106</f>
        <v>37000.720000000001</v>
      </c>
      <c r="BD106" s="228">
        <v>18.3017</v>
      </c>
      <c r="BE106" s="229">
        <v>21771.71</v>
      </c>
      <c r="BF106" s="230">
        <f>+Hybrid!Y105</f>
        <v>37000.720000000001</v>
      </c>
      <c r="BG106" s="228">
        <v>19.4373</v>
      </c>
      <c r="BH106" s="230">
        <f>BE106</f>
        <v>21771.71</v>
      </c>
      <c r="BI106" s="230">
        <f>BF106</f>
        <v>37000.720000000001</v>
      </c>
      <c r="BJ106" s="228">
        <v>32.332500000000003</v>
      </c>
      <c r="BK106" s="230">
        <f>BB106</f>
        <v>37692.089999999997</v>
      </c>
      <c r="BL106" s="230">
        <f>BI106</f>
        <v>37000.720000000001</v>
      </c>
      <c r="BM106" s="228">
        <v>35.639600000000002</v>
      </c>
      <c r="BN106" s="230">
        <f>BK106</f>
        <v>37692.089999999997</v>
      </c>
      <c r="BO106" s="230">
        <f>BL106</f>
        <v>37000.720000000001</v>
      </c>
      <c r="BP106" s="228">
        <v>21.918299999999999</v>
      </c>
      <c r="BQ106" s="230">
        <f>BK106</f>
        <v>37692.089999999997</v>
      </c>
      <c r="BR106" s="230">
        <f>BL106</f>
        <v>37000.720000000001</v>
      </c>
      <c r="BS106" s="228">
        <v>24.359000000000002</v>
      </c>
      <c r="BT106" s="230">
        <f>BQ106</f>
        <v>37692.089999999997</v>
      </c>
      <c r="BU106" s="230">
        <f>BR106</f>
        <v>37000.720000000001</v>
      </c>
      <c r="BV106" s="228">
        <v>30.533100000000001</v>
      </c>
      <c r="BW106" s="229">
        <v>29551.89</v>
      </c>
      <c r="BX106" s="230">
        <f>BU106</f>
        <v>37000.720000000001</v>
      </c>
      <c r="BY106" s="228">
        <v>34.521799999999999</v>
      </c>
      <c r="BZ106" s="230">
        <f>BW106</f>
        <v>29551.89</v>
      </c>
      <c r="CA106" s="230">
        <f>BX106</f>
        <v>37000.720000000001</v>
      </c>
      <c r="CB106" s="228">
        <v>33.171700000000001</v>
      </c>
      <c r="CC106" s="229">
        <v>59176.6371</v>
      </c>
      <c r="CD106" s="230">
        <f>CA106</f>
        <v>37000.720000000001</v>
      </c>
      <c r="CE106" s="228">
        <v>36.700400000000002</v>
      </c>
      <c r="CF106" s="230">
        <f>CC106</f>
        <v>59176.6371</v>
      </c>
      <c r="CG106" s="230">
        <f>CD106</f>
        <v>37000.720000000001</v>
      </c>
      <c r="CH106" s="228">
        <v>33.389800000000001</v>
      </c>
      <c r="CI106" s="229">
        <v>22862.22</v>
      </c>
      <c r="CJ106" s="230">
        <f>CG106</f>
        <v>37000.720000000001</v>
      </c>
      <c r="CK106" s="228">
        <v>37.901899999999998</v>
      </c>
      <c r="CL106" s="230">
        <f>CI106</f>
        <v>22862.22</v>
      </c>
      <c r="CM106" s="230">
        <f>CJ106</f>
        <v>37000.720000000001</v>
      </c>
      <c r="CN106" s="228">
        <v>28.536100000000001</v>
      </c>
      <c r="CO106" s="230">
        <f>BT106</f>
        <v>37692.089999999997</v>
      </c>
      <c r="CP106" s="229">
        <v>123476.72070000001</v>
      </c>
      <c r="CQ106" s="228">
        <v>31.094999999999999</v>
      </c>
      <c r="CR106" s="230">
        <f>CO106</f>
        <v>37692.089999999997</v>
      </c>
      <c r="CS106" s="232">
        <f>CP106</f>
        <v>123476.72070000001</v>
      </c>
      <c r="CT106" s="233">
        <v>36.690100000000001</v>
      </c>
      <c r="CU106" s="229">
        <v>21359.5985</v>
      </c>
      <c r="CV106" s="230">
        <f>BU106</f>
        <v>37000.720000000001</v>
      </c>
      <c r="CW106" s="233">
        <v>41.223799999999997</v>
      </c>
      <c r="CX106" s="230">
        <f>CU106</f>
        <v>21359.5985</v>
      </c>
      <c r="CY106" s="230">
        <f>CV106</f>
        <v>37000.720000000001</v>
      </c>
    </row>
    <row r="107" spans="1:106" s="131" customFormat="1" ht="15" customHeight="1" x14ac:dyDescent="0.2">
      <c r="A107" s="521" t="s">
        <v>123</v>
      </c>
      <c r="B107" s="533" t="s">
        <v>505</v>
      </c>
      <c r="C107" s="534"/>
      <c r="D107" s="534"/>
      <c r="E107" s="534"/>
      <c r="F107" s="534"/>
      <c r="G107" s="534"/>
      <c r="H107" s="534"/>
      <c r="I107" s="534"/>
      <c r="J107" s="534"/>
      <c r="K107" s="534"/>
      <c r="L107" s="534"/>
      <c r="M107" s="534"/>
      <c r="N107" s="534"/>
      <c r="O107" s="534"/>
      <c r="P107" s="534"/>
      <c r="Q107" s="534"/>
      <c r="R107" s="534"/>
      <c r="S107" s="534"/>
      <c r="T107" s="534"/>
      <c r="U107" s="534"/>
      <c r="V107" s="534"/>
      <c r="W107" s="534"/>
      <c r="X107" s="534"/>
      <c r="Y107" s="534"/>
      <c r="Z107" s="534"/>
      <c r="AA107" s="534"/>
      <c r="AB107" s="534"/>
      <c r="AC107" s="534"/>
      <c r="AD107" s="534"/>
      <c r="AE107" s="534"/>
      <c r="AF107" s="534"/>
      <c r="AG107" s="534"/>
      <c r="AH107" s="534"/>
      <c r="AI107" s="534"/>
      <c r="AJ107" s="534"/>
      <c r="AK107" s="534"/>
      <c r="AL107" s="535"/>
      <c r="AM107" s="535"/>
      <c r="AN107" s="535"/>
      <c r="AO107" s="535"/>
      <c r="AP107" s="535"/>
      <c r="AQ107" s="535"/>
      <c r="AR107" s="535"/>
      <c r="AS107" s="535"/>
      <c r="AT107" s="535"/>
      <c r="AU107" s="535"/>
      <c r="AV107" s="535"/>
      <c r="AW107" s="535"/>
      <c r="AX107" s="534"/>
      <c r="AY107" s="534"/>
      <c r="AZ107" s="534"/>
      <c r="BA107" s="534"/>
      <c r="BB107" s="534"/>
      <c r="BC107" s="534"/>
      <c r="BD107" s="534"/>
      <c r="BE107" s="534"/>
      <c r="BF107" s="534"/>
      <c r="BG107" s="534"/>
      <c r="BH107" s="534"/>
      <c r="BI107" s="534"/>
      <c r="BJ107" s="534"/>
      <c r="BK107" s="534"/>
      <c r="BL107" s="534"/>
      <c r="BM107" s="534"/>
      <c r="BN107" s="534"/>
      <c r="BO107" s="534"/>
      <c r="BP107" s="534"/>
      <c r="BQ107" s="534"/>
      <c r="BR107" s="534"/>
      <c r="BS107" s="534"/>
      <c r="BT107" s="534"/>
      <c r="BU107" s="534"/>
      <c r="BV107" s="534"/>
      <c r="BW107" s="534"/>
      <c r="BX107" s="534"/>
      <c r="BY107" s="534"/>
      <c r="BZ107" s="534"/>
      <c r="CA107" s="534"/>
      <c r="CB107" s="534"/>
      <c r="CC107" s="534"/>
      <c r="CD107" s="534"/>
      <c r="CE107" s="534"/>
      <c r="CF107" s="534"/>
      <c r="CG107" s="534"/>
      <c r="CH107" s="534"/>
      <c r="CI107" s="534"/>
      <c r="CJ107" s="534"/>
      <c r="CK107" s="534"/>
      <c r="CL107" s="534"/>
      <c r="CM107" s="534"/>
      <c r="CN107" s="534"/>
      <c r="CO107" s="534"/>
      <c r="CP107" s="534"/>
      <c r="CQ107" s="534"/>
      <c r="CR107" s="534"/>
      <c r="CS107" s="534"/>
      <c r="CT107" s="534"/>
      <c r="CU107" s="534"/>
      <c r="CV107" s="534"/>
      <c r="CW107" s="534"/>
      <c r="CX107" s="534"/>
      <c r="CY107" s="536"/>
    </row>
    <row r="108" spans="1:106" s="115" customFormat="1" ht="12.75" x14ac:dyDescent="0.25">
      <c r="A108" s="522"/>
      <c r="B108" s="375" t="s">
        <v>78</v>
      </c>
      <c r="C108" s="478"/>
      <c r="D108" s="478"/>
      <c r="E108" s="478"/>
      <c r="F108" s="478"/>
      <c r="G108" s="479"/>
      <c r="H108" s="375" t="s">
        <v>80</v>
      </c>
      <c r="I108" s="478"/>
      <c r="J108" s="478"/>
      <c r="K108" s="478"/>
      <c r="L108" s="478"/>
      <c r="M108" s="479"/>
      <c r="N108" s="375" t="s">
        <v>82</v>
      </c>
      <c r="O108" s="478"/>
      <c r="P108" s="478"/>
      <c r="Q108" s="478"/>
      <c r="R108" s="478"/>
      <c r="S108" s="479"/>
      <c r="T108" s="375" t="s">
        <v>84</v>
      </c>
      <c r="U108" s="478"/>
      <c r="V108" s="478"/>
      <c r="W108" s="478"/>
      <c r="X108" s="478"/>
      <c r="Y108" s="479"/>
      <c r="Z108" s="375" t="s">
        <v>86</v>
      </c>
      <c r="AA108" s="478"/>
      <c r="AB108" s="478"/>
      <c r="AC108" s="478"/>
      <c r="AD108" s="478"/>
      <c r="AE108" s="479"/>
      <c r="AF108" s="375" t="s">
        <v>84</v>
      </c>
      <c r="AG108" s="478"/>
      <c r="AH108" s="478"/>
      <c r="AI108" s="478"/>
      <c r="AJ108" s="478"/>
      <c r="AK108" s="479"/>
      <c r="AL108" s="375" t="s">
        <v>84</v>
      </c>
      <c r="AM108" s="478"/>
      <c r="AN108" s="478"/>
      <c r="AO108" s="478"/>
      <c r="AP108" s="478"/>
      <c r="AQ108" s="479"/>
      <c r="AR108" s="375" t="s">
        <v>84</v>
      </c>
      <c r="AS108" s="478"/>
      <c r="AT108" s="478"/>
      <c r="AU108" s="478"/>
      <c r="AV108" s="478"/>
      <c r="AW108" s="479"/>
      <c r="AX108" s="375" t="s">
        <v>86</v>
      </c>
      <c r="AY108" s="478"/>
      <c r="AZ108" s="478"/>
      <c r="BA108" s="478"/>
      <c r="BB108" s="478"/>
      <c r="BC108" s="479"/>
      <c r="BD108" s="375" t="s">
        <v>78</v>
      </c>
      <c r="BE108" s="478"/>
      <c r="BF108" s="478"/>
      <c r="BG108" s="478"/>
      <c r="BH108" s="478"/>
      <c r="BI108" s="479"/>
      <c r="BJ108" s="375" t="s">
        <v>78</v>
      </c>
      <c r="BK108" s="478"/>
      <c r="BL108" s="478"/>
      <c r="BM108" s="478"/>
      <c r="BN108" s="478"/>
      <c r="BO108" s="479"/>
      <c r="BP108" s="375" t="s">
        <v>78</v>
      </c>
      <c r="BQ108" s="478"/>
      <c r="BR108" s="478"/>
      <c r="BS108" s="478"/>
      <c r="BT108" s="478"/>
      <c r="BU108" s="479"/>
      <c r="BV108" s="375" t="s">
        <v>78</v>
      </c>
      <c r="BW108" s="478"/>
      <c r="BX108" s="478"/>
      <c r="BY108" s="478"/>
      <c r="BZ108" s="478"/>
      <c r="CA108" s="479"/>
      <c r="CB108" s="375" t="s">
        <v>78</v>
      </c>
      <c r="CC108" s="478"/>
      <c r="CD108" s="478"/>
      <c r="CE108" s="478"/>
      <c r="CF108" s="478"/>
      <c r="CG108" s="479"/>
      <c r="CH108" s="375" t="s">
        <v>78</v>
      </c>
      <c r="CI108" s="478"/>
      <c r="CJ108" s="478"/>
      <c r="CK108" s="478"/>
      <c r="CL108" s="478"/>
      <c r="CM108" s="479"/>
      <c r="CN108" s="375" t="s">
        <v>78</v>
      </c>
      <c r="CO108" s="478"/>
      <c r="CP108" s="478"/>
      <c r="CQ108" s="478"/>
      <c r="CR108" s="478"/>
      <c r="CS108" s="479"/>
      <c r="CT108" s="375" t="s">
        <v>95</v>
      </c>
      <c r="CU108" s="478"/>
      <c r="CV108" s="478"/>
      <c r="CW108" s="478"/>
      <c r="CX108" s="478"/>
      <c r="CY108" s="479"/>
    </row>
    <row r="109" spans="1:106" s="115" customFormat="1" ht="39.75" customHeight="1" x14ac:dyDescent="0.25">
      <c r="A109" s="522"/>
      <c r="B109" s="375" t="s">
        <v>117</v>
      </c>
      <c r="C109" s="478"/>
      <c r="D109" s="478"/>
      <c r="E109" s="478"/>
      <c r="F109" s="478"/>
      <c r="G109" s="479"/>
      <c r="H109" s="375" t="s">
        <v>81</v>
      </c>
      <c r="I109" s="478"/>
      <c r="J109" s="478"/>
      <c r="K109" s="478"/>
      <c r="L109" s="478"/>
      <c r="M109" s="479"/>
      <c r="N109" s="375" t="s">
        <v>83</v>
      </c>
      <c r="O109" s="478"/>
      <c r="P109" s="478"/>
      <c r="Q109" s="478"/>
      <c r="R109" s="478"/>
      <c r="S109" s="479"/>
      <c r="T109" s="452" t="s">
        <v>85</v>
      </c>
      <c r="U109" s="453"/>
      <c r="V109" s="453"/>
      <c r="W109" s="453"/>
      <c r="X109" s="453"/>
      <c r="Y109" s="454"/>
      <c r="Z109" s="452" t="s">
        <v>87</v>
      </c>
      <c r="AA109" s="453"/>
      <c r="AB109" s="453"/>
      <c r="AC109" s="453"/>
      <c r="AD109" s="453"/>
      <c r="AE109" s="454"/>
      <c r="AF109" s="452" t="s">
        <v>446</v>
      </c>
      <c r="AG109" s="453"/>
      <c r="AH109" s="453"/>
      <c r="AI109" s="453"/>
      <c r="AJ109" s="453"/>
      <c r="AK109" s="454"/>
      <c r="AL109" s="452" t="s">
        <v>533</v>
      </c>
      <c r="AM109" s="453"/>
      <c r="AN109" s="453"/>
      <c r="AO109" s="453"/>
      <c r="AP109" s="453"/>
      <c r="AQ109" s="454"/>
      <c r="AR109" s="452" t="s">
        <v>570</v>
      </c>
      <c r="AS109" s="453"/>
      <c r="AT109" s="453"/>
      <c r="AU109" s="453"/>
      <c r="AV109" s="453"/>
      <c r="AW109" s="454"/>
      <c r="AX109" s="452" t="s">
        <v>94</v>
      </c>
      <c r="AY109" s="453"/>
      <c r="AZ109" s="453"/>
      <c r="BA109" s="453"/>
      <c r="BB109" s="453"/>
      <c r="BC109" s="454"/>
      <c r="BD109" s="452" t="s">
        <v>265</v>
      </c>
      <c r="BE109" s="453"/>
      <c r="BF109" s="453"/>
      <c r="BG109" s="453"/>
      <c r="BH109" s="453"/>
      <c r="BI109" s="454"/>
      <c r="BJ109" s="452" t="s">
        <v>264</v>
      </c>
      <c r="BK109" s="453"/>
      <c r="BL109" s="453"/>
      <c r="BM109" s="453"/>
      <c r="BN109" s="453"/>
      <c r="BO109" s="454"/>
      <c r="BP109" s="452" t="s">
        <v>439</v>
      </c>
      <c r="BQ109" s="453"/>
      <c r="BR109" s="453"/>
      <c r="BS109" s="453"/>
      <c r="BT109" s="453"/>
      <c r="BU109" s="454"/>
      <c r="BV109" s="452" t="s">
        <v>263</v>
      </c>
      <c r="BW109" s="453"/>
      <c r="BX109" s="453"/>
      <c r="BY109" s="453"/>
      <c r="BZ109" s="453"/>
      <c r="CA109" s="454"/>
      <c r="CB109" s="452" t="s">
        <v>262</v>
      </c>
      <c r="CC109" s="453"/>
      <c r="CD109" s="453"/>
      <c r="CE109" s="453"/>
      <c r="CF109" s="453"/>
      <c r="CG109" s="454"/>
      <c r="CH109" s="452" t="s">
        <v>261</v>
      </c>
      <c r="CI109" s="453"/>
      <c r="CJ109" s="453"/>
      <c r="CK109" s="453"/>
      <c r="CL109" s="453"/>
      <c r="CM109" s="454"/>
      <c r="CN109" s="452" t="s">
        <v>260</v>
      </c>
      <c r="CO109" s="453"/>
      <c r="CP109" s="453"/>
      <c r="CQ109" s="453"/>
      <c r="CR109" s="453"/>
      <c r="CS109" s="454"/>
      <c r="CT109" s="452" t="s">
        <v>96</v>
      </c>
      <c r="CU109" s="453"/>
      <c r="CV109" s="453"/>
      <c r="CW109" s="453"/>
      <c r="CX109" s="453"/>
      <c r="CY109" s="454"/>
    </row>
    <row r="110" spans="1:106" s="6" customFormat="1" ht="12.75" x14ac:dyDescent="0.2">
      <c r="A110" s="522"/>
      <c r="B110" s="503"/>
      <c r="C110" s="503"/>
      <c r="D110" s="503"/>
      <c r="E110" s="503"/>
      <c r="F110" s="503"/>
      <c r="G110" s="504"/>
      <c r="H110" s="514"/>
      <c r="I110" s="514"/>
      <c r="J110" s="514"/>
      <c r="K110" s="514"/>
      <c r="L110" s="514"/>
      <c r="M110" s="515"/>
      <c r="N110" s="513"/>
      <c r="O110" s="514"/>
      <c r="P110" s="514"/>
      <c r="Q110" s="514"/>
      <c r="R110" s="514"/>
      <c r="S110" s="515"/>
      <c r="T110" s="513"/>
      <c r="U110" s="514"/>
      <c r="V110" s="514"/>
      <c r="W110" s="514"/>
      <c r="X110" s="514"/>
      <c r="Y110" s="515"/>
      <c r="Z110" s="513"/>
      <c r="AA110" s="514"/>
      <c r="AB110" s="514"/>
      <c r="AC110" s="514"/>
      <c r="AD110" s="514"/>
      <c r="AE110" s="515"/>
      <c r="AF110" s="155"/>
      <c r="AG110" s="155"/>
      <c r="AH110" s="155"/>
      <c r="AI110" s="155"/>
      <c r="AJ110" s="155"/>
      <c r="AK110" s="155"/>
      <c r="AL110" s="215"/>
      <c r="AM110" s="214"/>
      <c r="AN110" s="214"/>
      <c r="AO110" s="214"/>
      <c r="AP110" s="214"/>
      <c r="AQ110" s="216"/>
      <c r="AR110" s="215"/>
      <c r="AS110" s="214"/>
      <c r="AT110" s="214"/>
      <c r="AU110" s="214"/>
      <c r="AV110" s="214"/>
      <c r="AW110" s="216"/>
      <c r="AX110" s="513"/>
      <c r="AY110" s="514"/>
      <c r="AZ110" s="514"/>
      <c r="BA110" s="514"/>
      <c r="BB110" s="514"/>
      <c r="BC110" s="515"/>
      <c r="BD110" s="513"/>
      <c r="BE110" s="514"/>
      <c r="BF110" s="514"/>
      <c r="BG110" s="514"/>
      <c r="BH110" s="514"/>
      <c r="BI110" s="515"/>
      <c r="BJ110" s="513"/>
      <c r="BK110" s="514"/>
      <c r="BL110" s="514"/>
      <c r="BM110" s="514"/>
      <c r="BN110" s="514"/>
      <c r="BO110" s="515"/>
      <c r="BP110" s="513"/>
      <c r="BQ110" s="514"/>
      <c r="BR110" s="514"/>
      <c r="BS110" s="514"/>
      <c r="BT110" s="514"/>
      <c r="BU110" s="515"/>
      <c r="BV110" s="513"/>
      <c r="BW110" s="514"/>
      <c r="BX110" s="514"/>
      <c r="BY110" s="514"/>
      <c r="BZ110" s="514"/>
      <c r="CA110" s="515"/>
      <c r="CB110" s="513"/>
      <c r="CC110" s="514"/>
      <c r="CD110" s="514"/>
      <c r="CE110" s="514"/>
      <c r="CF110" s="514"/>
      <c r="CG110" s="515"/>
      <c r="CH110" s="513"/>
      <c r="CI110" s="514"/>
      <c r="CJ110" s="514"/>
      <c r="CK110" s="514"/>
      <c r="CL110" s="514"/>
      <c r="CM110" s="515"/>
      <c r="CN110" s="513"/>
      <c r="CO110" s="514"/>
      <c r="CP110" s="514"/>
      <c r="CQ110" s="514"/>
      <c r="CR110" s="514"/>
      <c r="CS110" s="515"/>
      <c r="CT110" s="543"/>
      <c r="CU110" s="544"/>
      <c r="CV110" s="544"/>
      <c r="CW110" s="544"/>
      <c r="CX110" s="544"/>
      <c r="CY110" s="545"/>
    </row>
    <row r="111" spans="1:106" s="6" customFormat="1" ht="12.75" x14ac:dyDescent="0.2">
      <c r="A111" s="522"/>
      <c r="B111" s="506"/>
      <c r="C111" s="506"/>
      <c r="D111" s="506"/>
      <c r="E111" s="506"/>
      <c r="F111" s="506"/>
      <c r="G111" s="507"/>
      <c r="H111" s="387"/>
      <c r="I111" s="387"/>
      <c r="J111" s="387"/>
      <c r="K111" s="387"/>
      <c r="L111" s="387"/>
      <c r="M111" s="517"/>
      <c r="N111" s="516"/>
      <c r="O111" s="387"/>
      <c r="P111" s="387"/>
      <c r="Q111" s="387"/>
      <c r="R111" s="387"/>
      <c r="S111" s="517"/>
      <c r="T111" s="516"/>
      <c r="U111" s="387"/>
      <c r="V111" s="387"/>
      <c r="W111" s="387"/>
      <c r="X111" s="387"/>
      <c r="Y111" s="517"/>
      <c r="Z111" s="516"/>
      <c r="AA111" s="387"/>
      <c r="AB111" s="387"/>
      <c r="AC111" s="387"/>
      <c r="AD111" s="387"/>
      <c r="AE111" s="517"/>
      <c r="AF111" s="75"/>
      <c r="AG111" s="75"/>
      <c r="AH111" s="75"/>
      <c r="AI111" s="75"/>
      <c r="AJ111" s="75"/>
      <c r="AK111" s="75"/>
      <c r="AL111" s="217"/>
      <c r="AM111" s="75"/>
      <c r="AN111" s="75"/>
      <c r="AO111" s="75"/>
      <c r="AP111" s="75"/>
      <c r="AQ111" s="206"/>
      <c r="AR111" s="217"/>
      <c r="AS111" s="75"/>
      <c r="AT111" s="75"/>
      <c r="AU111" s="75"/>
      <c r="AV111" s="75"/>
      <c r="AW111" s="206"/>
      <c r="AX111" s="516"/>
      <c r="AY111" s="387"/>
      <c r="AZ111" s="387"/>
      <c r="BA111" s="387"/>
      <c r="BB111" s="387"/>
      <c r="BC111" s="517"/>
      <c r="BD111" s="516"/>
      <c r="BE111" s="387"/>
      <c r="BF111" s="387"/>
      <c r="BG111" s="387"/>
      <c r="BH111" s="387"/>
      <c r="BI111" s="517"/>
      <c r="BJ111" s="516"/>
      <c r="BK111" s="387"/>
      <c r="BL111" s="387"/>
      <c r="BM111" s="387"/>
      <c r="BN111" s="387"/>
      <c r="BO111" s="517"/>
      <c r="BP111" s="516"/>
      <c r="BQ111" s="387"/>
      <c r="BR111" s="387"/>
      <c r="BS111" s="387"/>
      <c r="BT111" s="387"/>
      <c r="BU111" s="517"/>
      <c r="BV111" s="516"/>
      <c r="BW111" s="387"/>
      <c r="BX111" s="387"/>
      <c r="BY111" s="387"/>
      <c r="BZ111" s="387"/>
      <c r="CA111" s="517"/>
      <c r="CB111" s="516"/>
      <c r="CC111" s="387"/>
      <c r="CD111" s="387"/>
      <c r="CE111" s="387"/>
      <c r="CF111" s="387"/>
      <c r="CG111" s="517"/>
      <c r="CH111" s="516"/>
      <c r="CI111" s="387"/>
      <c r="CJ111" s="387"/>
      <c r="CK111" s="387"/>
      <c r="CL111" s="387"/>
      <c r="CM111" s="517"/>
      <c r="CN111" s="516"/>
      <c r="CO111" s="387"/>
      <c r="CP111" s="387"/>
      <c r="CQ111" s="387"/>
      <c r="CR111" s="387"/>
      <c r="CS111" s="517"/>
      <c r="CT111" s="516"/>
      <c r="CU111" s="387"/>
      <c r="CV111" s="387"/>
      <c r="CW111" s="387"/>
      <c r="CX111" s="387"/>
      <c r="CY111" s="517"/>
    </row>
    <row r="112" spans="1:106" s="6" customFormat="1" ht="12.75" x14ac:dyDescent="0.2">
      <c r="A112" s="522"/>
      <c r="B112" s="506"/>
      <c r="C112" s="506"/>
      <c r="D112" s="506"/>
      <c r="E112" s="506"/>
      <c r="F112" s="506"/>
      <c r="G112" s="507"/>
      <c r="H112" s="387"/>
      <c r="I112" s="387"/>
      <c r="J112" s="387"/>
      <c r="K112" s="387"/>
      <c r="L112" s="387"/>
      <c r="M112" s="517"/>
      <c r="N112" s="516"/>
      <c r="O112" s="387"/>
      <c r="P112" s="387"/>
      <c r="Q112" s="387"/>
      <c r="R112" s="387"/>
      <c r="S112" s="517"/>
      <c r="T112" s="516"/>
      <c r="U112" s="387"/>
      <c r="V112" s="387"/>
      <c r="W112" s="387"/>
      <c r="X112" s="387"/>
      <c r="Y112" s="517"/>
      <c r="Z112" s="516"/>
      <c r="AA112" s="387"/>
      <c r="AB112" s="387"/>
      <c r="AC112" s="387"/>
      <c r="AD112" s="387"/>
      <c r="AE112" s="517"/>
      <c r="AF112" s="75"/>
      <c r="AG112" s="75"/>
      <c r="AH112" s="75"/>
      <c r="AI112" s="75"/>
      <c r="AJ112" s="75"/>
      <c r="AK112" s="75"/>
      <c r="AL112" s="217"/>
      <c r="AM112" s="75"/>
      <c r="AN112" s="75"/>
      <c r="AO112" s="75"/>
      <c r="AP112" s="75"/>
      <c r="AQ112" s="206"/>
      <c r="AR112" s="217"/>
      <c r="AS112" s="75"/>
      <c r="AT112" s="75"/>
      <c r="AU112" s="75"/>
      <c r="AV112" s="75"/>
      <c r="AW112" s="206"/>
      <c r="AX112" s="516"/>
      <c r="AY112" s="387"/>
      <c r="AZ112" s="387"/>
      <c r="BA112" s="387"/>
      <c r="BB112" s="387"/>
      <c r="BC112" s="517"/>
      <c r="BD112" s="516"/>
      <c r="BE112" s="387"/>
      <c r="BF112" s="387"/>
      <c r="BG112" s="387"/>
      <c r="BH112" s="387"/>
      <c r="BI112" s="517"/>
      <c r="BJ112" s="516"/>
      <c r="BK112" s="387"/>
      <c r="BL112" s="387"/>
      <c r="BM112" s="387"/>
      <c r="BN112" s="387"/>
      <c r="BO112" s="517"/>
      <c r="BP112" s="516"/>
      <c r="BQ112" s="387"/>
      <c r="BR112" s="387"/>
      <c r="BS112" s="387"/>
      <c r="BT112" s="387"/>
      <c r="BU112" s="517"/>
      <c r="BV112" s="516"/>
      <c r="BW112" s="387"/>
      <c r="BX112" s="387"/>
      <c r="BY112" s="387"/>
      <c r="BZ112" s="387"/>
      <c r="CA112" s="517"/>
      <c r="CB112" s="516"/>
      <c r="CC112" s="387"/>
      <c r="CD112" s="387"/>
      <c r="CE112" s="387"/>
      <c r="CF112" s="387"/>
      <c r="CG112" s="517"/>
      <c r="CH112" s="516"/>
      <c r="CI112" s="387"/>
      <c r="CJ112" s="387"/>
      <c r="CK112" s="387"/>
      <c r="CL112" s="387"/>
      <c r="CM112" s="517"/>
      <c r="CN112" s="516"/>
      <c r="CO112" s="387"/>
      <c r="CP112" s="387"/>
      <c r="CQ112" s="387"/>
      <c r="CR112" s="387"/>
      <c r="CS112" s="517"/>
      <c r="CT112" s="516"/>
      <c r="CU112" s="387"/>
      <c r="CV112" s="387"/>
      <c r="CW112" s="387"/>
      <c r="CX112" s="387"/>
      <c r="CY112" s="517"/>
    </row>
    <row r="113" spans="1:103" s="6" customFormat="1" ht="12.75" x14ac:dyDescent="0.2">
      <c r="A113" s="522"/>
      <c r="B113" s="506"/>
      <c r="C113" s="506"/>
      <c r="D113" s="506"/>
      <c r="E113" s="506"/>
      <c r="F113" s="506"/>
      <c r="G113" s="507"/>
      <c r="H113" s="387"/>
      <c r="I113" s="387"/>
      <c r="J113" s="387"/>
      <c r="K113" s="387"/>
      <c r="L113" s="387"/>
      <c r="M113" s="517"/>
      <c r="N113" s="516"/>
      <c r="O113" s="387"/>
      <c r="P113" s="387"/>
      <c r="Q113" s="387"/>
      <c r="R113" s="387"/>
      <c r="S113" s="517"/>
      <c r="T113" s="516"/>
      <c r="U113" s="387"/>
      <c r="V113" s="387"/>
      <c r="W113" s="387"/>
      <c r="X113" s="387"/>
      <c r="Y113" s="517"/>
      <c r="Z113" s="516"/>
      <c r="AA113" s="387"/>
      <c r="AB113" s="387"/>
      <c r="AC113" s="387"/>
      <c r="AD113" s="387"/>
      <c r="AE113" s="517"/>
      <c r="AF113" s="75"/>
      <c r="AG113" s="75"/>
      <c r="AH113" s="75"/>
      <c r="AI113" s="75"/>
      <c r="AJ113" s="75"/>
      <c r="AK113" s="75"/>
      <c r="AL113" s="217"/>
      <c r="AM113" s="75"/>
      <c r="AN113" s="75"/>
      <c r="AO113" s="75"/>
      <c r="AP113" s="75"/>
      <c r="AQ113" s="206"/>
      <c r="AR113" s="217"/>
      <c r="AS113" s="75"/>
      <c r="AT113" s="75"/>
      <c r="AU113" s="75"/>
      <c r="AV113" s="75"/>
      <c r="AW113" s="206"/>
      <c r="AX113" s="516"/>
      <c r="AY113" s="387"/>
      <c r="AZ113" s="387"/>
      <c r="BA113" s="387"/>
      <c r="BB113" s="387"/>
      <c r="BC113" s="517"/>
      <c r="BD113" s="516"/>
      <c r="BE113" s="387"/>
      <c r="BF113" s="387"/>
      <c r="BG113" s="387"/>
      <c r="BH113" s="387"/>
      <c r="BI113" s="517"/>
      <c r="BJ113" s="516"/>
      <c r="BK113" s="387"/>
      <c r="BL113" s="387"/>
      <c r="BM113" s="387"/>
      <c r="BN113" s="387"/>
      <c r="BO113" s="517"/>
      <c r="BP113" s="516"/>
      <c r="BQ113" s="387"/>
      <c r="BR113" s="387"/>
      <c r="BS113" s="387"/>
      <c r="BT113" s="387"/>
      <c r="BU113" s="517"/>
      <c r="BV113" s="516"/>
      <c r="BW113" s="387"/>
      <c r="BX113" s="387"/>
      <c r="BY113" s="387"/>
      <c r="BZ113" s="387"/>
      <c r="CA113" s="517"/>
      <c r="CB113" s="516"/>
      <c r="CC113" s="387"/>
      <c r="CD113" s="387"/>
      <c r="CE113" s="387"/>
      <c r="CF113" s="387"/>
      <c r="CG113" s="517"/>
      <c r="CH113" s="516"/>
      <c r="CI113" s="387"/>
      <c r="CJ113" s="387"/>
      <c r="CK113" s="387"/>
      <c r="CL113" s="387"/>
      <c r="CM113" s="517"/>
      <c r="CN113" s="516"/>
      <c r="CO113" s="387"/>
      <c r="CP113" s="387"/>
      <c r="CQ113" s="387"/>
      <c r="CR113" s="387"/>
      <c r="CS113" s="517"/>
      <c r="CT113" s="516"/>
      <c r="CU113" s="387"/>
      <c r="CV113" s="387"/>
      <c r="CW113" s="387"/>
      <c r="CX113" s="387"/>
      <c r="CY113" s="517"/>
    </row>
    <row r="114" spans="1:103" s="6" customFormat="1" ht="12.75" x14ac:dyDescent="0.2">
      <c r="A114" s="522"/>
      <c r="B114" s="506"/>
      <c r="C114" s="506"/>
      <c r="D114" s="506"/>
      <c r="E114" s="506"/>
      <c r="F114" s="506"/>
      <c r="G114" s="507"/>
      <c r="H114" s="387"/>
      <c r="I114" s="387"/>
      <c r="J114" s="387"/>
      <c r="K114" s="387"/>
      <c r="L114" s="387"/>
      <c r="M114" s="517"/>
      <c r="N114" s="516"/>
      <c r="O114" s="387"/>
      <c r="P114" s="387"/>
      <c r="Q114" s="387"/>
      <c r="R114" s="387"/>
      <c r="S114" s="517"/>
      <c r="T114" s="516"/>
      <c r="U114" s="387"/>
      <c r="V114" s="387"/>
      <c r="W114" s="387"/>
      <c r="X114" s="387"/>
      <c r="Y114" s="517"/>
      <c r="Z114" s="516"/>
      <c r="AA114" s="387"/>
      <c r="AB114" s="387"/>
      <c r="AC114" s="387"/>
      <c r="AD114" s="387"/>
      <c r="AE114" s="517"/>
      <c r="AF114" s="75"/>
      <c r="AG114" s="75"/>
      <c r="AH114" s="75"/>
      <c r="AI114" s="75"/>
      <c r="AJ114" s="75"/>
      <c r="AK114" s="75"/>
      <c r="AL114" s="217"/>
      <c r="AM114" s="75"/>
      <c r="AN114" s="75"/>
      <c r="AO114" s="75"/>
      <c r="AP114" s="75"/>
      <c r="AQ114" s="206"/>
      <c r="AR114" s="217"/>
      <c r="AS114" s="75"/>
      <c r="AT114" s="75"/>
      <c r="AU114" s="75"/>
      <c r="AV114" s="75"/>
      <c r="AW114" s="206"/>
      <c r="AX114" s="516"/>
      <c r="AY114" s="387"/>
      <c r="AZ114" s="387"/>
      <c r="BA114" s="387"/>
      <c r="BB114" s="387"/>
      <c r="BC114" s="517"/>
      <c r="BD114" s="516"/>
      <c r="BE114" s="387"/>
      <c r="BF114" s="387"/>
      <c r="BG114" s="387"/>
      <c r="BH114" s="387"/>
      <c r="BI114" s="517"/>
      <c r="BJ114" s="516"/>
      <c r="BK114" s="387"/>
      <c r="BL114" s="387"/>
      <c r="BM114" s="387"/>
      <c r="BN114" s="387"/>
      <c r="BO114" s="517"/>
      <c r="BP114" s="516"/>
      <c r="BQ114" s="387"/>
      <c r="BR114" s="387"/>
      <c r="BS114" s="387"/>
      <c r="BT114" s="387"/>
      <c r="BU114" s="517"/>
      <c r="BV114" s="516"/>
      <c r="BW114" s="387"/>
      <c r="BX114" s="387"/>
      <c r="BY114" s="387"/>
      <c r="BZ114" s="387"/>
      <c r="CA114" s="517"/>
      <c r="CB114" s="516"/>
      <c r="CC114" s="387"/>
      <c r="CD114" s="387"/>
      <c r="CE114" s="387"/>
      <c r="CF114" s="387"/>
      <c r="CG114" s="517"/>
      <c r="CH114" s="516"/>
      <c r="CI114" s="387"/>
      <c r="CJ114" s="387"/>
      <c r="CK114" s="387"/>
      <c r="CL114" s="387"/>
      <c r="CM114" s="517"/>
      <c r="CN114" s="516"/>
      <c r="CO114" s="387"/>
      <c r="CP114" s="387"/>
      <c r="CQ114" s="387"/>
      <c r="CR114" s="387"/>
      <c r="CS114" s="517"/>
      <c r="CT114" s="516"/>
      <c r="CU114" s="387"/>
      <c r="CV114" s="387"/>
      <c r="CW114" s="387"/>
      <c r="CX114" s="387"/>
      <c r="CY114" s="517"/>
    </row>
    <row r="115" spans="1:103" s="6" customFormat="1" ht="12.75" x14ac:dyDescent="0.2">
      <c r="A115" s="522"/>
      <c r="B115" s="506"/>
      <c r="C115" s="506"/>
      <c r="D115" s="506"/>
      <c r="E115" s="506"/>
      <c r="F115" s="506"/>
      <c r="G115" s="507"/>
      <c r="H115" s="387"/>
      <c r="I115" s="387"/>
      <c r="J115" s="387"/>
      <c r="K115" s="387"/>
      <c r="L115" s="387"/>
      <c r="M115" s="517"/>
      <c r="N115" s="516"/>
      <c r="O115" s="387"/>
      <c r="P115" s="387"/>
      <c r="Q115" s="387"/>
      <c r="R115" s="387"/>
      <c r="S115" s="517"/>
      <c r="T115" s="516"/>
      <c r="U115" s="387"/>
      <c r="V115" s="387"/>
      <c r="W115" s="387"/>
      <c r="X115" s="387"/>
      <c r="Y115" s="517"/>
      <c r="Z115" s="516"/>
      <c r="AA115" s="387"/>
      <c r="AB115" s="387"/>
      <c r="AC115" s="387"/>
      <c r="AD115" s="387"/>
      <c r="AE115" s="517"/>
      <c r="AF115" s="75"/>
      <c r="AG115" s="75"/>
      <c r="AH115" s="75"/>
      <c r="AI115" s="75"/>
      <c r="AJ115" s="75"/>
      <c r="AK115" s="75"/>
      <c r="AL115" s="217"/>
      <c r="AM115" s="75"/>
      <c r="AN115" s="75"/>
      <c r="AO115" s="75"/>
      <c r="AP115" s="75"/>
      <c r="AQ115" s="206"/>
      <c r="AR115" s="217"/>
      <c r="AS115" s="75"/>
      <c r="AT115" s="75"/>
      <c r="AU115" s="75"/>
      <c r="AV115" s="75"/>
      <c r="AW115" s="206"/>
      <c r="AX115" s="516"/>
      <c r="AY115" s="387"/>
      <c r="AZ115" s="387"/>
      <c r="BA115" s="387"/>
      <c r="BB115" s="387"/>
      <c r="BC115" s="517"/>
      <c r="BD115" s="516"/>
      <c r="BE115" s="387"/>
      <c r="BF115" s="387"/>
      <c r="BG115" s="387"/>
      <c r="BH115" s="387"/>
      <c r="BI115" s="517"/>
      <c r="BJ115" s="516"/>
      <c r="BK115" s="387"/>
      <c r="BL115" s="387"/>
      <c r="BM115" s="387"/>
      <c r="BN115" s="387"/>
      <c r="BO115" s="517"/>
      <c r="BP115" s="516"/>
      <c r="BQ115" s="387"/>
      <c r="BR115" s="387"/>
      <c r="BS115" s="387"/>
      <c r="BT115" s="387"/>
      <c r="BU115" s="517"/>
      <c r="BV115" s="516"/>
      <c r="BW115" s="387"/>
      <c r="BX115" s="387"/>
      <c r="BY115" s="387"/>
      <c r="BZ115" s="387"/>
      <c r="CA115" s="517"/>
      <c r="CB115" s="516"/>
      <c r="CC115" s="387"/>
      <c r="CD115" s="387"/>
      <c r="CE115" s="387"/>
      <c r="CF115" s="387"/>
      <c r="CG115" s="517"/>
      <c r="CH115" s="516"/>
      <c r="CI115" s="387"/>
      <c r="CJ115" s="387"/>
      <c r="CK115" s="387"/>
      <c r="CL115" s="387"/>
      <c r="CM115" s="517"/>
      <c r="CN115" s="516"/>
      <c r="CO115" s="387"/>
      <c r="CP115" s="387"/>
      <c r="CQ115" s="387"/>
      <c r="CR115" s="387"/>
      <c r="CS115" s="517"/>
      <c r="CT115" s="516"/>
      <c r="CU115" s="387"/>
      <c r="CV115" s="387"/>
      <c r="CW115" s="387"/>
      <c r="CX115" s="387"/>
      <c r="CY115" s="517"/>
    </row>
    <row r="116" spans="1:103" s="6" customFormat="1" ht="12.75" x14ac:dyDescent="0.2">
      <c r="A116" s="522"/>
      <c r="B116" s="506"/>
      <c r="C116" s="506"/>
      <c r="D116" s="506"/>
      <c r="E116" s="506"/>
      <c r="F116" s="506"/>
      <c r="G116" s="507"/>
      <c r="H116" s="387"/>
      <c r="I116" s="387"/>
      <c r="J116" s="387"/>
      <c r="K116" s="387"/>
      <c r="L116" s="387"/>
      <c r="M116" s="517"/>
      <c r="N116" s="516"/>
      <c r="O116" s="387"/>
      <c r="P116" s="387"/>
      <c r="Q116" s="387"/>
      <c r="R116" s="387"/>
      <c r="S116" s="517"/>
      <c r="T116" s="516"/>
      <c r="U116" s="387"/>
      <c r="V116" s="387"/>
      <c r="W116" s="387"/>
      <c r="X116" s="387"/>
      <c r="Y116" s="517"/>
      <c r="Z116" s="516"/>
      <c r="AA116" s="387"/>
      <c r="AB116" s="387"/>
      <c r="AC116" s="387"/>
      <c r="AD116" s="387"/>
      <c r="AE116" s="517"/>
      <c r="AF116" s="75"/>
      <c r="AG116" s="75"/>
      <c r="AH116" s="75"/>
      <c r="AI116" s="75"/>
      <c r="AJ116" s="75"/>
      <c r="AK116" s="75"/>
      <c r="AL116" s="217"/>
      <c r="AM116" s="75"/>
      <c r="AN116" s="75"/>
      <c r="AO116" s="75"/>
      <c r="AP116" s="75"/>
      <c r="AQ116" s="206"/>
      <c r="AR116" s="217"/>
      <c r="AS116" s="75"/>
      <c r="AT116" s="75"/>
      <c r="AU116" s="75"/>
      <c r="AV116" s="75"/>
      <c r="AW116" s="206"/>
      <c r="AX116" s="516"/>
      <c r="AY116" s="387"/>
      <c r="AZ116" s="387"/>
      <c r="BA116" s="387"/>
      <c r="BB116" s="387"/>
      <c r="BC116" s="517"/>
      <c r="BD116" s="516"/>
      <c r="BE116" s="387"/>
      <c r="BF116" s="387"/>
      <c r="BG116" s="387"/>
      <c r="BH116" s="387"/>
      <c r="BI116" s="517"/>
      <c r="BJ116" s="516"/>
      <c r="BK116" s="387"/>
      <c r="BL116" s="387"/>
      <c r="BM116" s="387"/>
      <c r="BN116" s="387"/>
      <c r="BO116" s="517"/>
      <c r="BP116" s="516"/>
      <c r="BQ116" s="387"/>
      <c r="BR116" s="387"/>
      <c r="BS116" s="387"/>
      <c r="BT116" s="387"/>
      <c r="BU116" s="517"/>
      <c r="BV116" s="516"/>
      <c r="BW116" s="387"/>
      <c r="BX116" s="387"/>
      <c r="BY116" s="387"/>
      <c r="BZ116" s="387"/>
      <c r="CA116" s="517"/>
      <c r="CB116" s="516"/>
      <c r="CC116" s="387"/>
      <c r="CD116" s="387"/>
      <c r="CE116" s="387"/>
      <c r="CF116" s="387"/>
      <c r="CG116" s="517"/>
      <c r="CH116" s="516"/>
      <c r="CI116" s="387"/>
      <c r="CJ116" s="387"/>
      <c r="CK116" s="387"/>
      <c r="CL116" s="387"/>
      <c r="CM116" s="517"/>
      <c r="CN116" s="516"/>
      <c r="CO116" s="387"/>
      <c r="CP116" s="387"/>
      <c r="CQ116" s="387"/>
      <c r="CR116" s="387"/>
      <c r="CS116" s="517"/>
      <c r="CT116" s="516"/>
      <c r="CU116" s="387"/>
      <c r="CV116" s="387"/>
      <c r="CW116" s="387"/>
      <c r="CX116" s="387"/>
      <c r="CY116" s="517"/>
    </row>
    <row r="117" spans="1:103" s="6" customFormat="1" ht="12.75" x14ac:dyDescent="0.2">
      <c r="A117" s="522"/>
      <c r="B117" s="506"/>
      <c r="C117" s="506"/>
      <c r="D117" s="506"/>
      <c r="E117" s="506"/>
      <c r="F117" s="506"/>
      <c r="G117" s="507"/>
      <c r="H117" s="387"/>
      <c r="I117" s="387"/>
      <c r="J117" s="387"/>
      <c r="K117" s="387"/>
      <c r="L117" s="387"/>
      <c r="M117" s="517"/>
      <c r="N117" s="516"/>
      <c r="O117" s="387"/>
      <c r="P117" s="387"/>
      <c r="Q117" s="387"/>
      <c r="R117" s="387"/>
      <c r="S117" s="517"/>
      <c r="T117" s="516"/>
      <c r="U117" s="387"/>
      <c r="V117" s="387"/>
      <c r="W117" s="387"/>
      <c r="X117" s="387"/>
      <c r="Y117" s="517"/>
      <c r="Z117" s="516"/>
      <c r="AA117" s="387"/>
      <c r="AB117" s="387"/>
      <c r="AC117" s="387"/>
      <c r="AD117" s="387"/>
      <c r="AE117" s="517"/>
      <c r="AF117" s="75"/>
      <c r="AG117" s="75"/>
      <c r="AH117" s="75"/>
      <c r="AI117" s="75"/>
      <c r="AJ117" s="75"/>
      <c r="AK117" s="75"/>
      <c r="AL117" s="217"/>
      <c r="AM117" s="75"/>
      <c r="AN117" s="75"/>
      <c r="AO117" s="75"/>
      <c r="AP117" s="75"/>
      <c r="AQ117" s="206"/>
      <c r="AR117" s="217"/>
      <c r="AS117" s="75"/>
      <c r="AT117" s="75"/>
      <c r="AU117" s="75"/>
      <c r="AV117" s="75"/>
      <c r="AW117" s="206"/>
      <c r="AX117" s="516"/>
      <c r="AY117" s="387"/>
      <c r="AZ117" s="387"/>
      <c r="BA117" s="387"/>
      <c r="BB117" s="387"/>
      <c r="BC117" s="517"/>
      <c r="BD117" s="516"/>
      <c r="BE117" s="387"/>
      <c r="BF117" s="387"/>
      <c r="BG117" s="387"/>
      <c r="BH117" s="387"/>
      <c r="BI117" s="517"/>
      <c r="BJ117" s="516"/>
      <c r="BK117" s="387"/>
      <c r="BL117" s="387"/>
      <c r="BM117" s="387"/>
      <c r="BN117" s="387"/>
      <c r="BO117" s="517"/>
      <c r="BP117" s="516"/>
      <c r="BQ117" s="387"/>
      <c r="BR117" s="387"/>
      <c r="BS117" s="387"/>
      <c r="BT117" s="387"/>
      <c r="BU117" s="517"/>
      <c r="BV117" s="516"/>
      <c r="BW117" s="387"/>
      <c r="BX117" s="387"/>
      <c r="BY117" s="387"/>
      <c r="BZ117" s="387"/>
      <c r="CA117" s="517"/>
      <c r="CB117" s="516"/>
      <c r="CC117" s="387"/>
      <c r="CD117" s="387"/>
      <c r="CE117" s="387"/>
      <c r="CF117" s="387"/>
      <c r="CG117" s="517"/>
      <c r="CH117" s="516"/>
      <c r="CI117" s="387"/>
      <c r="CJ117" s="387"/>
      <c r="CK117" s="387"/>
      <c r="CL117" s="387"/>
      <c r="CM117" s="517"/>
      <c r="CN117" s="516"/>
      <c r="CO117" s="387"/>
      <c r="CP117" s="387"/>
      <c r="CQ117" s="387"/>
      <c r="CR117" s="387"/>
      <c r="CS117" s="517"/>
      <c r="CT117" s="516"/>
      <c r="CU117" s="387"/>
      <c r="CV117" s="387"/>
      <c r="CW117" s="387"/>
      <c r="CX117" s="387"/>
      <c r="CY117" s="517"/>
    </row>
    <row r="118" spans="1:103" s="6" customFormat="1" ht="12.75" x14ac:dyDescent="0.2">
      <c r="A118" s="522"/>
      <c r="B118" s="506"/>
      <c r="C118" s="506"/>
      <c r="D118" s="506"/>
      <c r="E118" s="506"/>
      <c r="F118" s="506"/>
      <c r="G118" s="507"/>
      <c r="H118" s="387"/>
      <c r="I118" s="387"/>
      <c r="J118" s="387"/>
      <c r="K118" s="387"/>
      <c r="L118" s="387"/>
      <c r="M118" s="517"/>
      <c r="N118" s="516"/>
      <c r="O118" s="387"/>
      <c r="P118" s="387"/>
      <c r="Q118" s="387"/>
      <c r="R118" s="387"/>
      <c r="S118" s="517"/>
      <c r="T118" s="516"/>
      <c r="U118" s="387"/>
      <c r="V118" s="387"/>
      <c r="W118" s="387"/>
      <c r="X118" s="387"/>
      <c r="Y118" s="517"/>
      <c r="Z118" s="516"/>
      <c r="AA118" s="387"/>
      <c r="AB118" s="387"/>
      <c r="AC118" s="387"/>
      <c r="AD118" s="387"/>
      <c r="AE118" s="517"/>
      <c r="AF118" s="75"/>
      <c r="AG118" s="75"/>
      <c r="AH118" s="75"/>
      <c r="AI118" s="75"/>
      <c r="AJ118" s="75"/>
      <c r="AK118" s="75"/>
      <c r="AL118" s="217"/>
      <c r="AM118" s="75"/>
      <c r="AN118" s="75"/>
      <c r="AO118" s="75"/>
      <c r="AP118" s="75"/>
      <c r="AQ118" s="206"/>
      <c r="AR118" s="217"/>
      <c r="AS118" s="75"/>
      <c r="AT118" s="75"/>
      <c r="AU118" s="75"/>
      <c r="AV118" s="75"/>
      <c r="AW118" s="206"/>
      <c r="AX118" s="516"/>
      <c r="AY118" s="387"/>
      <c r="AZ118" s="387"/>
      <c r="BA118" s="387"/>
      <c r="BB118" s="387"/>
      <c r="BC118" s="517"/>
      <c r="BD118" s="516"/>
      <c r="BE118" s="387"/>
      <c r="BF118" s="387"/>
      <c r="BG118" s="387"/>
      <c r="BH118" s="387"/>
      <c r="BI118" s="517"/>
      <c r="BJ118" s="516"/>
      <c r="BK118" s="387"/>
      <c r="BL118" s="387"/>
      <c r="BM118" s="387"/>
      <c r="BN118" s="387"/>
      <c r="BO118" s="517"/>
      <c r="BP118" s="516"/>
      <c r="BQ118" s="387"/>
      <c r="BR118" s="387"/>
      <c r="BS118" s="387"/>
      <c r="BT118" s="387"/>
      <c r="BU118" s="517"/>
      <c r="BV118" s="516"/>
      <c r="BW118" s="387"/>
      <c r="BX118" s="387"/>
      <c r="BY118" s="387"/>
      <c r="BZ118" s="387"/>
      <c r="CA118" s="517"/>
      <c r="CB118" s="516"/>
      <c r="CC118" s="387"/>
      <c r="CD118" s="387"/>
      <c r="CE118" s="387"/>
      <c r="CF118" s="387"/>
      <c r="CG118" s="517"/>
      <c r="CH118" s="516"/>
      <c r="CI118" s="387"/>
      <c r="CJ118" s="387"/>
      <c r="CK118" s="387"/>
      <c r="CL118" s="387"/>
      <c r="CM118" s="517"/>
      <c r="CN118" s="516"/>
      <c r="CO118" s="387"/>
      <c r="CP118" s="387"/>
      <c r="CQ118" s="387"/>
      <c r="CR118" s="387"/>
      <c r="CS118" s="517"/>
      <c r="CT118" s="516"/>
      <c r="CU118" s="387"/>
      <c r="CV118" s="387"/>
      <c r="CW118" s="387"/>
      <c r="CX118" s="387"/>
      <c r="CY118" s="517"/>
    </row>
    <row r="119" spans="1:103" s="6" customFormat="1" ht="12.75" x14ac:dyDescent="0.2">
      <c r="A119" s="522"/>
      <c r="B119" s="506"/>
      <c r="C119" s="506"/>
      <c r="D119" s="506"/>
      <c r="E119" s="506"/>
      <c r="F119" s="506"/>
      <c r="G119" s="507"/>
      <c r="H119" s="387"/>
      <c r="I119" s="387"/>
      <c r="J119" s="387"/>
      <c r="K119" s="387"/>
      <c r="L119" s="387"/>
      <c r="M119" s="517"/>
      <c r="N119" s="516"/>
      <c r="O119" s="387"/>
      <c r="P119" s="387"/>
      <c r="Q119" s="387"/>
      <c r="R119" s="387"/>
      <c r="S119" s="517"/>
      <c r="T119" s="516"/>
      <c r="U119" s="387"/>
      <c r="V119" s="387"/>
      <c r="W119" s="387"/>
      <c r="X119" s="387"/>
      <c r="Y119" s="517"/>
      <c r="Z119" s="516"/>
      <c r="AA119" s="387"/>
      <c r="AB119" s="387"/>
      <c r="AC119" s="387"/>
      <c r="AD119" s="387"/>
      <c r="AE119" s="517"/>
      <c r="AF119" s="75"/>
      <c r="AG119" s="75"/>
      <c r="AH119" s="75"/>
      <c r="AI119" s="75"/>
      <c r="AJ119" s="75"/>
      <c r="AK119" s="75"/>
      <c r="AL119" s="217"/>
      <c r="AM119" s="75"/>
      <c r="AN119" s="75"/>
      <c r="AO119" s="75"/>
      <c r="AP119" s="75"/>
      <c r="AQ119" s="206"/>
      <c r="AR119" s="217"/>
      <c r="AS119" s="75"/>
      <c r="AT119" s="75"/>
      <c r="AU119" s="75"/>
      <c r="AV119" s="75"/>
      <c r="AW119" s="206"/>
      <c r="AX119" s="516"/>
      <c r="AY119" s="387"/>
      <c r="AZ119" s="387"/>
      <c r="BA119" s="387"/>
      <c r="BB119" s="387"/>
      <c r="BC119" s="517"/>
      <c r="BD119" s="516"/>
      <c r="BE119" s="387"/>
      <c r="BF119" s="387"/>
      <c r="BG119" s="387"/>
      <c r="BH119" s="387"/>
      <c r="BI119" s="517"/>
      <c r="BJ119" s="516"/>
      <c r="BK119" s="387"/>
      <c r="BL119" s="387"/>
      <c r="BM119" s="387"/>
      <c r="BN119" s="387"/>
      <c r="BO119" s="517"/>
      <c r="BP119" s="516"/>
      <c r="BQ119" s="387"/>
      <c r="BR119" s="387"/>
      <c r="BS119" s="387"/>
      <c r="BT119" s="387"/>
      <c r="BU119" s="517"/>
      <c r="BV119" s="516"/>
      <c r="BW119" s="387"/>
      <c r="BX119" s="387"/>
      <c r="BY119" s="387"/>
      <c r="BZ119" s="387"/>
      <c r="CA119" s="517"/>
      <c r="CB119" s="516"/>
      <c r="CC119" s="387"/>
      <c r="CD119" s="387"/>
      <c r="CE119" s="387"/>
      <c r="CF119" s="387"/>
      <c r="CG119" s="517"/>
      <c r="CH119" s="516"/>
      <c r="CI119" s="387"/>
      <c r="CJ119" s="387"/>
      <c r="CK119" s="387"/>
      <c r="CL119" s="387"/>
      <c r="CM119" s="517"/>
      <c r="CN119" s="516"/>
      <c r="CO119" s="387"/>
      <c r="CP119" s="387"/>
      <c r="CQ119" s="387"/>
      <c r="CR119" s="387"/>
      <c r="CS119" s="517"/>
      <c r="CT119" s="516"/>
      <c r="CU119" s="387"/>
      <c r="CV119" s="387"/>
      <c r="CW119" s="387"/>
      <c r="CX119" s="387"/>
      <c r="CY119" s="517"/>
    </row>
    <row r="120" spans="1:103" s="6" customFormat="1" ht="12.75" x14ac:dyDescent="0.2">
      <c r="A120" s="522"/>
      <c r="B120" s="506"/>
      <c r="C120" s="506"/>
      <c r="D120" s="506"/>
      <c r="E120" s="506"/>
      <c r="F120" s="506"/>
      <c r="G120" s="507"/>
      <c r="H120" s="387"/>
      <c r="I120" s="387"/>
      <c r="J120" s="387"/>
      <c r="K120" s="387"/>
      <c r="L120" s="387"/>
      <c r="M120" s="517"/>
      <c r="N120" s="516"/>
      <c r="O120" s="387"/>
      <c r="P120" s="387"/>
      <c r="Q120" s="387"/>
      <c r="R120" s="387"/>
      <c r="S120" s="517"/>
      <c r="T120" s="516"/>
      <c r="U120" s="387"/>
      <c r="V120" s="387"/>
      <c r="W120" s="387"/>
      <c r="X120" s="387"/>
      <c r="Y120" s="517"/>
      <c r="Z120" s="516"/>
      <c r="AA120" s="387"/>
      <c r="AB120" s="387"/>
      <c r="AC120" s="387"/>
      <c r="AD120" s="387"/>
      <c r="AE120" s="517"/>
      <c r="AF120" s="75"/>
      <c r="AG120" s="75"/>
      <c r="AH120" s="75"/>
      <c r="AI120" s="75"/>
      <c r="AJ120" s="75"/>
      <c r="AK120" s="75"/>
      <c r="AL120" s="217"/>
      <c r="AM120" s="75"/>
      <c r="AN120" s="75"/>
      <c r="AO120" s="75"/>
      <c r="AP120" s="75"/>
      <c r="AQ120" s="206"/>
      <c r="AR120" s="217"/>
      <c r="AS120" s="75"/>
      <c r="AT120" s="75"/>
      <c r="AU120" s="75"/>
      <c r="AV120" s="75"/>
      <c r="AW120" s="206"/>
      <c r="AX120" s="516"/>
      <c r="AY120" s="387"/>
      <c r="AZ120" s="387"/>
      <c r="BA120" s="387"/>
      <c r="BB120" s="387"/>
      <c r="BC120" s="517"/>
      <c r="BD120" s="516"/>
      <c r="BE120" s="387"/>
      <c r="BF120" s="387"/>
      <c r="BG120" s="387"/>
      <c r="BH120" s="387"/>
      <c r="BI120" s="517"/>
      <c r="BJ120" s="516"/>
      <c r="BK120" s="387"/>
      <c r="BL120" s="387"/>
      <c r="BM120" s="387"/>
      <c r="BN120" s="387"/>
      <c r="BO120" s="517"/>
      <c r="BP120" s="516"/>
      <c r="BQ120" s="387"/>
      <c r="BR120" s="387"/>
      <c r="BS120" s="387"/>
      <c r="BT120" s="387"/>
      <c r="BU120" s="517"/>
      <c r="BV120" s="516"/>
      <c r="BW120" s="387"/>
      <c r="BX120" s="387"/>
      <c r="BY120" s="387"/>
      <c r="BZ120" s="387"/>
      <c r="CA120" s="517"/>
      <c r="CB120" s="516"/>
      <c r="CC120" s="387"/>
      <c r="CD120" s="387"/>
      <c r="CE120" s="387"/>
      <c r="CF120" s="387"/>
      <c r="CG120" s="517"/>
      <c r="CH120" s="516"/>
      <c r="CI120" s="387"/>
      <c r="CJ120" s="387"/>
      <c r="CK120" s="387"/>
      <c r="CL120" s="387"/>
      <c r="CM120" s="517"/>
      <c r="CN120" s="516"/>
      <c r="CO120" s="387"/>
      <c r="CP120" s="387"/>
      <c r="CQ120" s="387"/>
      <c r="CR120" s="387"/>
      <c r="CS120" s="517"/>
      <c r="CT120" s="516"/>
      <c r="CU120" s="387"/>
      <c r="CV120" s="387"/>
      <c r="CW120" s="387"/>
      <c r="CX120" s="387"/>
      <c r="CY120" s="517"/>
    </row>
    <row r="121" spans="1:103" s="6" customFormat="1" ht="12.75" x14ac:dyDescent="0.2">
      <c r="A121" s="522"/>
      <c r="B121" s="506"/>
      <c r="C121" s="506"/>
      <c r="D121" s="506"/>
      <c r="E121" s="506"/>
      <c r="F121" s="506"/>
      <c r="G121" s="507"/>
      <c r="H121" s="387"/>
      <c r="I121" s="387"/>
      <c r="J121" s="387"/>
      <c r="K121" s="387"/>
      <c r="L121" s="387"/>
      <c r="M121" s="517"/>
      <c r="N121" s="516"/>
      <c r="O121" s="387"/>
      <c r="P121" s="387"/>
      <c r="Q121" s="387"/>
      <c r="R121" s="387"/>
      <c r="S121" s="517"/>
      <c r="T121" s="516"/>
      <c r="U121" s="387"/>
      <c r="V121" s="387"/>
      <c r="W121" s="387"/>
      <c r="X121" s="387"/>
      <c r="Y121" s="517"/>
      <c r="Z121" s="516"/>
      <c r="AA121" s="387"/>
      <c r="AB121" s="387"/>
      <c r="AC121" s="387"/>
      <c r="AD121" s="387"/>
      <c r="AE121" s="517"/>
      <c r="AF121" s="75"/>
      <c r="AG121" s="75"/>
      <c r="AH121" s="75"/>
      <c r="AI121" s="75"/>
      <c r="AJ121" s="75"/>
      <c r="AK121" s="75"/>
      <c r="AL121" s="217"/>
      <c r="AM121" s="75"/>
      <c r="AN121" s="75"/>
      <c r="AO121" s="75"/>
      <c r="AP121" s="75"/>
      <c r="AQ121" s="206"/>
      <c r="AR121" s="217"/>
      <c r="AS121" s="75"/>
      <c r="AT121" s="75"/>
      <c r="AU121" s="75"/>
      <c r="AV121" s="75"/>
      <c r="AW121" s="206"/>
      <c r="AX121" s="516"/>
      <c r="AY121" s="387"/>
      <c r="AZ121" s="387"/>
      <c r="BA121" s="387"/>
      <c r="BB121" s="387"/>
      <c r="BC121" s="517"/>
      <c r="BD121" s="516"/>
      <c r="BE121" s="387"/>
      <c r="BF121" s="387"/>
      <c r="BG121" s="387"/>
      <c r="BH121" s="387"/>
      <c r="BI121" s="517"/>
      <c r="BJ121" s="516"/>
      <c r="BK121" s="387"/>
      <c r="BL121" s="387"/>
      <c r="BM121" s="387"/>
      <c r="BN121" s="387"/>
      <c r="BO121" s="517"/>
      <c r="BP121" s="516"/>
      <c r="BQ121" s="387"/>
      <c r="BR121" s="387"/>
      <c r="BS121" s="387"/>
      <c r="BT121" s="387"/>
      <c r="BU121" s="517"/>
      <c r="BV121" s="516"/>
      <c r="BW121" s="387"/>
      <c r="BX121" s="387"/>
      <c r="BY121" s="387"/>
      <c r="BZ121" s="387"/>
      <c r="CA121" s="517"/>
      <c r="CB121" s="516"/>
      <c r="CC121" s="387"/>
      <c r="CD121" s="387"/>
      <c r="CE121" s="387"/>
      <c r="CF121" s="387"/>
      <c r="CG121" s="517"/>
      <c r="CH121" s="516"/>
      <c r="CI121" s="387"/>
      <c r="CJ121" s="387"/>
      <c r="CK121" s="387"/>
      <c r="CL121" s="387"/>
      <c r="CM121" s="517"/>
      <c r="CN121" s="516"/>
      <c r="CO121" s="387"/>
      <c r="CP121" s="387"/>
      <c r="CQ121" s="387"/>
      <c r="CR121" s="387"/>
      <c r="CS121" s="517"/>
      <c r="CT121" s="516"/>
      <c r="CU121" s="387"/>
      <c r="CV121" s="387"/>
      <c r="CW121" s="387"/>
      <c r="CX121" s="387"/>
      <c r="CY121" s="517"/>
    </row>
    <row r="122" spans="1:103" s="6" customFormat="1" ht="12.75" x14ac:dyDescent="0.2">
      <c r="A122" s="523"/>
      <c r="B122" s="511"/>
      <c r="C122" s="511"/>
      <c r="D122" s="511"/>
      <c r="E122" s="511"/>
      <c r="F122" s="511"/>
      <c r="G122" s="512"/>
      <c r="H122" s="519"/>
      <c r="I122" s="519"/>
      <c r="J122" s="519"/>
      <c r="K122" s="519"/>
      <c r="L122" s="519"/>
      <c r="M122" s="520"/>
      <c r="N122" s="518"/>
      <c r="O122" s="519"/>
      <c r="P122" s="519"/>
      <c r="Q122" s="519"/>
      <c r="R122" s="519"/>
      <c r="S122" s="520"/>
      <c r="T122" s="518"/>
      <c r="U122" s="519"/>
      <c r="V122" s="519"/>
      <c r="W122" s="519"/>
      <c r="X122" s="519"/>
      <c r="Y122" s="520"/>
      <c r="Z122" s="518"/>
      <c r="AA122" s="519"/>
      <c r="AB122" s="519"/>
      <c r="AC122" s="519"/>
      <c r="AD122" s="519"/>
      <c r="AE122" s="520"/>
      <c r="AF122" s="154"/>
      <c r="AG122" s="154"/>
      <c r="AH122" s="154"/>
      <c r="AI122" s="154"/>
      <c r="AJ122" s="154"/>
      <c r="AK122" s="154"/>
      <c r="AL122" s="209"/>
      <c r="AM122" s="154"/>
      <c r="AN122" s="154"/>
      <c r="AO122" s="154"/>
      <c r="AP122" s="154"/>
      <c r="AQ122" s="207"/>
      <c r="AR122" s="209"/>
      <c r="AS122" s="154"/>
      <c r="AT122" s="154"/>
      <c r="AU122" s="154"/>
      <c r="AV122" s="154"/>
      <c r="AW122" s="207"/>
      <c r="AX122" s="518"/>
      <c r="AY122" s="519"/>
      <c r="AZ122" s="519"/>
      <c r="BA122" s="519"/>
      <c r="BB122" s="519"/>
      <c r="BC122" s="520"/>
      <c r="BD122" s="518"/>
      <c r="BE122" s="519"/>
      <c r="BF122" s="519"/>
      <c r="BG122" s="519"/>
      <c r="BH122" s="519"/>
      <c r="BI122" s="520"/>
      <c r="BJ122" s="518"/>
      <c r="BK122" s="519"/>
      <c r="BL122" s="519"/>
      <c r="BM122" s="519"/>
      <c r="BN122" s="519"/>
      <c r="BO122" s="520"/>
      <c r="BP122" s="518"/>
      <c r="BQ122" s="519"/>
      <c r="BR122" s="519"/>
      <c r="BS122" s="519"/>
      <c r="BT122" s="519"/>
      <c r="BU122" s="520"/>
      <c r="BV122" s="518"/>
      <c r="BW122" s="519"/>
      <c r="BX122" s="519"/>
      <c r="BY122" s="519"/>
      <c r="BZ122" s="519"/>
      <c r="CA122" s="520"/>
      <c r="CB122" s="518"/>
      <c r="CC122" s="519"/>
      <c r="CD122" s="519"/>
      <c r="CE122" s="519"/>
      <c r="CF122" s="519"/>
      <c r="CG122" s="520"/>
      <c r="CH122" s="518"/>
      <c r="CI122" s="519"/>
      <c r="CJ122" s="519"/>
      <c r="CK122" s="519"/>
      <c r="CL122" s="519"/>
      <c r="CM122" s="520"/>
      <c r="CN122" s="518"/>
      <c r="CO122" s="519"/>
      <c r="CP122" s="519"/>
      <c r="CQ122" s="519"/>
      <c r="CR122" s="519"/>
      <c r="CS122" s="520"/>
      <c r="CT122" s="546"/>
      <c r="CU122" s="547"/>
      <c r="CV122" s="547"/>
      <c r="CW122" s="547"/>
      <c r="CX122" s="547"/>
      <c r="CY122" s="548"/>
    </row>
    <row r="123" spans="1:103" s="6" customFormat="1" ht="15" customHeight="1" x14ac:dyDescent="0.2">
      <c r="A123" s="521" t="s">
        <v>124</v>
      </c>
      <c r="B123" s="420" t="s">
        <v>130</v>
      </c>
      <c r="C123" s="421"/>
      <c r="D123" s="421"/>
      <c r="E123" s="421"/>
      <c r="F123" s="421"/>
      <c r="G123" s="422"/>
      <c r="H123" s="420" t="s">
        <v>131</v>
      </c>
      <c r="I123" s="421"/>
      <c r="J123" s="421"/>
      <c r="K123" s="421"/>
      <c r="L123" s="421"/>
      <c r="M123" s="422"/>
      <c r="N123" s="420" t="s">
        <v>132</v>
      </c>
      <c r="O123" s="421"/>
      <c r="P123" s="421"/>
      <c r="Q123" s="421"/>
      <c r="R123" s="421"/>
      <c r="S123" s="422"/>
      <c r="T123" s="420" t="s">
        <v>133</v>
      </c>
      <c r="U123" s="421"/>
      <c r="V123" s="421"/>
      <c r="W123" s="421"/>
      <c r="X123" s="421"/>
      <c r="Y123" s="422"/>
      <c r="Z123" s="420" t="s">
        <v>134</v>
      </c>
      <c r="AA123" s="421"/>
      <c r="AB123" s="421"/>
      <c r="AC123" s="421"/>
      <c r="AD123" s="421"/>
      <c r="AE123" s="422"/>
      <c r="AF123" s="420" t="s">
        <v>447</v>
      </c>
      <c r="AG123" s="421"/>
      <c r="AH123" s="421"/>
      <c r="AI123" s="421"/>
      <c r="AJ123" s="421"/>
      <c r="AK123" s="422"/>
      <c r="AL123" s="420" t="s">
        <v>532</v>
      </c>
      <c r="AM123" s="421"/>
      <c r="AN123" s="421"/>
      <c r="AO123" s="421"/>
      <c r="AP123" s="421"/>
      <c r="AQ123" s="422"/>
      <c r="AR123" s="420" t="s">
        <v>532</v>
      </c>
      <c r="AS123" s="421"/>
      <c r="AT123" s="421"/>
      <c r="AU123" s="421"/>
      <c r="AV123" s="421"/>
      <c r="AW123" s="422"/>
      <c r="AX123" s="420" t="s">
        <v>130</v>
      </c>
      <c r="AY123" s="421"/>
      <c r="AZ123" s="421"/>
      <c r="BA123" s="421"/>
      <c r="BB123" s="421"/>
      <c r="BC123" s="422"/>
      <c r="BD123" s="420" t="s">
        <v>222</v>
      </c>
      <c r="BE123" s="421"/>
      <c r="BF123" s="421"/>
      <c r="BG123" s="421"/>
      <c r="BH123" s="421"/>
      <c r="BI123" s="422"/>
      <c r="BJ123" s="420" t="s">
        <v>130</v>
      </c>
      <c r="BK123" s="421"/>
      <c r="BL123" s="421"/>
      <c r="BM123" s="421"/>
      <c r="BN123" s="421"/>
      <c r="BO123" s="422"/>
      <c r="BP123" s="420" t="s">
        <v>130</v>
      </c>
      <c r="BQ123" s="421"/>
      <c r="BR123" s="421"/>
      <c r="BS123" s="421"/>
      <c r="BT123" s="421"/>
      <c r="BU123" s="422"/>
      <c r="BV123" s="420" t="s">
        <v>253</v>
      </c>
      <c r="BW123" s="421"/>
      <c r="BX123" s="421"/>
      <c r="BY123" s="421"/>
      <c r="BZ123" s="421"/>
      <c r="CA123" s="422"/>
      <c r="CB123" s="420" t="s">
        <v>404</v>
      </c>
      <c r="CC123" s="421"/>
      <c r="CD123" s="421"/>
      <c r="CE123" s="421"/>
      <c r="CF123" s="421"/>
      <c r="CG123" s="422"/>
      <c r="CH123" s="420" t="s">
        <v>254</v>
      </c>
      <c r="CI123" s="421"/>
      <c r="CJ123" s="421"/>
      <c r="CK123" s="421"/>
      <c r="CL123" s="421"/>
      <c r="CM123" s="422"/>
      <c r="CN123" s="420" t="s">
        <v>130</v>
      </c>
      <c r="CO123" s="421"/>
      <c r="CP123" s="421"/>
      <c r="CQ123" s="421"/>
      <c r="CR123" s="421"/>
      <c r="CS123" s="422"/>
      <c r="CT123" s="420" t="s">
        <v>136</v>
      </c>
      <c r="CU123" s="421"/>
      <c r="CV123" s="421"/>
      <c r="CW123" s="421"/>
      <c r="CX123" s="421"/>
      <c r="CY123" s="422"/>
    </row>
    <row r="124" spans="1:103" s="6" customFormat="1" ht="12.75" x14ac:dyDescent="0.2">
      <c r="A124" s="522"/>
      <c r="B124" s="68"/>
      <c r="C124" s="69"/>
      <c r="D124" s="69"/>
      <c r="E124" s="69"/>
      <c r="F124" s="69"/>
      <c r="G124" s="70"/>
      <c r="H124" s="503"/>
      <c r="I124" s="503"/>
      <c r="J124" s="503"/>
      <c r="K124" s="503"/>
      <c r="L124" s="503"/>
      <c r="M124" s="504"/>
      <c r="N124" s="502"/>
      <c r="O124" s="503"/>
      <c r="P124" s="503"/>
      <c r="Q124" s="503"/>
      <c r="R124" s="503"/>
      <c r="S124" s="504"/>
      <c r="T124" s="502"/>
      <c r="U124" s="503"/>
      <c r="V124" s="503"/>
      <c r="W124" s="503"/>
      <c r="X124" s="503"/>
      <c r="Y124" s="504"/>
      <c r="Z124" s="502"/>
      <c r="AA124" s="503"/>
      <c r="AB124" s="503"/>
      <c r="AC124" s="503"/>
      <c r="AD124" s="503"/>
      <c r="AE124" s="504"/>
      <c r="AF124" s="156"/>
      <c r="AG124" s="156"/>
      <c r="AH124" s="156"/>
      <c r="AI124" s="156"/>
      <c r="AJ124" s="156"/>
      <c r="AK124" s="156"/>
      <c r="AL124" s="218"/>
      <c r="AM124" s="156"/>
      <c r="AN124" s="156"/>
      <c r="AO124" s="156"/>
      <c r="AP124" s="156"/>
      <c r="AQ124" s="156"/>
      <c r="AR124" s="218"/>
      <c r="AS124" s="156"/>
      <c r="AT124" s="156"/>
      <c r="AU124" s="156"/>
      <c r="AV124" s="156"/>
      <c r="AW124" s="156"/>
      <c r="AX124" s="502"/>
      <c r="AY124" s="503"/>
      <c r="AZ124" s="503"/>
      <c r="BA124" s="503"/>
      <c r="BB124" s="503"/>
      <c r="BC124" s="504"/>
      <c r="BD124" s="502"/>
      <c r="BE124" s="503"/>
      <c r="BF124" s="503"/>
      <c r="BG124" s="503"/>
      <c r="BH124" s="503"/>
      <c r="BI124" s="504"/>
      <c r="BJ124" s="502"/>
      <c r="BK124" s="503"/>
      <c r="BL124" s="503"/>
      <c r="BM124" s="503"/>
      <c r="BN124" s="503"/>
      <c r="BO124" s="504"/>
      <c r="BP124" s="502"/>
      <c r="BQ124" s="503"/>
      <c r="BR124" s="503"/>
      <c r="BS124" s="503"/>
      <c r="BT124" s="503"/>
      <c r="BU124" s="504"/>
      <c r="BV124" s="502"/>
      <c r="BW124" s="503"/>
      <c r="BX124" s="503"/>
      <c r="BY124" s="503"/>
      <c r="BZ124" s="503"/>
      <c r="CA124" s="504"/>
      <c r="CB124" s="502"/>
      <c r="CC124" s="503"/>
      <c r="CD124" s="503"/>
      <c r="CE124" s="503"/>
      <c r="CF124" s="503"/>
      <c r="CG124" s="504"/>
      <c r="CH124" s="502"/>
      <c r="CI124" s="503"/>
      <c r="CJ124" s="503"/>
      <c r="CK124" s="503"/>
      <c r="CL124" s="503"/>
      <c r="CM124" s="504"/>
      <c r="CN124" s="502"/>
      <c r="CO124" s="503"/>
      <c r="CP124" s="503"/>
      <c r="CQ124" s="503"/>
      <c r="CR124" s="503"/>
      <c r="CS124" s="504"/>
      <c r="CT124" s="537"/>
      <c r="CU124" s="538"/>
      <c r="CV124" s="538"/>
      <c r="CW124" s="538"/>
      <c r="CX124" s="538"/>
      <c r="CY124" s="539"/>
    </row>
    <row r="125" spans="1:103" s="6" customFormat="1" ht="12.75" x14ac:dyDescent="0.2">
      <c r="A125" s="522"/>
      <c r="B125" s="71"/>
      <c r="C125" s="28"/>
      <c r="D125" s="28"/>
      <c r="E125" s="28"/>
      <c r="F125" s="28"/>
      <c r="G125" s="72"/>
      <c r="H125" s="506"/>
      <c r="I125" s="506"/>
      <c r="J125" s="506"/>
      <c r="K125" s="506"/>
      <c r="L125" s="506"/>
      <c r="M125" s="507"/>
      <c r="N125" s="505"/>
      <c r="O125" s="506"/>
      <c r="P125" s="506"/>
      <c r="Q125" s="506"/>
      <c r="R125" s="506"/>
      <c r="S125" s="507"/>
      <c r="T125" s="505"/>
      <c r="U125" s="506"/>
      <c r="V125" s="506"/>
      <c r="W125" s="506"/>
      <c r="X125" s="506"/>
      <c r="Y125" s="507"/>
      <c r="Z125" s="505"/>
      <c r="AA125" s="506"/>
      <c r="AB125" s="506"/>
      <c r="AC125" s="506"/>
      <c r="AD125" s="506"/>
      <c r="AE125" s="507"/>
      <c r="AF125" s="28"/>
      <c r="AG125" s="28"/>
      <c r="AH125" s="28"/>
      <c r="AI125" s="28"/>
      <c r="AJ125" s="28"/>
      <c r="AK125" s="28"/>
      <c r="AL125" s="219"/>
      <c r="AM125" s="28"/>
      <c r="AN125" s="28"/>
      <c r="AO125" s="28"/>
      <c r="AP125" s="28"/>
      <c r="AQ125" s="28"/>
      <c r="AR125" s="219"/>
      <c r="AS125" s="28"/>
      <c r="AT125" s="28"/>
      <c r="AU125" s="28"/>
      <c r="AV125" s="28"/>
      <c r="AW125" s="28"/>
      <c r="AX125" s="505"/>
      <c r="AY125" s="506"/>
      <c r="AZ125" s="506"/>
      <c r="BA125" s="506"/>
      <c r="BB125" s="506"/>
      <c r="BC125" s="507"/>
      <c r="BD125" s="505"/>
      <c r="BE125" s="506"/>
      <c r="BF125" s="506"/>
      <c r="BG125" s="506"/>
      <c r="BH125" s="506"/>
      <c r="BI125" s="507"/>
      <c r="BJ125" s="505"/>
      <c r="BK125" s="506"/>
      <c r="BL125" s="506"/>
      <c r="BM125" s="506"/>
      <c r="BN125" s="506"/>
      <c r="BO125" s="507"/>
      <c r="BP125" s="505"/>
      <c r="BQ125" s="506"/>
      <c r="BR125" s="506"/>
      <c r="BS125" s="506"/>
      <c r="BT125" s="506"/>
      <c r="BU125" s="507"/>
      <c r="BV125" s="505"/>
      <c r="BW125" s="506"/>
      <c r="BX125" s="506"/>
      <c r="BY125" s="506"/>
      <c r="BZ125" s="506"/>
      <c r="CA125" s="507"/>
      <c r="CB125" s="505"/>
      <c r="CC125" s="506"/>
      <c r="CD125" s="506"/>
      <c r="CE125" s="506"/>
      <c r="CF125" s="506"/>
      <c r="CG125" s="507"/>
      <c r="CH125" s="505"/>
      <c r="CI125" s="506"/>
      <c r="CJ125" s="506"/>
      <c r="CK125" s="506"/>
      <c r="CL125" s="506"/>
      <c r="CM125" s="507"/>
      <c r="CN125" s="505"/>
      <c r="CO125" s="506"/>
      <c r="CP125" s="506"/>
      <c r="CQ125" s="506"/>
      <c r="CR125" s="506"/>
      <c r="CS125" s="507"/>
      <c r="CT125" s="505"/>
      <c r="CU125" s="506"/>
      <c r="CV125" s="506"/>
      <c r="CW125" s="506"/>
      <c r="CX125" s="506"/>
      <c r="CY125" s="507"/>
    </row>
    <row r="126" spans="1:103" s="6" customFormat="1" ht="12.75" x14ac:dyDescent="0.2">
      <c r="A126" s="522"/>
      <c r="B126" s="71"/>
      <c r="C126" s="28"/>
      <c r="D126" s="28"/>
      <c r="E126" s="28"/>
      <c r="F126" s="28"/>
      <c r="G126" s="72"/>
      <c r="H126" s="506"/>
      <c r="I126" s="506"/>
      <c r="J126" s="506"/>
      <c r="K126" s="506"/>
      <c r="L126" s="506"/>
      <c r="M126" s="507"/>
      <c r="N126" s="505"/>
      <c r="O126" s="506"/>
      <c r="P126" s="506"/>
      <c r="Q126" s="506"/>
      <c r="R126" s="506"/>
      <c r="S126" s="507"/>
      <c r="T126" s="505"/>
      <c r="U126" s="506"/>
      <c r="V126" s="506"/>
      <c r="W126" s="506"/>
      <c r="X126" s="506"/>
      <c r="Y126" s="507"/>
      <c r="Z126" s="505"/>
      <c r="AA126" s="506"/>
      <c r="AB126" s="506"/>
      <c r="AC126" s="506"/>
      <c r="AD126" s="506"/>
      <c r="AE126" s="507"/>
      <c r="AF126" s="28"/>
      <c r="AG126" s="28"/>
      <c r="AH126" s="28"/>
      <c r="AI126" s="28"/>
      <c r="AJ126" s="28"/>
      <c r="AK126" s="28"/>
      <c r="AL126" s="219"/>
      <c r="AM126" s="28"/>
      <c r="AN126" s="28"/>
      <c r="AO126" s="28"/>
      <c r="AP126" s="28"/>
      <c r="AQ126" s="28"/>
      <c r="AR126" s="219"/>
      <c r="AS126" s="28"/>
      <c r="AT126" s="28"/>
      <c r="AU126" s="28"/>
      <c r="AV126" s="28"/>
      <c r="AW126" s="28"/>
      <c r="AX126" s="505"/>
      <c r="AY126" s="506"/>
      <c r="AZ126" s="506"/>
      <c r="BA126" s="506"/>
      <c r="BB126" s="506"/>
      <c r="BC126" s="507"/>
      <c r="BD126" s="505"/>
      <c r="BE126" s="506"/>
      <c r="BF126" s="506"/>
      <c r="BG126" s="506"/>
      <c r="BH126" s="506"/>
      <c r="BI126" s="507"/>
      <c r="BJ126" s="505"/>
      <c r="BK126" s="506"/>
      <c r="BL126" s="506"/>
      <c r="BM126" s="506"/>
      <c r="BN126" s="506"/>
      <c r="BO126" s="507"/>
      <c r="BP126" s="505"/>
      <c r="BQ126" s="506"/>
      <c r="BR126" s="506"/>
      <c r="BS126" s="506"/>
      <c r="BT126" s="506"/>
      <c r="BU126" s="507"/>
      <c r="BV126" s="505"/>
      <c r="BW126" s="506"/>
      <c r="BX126" s="506"/>
      <c r="BY126" s="506"/>
      <c r="BZ126" s="506"/>
      <c r="CA126" s="507"/>
      <c r="CB126" s="505"/>
      <c r="CC126" s="506"/>
      <c r="CD126" s="506"/>
      <c r="CE126" s="506"/>
      <c r="CF126" s="506"/>
      <c r="CG126" s="507"/>
      <c r="CH126" s="505"/>
      <c r="CI126" s="506"/>
      <c r="CJ126" s="506"/>
      <c r="CK126" s="506"/>
      <c r="CL126" s="506"/>
      <c r="CM126" s="507"/>
      <c r="CN126" s="505"/>
      <c r="CO126" s="506"/>
      <c r="CP126" s="506"/>
      <c r="CQ126" s="506"/>
      <c r="CR126" s="506"/>
      <c r="CS126" s="507"/>
      <c r="CT126" s="505"/>
      <c r="CU126" s="506"/>
      <c r="CV126" s="506"/>
      <c r="CW126" s="506"/>
      <c r="CX126" s="506"/>
      <c r="CY126" s="507"/>
    </row>
    <row r="127" spans="1:103" s="6" customFormat="1" ht="12.75" x14ac:dyDescent="0.2">
      <c r="A127" s="522"/>
      <c r="B127" s="71"/>
      <c r="C127" s="28"/>
      <c r="D127" s="28"/>
      <c r="E127" s="28"/>
      <c r="F127" s="28"/>
      <c r="G127" s="72"/>
      <c r="H127" s="506"/>
      <c r="I127" s="506"/>
      <c r="J127" s="506"/>
      <c r="K127" s="506"/>
      <c r="L127" s="506"/>
      <c r="M127" s="507"/>
      <c r="N127" s="505"/>
      <c r="O127" s="506"/>
      <c r="P127" s="506"/>
      <c r="Q127" s="506"/>
      <c r="R127" s="506"/>
      <c r="S127" s="507"/>
      <c r="T127" s="505"/>
      <c r="U127" s="506"/>
      <c r="V127" s="506"/>
      <c r="W127" s="506"/>
      <c r="X127" s="506"/>
      <c r="Y127" s="507"/>
      <c r="Z127" s="505"/>
      <c r="AA127" s="506"/>
      <c r="AB127" s="506"/>
      <c r="AC127" s="506"/>
      <c r="AD127" s="506"/>
      <c r="AE127" s="507"/>
      <c r="AF127" s="28"/>
      <c r="AG127" s="28"/>
      <c r="AH127" s="28"/>
      <c r="AI127" s="28"/>
      <c r="AJ127" s="28"/>
      <c r="AK127" s="28"/>
      <c r="AL127" s="219"/>
      <c r="AM127" s="28"/>
      <c r="AN127" s="28"/>
      <c r="AO127" s="28"/>
      <c r="AP127" s="28"/>
      <c r="AQ127" s="28"/>
      <c r="AR127" s="219"/>
      <c r="AS127" s="28"/>
      <c r="AT127" s="28"/>
      <c r="AU127" s="28"/>
      <c r="AV127" s="28"/>
      <c r="AW127" s="28"/>
      <c r="AX127" s="505"/>
      <c r="AY127" s="506"/>
      <c r="AZ127" s="506"/>
      <c r="BA127" s="506"/>
      <c r="BB127" s="506"/>
      <c r="BC127" s="507"/>
      <c r="BD127" s="505"/>
      <c r="BE127" s="506"/>
      <c r="BF127" s="506"/>
      <c r="BG127" s="506"/>
      <c r="BH127" s="506"/>
      <c r="BI127" s="507"/>
      <c r="BJ127" s="505"/>
      <c r="BK127" s="506"/>
      <c r="BL127" s="506"/>
      <c r="BM127" s="506"/>
      <c r="BN127" s="506"/>
      <c r="BO127" s="507"/>
      <c r="BP127" s="505"/>
      <c r="BQ127" s="506"/>
      <c r="BR127" s="506"/>
      <c r="BS127" s="506"/>
      <c r="BT127" s="506"/>
      <c r="BU127" s="507"/>
      <c r="BV127" s="505"/>
      <c r="BW127" s="506"/>
      <c r="BX127" s="506"/>
      <c r="BY127" s="506"/>
      <c r="BZ127" s="506"/>
      <c r="CA127" s="507"/>
      <c r="CB127" s="505"/>
      <c r="CC127" s="506"/>
      <c r="CD127" s="506"/>
      <c r="CE127" s="506"/>
      <c r="CF127" s="506"/>
      <c r="CG127" s="507"/>
      <c r="CH127" s="505"/>
      <c r="CI127" s="506"/>
      <c r="CJ127" s="506"/>
      <c r="CK127" s="506"/>
      <c r="CL127" s="506"/>
      <c r="CM127" s="507"/>
      <c r="CN127" s="505"/>
      <c r="CO127" s="506"/>
      <c r="CP127" s="506"/>
      <c r="CQ127" s="506"/>
      <c r="CR127" s="506"/>
      <c r="CS127" s="507"/>
      <c r="CT127" s="505"/>
      <c r="CU127" s="506"/>
      <c r="CV127" s="506"/>
      <c r="CW127" s="506"/>
      <c r="CX127" s="506"/>
      <c r="CY127" s="507"/>
    </row>
    <row r="128" spans="1:103" s="6" customFormat="1" ht="12.75" x14ac:dyDescent="0.2">
      <c r="A128" s="522"/>
      <c r="B128" s="71"/>
      <c r="C128" s="28"/>
      <c r="D128" s="28"/>
      <c r="E128" s="28"/>
      <c r="F128" s="28"/>
      <c r="G128" s="72"/>
      <c r="H128" s="506"/>
      <c r="I128" s="506"/>
      <c r="J128" s="506"/>
      <c r="K128" s="506"/>
      <c r="L128" s="506"/>
      <c r="M128" s="507"/>
      <c r="N128" s="505"/>
      <c r="O128" s="506"/>
      <c r="P128" s="506"/>
      <c r="Q128" s="506"/>
      <c r="R128" s="506"/>
      <c r="S128" s="507"/>
      <c r="T128" s="505"/>
      <c r="U128" s="506"/>
      <c r="V128" s="506"/>
      <c r="W128" s="506"/>
      <c r="X128" s="506"/>
      <c r="Y128" s="507"/>
      <c r="Z128" s="505"/>
      <c r="AA128" s="506"/>
      <c r="AB128" s="506"/>
      <c r="AC128" s="506"/>
      <c r="AD128" s="506"/>
      <c r="AE128" s="507"/>
      <c r="AF128" s="28"/>
      <c r="AG128" s="28"/>
      <c r="AH128" s="28"/>
      <c r="AI128" s="28"/>
      <c r="AJ128" s="28"/>
      <c r="AK128" s="28"/>
      <c r="AL128" s="219"/>
      <c r="AM128" s="28"/>
      <c r="AN128" s="28"/>
      <c r="AO128" s="28"/>
      <c r="AP128" s="28"/>
      <c r="AQ128" s="28"/>
      <c r="AR128" s="219"/>
      <c r="AS128" s="28"/>
      <c r="AT128" s="28"/>
      <c r="AU128" s="28"/>
      <c r="AV128" s="28"/>
      <c r="AW128" s="28"/>
      <c r="AX128" s="505"/>
      <c r="AY128" s="506"/>
      <c r="AZ128" s="506"/>
      <c r="BA128" s="506"/>
      <c r="BB128" s="506"/>
      <c r="BC128" s="507"/>
      <c r="BD128" s="505"/>
      <c r="BE128" s="506"/>
      <c r="BF128" s="506"/>
      <c r="BG128" s="506"/>
      <c r="BH128" s="506"/>
      <c r="BI128" s="507"/>
      <c r="BJ128" s="505"/>
      <c r="BK128" s="506"/>
      <c r="BL128" s="506"/>
      <c r="BM128" s="506"/>
      <c r="BN128" s="506"/>
      <c r="BO128" s="507"/>
      <c r="BP128" s="505"/>
      <c r="BQ128" s="506"/>
      <c r="BR128" s="506"/>
      <c r="BS128" s="506"/>
      <c r="BT128" s="506"/>
      <c r="BU128" s="507"/>
      <c r="BV128" s="505"/>
      <c r="BW128" s="506"/>
      <c r="BX128" s="506"/>
      <c r="BY128" s="506"/>
      <c r="BZ128" s="506"/>
      <c r="CA128" s="507"/>
      <c r="CB128" s="505"/>
      <c r="CC128" s="506"/>
      <c r="CD128" s="506"/>
      <c r="CE128" s="506"/>
      <c r="CF128" s="506"/>
      <c r="CG128" s="507"/>
      <c r="CH128" s="505"/>
      <c r="CI128" s="506"/>
      <c r="CJ128" s="506"/>
      <c r="CK128" s="506"/>
      <c r="CL128" s="506"/>
      <c r="CM128" s="507"/>
      <c r="CN128" s="505"/>
      <c r="CO128" s="506"/>
      <c r="CP128" s="506"/>
      <c r="CQ128" s="506"/>
      <c r="CR128" s="506"/>
      <c r="CS128" s="507"/>
      <c r="CT128" s="505"/>
      <c r="CU128" s="506"/>
      <c r="CV128" s="506"/>
      <c r="CW128" s="506"/>
      <c r="CX128" s="506"/>
      <c r="CY128" s="507"/>
    </row>
    <row r="129" spans="1:103" s="6" customFormat="1" ht="12.75" x14ac:dyDescent="0.2">
      <c r="A129" s="522"/>
      <c r="B129" s="71"/>
      <c r="C129" s="28"/>
      <c r="D129" s="28"/>
      <c r="E129" s="28"/>
      <c r="F129" s="28"/>
      <c r="G129" s="72"/>
      <c r="H129" s="506"/>
      <c r="I129" s="506"/>
      <c r="J129" s="506"/>
      <c r="K129" s="506"/>
      <c r="L129" s="506"/>
      <c r="M129" s="507"/>
      <c r="N129" s="505"/>
      <c r="O129" s="506"/>
      <c r="P129" s="506"/>
      <c r="Q129" s="506"/>
      <c r="R129" s="506"/>
      <c r="S129" s="507"/>
      <c r="T129" s="505"/>
      <c r="U129" s="506"/>
      <c r="V129" s="506"/>
      <c r="W129" s="506"/>
      <c r="X129" s="506"/>
      <c r="Y129" s="507"/>
      <c r="Z129" s="505"/>
      <c r="AA129" s="506"/>
      <c r="AB129" s="506"/>
      <c r="AC129" s="506"/>
      <c r="AD129" s="506"/>
      <c r="AE129" s="507"/>
      <c r="AF129" s="28"/>
      <c r="AG129" s="28"/>
      <c r="AH129" s="28"/>
      <c r="AI129" s="28"/>
      <c r="AJ129" s="28"/>
      <c r="AK129" s="28"/>
      <c r="AL129" s="219"/>
      <c r="AM129" s="28"/>
      <c r="AN129" s="28"/>
      <c r="AO129" s="28"/>
      <c r="AP129" s="28"/>
      <c r="AQ129" s="28"/>
      <c r="AR129" s="219"/>
      <c r="AS129" s="28"/>
      <c r="AT129" s="28"/>
      <c r="AU129" s="28"/>
      <c r="AV129" s="28"/>
      <c r="AW129" s="28"/>
      <c r="AX129" s="505"/>
      <c r="AY129" s="506"/>
      <c r="AZ129" s="506"/>
      <c r="BA129" s="506"/>
      <c r="BB129" s="506"/>
      <c r="BC129" s="507"/>
      <c r="BD129" s="505"/>
      <c r="BE129" s="506"/>
      <c r="BF129" s="506"/>
      <c r="BG129" s="506"/>
      <c r="BH129" s="506"/>
      <c r="BI129" s="507"/>
      <c r="BJ129" s="505"/>
      <c r="BK129" s="506"/>
      <c r="BL129" s="506"/>
      <c r="BM129" s="506"/>
      <c r="BN129" s="506"/>
      <c r="BO129" s="507"/>
      <c r="BP129" s="505"/>
      <c r="BQ129" s="506"/>
      <c r="BR129" s="506"/>
      <c r="BS129" s="506"/>
      <c r="BT129" s="506"/>
      <c r="BU129" s="507"/>
      <c r="BV129" s="505"/>
      <c r="BW129" s="506"/>
      <c r="BX129" s="506"/>
      <c r="BY129" s="506"/>
      <c r="BZ129" s="506"/>
      <c r="CA129" s="507"/>
      <c r="CB129" s="505"/>
      <c r="CC129" s="506"/>
      <c r="CD129" s="506"/>
      <c r="CE129" s="506"/>
      <c r="CF129" s="506"/>
      <c r="CG129" s="507"/>
      <c r="CH129" s="505"/>
      <c r="CI129" s="506"/>
      <c r="CJ129" s="506"/>
      <c r="CK129" s="506"/>
      <c r="CL129" s="506"/>
      <c r="CM129" s="507"/>
      <c r="CN129" s="505"/>
      <c r="CO129" s="506"/>
      <c r="CP129" s="506"/>
      <c r="CQ129" s="506"/>
      <c r="CR129" s="506"/>
      <c r="CS129" s="507"/>
      <c r="CT129" s="505"/>
      <c r="CU129" s="506"/>
      <c r="CV129" s="506"/>
      <c r="CW129" s="506"/>
      <c r="CX129" s="506"/>
      <c r="CY129" s="507"/>
    </row>
    <row r="130" spans="1:103" s="6" customFormat="1" ht="12.75" x14ac:dyDescent="0.2">
      <c r="A130" s="522"/>
      <c r="B130" s="71"/>
      <c r="C130" s="28"/>
      <c r="D130" s="28"/>
      <c r="E130" s="28"/>
      <c r="F130" s="28"/>
      <c r="G130" s="72"/>
      <c r="H130" s="506"/>
      <c r="I130" s="506"/>
      <c r="J130" s="506"/>
      <c r="K130" s="506"/>
      <c r="L130" s="506"/>
      <c r="M130" s="507"/>
      <c r="N130" s="505"/>
      <c r="O130" s="506"/>
      <c r="P130" s="506"/>
      <c r="Q130" s="506"/>
      <c r="R130" s="506"/>
      <c r="S130" s="507"/>
      <c r="T130" s="505"/>
      <c r="U130" s="506"/>
      <c r="V130" s="506"/>
      <c r="W130" s="506"/>
      <c r="X130" s="506"/>
      <c r="Y130" s="507"/>
      <c r="Z130" s="505"/>
      <c r="AA130" s="506"/>
      <c r="AB130" s="506"/>
      <c r="AC130" s="506"/>
      <c r="AD130" s="506"/>
      <c r="AE130" s="507"/>
      <c r="AF130" s="28"/>
      <c r="AG130" s="28"/>
      <c r="AH130" s="28"/>
      <c r="AI130" s="28"/>
      <c r="AJ130" s="28"/>
      <c r="AK130" s="28"/>
      <c r="AL130" s="219"/>
      <c r="AM130" s="28"/>
      <c r="AN130" s="28"/>
      <c r="AO130" s="28"/>
      <c r="AP130" s="28"/>
      <c r="AQ130" s="28"/>
      <c r="AR130" s="219"/>
      <c r="AS130" s="28"/>
      <c r="AT130" s="28"/>
      <c r="AU130" s="28"/>
      <c r="AV130" s="28"/>
      <c r="AW130" s="28"/>
      <c r="AX130" s="505"/>
      <c r="AY130" s="506"/>
      <c r="AZ130" s="506"/>
      <c r="BA130" s="506"/>
      <c r="BB130" s="506"/>
      <c r="BC130" s="507"/>
      <c r="BD130" s="505"/>
      <c r="BE130" s="506"/>
      <c r="BF130" s="506"/>
      <c r="BG130" s="506"/>
      <c r="BH130" s="506"/>
      <c r="BI130" s="507"/>
      <c r="BJ130" s="505"/>
      <c r="BK130" s="506"/>
      <c r="BL130" s="506"/>
      <c r="BM130" s="506"/>
      <c r="BN130" s="506"/>
      <c r="BO130" s="507"/>
      <c r="BP130" s="505"/>
      <c r="BQ130" s="506"/>
      <c r="BR130" s="506"/>
      <c r="BS130" s="506"/>
      <c r="BT130" s="506"/>
      <c r="BU130" s="507"/>
      <c r="BV130" s="505"/>
      <c r="BW130" s="506"/>
      <c r="BX130" s="506"/>
      <c r="BY130" s="506"/>
      <c r="BZ130" s="506"/>
      <c r="CA130" s="507"/>
      <c r="CB130" s="505"/>
      <c r="CC130" s="506"/>
      <c r="CD130" s="506"/>
      <c r="CE130" s="506"/>
      <c r="CF130" s="506"/>
      <c r="CG130" s="507"/>
      <c r="CH130" s="505"/>
      <c r="CI130" s="506"/>
      <c r="CJ130" s="506"/>
      <c r="CK130" s="506"/>
      <c r="CL130" s="506"/>
      <c r="CM130" s="507"/>
      <c r="CN130" s="505"/>
      <c r="CO130" s="506"/>
      <c r="CP130" s="506"/>
      <c r="CQ130" s="506"/>
      <c r="CR130" s="506"/>
      <c r="CS130" s="507"/>
      <c r="CT130" s="505"/>
      <c r="CU130" s="506"/>
      <c r="CV130" s="506"/>
      <c r="CW130" s="506"/>
      <c r="CX130" s="506"/>
      <c r="CY130" s="507"/>
    </row>
    <row r="131" spans="1:103" s="6" customFormat="1" ht="12.75" x14ac:dyDescent="0.2">
      <c r="A131" s="522"/>
      <c r="B131" s="71"/>
      <c r="C131" s="28"/>
      <c r="D131" s="28"/>
      <c r="E131" s="28"/>
      <c r="F131" s="28"/>
      <c r="G131" s="72"/>
      <c r="H131" s="506"/>
      <c r="I131" s="506"/>
      <c r="J131" s="506"/>
      <c r="K131" s="506"/>
      <c r="L131" s="506"/>
      <c r="M131" s="507"/>
      <c r="N131" s="505"/>
      <c r="O131" s="506"/>
      <c r="P131" s="506"/>
      <c r="Q131" s="506"/>
      <c r="R131" s="506"/>
      <c r="S131" s="507"/>
      <c r="T131" s="505"/>
      <c r="U131" s="506"/>
      <c r="V131" s="506"/>
      <c r="W131" s="506"/>
      <c r="X131" s="506"/>
      <c r="Y131" s="507"/>
      <c r="Z131" s="505"/>
      <c r="AA131" s="506"/>
      <c r="AB131" s="506"/>
      <c r="AC131" s="506"/>
      <c r="AD131" s="506"/>
      <c r="AE131" s="507"/>
      <c r="AF131" s="28"/>
      <c r="AG131" s="28"/>
      <c r="AH131" s="28"/>
      <c r="AI131" s="28"/>
      <c r="AJ131" s="28"/>
      <c r="AK131" s="28"/>
      <c r="AL131" s="219"/>
      <c r="AM131" s="28"/>
      <c r="AN131" s="28"/>
      <c r="AO131" s="28"/>
      <c r="AP131" s="28"/>
      <c r="AQ131" s="28"/>
      <c r="AR131" s="219"/>
      <c r="AS131" s="28"/>
      <c r="AT131" s="28"/>
      <c r="AU131" s="28"/>
      <c r="AV131" s="28"/>
      <c r="AW131" s="28"/>
      <c r="AX131" s="505"/>
      <c r="AY131" s="506"/>
      <c r="AZ131" s="506"/>
      <c r="BA131" s="506"/>
      <c r="BB131" s="506"/>
      <c r="BC131" s="507"/>
      <c r="BD131" s="505"/>
      <c r="BE131" s="506"/>
      <c r="BF131" s="506"/>
      <c r="BG131" s="506"/>
      <c r="BH131" s="506"/>
      <c r="BI131" s="507"/>
      <c r="BJ131" s="505"/>
      <c r="BK131" s="506"/>
      <c r="BL131" s="506"/>
      <c r="BM131" s="506"/>
      <c r="BN131" s="506"/>
      <c r="BO131" s="507"/>
      <c r="BP131" s="505"/>
      <c r="BQ131" s="506"/>
      <c r="BR131" s="506"/>
      <c r="BS131" s="506"/>
      <c r="BT131" s="506"/>
      <c r="BU131" s="507"/>
      <c r="BV131" s="505"/>
      <c r="BW131" s="506"/>
      <c r="BX131" s="506"/>
      <c r="BY131" s="506"/>
      <c r="BZ131" s="506"/>
      <c r="CA131" s="507"/>
      <c r="CB131" s="505"/>
      <c r="CC131" s="506"/>
      <c r="CD131" s="506"/>
      <c r="CE131" s="506"/>
      <c r="CF131" s="506"/>
      <c r="CG131" s="507"/>
      <c r="CH131" s="505"/>
      <c r="CI131" s="506"/>
      <c r="CJ131" s="506"/>
      <c r="CK131" s="506"/>
      <c r="CL131" s="506"/>
      <c r="CM131" s="507"/>
      <c r="CN131" s="505"/>
      <c r="CO131" s="506"/>
      <c r="CP131" s="506"/>
      <c r="CQ131" s="506"/>
      <c r="CR131" s="506"/>
      <c r="CS131" s="507"/>
      <c r="CT131" s="505"/>
      <c r="CU131" s="506"/>
      <c r="CV131" s="506"/>
      <c r="CW131" s="506"/>
      <c r="CX131" s="506"/>
      <c r="CY131" s="507"/>
    </row>
    <row r="132" spans="1:103" s="6" customFormat="1" ht="12.75" x14ac:dyDescent="0.2">
      <c r="A132" s="522"/>
      <c r="B132" s="71"/>
      <c r="C132" s="28"/>
      <c r="D132" s="28"/>
      <c r="E132" s="28"/>
      <c r="F132" s="28"/>
      <c r="G132" s="72"/>
      <c r="H132" s="506"/>
      <c r="I132" s="506"/>
      <c r="J132" s="506"/>
      <c r="K132" s="506"/>
      <c r="L132" s="506"/>
      <c r="M132" s="507"/>
      <c r="N132" s="505"/>
      <c r="O132" s="506"/>
      <c r="P132" s="506"/>
      <c r="Q132" s="506"/>
      <c r="R132" s="506"/>
      <c r="S132" s="507"/>
      <c r="T132" s="505"/>
      <c r="U132" s="506"/>
      <c r="V132" s="506"/>
      <c r="W132" s="506"/>
      <c r="X132" s="506"/>
      <c r="Y132" s="507"/>
      <c r="Z132" s="505"/>
      <c r="AA132" s="506"/>
      <c r="AB132" s="506"/>
      <c r="AC132" s="506"/>
      <c r="AD132" s="506"/>
      <c r="AE132" s="507"/>
      <c r="AF132" s="28"/>
      <c r="AG132" s="28"/>
      <c r="AH132" s="28"/>
      <c r="AI132" s="28"/>
      <c r="AJ132" s="28"/>
      <c r="AK132" s="28"/>
      <c r="AL132" s="219"/>
      <c r="AM132" s="28"/>
      <c r="AN132" s="28"/>
      <c r="AO132" s="28"/>
      <c r="AP132" s="28"/>
      <c r="AQ132" s="28"/>
      <c r="AR132" s="219"/>
      <c r="AS132" s="28"/>
      <c r="AT132" s="28"/>
      <c r="AU132" s="28"/>
      <c r="AV132" s="28"/>
      <c r="AW132" s="28"/>
      <c r="AX132" s="505"/>
      <c r="AY132" s="506"/>
      <c r="AZ132" s="506"/>
      <c r="BA132" s="506"/>
      <c r="BB132" s="506"/>
      <c r="BC132" s="507"/>
      <c r="BD132" s="505"/>
      <c r="BE132" s="506"/>
      <c r="BF132" s="506"/>
      <c r="BG132" s="506"/>
      <c r="BH132" s="506"/>
      <c r="BI132" s="507"/>
      <c r="BJ132" s="505"/>
      <c r="BK132" s="506"/>
      <c r="BL132" s="506"/>
      <c r="BM132" s="506"/>
      <c r="BN132" s="506"/>
      <c r="BO132" s="507"/>
      <c r="BP132" s="505"/>
      <c r="BQ132" s="506"/>
      <c r="BR132" s="506"/>
      <c r="BS132" s="506"/>
      <c r="BT132" s="506"/>
      <c r="BU132" s="507"/>
      <c r="BV132" s="505"/>
      <c r="BW132" s="506"/>
      <c r="BX132" s="506"/>
      <c r="BY132" s="506"/>
      <c r="BZ132" s="506"/>
      <c r="CA132" s="507"/>
      <c r="CB132" s="505"/>
      <c r="CC132" s="506"/>
      <c r="CD132" s="506"/>
      <c r="CE132" s="506"/>
      <c r="CF132" s="506"/>
      <c r="CG132" s="507"/>
      <c r="CH132" s="505"/>
      <c r="CI132" s="506"/>
      <c r="CJ132" s="506"/>
      <c r="CK132" s="506"/>
      <c r="CL132" s="506"/>
      <c r="CM132" s="507"/>
      <c r="CN132" s="505"/>
      <c r="CO132" s="506"/>
      <c r="CP132" s="506"/>
      <c r="CQ132" s="506"/>
      <c r="CR132" s="506"/>
      <c r="CS132" s="507"/>
      <c r="CT132" s="505"/>
      <c r="CU132" s="506"/>
      <c r="CV132" s="506"/>
      <c r="CW132" s="506"/>
      <c r="CX132" s="506"/>
      <c r="CY132" s="507"/>
    </row>
    <row r="133" spans="1:103" s="6" customFormat="1" ht="12.75" x14ac:dyDescent="0.2">
      <c r="A133" s="522"/>
      <c r="B133" s="71"/>
      <c r="C133" s="28"/>
      <c r="D133" s="28"/>
      <c r="E133" s="28"/>
      <c r="F133" s="28"/>
      <c r="G133" s="72"/>
      <c r="H133" s="506"/>
      <c r="I133" s="506"/>
      <c r="J133" s="506"/>
      <c r="K133" s="506"/>
      <c r="L133" s="506"/>
      <c r="M133" s="507"/>
      <c r="N133" s="505"/>
      <c r="O133" s="506"/>
      <c r="P133" s="506"/>
      <c r="Q133" s="506"/>
      <c r="R133" s="506"/>
      <c r="S133" s="507"/>
      <c r="T133" s="505"/>
      <c r="U133" s="506"/>
      <c r="V133" s="506"/>
      <c r="W133" s="506"/>
      <c r="X133" s="506"/>
      <c r="Y133" s="507"/>
      <c r="Z133" s="505"/>
      <c r="AA133" s="506"/>
      <c r="AB133" s="506"/>
      <c r="AC133" s="506"/>
      <c r="AD133" s="506"/>
      <c r="AE133" s="507"/>
      <c r="AF133" s="28"/>
      <c r="AG133" s="28"/>
      <c r="AH133" s="28"/>
      <c r="AI133" s="28"/>
      <c r="AJ133" s="28"/>
      <c r="AK133" s="28"/>
      <c r="AL133" s="219"/>
      <c r="AM133" s="28"/>
      <c r="AN133" s="28"/>
      <c r="AO133" s="28"/>
      <c r="AP133" s="28"/>
      <c r="AQ133" s="28"/>
      <c r="AR133" s="219"/>
      <c r="AS133" s="28"/>
      <c r="AT133" s="28"/>
      <c r="AU133" s="28"/>
      <c r="AV133" s="28"/>
      <c r="AW133" s="28"/>
      <c r="AX133" s="505"/>
      <c r="AY133" s="506"/>
      <c r="AZ133" s="506"/>
      <c r="BA133" s="506"/>
      <c r="BB133" s="506"/>
      <c r="BC133" s="507"/>
      <c r="BD133" s="505"/>
      <c r="BE133" s="506"/>
      <c r="BF133" s="506"/>
      <c r="BG133" s="506"/>
      <c r="BH133" s="506"/>
      <c r="BI133" s="507"/>
      <c r="BJ133" s="505"/>
      <c r="BK133" s="506"/>
      <c r="BL133" s="506"/>
      <c r="BM133" s="506"/>
      <c r="BN133" s="506"/>
      <c r="BO133" s="507"/>
      <c r="BP133" s="505"/>
      <c r="BQ133" s="506"/>
      <c r="BR133" s="506"/>
      <c r="BS133" s="506"/>
      <c r="BT133" s="506"/>
      <c r="BU133" s="507"/>
      <c r="BV133" s="505"/>
      <c r="BW133" s="506"/>
      <c r="BX133" s="506"/>
      <c r="BY133" s="506"/>
      <c r="BZ133" s="506"/>
      <c r="CA133" s="507"/>
      <c r="CB133" s="505"/>
      <c r="CC133" s="506"/>
      <c r="CD133" s="506"/>
      <c r="CE133" s="506"/>
      <c r="CF133" s="506"/>
      <c r="CG133" s="507"/>
      <c r="CH133" s="505"/>
      <c r="CI133" s="506"/>
      <c r="CJ133" s="506"/>
      <c r="CK133" s="506"/>
      <c r="CL133" s="506"/>
      <c r="CM133" s="507"/>
      <c r="CN133" s="505"/>
      <c r="CO133" s="506"/>
      <c r="CP133" s="506"/>
      <c r="CQ133" s="506"/>
      <c r="CR133" s="506"/>
      <c r="CS133" s="507"/>
      <c r="CT133" s="505"/>
      <c r="CU133" s="506"/>
      <c r="CV133" s="506"/>
      <c r="CW133" s="506"/>
      <c r="CX133" s="506"/>
      <c r="CY133" s="507"/>
    </row>
    <row r="134" spans="1:103" s="6" customFormat="1" ht="12.75" x14ac:dyDescent="0.2">
      <c r="A134" s="522"/>
      <c r="B134" s="71"/>
      <c r="C134" s="28"/>
      <c r="D134" s="28"/>
      <c r="E134" s="28"/>
      <c r="F134" s="28"/>
      <c r="G134" s="72"/>
      <c r="H134" s="506"/>
      <c r="I134" s="506"/>
      <c r="J134" s="506"/>
      <c r="K134" s="506"/>
      <c r="L134" s="506"/>
      <c r="M134" s="507"/>
      <c r="N134" s="505"/>
      <c r="O134" s="506"/>
      <c r="P134" s="506"/>
      <c r="Q134" s="506"/>
      <c r="R134" s="506"/>
      <c r="S134" s="507"/>
      <c r="T134" s="505"/>
      <c r="U134" s="506"/>
      <c r="V134" s="506"/>
      <c r="W134" s="506"/>
      <c r="X134" s="506"/>
      <c r="Y134" s="507"/>
      <c r="Z134" s="505"/>
      <c r="AA134" s="506"/>
      <c r="AB134" s="506"/>
      <c r="AC134" s="506"/>
      <c r="AD134" s="506"/>
      <c r="AE134" s="507"/>
      <c r="AF134" s="28"/>
      <c r="AG134" s="28"/>
      <c r="AH134" s="28"/>
      <c r="AI134" s="28"/>
      <c r="AJ134" s="28"/>
      <c r="AK134" s="28"/>
      <c r="AL134" s="219"/>
      <c r="AM134" s="28"/>
      <c r="AN134" s="28"/>
      <c r="AO134" s="28"/>
      <c r="AP134" s="28"/>
      <c r="AQ134" s="28"/>
      <c r="AR134" s="219"/>
      <c r="AS134" s="28"/>
      <c r="AT134" s="28"/>
      <c r="AU134" s="28"/>
      <c r="AV134" s="28"/>
      <c r="AW134" s="28"/>
      <c r="AX134" s="505"/>
      <c r="AY134" s="506"/>
      <c r="AZ134" s="506"/>
      <c r="BA134" s="506"/>
      <c r="BB134" s="506"/>
      <c r="BC134" s="507"/>
      <c r="BD134" s="505"/>
      <c r="BE134" s="506"/>
      <c r="BF134" s="506"/>
      <c r="BG134" s="506"/>
      <c r="BH134" s="506"/>
      <c r="BI134" s="507"/>
      <c r="BJ134" s="505"/>
      <c r="BK134" s="506"/>
      <c r="BL134" s="506"/>
      <c r="BM134" s="506"/>
      <c r="BN134" s="506"/>
      <c r="BO134" s="507"/>
      <c r="BP134" s="505"/>
      <c r="BQ134" s="506"/>
      <c r="BR134" s="506"/>
      <c r="BS134" s="506"/>
      <c r="BT134" s="506"/>
      <c r="BU134" s="507"/>
      <c r="BV134" s="505"/>
      <c r="BW134" s="506"/>
      <c r="BX134" s="506"/>
      <c r="BY134" s="506"/>
      <c r="BZ134" s="506"/>
      <c r="CA134" s="507"/>
      <c r="CB134" s="505"/>
      <c r="CC134" s="506"/>
      <c r="CD134" s="506"/>
      <c r="CE134" s="506"/>
      <c r="CF134" s="506"/>
      <c r="CG134" s="507"/>
      <c r="CH134" s="505"/>
      <c r="CI134" s="506"/>
      <c r="CJ134" s="506"/>
      <c r="CK134" s="506"/>
      <c r="CL134" s="506"/>
      <c r="CM134" s="507"/>
      <c r="CN134" s="505"/>
      <c r="CO134" s="506"/>
      <c r="CP134" s="506"/>
      <c r="CQ134" s="506"/>
      <c r="CR134" s="506"/>
      <c r="CS134" s="507"/>
      <c r="CT134" s="505"/>
      <c r="CU134" s="506"/>
      <c r="CV134" s="506"/>
      <c r="CW134" s="506"/>
      <c r="CX134" s="506"/>
      <c r="CY134" s="507"/>
    </row>
    <row r="135" spans="1:103" s="6" customFormat="1" ht="12.75" x14ac:dyDescent="0.2">
      <c r="A135" s="522"/>
      <c r="B135" s="71"/>
      <c r="C135" s="28"/>
      <c r="D135" s="28"/>
      <c r="E135" s="28"/>
      <c r="F135" s="28"/>
      <c r="G135" s="72"/>
      <c r="H135" s="506"/>
      <c r="I135" s="506"/>
      <c r="J135" s="506"/>
      <c r="K135" s="506"/>
      <c r="L135" s="506"/>
      <c r="M135" s="507"/>
      <c r="N135" s="505"/>
      <c r="O135" s="506"/>
      <c r="P135" s="506"/>
      <c r="Q135" s="506"/>
      <c r="R135" s="506"/>
      <c r="S135" s="507"/>
      <c r="T135" s="505"/>
      <c r="U135" s="506"/>
      <c r="V135" s="506"/>
      <c r="W135" s="506"/>
      <c r="X135" s="506"/>
      <c r="Y135" s="507"/>
      <c r="Z135" s="505"/>
      <c r="AA135" s="506"/>
      <c r="AB135" s="506"/>
      <c r="AC135" s="506"/>
      <c r="AD135" s="506"/>
      <c r="AE135" s="507"/>
      <c r="AF135" s="28"/>
      <c r="AG135" s="28"/>
      <c r="AH135" s="28"/>
      <c r="AI135" s="28"/>
      <c r="AJ135" s="28"/>
      <c r="AK135" s="28"/>
      <c r="AL135" s="219"/>
      <c r="AM135" s="28"/>
      <c r="AN135" s="28"/>
      <c r="AO135" s="28"/>
      <c r="AP135" s="28"/>
      <c r="AQ135" s="28"/>
      <c r="AR135" s="219"/>
      <c r="AS135" s="28"/>
      <c r="AT135" s="28"/>
      <c r="AU135" s="28"/>
      <c r="AV135" s="28"/>
      <c r="AW135" s="28"/>
      <c r="AX135" s="505"/>
      <c r="AY135" s="506"/>
      <c r="AZ135" s="506"/>
      <c r="BA135" s="506"/>
      <c r="BB135" s="506"/>
      <c r="BC135" s="507"/>
      <c r="BD135" s="505"/>
      <c r="BE135" s="506"/>
      <c r="BF135" s="506"/>
      <c r="BG135" s="506"/>
      <c r="BH135" s="506"/>
      <c r="BI135" s="507"/>
      <c r="BJ135" s="505"/>
      <c r="BK135" s="506"/>
      <c r="BL135" s="506"/>
      <c r="BM135" s="506"/>
      <c r="BN135" s="506"/>
      <c r="BO135" s="507"/>
      <c r="BP135" s="505"/>
      <c r="BQ135" s="506"/>
      <c r="BR135" s="506"/>
      <c r="BS135" s="506"/>
      <c r="BT135" s="506"/>
      <c r="BU135" s="507"/>
      <c r="BV135" s="505"/>
      <c r="BW135" s="506"/>
      <c r="BX135" s="506"/>
      <c r="BY135" s="506"/>
      <c r="BZ135" s="506"/>
      <c r="CA135" s="507"/>
      <c r="CB135" s="505"/>
      <c r="CC135" s="506"/>
      <c r="CD135" s="506"/>
      <c r="CE135" s="506"/>
      <c r="CF135" s="506"/>
      <c r="CG135" s="507"/>
      <c r="CH135" s="505"/>
      <c r="CI135" s="506"/>
      <c r="CJ135" s="506"/>
      <c r="CK135" s="506"/>
      <c r="CL135" s="506"/>
      <c r="CM135" s="507"/>
      <c r="CN135" s="505"/>
      <c r="CO135" s="506"/>
      <c r="CP135" s="506"/>
      <c r="CQ135" s="506"/>
      <c r="CR135" s="506"/>
      <c r="CS135" s="507"/>
      <c r="CT135" s="505"/>
      <c r="CU135" s="506"/>
      <c r="CV135" s="506"/>
      <c r="CW135" s="506"/>
      <c r="CX135" s="506"/>
      <c r="CY135" s="507"/>
    </row>
    <row r="136" spans="1:103" s="6" customFormat="1" ht="12.75" x14ac:dyDescent="0.2">
      <c r="A136" s="522"/>
      <c r="B136" s="71"/>
      <c r="C136" s="28"/>
      <c r="D136" s="28"/>
      <c r="E136" s="28"/>
      <c r="F136" s="28"/>
      <c r="G136" s="72"/>
      <c r="H136" s="506"/>
      <c r="I136" s="506"/>
      <c r="J136" s="506"/>
      <c r="K136" s="506"/>
      <c r="L136" s="506"/>
      <c r="M136" s="507"/>
      <c r="N136" s="505"/>
      <c r="O136" s="506"/>
      <c r="P136" s="506"/>
      <c r="Q136" s="506"/>
      <c r="R136" s="506"/>
      <c r="S136" s="507"/>
      <c r="T136" s="505"/>
      <c r="U136" s="506"/>
      <c r="V136" s="506"/>
      <c r="W136" s="506"/>
      <c r="X136" s="506"/>
      <c r="Y136" s="507"/>
      <c r="Z136" s="505"/>
      <c r="AA136" s="506"/>
      <c r="AB136" s="506"/>
      <c r="AC136" s="506"/>
      <c r="AD136" s="506"/>
      <c r="AE136" s="507"/>
      <c r="AF136" s="28"/>
      <c r="AG136" s="28"/>
      <c r="AH136" s="28"/>
      <c r="AI136" s="28"/>
      <c r="AJ136" s="28"/>
      <c r="AK136" s="28"/>
      <c r="AL136" s="219"/>
      <c r="AM136" s="28"/>
      <c r="AN136" s="28"/>
      <c r="AO136" s="28"/>
      <c r="AP136" s="28"/>
      <c r="AQ136" s="28"/>
      <c r="AR136" s="219"/>
      <c r="AS136" s="28"/>
      <c r="AT136" s="28"/>
      <c r="AU136" s="28"/>
      <c r="AV136" s="28"/>
      <c r="AW136" s="28"/>
      <c r="AX136" s="505"/>
      <c r="AY136" s="506"/>
      <c r="AZ136" s="506"/>
      <c r="BA136" s="506"/>
      <c r="BB136" s="506"/>
      <c r="BC136" s="507"/>
      <c r="BD136" s="505"/>
      <c r="BE136" s="506"/>
      <c r="BF136" s="506"/>
      <c r="BG136" s="506"/>
      <c r="BH136" s="506"/>
      <c r="BI136" s="507"/>
      <c r="BJ136" s="505"/>
      <c r="BK136" s="506"/>
      <c r="BL136" s="506"/>
      <c r="BM136" s="506"/>
      <c r="BN136" s="506"/>
      <c r="BO136" s="507"/>
      <c r="BP136" s="505"/>
      <c r="BQ136" s="506"/>
      <c r="BR136" s="506"/>
      <c r="BS136" s="506"/>
      <c r="BT136" s="506"/>
      <c r="BU136" s="507"/>
      <c r="BV136" s="505"/>
      <c r="BW136" s="506"/>
      <c r="BX136" s="506"/>
      <c r="BY136" s="506"/>
      <c r="BZ136" s="506"/>
      <c r="CA136" s="507"/>
      <c r="CB136" s="505"/>
      <c r="CC136" s="506"/>
      <c r="CD136" s="506"/>
      <c r="CE136" s="506"/>
      <c r="CF136" s="506"/>
      <c r="CG136" s="507"/>
      <c r="CH136" s="505"/>
      <c r="CI136" s="506"/>
      <c r="CJ136" s="506"/>
      <c r="CK136" s="506"/>
      <c r="CL136" s="506"/>
      <c r="CM136" s="507"/>
      <c r="CN136" s="505"/>
      <c r="CO136" s="506"/>
      <c r="CP136" s="506"/>
      <c r="CQ136" s="506"/>
      <c r="CR136" s="506"/>
      <c r="CS136" s="507"/>
      <c r="CT136" s="505"/>
      <c r="CU136" s="506"/>
      <c r="CV136" s="506"/>
      <c r="CW136" s="506"/>
      <c r="CX136" s="506"/>
      <c r="CY136" s="507"/>
    </row>
    <row r="137" spans="1:103" s="6" customFormat="1" ht="12.75" x14ac:dyDescent="0.2">
      <c r="A137" s="523"/>
      <c r="B137" s="132"/>
      <c r="C137" s="73"/>
      <c r="D137" s="73"/>
      <c r="E137" s="73"/>
      <c r="F137" s="73"/>
      <c r="G137" s="74"/>
      <c r="H137" s="511"/>
      <c r="I137" s="511"/>
      <c r="J137" s="511"/>
      <c r="K137" s="511"/>
      <c r="L137" s="511"/>
      <c r="M137" s="512"/>
      <c r="N137" s="508"/>
      <c r="O137" s="511"/>
      <c r="P137" s="511"/>
      <c r="Q137" s="511"/>
      <c r="R137" s="511"/>
      <c r="S137" s="512"/>
      <c r="T137" s="508"/>
      <c r="U137" s="511"/>
      <c r="V137" s="511"/>
      <c r="W137" s="511"/>
      <c r="X137" s="511"/>
      <c r="Y137" s="512"/>
      <c r="Z137" s="508"/>
      <c r="AA137" s="511"/>
      <c r="AB137" s="511"/>
      <c r="AC137" s="511"/>
      <c r="AD137" s="511"/>
      <c r="AE137" s="512"/>
      <c r="AF137" s="73"/>
      <c r="AG137" s="73"/>
      <c r="AH137" s="73"/>
      <c r="AI137" s="73"/>
      <c r="AJ137" s="73"/>
      <c r="AK137" s="73"/>
      <c r="AL137" s="208"/>
      <c r="AM137" s="73"/>
      <c r="AN137" s="73"/>
      <c r="AO137" s="73"/>
      <c r="AP137" s="73"/>
      <c r="AQ137" s="73"/>
      <c r="AR137" s="208"/>
      <c r="AS137" s="73"/>
      <c r="AT137" s="73"/>
      <c r="AU137" s="73"/>
      <c r="AV137" s="73"/>
      <c r="AW137" s="73"/>
      <c r="AX137" s="508"/>
      <c r="AY137" s="511"/>
      <c r="AZ137" s="511"/>
      <c r="BA137" s="511"/>
      <c r="BB137" s="511"/>
      <c r="BC137" s="512"/>
      <c r="BD137" s="508"/>
      <c r="BE137" s="509"/>
      <c r="BF137" s="509"/>
      <c r="BG137" s="509"/>
      <c r="BH137" s="509"/>
      <c r="BI137" s="510"/>
      <c r="BJ137" s="508"/>
      <c r="BK137" s="509"/>
      <c r="BL137" s="509"/>
      <c r="BM137" s="509"/>
      <c r="BN137" s="509"/>
      <c r="BO137" s="510"/>
      <c r="BP137" s="508"/>
      <c r="BQ137" s="509"/>
      <c r="BR137" s="509"/>
      <c r="BS137" s="509"/>
      <c r="BT137" s="509"/>
      <c r="BU137" s="510"/>
      <c r="BV137" s="508"/>
      <c r="BW137" s="509"/>
      <c r="BX137" s="509"/>
      <c r="BY137" s="509"/>
      <c r="BZ137" s="509"/>
      <c r="CA137" s="510"/>
      <c r="CB137" s="508"/>
      <c r="CC137" s="509"/>
      <c r="CD137" s="509"/>
      <c r="CE137" s="509"/>
      <c r="CF137" s="509"/>
      <c r="CG137" s="510"/>
      <c r="CH137" s="508"/>
      <c r="CI137" s="509"/>
      <c r="CJ137" s="509"/>
      <c r="CK137" s="509"/>
      <c r="CL137" s="509"/>
      <c r="CM137" s="510"/>
      <c r="CN137" s="508"/>
      <c r="CO137" s="509"/>
      <c r="CP137" s="509"/>
      <c r="CQ137" s="509"/>
      <c r="CR137" s="509"/>
      <c r="CS137" s="510"/>
      <c r="CT137" s="540"/>
      <c r="CU137" s="541"/>
      <c r="CV137" s="541"/>
      <c r="CW137" s="541"/>
      <c r="CX137" s="541"/>
      <c r="CY137" s="542"/>
    </row>
    <row r="138" spans="1:103" s="6" customFormat="1" ht="12.75" x14ac:dyDescent="0.2">
      <c r="A138" s="29"/>
      <c r="B138" s="28"/>
      <c r="C138" s="28"/>
      <c r="D138" s="28"/>
      <c r="E138" s="28"/>
      <c r="F138" s="28"/>
      <c r="G138" s="28"/>
      <c r="H138" s="28"/>
      <c r="I138" s="28" t="s">
        <v>45</v>
      </c>
      <c r="J138" s="28"/>
      <c r="K138" s="28"/>
      <c r="L138" s="28"/>
      <c r="M138" s="28"/>
      <c r="N138" s="28"/>
      <c r="O138" s="28"/>
      <c r="P138" s="28"/>
      <c r="Q138" s="28"/>
      <c r="R138" s="28"/>
      <c r="S138" s="28"/>
      <c r="T138" s="28"/>
      <c r="U138" s="28"/>
      <c r="V138" s="28"/>
      <c r="W138" s="28"/>
      <c r="X138" s="28"/>
      <c r="Y138" s="28"/>
      <c r="Z138" s="28"/>
      <c r="AA138" s="28"/>
      <c r="AB138" s="28"/>
      <c r="AC138" s="28"/>
      <c r="AD138" s="28"/>
      <c r="AE138" s="28"/>
      <c r="AF138" s="28"/>
      <c r="AG138" s="28"/>
      <c r="AH138" s="28"/>
      <c r="AI138" s="28"/>
      <c r="AJ138" s="28"/>
      <c r="AK138" s="28"/>
      <c r="AL138" s="28"/>
      <c r="AM138" s="28"/>
      <c r="AN138" s="28"/>
      <c r="AO138" s="28"/>
      <c r="AP138" s="28"/>
      <c r="AQ138" s="28"/>
      <c r="AR138" s="28"/>
      <c r="AS138" s="28"/>
      <c r="AT138" s="28"/>
      <c r="AU138" s="28"/>
      <c r="AV138" s="28"/>
      <c r="AW138" s="28"/>
      <c r="AX138" s="28"/>
      <c r="AY138" s="28"/>
      <c r="AZ138" s="28"/>
      <c r="BA138" s="28"/>
      <c r="BB138" s="28"/>
      <c r="BC138" s="28"/>
    </row>
    <row r="139" spans="1:103" s="6" customFormat="1" ht="12.75" x14ac:dyDescent="0.2">
      <c r="A139" s="18" t="s">
        <v>5</v>
      </c>
      <c r="B139" s="18"/>
      <c r="C139" s="18"/>
      <c r="D139" s="18"/>
      <c r="E139" s="18"/>
      <c r="F139" s="18"/>
      <c r="G139" s="18"/>
      <c r="U139" s="133"/>
      <c r="X139" s="133"/>
    </row>
    <row r="140" spans="1:103" s="6" customFormat="1" ht="25.5" x14ac:dyDescent="0.2">
      <c r="A140" s="18" t="s">
        <v>14</v>
      </c>
      <c r="C140" s="134"/>
      <c r="D140" s="134"/>
      <c r="F140" s="134"/>
      <c r="G140" s="97"/>
      <c r="H140" s="18"/>
      <c r="I140" s="18"/>
      <c r="J140" s="18"/>
    </row>
    <row r="141" spans="1:103" s="6" customFormat="1" ht="25.5" x14ac:dyDescent="0.2">
      <c r="A141" s="18" t="s">
        <v>79</v>
      </c>
      <c r="B141" s="114"/>
      <c r="C141" s="114"/>
      <c r="D141" s="114"/>
      <c r="E141" s="114"/>
      <c r="F141" s="114"/>
      <c r="G141" s="18"/>
      <c r="I141" s="97"/>
      <c r="J141" s="97"/>
      <c r="L141" s="97"/>
      <c r="M141" s="97"/>
      <c r="O141" s="97"/>
      <c r="P141" s="97"/>
      <c r="Q141" s="30"/>
      <c r="R141" s="97"/>
      <c r="S141" s="97"/>
      <c r="U141" s="97"/>
      <c r="V141" s="97"/>
      <c r="X141" s="97"/>
      <c r="Y141" s="97"/>
      <c r="Z141" s="31"/>
      <c r="AA141" s="32"/>
      <c r="AB141" s="31"/>
      <c r="AC141" s="32"/>
      <c r="AD141" s="33"/>
      <c r="AE141" s="32"/>
      <c r="AF141" s="32"/>
      <c r="AG141" s="32"/>
      <c r="AH141" s="32"/>
      <c r="AI141" s="32"/>
      <c r="AJ141" s="32"/>
      <c r="AK141" s="32"/>
      <c r="AL141" s="32"/>
      <c r="AM141" s="32"/>
      <c r="AN141" s="32"/>
      <c r="AO141" s="32"/>
      <c r="AP141" s="32"/>
      <c r="AQ141" s="32"/>
      <c r="AR141" s="32"/>
      <c r="AS141" s="32"/>
      <c r="AT141" s="32"/>
      <c r="AU141" s="32"/>
      <c r="AV141" s="32"/>
      <c r="AW141" s="32"/>
    </row>
    <row r="142" spans="1:103" s="6" customFormat="1" ht="12.75" x14ac:dyDescent="0.2">
      <c r="A142" s="18"/>
      <c r="B142" s="114"/>
      <c r="C142" s="114"/>
      <c r="D142" s="114"/>
      <c r="E142" s="114"/>
      <c r="F142" s="114"/>
      <c r="G142" s="18"/>
    </row>
    <row r="143" spans="1:103" s="6" customFormat="1" ht="12.75" x14ac:dyDescent="0.2">
      <c r="A143" s="18" t="s">
        <v>15</v>
      </c>
      <c r="B143" s="135"/>
      <c r="C143" s="135"/>
      <c r="D143" s="135"/>
      <c r="E143" s="135"/>
      <c r="F143" s="135"/>
      <c r="G143" s="2"/>
    </row>
    <row r="144" spans="1:103" s="6" customFormat="1" ht="12.75" x14ac:dyDescent="0.2">
      <c r="A144" s="2" t="s">
        <v>16</v>
      </c>
      <c r="B144" s="136"/>
      <c r="C144" s="136"/>
      <c r="D144" s="136"/>
      <c r="E144" s="136"/>
      <c r="F144" s="136"/>
      <c r="G144" s="2"/>
    </row>
    <row r="145" spans="1:103" s="6" customFormat="1" ht="12.75" x14ac:dyDescent="0.2">
      <c r="A145" s="2" t="s">
        <v>654</v>
      </c>
      <c r="B145" s="136"/>
      <c r="C145" s="136"/>
      <c r="D145" s="136"/>
      <c r="E145" s="136"/>
      <c r="F145" s="136"/>
      <c r="G145" s="2"/>
      <c r="H145" s="2"/>
      <c r="I145" s="2"/>
      <c r="J145" s="2"/>
      <c r="K145" s="2"/>
      <c r="L145" s="2"/>
    </row>
    <row r="146" spans="1:103" s="6" customFormat="1" ht="25.5" x14ac:dyDescent="0.2">
      <c r="A146" s="2" t="s">
        <v>50</v>
      </c>
      <c r="B146" s="136"/>
      <c r="C146" s="136"/>
      <c r="D146" s="136"/>
      <c r="E146" s="136"/>
      <c r="F146" s="136"/>
      <c r="G146" s="2"/>
    </row>
    <row r="147" spans="1:103" s="6" customFormat="1" ht="38.25" x14ac:dyDescent="0.2">
      <c r="A147" s="16" t="s">
        <v>282</v>
      </c>
      <c r="B147" s="136"/>
      <c r="C147" s="136"/>
      <c r="D147" s="136"/>
      <c r="E147" s="136"/>
      <c r="F147" s="136"/>
      <c r="G147" s="2"/>
      <c r="H147" s="2"/>
      <c r="I147" s="2"/>
    </row>
    <row r="148" spans="1:103" s="6" customFormat="1" ht="25.5" x14ac:dyDescent="0.2">
      <c r="A148" s="16" t="s">
        <v>578</v>
      </c>
    </row>
    <row r="149" spans="1:103" s="6" customFormat="1" ht="38.25" x14ac:dyDescent="0.2">
      <c r="A149" s="16" t="s">
        <v>571</v>
      </c>
    </row>
    <row r="150" spans="1:103" s="6" customFormat="1" ht="25.5" x14ac:dyDescent="0.2">
      <c r="A150" s="16" t="s">
        <v>579</v>
      </c>
    </row>
    <row r="151" spans="1:103" s="6" customFormat="1" ht="38.25" x14ac:dyDescent="0.2">
      <c r="A151" s="16" t="s">
        <v>580</v>
      </c>
    </row>
    <row r="152" spans="1:103" s="6" customFormat="1" ht="12.75" x14ac:dyDescent="0.2">
      <c r="A152" s="16" t="s">
        <v>581</v>
      </c>
    </row>
    <row r="153" spans="1:103" s="6" customFormat="1" ht="12.75" x14ac:dyDescent="0.2">
      <c r="A153" s="16" t="s">
        <v>582</v>
      </c>
    </row>
    <row r="154" spans="1:103" s="6" customFormat="1" ht="38.25" x14ac:dyDescent="0.2">
      <c r="A154" s="145" t="s">
        <v>583</v>
      </c>
    </row>
    <row r="155" spans="1:103" ht="51.75" x14ac:dyDescent="0.25">
      <c r="A155" s="16" t="s">
        <v>294</v>
      </c>
      <c r="B155" s="6"/>
      <c r="C155" s="6"/>
      <c r="E155" s="6"/>
      <c r="F155" s="6"/>
      <c r="G155" s="6"/>
      <c r="H155" s="6"/>
      <c r="I155" s="6"/>
      <c r="J155" s="6"/>
      <c r="K155" s="6"/>
      <c r="L155" s="6"/>
      <c r="M155" s="6"/>
      <c r="N155" s="6"/>
      <c r="O155" s="6"/>
      <c r="P155" s="6"/>
      <c r="Q155" s="6"/>
      <c r="R155" s="6"/>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c r="BU155" s="6"/>
      <c r="BV155" s="6"/>
      <c r="BW155" s="6"/>
      <c r="BX155" s="6"/>
      <c r="BY155" s="6"/>
      <c r="BZ155" s="6"/>
      <c r="CA155" s="6"/>
      <c r="CB155" s="6"/>
      <c r="CC155" s="6"/>
      <c r="CD155" s="6"/>
      <c r="CE155" s="6"/>
      <c r="CF155" s="6"/>
      <c r="CG155" s="6"/>
      <c r="CH155" s="6"/>
      <c r="CI155" s="6"/>
      <c r="CJ155" s="6"/>
      <c r="CK155" s="6"/>
      <c r="CL155" s="6"/>
      <c r="CM155" s="6"/>
      <c r="CN155" s="6"/>
      <c r="CO155" s="6"/>
      <c r="CP155" s="6"/>
      <c r="CQ155" s="6"/>
      <c r="CR155" s="6"/>
      <c r="CS155" s="6"/>
      <c r="CT155" s="6"/>
      <c r="CU155" s="6"/>
      <c r="CV155" s="6"/>
      <c r="CW155" s="6"/>
      <c r="CX155" s="6"/>
      <c r="CY155" s="6"/>
    </row>
    <row r="156" spans="1:103" ht="51.75" x14ac:dyDescent="0.25">
      <c r="A156" s="16" t="s">
        <v>385</v>
      </c>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c r="BT156" s="6"/>
      <c r="BU156" s="6"/>
      <c r="BV156" s="6"/>
      <c r="BW156" s="6"/>
      <c r="BX156" s="6"/>
      <c r="BY156" s="6"/>
      <c r="BZ156" s="6"/>
      <c r="CA156" s="6"/>
      <c r="CB156" s="6"/>
      <c r="CC156" s="6"/>
      <c r="CD156" s="6"/>
      <c r="CE156" s="6"/>
      <c r="CF156" s="6"/>
      <c r="CG156" s="6"/>
      <c r="CH156" s="6"/>
      <c r="CI156" s="6"/>
      <c r="CJ156" s="6"/>
      <c r="CK156" s="6"/>
      <c r="CL156" s="6"/>
      <c r="CM156" s="6"/>
      <c r="CN156" s="6"/>
      <c r="CO156" s="6"/>
      <c r="CP156" s="6"/>
      <c r="CQ156" s="6"/>
      <c r="CR156" s="6"/>
      <c r="CS156" s="6"/>
      <c r="CT156" s="6"/>
      <c r="CU156" s="6"/>
      <c r="CV156" s="6"/>
      <c r="CW156" s="6"/>
      <c r="CX156" s="6"/>
      <c r="CY156" s="6"/>
    </row>
    <row r="157" spans="1:103" ht="51.75" x14ac:dyDescent="0.25">
      <c r="A157" s="16" t="s">
        <v>603</v>
      </c>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c r="BP157" s="6"/>
      <c r="BQ157" s="6"/>
      <c r="BR157" s="6"/>
      <c r="BS157" s="6"/>
      <c r="BT157" s="6"/>
      <c r="BU157" s="6"/>
      <c r="BV157" s="6"/>
      <c r="BW157" s="6"/>
      <c r="BX157" s="6"/>
      <c r="BY157" s="6"/>
      <c r="BZ157" s="6"/>
      <c r="CA157" s="6"/>
      <c r="CB157" s="6"/>
      <c r="CC157" s="6"/>
      <c r="CD157" s="6"/>
      <c r="CE157" s="6"/>
      <c r="CF157" s="6"/>
      <c r="CG157" s="6"/>
      <c r="CH157" s="6"/>
      <c r="CI157" s="6"/>
      <c r="CJ157" s="6"/>
      <c r="CK157" s="6"/>
      <c r="CL157" s="6"/>
      <c r="CM157" s="6"/>
      <c r="CN157" s="6"/>
      <c r="CO157" s="6"/>
      <c r="CP157" s="6"/>
      <c r="CQ157" s="6"/>
      <c r="CR157" s="6"/>
      <c r="CS157" s="6"/>
      <c r="CT157" s="6"/>
      <c r="CU157" s="6"/>
      <c r="CV157" s="6"/>
      <c r="CW157" s="6"/>
      <c r="CX157" s="6"/>
      <c r="CY157" s="6"/>
    </row>
    <row r="158" spans="1:103" ht="51.75" x14ac:dyDescent="0.25">
      <c r="A158" s="16" t="s">
        <v>605</v>
      </c>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c r="BK158" s="6"/>
      <c r="BL158" s="6"/>
      <c r="BM158" s="6"/>
      <c r="BN158" s="6"/>
      <c r="BO158" s="6"/>
      <c r="BP158" s="6"/>
      <c r="BQ158" s="6"/>
      <c r="BR158" s="6"/>
      <c r="BS158" s="6"/>
      <c r="BT158" s="6"/>
      <c r="BU158" s="6"/>
      <c r="BV158" s="6"/>
      <c r="BW158" s="6"/>
      <c r="BX158" s="6"/>
      <c r="BY158" s="6"/>
      <c r="BZ158" s="6"/>
      <c r="CA158" s="6"/>
      <c r="CB158" s="6"/>
      <c r="CC158" s="6"/>
      <c r="CD158" s="6"/>
      <c r="CE158" s="6"/>
      <c r="CF158" s="6"/>
      <c r="CG158" s="6"/>
      <c r="CH158" s="6"/>
      <c r="CI158" s="6"/>
      <c r="CJ158" s="6"/>
      <c r="CK158" s="6"/>
      <c r="CL158" s="6"/>
      <c r="CM158" s="6"/>
      <c r="CN158" s="6"/>
      <c r="CO158" s="6"/>
      <c r="CP158" s="6"/>
      <c r="CQ158" s="6"/>
      <c r="CR158" s="6"/>
      <c r="CS158" s="6"/>
      <c r="CT158" s="6"/>
      <c r="CU158" s="6"/>
      <c r="CV158" s="6"/>
      <c r="CW158" s="6"/>
      <c r="CX158" s="6"/>
      <c r="CY158" s="6"/>
    </row>
    <row r="159" spans="1:103" x14ac:dyDescent="0.25">
      <c r="A159" s="16"/>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6"/>
      <c r="BT159" s="6"/>
      <c r="BU159" s="6"/>
      <c r="BV159" s="6"/>
      <c r="BW159" s="6"/>
      <c r="BX159" s="6"/>
      <c r="BY159" s="6"/>
      <c r="BZ159" s="6"/>
      <c r="CA159" s="6"/>
      <c r="CB159" s="6"/>
      <c r="CC159" s="6"/>
      <c r="CD159" s="6"/>
      <c r="CE159" s="6"/>
      <c r="CF159" s="6"/>
      <c r="CG159" s="6"/>
      <c r="CH159" s="6"/>
      <c r="CI159" s="6"/>
      <c r="CJ159" s="6"/>
      <c r="CK159" s="6"/>
      <c r="CL159" s="6"/>
      <c r="CM159" s="6"/>
      <c r="CN159" s="6"/>
      <c r="CO159" s="6"/>
      <c r="CP159" s="6"/>
      <c r="CQ159" s="6"/>
      <c r="CR159" s="6"/>
      <c r="CS159" s="6"/>
      <c r="CT159" s="6"/>
      <c r="CU159" s="6"/>
      <c r="CV159" s="6"/>
      <c r="CW159" s="6"/>
      <c r="CX159" s="6"/>
      <c r="CY159" s="6"/>
    </row>
    <row r="160" spans="1:103" x14ac:dyDescent="0.25">
      <c r="A160" s="95"/>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6"/>
      <c r="BT160" s="6"/>
      <c r="BU160" s="6"/>
      <c r="BV160" s="6"/>
      <c r="BW160" s="6"/>
      <c r="BX160" s="6"/>
      <c r="BY160" s="6"/>
      <c r="BZ160" s="6"/>
      <c r="CA160" s="6"/>
      <c r="CB160" s="6"/>
      <c r="CC160" s="6"/>
      <c r="CD160" s="6"/>
      <c r="CE160" s="6"/>
      <c r="CF160" s="6"/>
      <c r="CG160" s="6"/>
      <c r="CH160" s="6"/>
      <c r="CI160" s="6"/>
      <c r="CJ160" s="6"/>
      <c r="CK160" s="6"/>
      <c r="CL160" s="6"/>
      <c r="CM160" s="6"/>
      <c r="CN160" s="6"/>
      <c r="CO160" s="6"/>
      <c r="CP160" s="6"/>
      <c r="CQ160" s="6"/>
      <c r="CR160" s="6"/>
      <c r="CS160" s="6"/>
      <c r="CT160" s="6"/>
      <c r="CU160" s="6"/>
      <c r="CV160" s="6"/>
      <c r="CW160" s="6"/>
      <c r="CX160" s="6"/>
      <c r="CY160" s="6"/>
    </row>
    <row r="161" spans="1:103" ht="60" customHeight="1" x14ac:dyDescent="0.25">
      <c r="A161" s="201"/>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6"/>
      <c r="BT161" s="6"/>
      <c r="BU161" s="6"/>
      <c r="BV161" s="6"/>
      <c r="BW161" s="6"/>
      <c r="BX161" s="6"/>
      <c r="BY161" s="6"/>
      <c r="BZ161" s="6"/>
      <c r="CA161" s="6"/>
      <c r="CB161" s="6"/>
      <c r="CC161" s="6"/>
      <c r="CD161" s="6"/>
      <c r="CE161" s="6"/>
      <c r="CF161" s="6"/>
      <c r="CG161" s="6"/>
      <c r="CH161" s="6"/>
      <c r="CI161" s="6"/>
      <c r="CJ161" s="6"/>
      <c r="CK161" s="6"/>
      <c r="CL161" s="6"/>
      <c r="CM161" s="6"/>
      <c r="CN161" s="6"/>
      <c r="CO161" s="6"/>
      <c r="CP161" s="6"/>
      <c r="CQ161" s="6"/>
      <c r="CR161" s="6"/>
      <c r="CS161" s="6"/>
      <c r="CT161" s="6"/>
      <c r="CU161" s="6"/>
      <c r="CV161" s="6"/>
      <c r="CW161" s="6"/>
      <c r="CX161" s="6"/>
      <c r="CY161" s="6"/>
    </row>
    <row r="162" spans="1:103" ht="63.75" customHeight="1" x14ac:dyDescent="0.25">
      <c r="A162" s="201"/>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6"/>
      <c r="BT162" s="6"/>
      <c r="BU162" s="6"/>
      <c r="BV162" s="6"/>
      <c r="BW162" s="6"/>
      <c r="BX162" s="6"/>
      <c r="BY162" s="6"/>
      <c r="BZ162" s="6"/>
      <c r="CA162" s="6"/>
      <c r="CB162" s="6"/>
      <c r="CC162" s="6"/>
      <c r="CD162" s="6"/>
      <c r="CE162" s="6"/>
      <c r="CF162" s="6"/>
      <c r="CG162" s="6"/>
      <c r="CH162" s="6"/>
      <c r="CI162" s="6"/>
      <c r="CJ162" s="6"/>
      <c r="CK162" s="6"/>
      <c r="CL162" s="6"/>
      <c r="CM162" s="6"/>
      <c r="CN162" s="6"/>
      <c r="CO162" s="6"/>
      <c r="CP162" s="6"/>
      <c r="CQ162" s="6"/>
      <c r="CR162" s="6"/>
      <c r="CS162" s="6"/>
      <c r="CT162" s="6"/>
      <c r="CU162" s="6"/>
      <c r="CV162" s="6"/>
      <c r="CW162" s="6"/>
      <c r="CX162" s="6"/>
      <c r="CY162" s="6"/>
    </row>
    <row r="163" spans="1:103" ht="48" customHeight="1" x14ac:dyDescent="0.25">
      <c r="A163" s="145"/>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6"/>
      <c r="BK163" s="6"/>
      <c r="BL163" s="6"/>
      <c r="BM163" s="6"/>
      <c r="BN163" s="6"/>
      <c r="BO163" s="6"/>
      <c r="BP163" s="6"/>
      <c r="BQ163" s="6"/>
      <c r="BR163" s="6"/>
      <c r="BS163" s="6"/>
      <c r="BT163" s="6"/>
      <c r="BU163" s="6"/>
      <c r="BV163" s="6"/>
      <c r="BW163" s="6"/>
      <c r="BX163" s="6"/>
      <c r="BY163" s="6"/>
      <c r="BZ163" s="6"/>
      <c r="CA163" s="6"/>
      <c r="CB163" s="6"/>
      <c r="CC163" s="6"/>
      <c r="CD163" s="6"/>
      <c r="CE163" s="6"/>
      <c r="CF163" s="6"/>
      <c r="CG163" s="6"/>
      <c r="CH163" s="6"/>
      <c r="CI163" s="6"/>
      <c r="CJ163" s="6"/>
      <c r="CK163" s="6"/>
      <c r="CL163" s="6"/>
      <c r="CM163" s="6"/>
      <c r="CN163" s="6"/>
      <c r="CO163" s="6"/>
      <c r="CP163" s="6"/>
      <c r="CQ163" s="6"/>
      <c r="CR163" s="6"/>
      <c r="CS163" s="6"/>
      <c r="CT163" s="6"/>
      <c r="CU163" s="6"/>
      <c r="CV163" s="6"/>
      <c r="CW163" s="6"/>
      <c r="CX163" s="6"/>
      <c r="CY163" s="6"/>
    </row>
    <row r="164" spans="1:103" ht="48" customHeight="1" x14ac:dyDescent="0.25">
      <c r="A164" s="145"/>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c r="BQ164" s="6"/>
      <c r="BR164" s="6"/>
      <c r="BS164" s="6"/>
      <c r="BT164" s="6"/>
      <c r="BU164" s="6"/>
      <c r="BV164" s="6"/>
      <c r="BW164" s="6"/>
      <c r="BX164" s="6"/>
      <c r="BY164" s="6"/>
      <c r="BZ164" s="6"/>
      <c r="CA164" s="6"/>
      <c r="CB164" s="6"/>
      <c r="CC164" s="6"/>
      <c r="CD164" s="6"/>
      <c r="CE164" s="6"/>
      <c r="CF164" s="6"/>
      <c r="CG164" s="6"/>
      <c r="CH164" s="6"/>
      <c r="CI164" s="6"/>
      <c r="CJ164" s="6"/>
      <c r="CK164" s="6"/>
      <c r="CL164" s="6"/>
      <c r="CM164" s="6"/>
      <c r="CN164" s="6"/>
      <c r="CO164" s="6"/>
      <c r="CP164" s="6"/>
      <c r="CQ164" s="6"/>
      <c r="CR164" s="6"/>
      <c r="CS164" s="6"/>
      <c r="CT164" s="6"/>
      <c r="CU164" s="6"/>
      <c r="CV164" s="6"/>
      <c r="CW164" s="6"/>
      <c r="CX164" s="6"/>
      <c r="CY164" s="6"/>
    </row>
    <row r="165" spans="1:103" ht="49.5" customHeight="1" x14ac:dyDescent="0.25">
      <c r="A165" s="145"/>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6"/>
      <c r="BT165" s="6"/>
      <c r="BU165" s="6"/>
      <c r="BV165" s="6"/>
      <c r="BW165" s="6"/>
      <c r="BX165" s="6"/>
      <c r="BY165" s="6"/>
      <c r="BZ165" s="6"/>
      <c r="CA165" s="6"/>
      <c r="CB165" s="6"/>
      <c r="CC165" s="6"/>
      <c r="CD165" s="6"/>
      <c r="CE165" s="6"/>
      <c r="CF165" s="6"/>
      <c r="CG165" s="6"/>
      <c r="CH165" s="6"/>
      <c r="CI165" s="6"/>
      <c r="CJ165" s="6"/>
      <c r="CK165" s="6"/>
      <c r="CL165" s="6"/>
      <c r="CM165" s="6"/>
      <c r="CN165" s="6"/>
      <c r="CO165" s="6"/>
      <c r="CP165" s="6"/>
      <c r="CQ165" s="6"/>
      <c r="CR165" s="6"/>
      <c r="CS165" s="6"/>
      <c r="CT165" s="6"/>
      <c r="CU165" s="6"/>
      <c r="CV165" s="6"/>
      <c r="CW165" s="6"/>
      <c r="CX165" s="6"/>
      <c r="CY165" s="6"/>
    </row>
    <row r="166" spans="1:103" ht="49.5" customHeight="1" x14ac:dyDescent="0.25">
      <c r="A166" s="145"/>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c r="BT166" s="6"/>
      <c r="BU166" s="6"/>
      <c r="BV166" s="6"/>
      <c r="BW166" s="6"/>
      <c r="BX166" s="6"/>
      <c r="BY166" s="6"/>
      <c r="BZ166" s="6"/>
      <c r="CA166" s="6"/>
      <c r="CB166" s="6"/>
      <c r="CC166" s="6"/>
      <c r="CD166" s="6"/>
      <c r="CE166" s="6"/>
      <c r="CF166" s="6"/>
      <c r="CG166" s="6"/>
      <c r="CH166" s="6"/>
      <c r="CI166" s="6"/>
      <c r="CJ166" s="6"/>
      <c r="CK166" s="6"/>
      <c r="CL166" s="6"/>
      <c r="CM166" s="6"/>
      <c r="CN166" s="6"/>
      <c r="CO166" s="6"/>
      <c r="CP166" s="6"/>
      <c r="CQ166" s="6"/>
      <c r="CR166" s="6"/>
      <c r="CS166" s="6"/>
      <c r="CT166" s="6"/>
      <c r="CU166" s="6"/>
      <c r="CV166" s="6"/>
      <c r="CW166" s="6"/>
      <c r="CX166" s="6"/>
      <c r="CY166" s="6"/>
    </row>
    <row r="167" spans="1:103" ht="72" customHeight="1" x14ac:dyDescent="0.25">
      <c r="A167" s="201"/>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6"/>
      <c r="BT167" s="6"/>
      <c r="BU167" s="6"/>
      <c r="BV167" s="6"/>
      <c r="BW167" s="6"/>
      <c r="BX167" s="6"/>
      <c r="BY167" s="6"/>
      <c r="BZ167" s="6"/>
      <c r="CA167" s="6"/>
      <c r="CB167" s="6"/>
      <c r="CC167" s="6"/>
      <c r="CD167" s="6"/>
      <c r="CE167" s="6"/>
      <c r="CF167" s="6"/>
      <c r="CG167" s="6"/>
      <c r="CH167" s="6"/>
      <c r="CI167" s="6"/>
      <c r="CJ167" s="6"/>
      <c r="CK167" s="6"/>
      <c r="CL167" s="6"/>
      <c r="CM167" s="6"/>
      <c r="CN167" s="6"/>
      <c r="CO167" s="6"/>
      <c r="CP167" s="6"/>
      <c r="CQ167" s="6"/>
      <c r="CR167" s="6"/>
      <c r="CS167" s="6"/>
      <c r="CT167" s="6"/>
      <c r="CU167" s="6"/>
      <c r="CV167" s="6"/>
      <c r="CW167" s="6"/>
      <c r="CX167" s="6"/>
      <c r="CY167" s="6"/>
    </row>
    <row r="168" spans="1:103" ht="68.25" customHeight="1" x14ac:dyDescent="0.25">
      <c r="A168" s="201"/>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6"/>
      <c r="BT168" s="6"/>
      <c r="BU168" s="6"/>
      <c r="BV168" s="6"/>
      <c r="BW168" s="6"/>
      <c r="BX168" s="6"/>
      <c r="BY168" s="6"/>
      <c r="BZ168" s="6"/>
      <c r="CA168" s="6"/>
      <c r="CB168" s="6"/>
      <c r="CC168" s="6"/>
      <c r="CD168" s="6"/>
      <c r="CE168" s="6"/>
      <c r="CF168" s="6"/>
      <c r="CG168" s="6"/>
      <c r="CH168" s="6"/>
      <c r="CI168" s="6"/>
      <c r="CJ168" s="6"/>
      <c r="CK168" s="6"/>
      <c r="CL168" s="6"/>
      <c r="CM168" s="6"/>
      <c r="CN168" s="6"/>
      <c r="CO168" s="6"/>
      <c r="CP168" s="6"/>
      <c r="CQ168" s="6"/>
      <c r="CR168" s="6"/>
      <c r="CS168" s="6"/>
      <c r="CT168" s="6"/>
      <c r="CU168" s="6"/>
      <c r="CV168" s="6"/>
      <c r="CW168" s="6"/>
      <c r="CX168" s="6"/>
      <c r="CY168" s="6"/>
    </row>
    <row r="169" spans="1:103" x14ac:dyDescent="0.25">
      <c r="A169" s="145"/>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6"/>
      <c r="BT169" s="6"/>
      <c r="BU169" s="6"/>
      <c r="BV169" s="6"/>
      <c r="BW169" s="6"/>
      <c r="BX169" s="6"/>
      <c r="BY169" s="6"/>
      <c r="BZ169" s="6"/>
      <c r="CA169" s="6"/>
      <c r="CB169" s="6"/>
      <c r="CC169" s="6"/>
      <c r="CD169" s="6"/>
      <c r="CE169" s="6"/>
      <c r="CF169" s="6"/>
      <c r="CG169" s="6"/>
      <c r="CH169" s="6"/>
      <c r="CI169" s="6"/>
      <c r="CJ169" s="6"/>
      <c r="CK169" s="6"/>
      <c r="CL169" s="6"/>
      <c r="CM169" s="6"/>
      <c r="CN169" s="6"/>
      <c r="CO169" s="6"/>
      <c r="CP169" s="6"/>
      <c r="CQ169" s="6"/>
      <c r="CR169" s="6"/>
      <c r="CS169" s="6"/>
      <c r="CT169" s="6"/>
      <c r="CU169" s="6"/>
      <c r="CV169" s="6"/>
      <c r="CW169" s="6"/>
      <c r="CX169" s="6"/>
      <c r="CY169" s="6"/>
    </row>
    <row r="170" spans="1:103" x14ac:dyDescent="0.25">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c r="AV170" s="6"/>
      <c r="AW170" s="6"/>
      <c r="AX170" s="6"/>
      <c r="AY170" s="6"/>
      <c r="AZ170" s="6"/>
      <c r="BA170" s="6"/>
      <c r="BB170" s="6"/>
      <c r="BC170" s="6"/>
      <c r="BD170" s="6"/>
      <c r="BE170" s="6"/>
      <c r="BF170" s="6"/>
      <c r="BG170" s="6"/>
      <c r="BH170" s="6"/>
      <c r="BI170" s="6"/>
      <c r="BJ170" s="6"/>
      <c r="BK170" s="6"/>
      <c r="BL170" s="6"/>
      <c r="BM170" s="6"/>
      <c r="BN170" s="6"/>
      <c r="BO170" s="6"/>
      <c r="BP170" s="6"/>
      <c r="BQ170" s="6"/>
      <c r="BR170" s="6"/>
      <c r="BS170" s="6"/>
      <c r="BT170" s="6"/>
      <c r="BU170" s="6"/>
      <c r="BV170" s="6"/>
      <c r="BW170" s="6"/>
      <c r="BX170" s="6"/>
      <c r="BY170" s="6"/>
      <c r="BZ170" s="6"/>
      <c r="CA170" s="6"/>
      <c r="CB170" s="6"/>
      <c r="CC170" s="6"/>
      <c r="CD170" s="6"/>
      <c r="CE170" s="6"/>
      <c r="CF170" s="6"/>
      <c r="CG170" s="6"/>
      <c r="CH170" s="6"/>
      <c r="CI170" s="6"/>
      <c r="CJ170" s="6"/>
      <c r="CK170" s="6"/>
      <c r="CL170" s="6"/>
      <c r="CM170" s="6"/>
      <c r="CN170" s="6"/>
      <c r="CO170" s="6"/>
      <c r="CP170" s="6"/>
      <c r="CQ170" s="6"/>
      <c r="CR170" s="6"/>
      <c r="CS170" s="6"/>
      <c r="CT170" s="6"/>
      <c r="CU170" s="6"/>
      <c r="CV170" s="6"/>
      <c r="CW170" s="6"/>
      <c r="CX170" s="6"/>
      <c r="CY170" s="6"/>
    </row>
    <row r="171" spans="1:103" x14ac:dyDescent="0.25">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c r="BI171" s="6"/>
      <c r="BJ171" s="6"/>
      <c r="BK171" s="6"/>
      <c r="BL171" s="6"/>
      <c r="BM171" s="6"/>
      <c r="BN171" s="6"/>
      <c r="BO171" s="6"/>
      <c r="BP171" s="6"/>
      <c r="BQ171" s="6"/>
      <c r="BR171" s="6"/>
      <c r="BS171" s="6"/>
      <c r="BT171" s="6"/>
      <c r="BU171" s="6"/>
      <c r="BV171" s="6"/>
      <c r="BW171" s="6"/>
      <c r="BX171" s="6"/>
      <c r="BY171" s="6"/>
      <c r="BZ171" s="6"/>
      <c r="CA171" s="6"/>
      <c r="CB171" s="6"/>
      <c r="CC171" s="6"/>
      <c r="CD171" s="6"/>
      <c r="CE171" s="6"/>
      <c r="CF171" s="6"/>
      <c r="CG171" s="6"/>
      <c r="CH171" s="6"/>
      <c r="CI171" s="6"/>
      <c r="CJ171" s="6"/>
      <c r="CK171" s="6"/>
      <c r="CL171" s="6"/>
      <c r="CM171" s="6"/>
      <c r="CN171" s="6"/>
      <c r="CO171" s="6"/>
      <c r="CP171" s="6"/>
      <c r="CQ171" s="6"/>
      <c r="CR171" s="6"/>
      <c r="CS171" s="6"/>
      <c r="CT171" s="6"/>
      <c r="CU171" s="6"/>
      <c r="CV171" s="6"/>
      <c r="CW171" s="6"/>
      <c r="CX171" s="6"/>
      <c r="CY171" s="6"/>
    </row>
    <row r="172" spans="1:103" x14ac:dyDescent="0.25">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c r="AW172" s="6"/>
      <c r="AX172" s="6"/>
      <c r="AY172" s="6"/>
      <c r="AZ172" s="6"/>
      <c r="BA172" s="6"/>
      <c r="BB172" s="6"/>
      <c r="BC172" s="6"/>
      <c r="BD172" s="6"/>
      <c r="BE172" s="6"/>
      <c r="BF172" s="6"/>
      <c r="BG172" s="6"/>
      <c r="BH172" s="6"/>
      <c r="BI172" s="6"/>
      <c r="BJ172" s="6"/>
      <c r="BK172" s="6"/>
      <c r="BL172" s="6"/>
      <c r="BM172" s="6"/>
      <c r="BN172" s="6"/>
      <c r="BO172" s="6"/>
      <c r="BP172" s="6"/>
      <c r="BQ172" s="6"/>
      <c r="BR172" s="6"/>
      <c r="BS172" s="6"/>
      <c r="BT172" s="6"/>
      <c r="BU172" s="6"/>
      <c r="BV172" s="6"/>
      <c r="BW172" s="6"/>
      <c r="BX172" s="6"/>
      <c r="BY172" s="6"/>
      <c r="BZ172" s="6"/>
      <c r="CA172" s="6"/>
      <c r="CB172" s="6"/>
      <c r="CC172" s="6"/>
      <c r="CD172" s="6"/>
      <c r="CE172" s="6"/>
      <c r="CF172" s="6"/>
      <c r="CG172" s="6"/>
      <c r="CH172" s="6"/>
      <c r="CI172" s="6"/>
      <c r="CJ172" s="6"/>
      <c r="CK172" s="6"/>
      <c r="CL172" s="6"/>
      <c r="CM172" s="6"/>
      <c r="CN172" s="6"/>
      <c r="CO172" s="6"/>
      <c r="CP172" s="6"/>
      <c r="CQ172" s="6"/>
      <c r="CR172" s="6"/>
      <c r="CS172" s="6"/>
      <c r="CT172" s="6"/>
      <c r="CU172" s="6"/>
      <c r="CV172" s="6"/>
      <c r="CW172" s="6"/>
      <c r="CX172" s="6"/>
      <c r="CY172" s="6"/>
    </row>
    <row r="173" spans="1:103" x14ac:dyDescent="0.25">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c r="AW173" s="6"/>
      <c r="AX173" s="6"/>
      <c r="AY173" s="6"/>
      <c r="AZ173" s="6"/>
      <c r="BA173" s="6"/>
      <c r="BB173" s="6"/>
      <c r="BC173" s="6"/>
      <c r="BD173" s="6"/>
      <c r="BE173" s="6"/>
      <c r="BF173" s="6"/>
      <c r="BG173" s="6"/>
      <c r="BH173" s="6"/>
      <c r="BI173" s="6"/>
      <c r="BJ173" s="6"/>
      <c r="BK173" s="6"/>
      <c r="BL173" s="6"/>
      <c r="BM173" s="6"/>
      <c r="BN173" s="6"/>
      <c r="BO173" s="6"/>
      <c r="BP173" s="6"/>
      <c r="BQ173" s="6"/>
      <c r="BR173" s="6"/>
      <c r="BS173" s="6"/>
      <c r="BT173" s="6"/>
      <c r="BU173" s="6"/>
      <c r="BV173" s="6"/>
      <c r="BW173" s="6"/>
      <c r="BX173" s="6"/>
      <c r="BY173" s="6"/>
      <c r="BZ173" s="6"/>
      <c r="CA173" s="6"/>
      <c r="CB173" s="6"/>
      <c r="CC173" s="6"/>
      <c r="CD173" s="6"/>
      <c r="CE173" s="6"/>
      <c r="CF173" s="6"/>
      <c r="CG173" s="6"/>
      <c r="CH173" s="6"/>
      <c r="CI173" s="6"/>
      <c r="CJ173" s="6"/>
      <c r="CK173" s="6"/>
      <c r="CL173" s="6"/>
      <c r="CM173" s="6"/>
      <c r="CN173" s="6"/>
      <c r="CO173" s="6"/>
      <c r="CP173" s="6"/>
      <c r="CQ173" s="6"/>
      <c r="CR173" s="6"/>
      <c r="CS173" s="6"/>
      <c r="CT173" s="6"/>
      <c r="CU173" s="6"/>
      <c r="CV173" s="6"/>
      <c r="CW173" s="6"/>
      <c r="CX173" s="6"/>
      <c r="CY173" s="6"/>
    </row>
    <row r="174" spans="1:103" x14ac:dyDescent="0.25">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c r="BC174" s="6"/>
      <c r="BD174" s="6"/>
      <c r="BE174" s="6"/>
      <c r="BF174" s="6"/>
      <c r="BG174" s="6"/>
      <c r="BH174" s="6"/>
      <c r="BI174" s="6"/>
      <c r="BJ174" s="6"/>
      <c r="BK174" s="6"/>
      <c r="BL174" s="6"/>
      <c r="BM174" s="6"/>
      <c r="BN174" s="6"/>
      <c r="BO174" s="6"/>
      <c r="BP174" s="6"/>
      <c r="BQ174" s="6"/>
      <c r="BR174" s="6"/>
      <c r="BS174" s="6"/>
      <c r="BT174" s="6"/>
      <c r="BU174" s="6"/>
      <c r="BV174" s="6"/>
      <c r="BW174" s="6"/>
      <c r="BX174" s="6"/>
      <c r="BY174" s="6"/>
      <c r="BZ174" s="6"/>
      <c r="CA174" s="6"/>
      <c r="CB174" s="6"/>
      <c r="CC174" s="6"/>
      <c r="CD174" s="6"/>
      <c r="CE174" s="6"/>
      <c r="CF174" s="6"/>
      <c r="CG174" s="6"/>
      <c r="CH174" s="6"/>
      <c r="CI174" s="6"/>
      <c r="CJ174" s="6"/>
      <c r="CK174" s="6"/>
      <c r="CL174" s="6"/>
      <c r="CM174" s="6"/>
      <c r="CN174" s="6"/>
      <c r="CO174" s="6"/>
      <c r="CP174" s="6"/>
      <c r="CQ174" s="6"/>
      <c r="CR174" s="6"/>
      <c r="CS174" s="6"/>
      <c r="CT174" s="6"/>
      <c r="CU174" s="6"/>
      <c r="CV174" s="6"/>
      <c r="CW174" s="6"/>
      <c r="CX174" s="6"/>
      <c r="CY174" s="6"/>
    </row>
    <row r="175" spans="1:103" x14ac:dyDescent="0.25">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c r="AW175" s="6"/>
      <c r="AX175" s="6"/>
      <c r="AY175" s="6"/>
      <c r="AZ175" s="6"/>
      <c r="BA175" s="6"/>
      <c r="BB175" s="6"/>
      <c r="BC175" s="6"/>
      <c r="BD175" s="6"/>
      <c r="BE175" s="6"/>
      <c r="BF175" s="6"/>
      <c r="BG175" s="6"/>
      <c r="BH175" s="6"/>
      <c r="BI175" s="6"/>
      <c r="BJ175" s="6"/>
      <c r="BK175" s="6"/>
      <c r="BL175" s="6"/>
      <c r="BM175" s="6"/>
      <c r="BN175" s="6"/>
      <c r="BO175" s="6"/>
      <c r="BP175" s="6"/>
      <c r="BQ175" s="6"/>
      <c r="BR175" s="6"/>
      <c r="BS175" s="6"/>
      <c r="BT175" s="6"/>
      <c r="BU175" s="6"/>
      <c r="BV175" s="6"/>
      <c r="BW175" s="6"/>
      <c r="BX175" s="6"/>
      <c r="BY175" s="6"/>
      <c r="BZ175" s="6"/>
      <c r="CA175" s="6"/>
      <c r="CB175" s="6"/>
      <c r="CC175" s="6"/>
      <c r="CD175" s="6"/>
      <c r="CE175" s="6"/>
      <c r="CF175" s="6"/>
      <c r="CG175" s="6"/>
      <c r="CH175" s="6"/>
      <c r="CI175" s="6"/>
      <c r="CJ175" s="6"/>
      <c r="CK175" s="6"/>
      <c r="CL175" s="6"/>
      <c r="CM175" s="6"/>
      <c r="CN175" s="6"/>
      <c r="CO175" s="6"/>
      <c r="CP175" s="6"/>
      <c r="CQ175" s="6"/>
      <c r="CR175" s="6"/>
      <c r="CS175" s="6"/>
      <c r="CT175" s="6"/>
      <c r="CU175" s="6"/>
      <c r="CV175" s="6"/>
      <c r="CW175" s="6"/>
      <c r="CX175" s="6"/>
      <c r="CY175" s="6"/>
    </row>
    <row r="176" spans="1:103" x14ac:dyDescent="0.25">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c r="AU176" s="6"/>
      <c r="AV176" s="6"/>
      <c r="AW176" s="6"/>
      <c r="AX176" s="6"/>
      <c r="AY176" s="6"/>
      <c r="AZ176" s="6"/>
      <c r="BA176" s="6"/>
      <c r="BB176" s="6"/>
      <c r="BC176" s="6"/>
      <c r="BD176" s="6"/>
      <c r="BE176" s="6"/>
      <c r="BF176" s="6"/>
      <c r="BG176" s="6"/>
      <c r="BH176" s="6"/>
      <c r="BI176" s="6"/>
      <c r="BJ176" s="6"/>
      <c r="BK176" s="6"/>
      <c r="BL176" s="6"/>
      <c r="BM176" s="6"/>
      <c r="BN176" s="6"/>
      <c r="BO176" s="6"/>
      <c r="BP176" s="6"/>
      <c r="BQ176" s="6"/>
      <c r="BR176" s="6"/>
      <c r="BS176" s="6"/>
      <c r="BT176" s="6"/>
      <c r="BU176" s="6"/>
      <c r="BV176" s="6"/>
      <c r="BW176" s="6"/>
      <c r="BX176" s="6"/>
      <c r="BY176" s="6"/>
      <c r="BZ176" s="6"/>
      <c r="CA176" s="6"/>
      <c r="CB176" s="6"/>
      <c r="CC176" s="6"/>
      <c r="CD176" s="6"/>
      <c r="CE176" s="6"/>
      <c r="CF176" s="6"/>
      <c r="CG176" s="6"/>
      <c r="CH176" s="6"/>
      <c r="CI176" s="6"/>
      <c r="CJ176" s="6"/>
      <c r="CK176" s="6"/>
      <c r="CL176" s="6"/>
      <c r="CM176" s="6"/>
      <c r="CN176" s="6"/>
      <c r="CO176" s="6"/>
      <c r="CP176" s="6"/>
      <c r="CQ176" s="6"/>
      <c r="CR176" s="6"/>
      <c r="CS176" s="6"/>
      <c r="CT176" s="6"/>
      <c r="CU176" s="6"/>
      <c r="CV176" s="6"/>
      <c r="CW176" s="6"/>
      <c r="CX176" s="6"/>
      <c r="CY176" s="6"/>
    </row>
    <row r="177" spans="1:103" x14ac:dyDescent="0.25">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c r="AW177" s="6"/>
      <c r="AX177" s="6"/>
      <c r="AY177" s="6"/>
      <c r="AZ177" s="6"/>
      <c r="BA177" s="6"/>
      <c r="BB177" s="6"/>
      <c r="BC177" s="6"/>
      <c r="BD177" s="6"/>
      <c r="BE177" s="6"/>
      <c r="BF177" s="6"/>
      <c r="BG177" s="6"/>
      <c r="BH177" s="6"/>
      <c r="BI177" s="6"/>
      <c r="BJ177" s="6"/>
      <c r="BK177" s="6"/>
      <c r="BL177" s="6"/>
      <c r="BM177" s="6"/>
      <c r="BN177" s="6"/>
      <c r="BO177" s="6"/>
      <c r="BP177" s="6"/>
      <c r="BQ177" s="6"/>
      <c r="BR177" s="6"/>
      <c r="BS177" s="6"/>
      <c r="BT177" s="6"/>
      <c r="BU177" s="6"/>
      <c r="BV177" s="6"/>
      <c r="BW177" s="6"/>
      <c r="BX177" s="6"/>
      <c r="BY177" s="6"/>
      <c r="BZ177" s="6"/>
      <c r="CA177" s="6"/>
      <c r="CB177" s="6"/>
      <c r="CC177" s="6"/>
      <c r="CD177" s="6"/>
      <c r="CE177" s="6"/>
      <c r="CF177" s="6"/>
      <c r="CG177" s="6"/>
      <c r="CH177" s="6"/>
      <c r="CI177" s="6"/>
      <c r="CJ177" s="6"/>
      <c r="CK177" s="6"/>
      <c r="CL177" s="6"/>
      <c r="CM177" s="6"/>
      <c r="CN177" s="6"/>
      <c r="CO177" s="6"/>
      <c r="CP177" s="6"/>
      <c r="CQ177" s="6"/>
      <c r="CR177" s="6"/>
      <c r="CS177" s="6"/>
      <c r="CT177" s="6"/>
      <c r="CU177" s="6"/>
      <c r="CV177" s="6"/>
      <c r="CW177" s="6"/>
      <c r="CX177" s="6"/>
      <c r="CY177" s="6"/>
    </row>
    <row r="178" spans="1:103" x14ac:dyDescent="0.25">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6"/>
      <c r="BE178" s="6"/>
      <c r="BF178" s="6"/>
      <c r="BG178" s="6"/>
      <c r="BH178" s="6"/>
      <c r="BI178" s="6"/>
      <c r="BJ178" s="6"/>
      <c r="BK178" s="6"/>
      <c r="BL178" s="6"/>
      <c r="BM178" s="6"/>
      <c r="BN178" s="6"/>
      <c r="BO178" s="6"/>
      <c r="BP178" s="6"/>
      <c r="BQ178" s="6"/>
      <c r="BR178" s="6"/>
      <c r="BS178" s="6"/>
      <c r="BT178" s="6"/>
      <c r="BU178" s="6"/>
      <c r="BV178" s="6"/>
      <c r="BW178" s="6"/>
      <c r="BX178" s="6"/>
      <c r="BY178" s="6"/>
      <c r="BZ178" s="6"/>
      <c r="CA178" s="6"/>
      <c r="CB178" s="6"/>
      <c r="CC178" s="6"/>
      <c r="CD178" s="6"/>
      <c r="CE178" s="6"/>
      <c r="CF178" s="6"/>
      <c r="CG178" s="6"/>
      <c r="CH178" s="6"/>
      <c r="CI178" s="6"/>
      <c r="CJ178" s="6"/>
      <c r="CK178" s="6"/>
      <c r="CL178" s="6"/>
      <c r="CM178" s="6"/>
      <c r="CN178" s="6"/>
      <c r="CO178" s="6"/>
      <c r="CP178" s="6"/>
      <c r="CQ178" s="6"/>
      <c r="CR178" s="6"/>
      <c r="CS178" s="6"/>
      <c r="CT178" s="6"/>
      <c r="CU178" s="6"/>
      <c r="CV178" s="6"/>
      <c r="CW178" s="6"/>
      <c r="CX178" s="6"/>
      <c r="CY178" s="6"/>
    </row>
    <row r="179" spans="1:103" x14ac:dyDescent="0.25">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c r="AU179" s="6"/>
      <c r="AV179" s="6"/>
      <c r="AW179" s="6"/>
      <c r="AX179" s="6"/>
      <c r="AY179" s="6"/>
      <c r="AZ179" s="6"/>
      <c r="BA179" s="6"/>
      <c r="BB179" s="6"/>
      <c r="BC179" s="6"/>
      <c r="BD179" s="6"/>
      <c r="BE179" s="6"/>
      <c r="BF179" s="6"/>
      <c r="BG179" s="6"/>
      <c r="BH179" s="6"/>
      <c r="BI179" s="6"/>
      <c r="BJ179" s="6"/>
      <c r="BK179" s="6"/>
      <c r="BL179" s="6"/>
      <c r="BM179" s="6"/>
      <c r="BN179" s="6"/>
      <c r="BO179" s="6"/>
      <c r="BP179" s="6"/>
      <c r="BQ179" s="6"/>
      <c r="BR179" s="6"/>
      <c r="BS179" s="6"/>
      <c r="BT179" s="6"/>
      <c r="BU179" s="6"/>
      <c r="BV179" s="6"/>
      <c r="BW179" s="6"/>
      <c r="BX179" s="6"/>
      <c r="BY179" s="6"/>
      <c r="BZ179" s="6"/>
      <c r="CA179" s="6"/>
      <c r="CB179" s="6"/>
      <c r="CC179" s="6"/>
      <c r="CD179" s="6"/>
      <c r="CE179" s="6"/>
      <c r="CF179" s="6"/>
      <c r="CG179" s="6"/>
      <c r="CH179" s="6"/>
      <c r="CI179" s="6"/>
      <c r="CJ179" s="6"/>
      <c r="CK179" s="6"/>
      <c r="CL179" s="6"/>
      <c r="CM179" s="6"/>
      <c r="CN179" s="6"/>
      <c r="CO179" s="6"/>
      <c r="CP179" s="6"/>
      <c r="CQ179" s="6"/>
      <c r="CR179" s="6"/>
      <c r="CS179" s="6"/>
      <c r="CT179" s="6"/>
      <c r="CU179" s="6"/>
      <c r="CV179" s="6"/>
      <c r="CW179" s="6"/>
      <c r="CX179" s="6"/>
      <c r="CY179" s="6"/>
    </row>
    <row r="180" spans="1:103" x14ac:dyDescent="0.25">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c r="BC180" s="6"/>
      <c r="BD180" s="6"/>
      <c r="BE180" s="6"/>
      <c r="BF180" s="6"/>
      <c r="BG180" s="6"/>
      <c r="BH180" s="6"/>
      <c r="BI180" s="6"/>
      <c r="BJ180" s="6"/>
      <c r="BK180" s="6"/>
      <c r="BL180" s="6"/>
      <c r="BM180" s="6"/>
      <c r="BN180" s="6"/>
      <c r="BO180" s="6"/>
      <c r="BP180" s="6"/>
      <c r="BQ180" s="6"/>
      <c r="BR180" s="6"/>
      <c r="BS180" s="6"/>
      <c r="BT180" s="6"/>
      <c r="BU180" s="6"/>
      <c r="BV180" s="6"/>
      <c r="BW180" s="6"/>
      <c r="BX180" s="6"/>
      <c r="BY180" s="6"/>
      <c r="BZ180" s="6"/>
      <c r="CA180" s="6"/>
      <c r="CB180" s="6"/>
      <c r="CC180" s="6"/>
      <c r="CD180" s="6"/>
      <c r="CE180" s="6"/>
      <c r="CF180" s="6"/>
      <c r="CG180" s="6"/>
      <c r="CH180" s="6"/>
      <c r="CI180" s="6"/>
      <c r="CJ180" s="6"/>
      <c r="CK180" s="6"/>
      <c r="CL180" s="6"/>
      <c r="CM180" s="6"/>
      <c r="CN180" s="6"/>
      <c r="CO180" s="6"/>
      <c r="CP180" s="6"/>
      <c r="CQ180" s="6"/>
      <c r="CR180" s="6"/>
      <c r="CS180" s="6"/>
      <c r="CT180" s="6"/>
      <c r="CU180" s="6"/>
      <c r="CV180" s="6"/>
      <c r="CW180" s="6"/>
      <c r="CX180" s="6"/>
      <c r="CY180" s="6"/>
    </row>
    <row r="181" spans="1:103" x14ac:dyDescent="0.25">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c r="AV181" s="6"/>
      <c r="AW181" s="6"/>
      <c r="AX181" s="6"/>
      <c r="AY181" s="6"/>
      <c r="AZ181" s="6"/>
      <c r="BA181" s="6"/>
      <c r="BB181" s="6"/>
      <c r="BC181" s="6"/>
      <c r="BD181" s="6"/>
      <c r="BE181" s="6"/>
      <c r="BF181" s="6"/>
      <c r="BG181" s="6"/>
      <c r="BH181" s="6"/>
      <c r="BI181" s="6"/>
      <c r="BJ181" s="6"/>
      <c r="BK181" s="6"/>
      <c r="BL181" s="6"/>
      <c r="BM181" s="6"/>
      <c r="BN181" s="6"/>
      <c r="BO181" s="6"/>
      <c r="BP181" s="6"/>
      <c r="BQ181" s="6"/>
      <c r="BR181" s="6"/>
      <c r="BS181" s="6"/>
      <c r="BT181" s="6"/>
      <c r="BU181" s="6"/>
      <c r="BV181" s="6"/>
      <c r="BW181" s="6"/>
      <c r="BX181" s="6"/>
      <c r="BY181" s="6"/>
      <c r="BZ181" s="6"/>
      <c r="CA181" s="6"/>
      <c r="CB181" s="6"/>
      <c r="CC181" s="6"/>
      <c r="CD181" s="6"/>
      <c r="CE181" s="6"/>
      <c r="CF181" s="6"/>
      <c r="CG181" s="6"/>
      <c r="CH181" s="6"/>
      <c r="CI181" s="6"/>
      <c r="CJ181" s="6"/>
      <c r="CK181" s="6"/>
      <c r="CL181" s="6"/>
      <c r="CM181" s="6"/>
      <c r="CN181" s="6"/>
      <c r="CO181" s="6"/>
      <c r="CP181" s="6"/>
      <c r="CQ181" s="6"/>
      <c r="CR181" s="6"/>
      <c r="CS181" s="6"/>
      <c r="CT181" s="6"/>
      <c r="CU181" s="6"/>
      <c r="CV181" s="6"/>
      <c r="CW181" s="6"/>
      <c r="CX181" s="6"/>
      <c r="CY181" s="6"/>
    </row>
    <row r="182" spans="1:103" x14ac:dyDescent="0.25">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6"/>
      <c r="AY182" s="6"/>
      <c r="AZ182" s="6"/>
      <c r="BA182" s="6"/>
      <c r="BB182" s="6"/>
      <c r="BC182" s="6"/>
      <c r="BD182" s="6"/>
      <c r="BE182" s="6"/>
      <c r="BF182" s="6"/>
      <c r="BG182" s="6"/>
      <c r="BH182" s="6"/>
      <c r="BI182" s="6"/>
      <c r="BJ182" s="6"/>
      <c r="BK182" s="6"/>
      <c r="BL182" s="6"/>
      <c r="BM182" s="6"/>
      <c r="BN182" s="6"/>
      <c r="BO182" s="6"/>
      <c r="BP182" s="6"/>
      <c r="BQ182" s="6"/>
      <c r="BR182" s="6"/>
      <c r="BS182" s="6"/>
      <c r="BT182" s="6"/>
      <c r="BU182" s="6"/>
      <c r="BV182" s="6"/>
      <c r="BW182" s="6"/>
      <c r="BX182" s="6"/>
      <c r="BY182" s="6"/>
      <c r="BZ182" s="6"/>
      <c r="CA182" s="6"/>
      <c r="CB182" s="6"/>
      <c r="CC182" s="6"/>
      <c r="CD182" s="6"/>
      <c r="CE182" s="6"/>
      <c r="CF182" s="6"/>
      <c r="CG182" s="6"/>
      <c r="CH182" s="6"/>
      <c r="CI182" s="6"/>
      <c r="CJ182" s="6"/>
      <c r="CK182" s="6"/>
      <c r="CL182" s="6"/>
      <c r="CM182" s="6"/>
      <c r="CN182" s="6"/>
      <c r="CO182" s="6"/>
      <c r="CP182" s="6"/>
      <c r="CQ182" s="6"/>
      <c r="CR182" s="6"/>
      <c r="CS182" s="6"/>
      <c r="CT182" s="6"/>
      <c r="CU182" s="6"/>
      <c r="CV182" s="6"/>
      <c r="CW182" s="6"/>
      <c r="CX182" s="6"/>
      <c r="CY182" s="6"/>
    </row>
    <row r="183" spans="1:103" x14ac:dyDescent="0.25">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c r="AU183" s="6"/>
      <c r="AV183" s="6"/>
      <c r="AW183" s="6"/>
      <c r="AX183" s="6"/>
      <c r="AY183" s="6"/>
      <c r="AZ183" s="6"/>
      <c r="BA183" s="6"/>
      <c r="BB183" s="6"/>
      <c r="BC183" s="6"/>
      <c r="BD183" s="6"/>
      <c r="BE183" s="6"/>
      <c r="BF183" s="6"/>
      <c r="BG183" s="6"/>
      <c r="BH183" s="6"/>
      <c r="BI183" s="6"/>
      <c r="BJ183" s="6"/>
      <c r="BK183" s="6"/>
      <c r="BL183" s="6"/>
      <c r="BM183" s="6"/>
      <c r="BN183" s="6"/>
      <c r="BO183" s="6"/>
      <c r="BP183" s="6"/>
      <c r="BQ183" s="6"/>
      <c r="BR183" s="6"/>
      <c r="BS183" s="6"/>
      <c r="BT183" s="6"/>
      <c r="BU183" s="6"/>
      <c r="BV183" s="6"/>
      <c r="BW183" s="6"/>
      <c r="BX183" s="6"/>
      <c r="BY183" s="6"/>
      <c r="BZ183" s="6"/>
      <c r="CA183" s="6"/>
      <c r="CB183" s="6"/>
      <c r="CC183" s="6"/>
      <c r="CD183" s="6"/>
      <c r="CE183" s="6"/>
      <c r="CF183" s="6"/>
      <c r="CG183" s="6"/>
      <c r="CH183" s="6"/>
      <c r="CI183" s="6"/>
      <c r="CJ183" s="6"/>
      <c r="CK183" s="6"/>
      <c r="CL183" s="6"/>
      <c r="CM183" s="6"/>
      <c r="CN183" s="6"/>
      <c r="CO183" s="6"/>
      <c r="CP183" s="6"/>
      <c r="CQ183" s="6"/>
      <c r="CR183" s="6"/>
      <c r="CS183" s="6"/>
      <c r="CT183" s="6"/>
      <c r="CU183" s="6"/>
      <c r="CV183" s="6"/>
      <c r="CW183" s="6"/>
      <c r="CX183" s="6"/>
      <c r="CY183" s="6"/>
    </row>
    <row r="184" spans="1:103" x14ac:dyDescent="0.25">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c r="AU184" s="6"/>
      <c r="AV184" s="6"/>
      <c r="AW184" s="6"/>
      <c r="AX184" s="6"/>
      <c r="AY184" s="6"/>
      <c r="AZ184" s="6"/>
      <c r="BA184" s="6"/>
      <c r="BB184" s="6"/>
      <c r="BC184" s="6"/>
      <c r="BD184" s="6"/>
      <c r="BE184" s="6"/>
      <c r="BF184" s="6"/>
      <c r="BG184" s="6"/>
      <c r="BH184" s="6"/>
      <c r="BI184" s="6"/>
      <c r="BJ184" s="6"/>
      <c r="BK184" s="6"/>
      <c r="BL184" s="6"/>
      <c r="BM184" s="6"/>
      <c r="BN184" s="6"/>
      <c r="BO184" s="6"/>
      <c r="BP184" s="6"/>
      <c r="BQ184" s="6"/>
      <c r="BR184" s="6"/>
      <c r="BS184" s="6"/>
      <c r="BT184" s="6"/>
      <c r="BU184" s="6"/>
      <c r="BV184" s="6"/>
      <c r="BW184" s="6"/>
      <c r="BX184" s="6"/>
      <c r="BY184" s="6"/>
      <c r="BZ184" s="6"/>
      <c r="CA184" s="6"/>
      <c r="CB184" s="6"/>
      <c r="CC184" s="6"/>
      <c r="CD184" s="6"/>
      <c r="CE184" s="6"/>
      <c r="CF184" s="6"/>
      <c r="CG184" s="6"/>
      <c r="CH184" s="6"/>
      <c r="CI184" s="6"/>
      <c r="CJ184" s="6"/>
      <c r="CK184" s="6"/>
      <c r="CL184" s="6"/>
      <c r="CM184" s="6"/>
      <c r="CN184" s="6"/>
      <c r="CO184" s="6"/>
      <c r="CP184" s="6"/>
      <c r="CQ184" s="6"/>
      <c r="CR184" s="6"/>
      <c r="CS184" s="6"/>
      <c r="CT184" s="6"/>
      <c r="CU184" s="6"/>
      <c r="CV184" s="6"/>
      <c r="CW184" s="6"/>
      <c r="CX184" s="6"/>
      <c r="CY184" s="6"/>
    </row>
    <row r="185" spans="1:103" x14ac:dyDescent="0.25">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c r="AU185" s="6"/>
      <c r="AV185" s="6"/>
      <c r="AW185" s="6"/>
      <c r="AX185" s="6"/>
      <c r="AY185" s="6"/>
      <c r="AZ185" s="6"/>
      <c r="BA185" s="6"/>
      <c r="BB185" s="6"/>
      <c r="BC185" s="6"/>
      <c r="BD185" s="6"/>
      <c r="BE185" s="6"/>
      <c r="BF185" s="6"/>
      <c r="BG185" s="6"/>
      <c r="BH185" s="6"/>
      <c r="BI185" s="6"/>
      <c r="BJ185" s="6"/>
      <c r="BK185" s="6"/>
      <c r="BL185" s="6"/>
      <c r="BM185" s="6"/>
      <c r="BN185" s="6"/>
      <c r="BO185" s="6"/>
      <c r="BP185" s="6"/>
      <c r="BQ185" s="6"/>
      <c r="BR185" s="6"/>
      <c r="BS185" s="6"/>
      <c r="BT185" s="6"/>
      <c r="BU185" s="6"/>
      <c r="BV185" s="6"/>
      <c r="BW185" s="6"/>
      <c r="BX185" s="6"/>
      <c r="BY185" s="6"/>
      <c r="BZ185" s="6"/>
      <c r="CA185" s="6"/>
      <c r="CB185" s="6"/>
      <c r="CC185" s="6"/>
      <c r="CD185" s="6"/>
      <c r="CE185" s="6"/>
      <c r="CF185" s="6"/>
      <c r="CG185" s="6"/>
      <c r="CH185" s="6"/>
      <c r="CI185" s="6"/>
      <c r="CJ185" s="6"/>
      <c r="CK185" s="6"/>
      <c r="CL185" s="6"/>
      <c r="CM185" s="6"/>
      <c r="CN185" s="6"/>
      <c r="CO185" s="6"/>
      <c r="CP185" s="6"/>
      <c r="CQ185" s="6"/>
      <c r="CR185" s="6"/>
      <c r="CS185" s="6"/>
      <c r="CT185" s="6"/>
      <c r="CU185" s="6"/>
      <c r="CV185" s="6"/>
      <c r="CW185" s="6"/>
      <c r="CX185" s="6"/>
      <c r="CY185" s="6"/>
    </row>
    <row r="186" spans="1:103" x14ac:dyDescent="0.25">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c r="AU186" s="6"/>
      <c r="AV186" s="6"/>
      <c r="AW186" s="6"/>
      <c r="AX186" s="6"/>
      <c r="AY186" s="6"/>
      <c r="AZ186" s="6"/>
      <c r="BA186" s="6"/>
      <c r="BB186" s="6"/>
      <c r="BC186" s="6"/>
      <c r="BD186" s="6"/>
      <c r="BE186" s="6"/>
      <c r="BF186" s="6"/>
      <c r="BG186" s="6"/>
      <c r="BH186" s="6"/>
      <c r="BI186" s="6"/>
      <c r="BJ186" s="6"/>
      <c r="BK186" s="6"/>
      <c r="BL186" s="6"/>
      <c r="BM186" s="6"/>
      <c r="BN186" s="6"/>
      <c r="BO186" s="6"/>
      <c r="BP186" s="6"/>
      <c r="BQ186" s="6"/>
      <c r="BR186" s="6"/>
      <c r="BS186" s="6"/>
      <c r="BT186" s="6"/>
      <c r="BU186" s="6"/>
      <c r="BV186" s="6"/>
      <c r="BW186" s="6"/>
      <c r="BX186" s="6"/>
      <c r="BY186" s="6"/>
      <c r="BZ186" s="6"/>
      <c r="CA186" s="6"/>
      <c r="CB186" s="6"/>
      <c r="CC186" s="6"/>
      <c r="CD186" s="6"/>
      <c r="CE186" s="6"/>
      <c r="CF186" s="6"/>
      <c r="CG186" s="6"/>
      <c r="CH186" s="6"/>
      <c r="CI186" s="6"/>
      <c r="CJ186" s="6"/>
      <c r="CK186" s="6"/>
      <c r="CL186" s="6"/>
      <c r="CM186" s="6"/>
      <c r="CN186" s="6"/>
      <c r="CO186" s="6"/>
      <c r="CP186" s="6"/>
      <c r="CQ186" s="6"/>
      <c r="CR186" s="6"/>
      <c r="CS186" s="6"/>
      <c r="CT186" s="6"/>
      <c r="CU186" s="6"/>
      <c r="CV186" s="6"/>
      <c r="CW186" s="6"/>
      <c r="CX186" s="6"/>
      <c r="CY186" s="6"/>
    </row>
    <row r="187" spans="1:103" x14ac:dyDescent="0.25">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c r="AU187" s="6"/>
      <c r="AV187" s="6"/>
      <c r="AW187" s="6"/>
      <c r="AX187" s="6"/>
      <c r="AY187" s="6"/>
      <c r="AZ187" s="6"/>
      <c r="BA187" s="6"/>
      <c r="BB187" s="6"/>
      <c r="BC187" s="6"/>
      <c r="BD187" s="6"/>
      <c r="BE187" s="6"/>
      <c r="BF187" s="6"/>
      <c r="BG187" s="6"/>
      <c r="BH187" s="6"/>
      <c r="BI187" s="6"/>
      <c r="BJ187" s="6"/>
      <c r="BK187" s="6"/>
      <c r="BL187" s="6"/>
      <c r="BM187" s="6"/>
      <c r="BN187" s="6"/>
      <c r="BO187" s="6"/>
      <c r="BP187" s="6"/>
      <c r="BQ187" s="6"/>
      <c r="BR187" s="6"/>
      <c r="BS187" s="6"/>
      <c r="BT187" s="6"/>
      <c r="BU187" s="6"/>
      <c r="BV187" s="6"/>
      <c r="BW187" s="6"/>
      <c r="BX187" s="6"/>
      <c r="BY187" s="6"/>
      <c r="BZ187" s="6"/>
      <c r="CA187" s="6"/>
      <c r="CB187" s="6"/>
      <c r="CC187" s="6"/>
      <c r="CD187" s="6"/>
      <c r="CE187" s="6"/>
      <c r="CF187" s="6"/>
      <c r="CG187" s="6"/>
      <c r="CH187" s="6"/>
      <c r="CI187" s="6"/>
      <c r="CJ187" s="6"/>
      <c r="CK187" s="6"/>
      <c r="CL187" s="6"/>
      <c r="CM187" s="6"/>
      <c r="CN187" s="6"/>
      <c r="CO187" s="6"/>
      <c r="CP187" s="6"/>
      <c r="CQ187" s="6"/>
      <c r="CR187" s="6"/>
      <c r="CS187" s="6"/>
      <c r="CT187" s="6"/>
      <c r="CU187" s="6"/>
      <c r="CV187" s="6"/>
      <c r="CW187" s="6"/>
      <c r="CX187" s="6"/>
      <c r="CY187" s="6"/>
    </row>
    <row r="188" spans="1:103" x14ac:dyDescent="0.25">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c r="AU188" s="6"/>
      <c r="AV188" s="6"/>
      <c r="AW188" s="6"/>
      <c r="AX188" s="6"/>
      <c r="AY188" s="6"/>
      <c r="AZ188" s="6"/>
      <c r="BA188" s="6"/>
      <c r="BB188" s="6"/>
      <c r="BC188" s="6"/>
      <c r="BD188" s="6"/>
      <c r="BE188" s="6"/>
      <c r="BF188" s="6"/>
      <c r="BG188" s="6"/>
      <c r="BH188" s="6"/>
      <c r="BI188" s="6"/>
      <c r="BJ188" s="6"/>
      <c r="BK188" s="6"/>
      <c r="BL188" s="6"/>
      <c r="BM188" s="6"/>
      <c r="BN188" s="6"/>
      <c r="BO188" s="6"/>
      <c r="BP188" s="6"/>
      <c r="BQ188" s="6"/>
      <c r="BR188" s="6"/>
      <c r="BS188" s="6"/>
      <c r="BT188" s="6"/>
      <c r="BU188" s="6"/>
      <c r="BV188" s="6"/>
      <c r="BW188" s="6"/>
      <c r="BX188" s="6"/>
      <c r="BY188" s="6"/>
      <c r="BZ188" s="6"/>
      <c r="CA188" s="6"/>
      <c r="CB188" s="6"/>
      <c r="CC188" s="6"/>
      <c r="CD188" s="6"/>
      <c r="CE188" s="6"/>
      <c r="CF188" s="6"/>
      <c r="CG188" s="6"/>
      <c r="CH188" s="6"/>
      <c r="CI188" s="6"/>
      <c r="CJ188" s="6"/>
      <c r="CK188" s="6"/>
      <c r="CL188" s="6"/>
      <c r="CM188" s="6"/>
      <c r="CN188" s="6"/>
      <c r="CO188" s="6"/>
      <c r="CP188" s="6"/>
      <c r="CQ188" s="6"/>
      <c r="CR188" s="6"/>
      <c r="CS188" s="6"/>
      <c r="CT188" s="6"/>
      <c r="CU188" s="6"/>
      <c r="CV188" s="6"/>
      <c r="CW188" s="6"/>
      <c r="CX188" s="6"/>
      <c r="CY188" s="6"/>
    </row>
    <row r="189" spans="1:103" x14ac:dyDescent="0.25">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c r="AU189" s="6"/>
      <c r="AV189" s="6"/>
      <c r="AW189" s="6"/>
      <c r="AX189" s="6"/>
      <c r="AY189" s="6"/>
      <c r="AZ189" s="6"/>
      <c r="BA189" s="6"/>
      <c r="BB189" s="6"/>
      <c r="BC189" s="6"/>
      <c r="BD189" s="6"/>
      <c r="BE189" s="6"/>
      <c r="BF189" s="6"/>
      <c r="BG189" s="6"/>
      <c r="BH189" s="6"/>
      <c r="BI189" s="6"/>
      <c r="BJ189" s="6"/>
      <c r="BK189" s="6"/>
      <c r="BL189" s="6"/>
      <c r="BM189" s="6"/>
      <c r="BN189" s="6"/>
      <c r="BO189" s="6"/>
      <c r="BP189" s="6"/>
      <c r="BQ189" s="6"/>
      <c r="BR189" s="6"/>
      <c r="BS189" s="6"/>
      <c r="BT189" s="6"/>
      <c r="BU189" s="6"/>
      <c r="BV189" s="6"/>
      <c r="BW189" s="6"/>
      <c r="BX189" s="6"/>
      <c r="BY189" s="6"/>
      <c r="BZ189" s="6"/>
      <c r="CA189" s="6"/>
      <c r="CB189" s="6"/>
      <c r="CC189" s="6"/>
      <c r="CD189" s="6"/>
      <c r="CE189" s="6"/>
      <c r="CF189" s="6"/>
      <c r="CG189" s="6"/>
      <c r="CH189" s="6"/>
      <c r="CI189" s="6"/>
      <c r="CJ189" s="6"/>
      <c r="CK189" s="6"/>
      <c r="CL189" s="6"/>
      <c r="CM189" s="6"/>
      <c r="CN189" s="6"/>
      <c r="CO189" s="6"/>
      <c r="CP189" s="6"/>
      <c r="CQ189" s="6"/>
      <c r="CR189" s="6"/>
      <c r="CS189" s="6"/>
      <c r="CT189" s="6"/>
      <c r="CU189" s="6"/>
      <c r="CV189" s="6"/>
      <c r="CW189" s="6"/>
      <c r="CX189" s="6"/>
      <c r="CY189" s="6"/>
    </row>
    <row r="190" spans="1:103" x14ac:dyDescent="0.25">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c r="AU190" s="6"/>
      <c r="AV190" s="6"/>
      <c r="AW190" s="6"/>
      <c r="AX190" s="6"/>
      <c r="AY190" s="6"/>
      <c r="AZ190" s="6"/>
      <c r="BA190" s="6"/>
      <c r="BB190" s="6"/>
      <c r="BC190" s="6"/>
      <c r="BD190" s="6"/>
      <c r="BE190" s="6"/>
      <c r="BF190" s="6"/>
      <c r="BG190" s="6"/>
      <c r="BH190" s="6"/>
      <c r="BI190" s="6"/>
      <c r="BJ190" s="6"/>
      <c r="BK190" s="6"/>
      <c r="BL190" s="6"/>
      <c r="BM190" s="6"/>
      <c r="BN190" s="6"/>
      <c r="BO190" s="6"/>
      <c r="BP190" s="6"/>
      <c r="BQ190" s="6"/>
      <c r="BR190" s="6"/>
      <c r="BS190" s="6"/>
      <c r="BT190" s="6"/>
      <c r="BU190" s="6"/>
      <c r="BV190" s="6"/>
      <c r="BW190" s="6"/>
      <c r="BX190" s="6"/>
      <c r="BY190" s="6"/>
      <c r="BZ190" s="6"/>
      <c r="CA190" s="6"/>
      <c r="CB190" s="6"/>
      <c r="CC190" s="6"/>
      <c r="CD190" s="6"/>
      <c r="CE190" s="6"/>
      <c r="CF190" s="6"/>
      <c r="CG190" s="6"/>
      <c r="CH190" s="6"/>
      <c r="CI190" s="6"/>
      <c r="CJ190" s="6"/>
      <c r="CK190" s="6"/>
      <c r="CL190" s="6"/>
      <c r="CM190" s="6"/>
      <c r="CN190" s="6"/>
      <c r="CO190" s="6"/>
      <c r="CP190" s="6"/>
      <c r="CQ190" s="6"/>
      <c r="CR190" s="6"/>
      <c r="CS190" s="6"/>
      <c r="CT190" s="6"/>
      <c r="CU190" s="6"/>
      <c r="CV190" s="6"/>
      <c r="CW190" s="6"/>
      <c r="CX190" s="6"/>
      <c r="CY190" s="6"/>
    </row>
    <row r="191" spans="1:103" x14ac:dyDescent="0.25">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c r="AU191" s="6"/>
      <c r="AV191" s="6"/>
      <c r="AW191" s="6"/>
      <c r="AX191" s="6"/>
      <c r="AY191" s="6"/>
      <c r="AZ191" s="6"/>
      <c r="BA191" s="6"/>
      <c r="BB191" s="6"/>
      <c r="BC191" s="6"/>
      <c r="BD191" s="6"/>
      <c r="BE191" s="6"/>
      <c r="BF191" s="6"/>
      <c r="BG191" s="6"/>
      <c r="BH191" s="6"/>
      <c r="BI191" s="6"/>
      <c r="BJ191" s="6"/>
      <c r="BK191" s="6"/>
      <c r="BL191" s="6"/>
      <c r="BM191" s="6"/>
      <c r="BN191" s="6"/>
      <c r="BO191" s="6"/>
      <c r="BP191" s="6"/>
      <c r="BQ191" s="6"/>
      <c r="BR191" s="6"/>
      <c r="BS191" s="6"/>
      <c r="BT191" s="6"/>
      <c r="BU191" s="6"/>
      <c r="BV191" s="6"/>
      <c r="BW191" s="6"/>
      <c r="BX191" s="6"/>
      <c r="BY191" s="6"/>
      <c r="BZ191" s="6"/>
      <c r="CA191" s="6"/>
      <c r="CB191" s="6"/>
      <c r="CC191" s="6"/>
      <c r="CD191" s="6"/>
      <c r="CE191" s="6"/>
      <c r="CF191" s="6"/>
      <c r="CG191" s="6"/>
      <c r="CH191" s="6"/>
      <c r="CI191" s="6"/>
      <c r="CJ191" s="6"/>
      <c r="CK191" s="6"/>
      <c r="CL191" s="6"/>
      <c r="CM191" s="6"/>
      <c r="CN191" s="6"/>
      <c r="CO191" s="6"/>
      <c r="CP191" s="6"/>
      <c r="CQ191" s="6"/>
      <c r="CR191" s="6"/>
      <c r="CS191" s="6"/>
      <c r="CT191" s="6"/>
      <c r="CU191" s="6"/>
      <c r="CV191" s="6"/>
      <c r="CW191" s="6"/>
      <c r="CX191" s="6"/>
      <c r="CY191" s="6"/>
    </row>
    <row r="192" spans="1:103" x14ac:dyDescent="0.25">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c r="AU192" s="6"/>
      <c r="AV192" s="6"/>
      <c r="AW192" s="6"/>
      <c r="AX192" s="6"/>
      <c r="AY192" s="6"/>
      <c r="AZ192" s="6"/>
      <c r="BA192" s="6"/>
      <c r="BB192" s="6"/>
      <c r="BC192" s="6"/>
      <c r="BD192" s="6"/>
      <c r="BE192" s="6"/>
      <c r="BF192" s="6"/>
      <c r="BG192" s="6"/>
      <c r="BH192" s="6"/>
      <c r="BI192" s="6"/>
      <c r="BJ192" s="6"/>
      <c r="BK192" s="6"/>
      <c r="BL192" s="6"/>
      <c r="BM192" s="6"/>
      <c r="BN192" s="6"/>
      <c r="BO192" s="6"/>
      <c r="BP192" s="6"/>
      <c r="BQ192" s="6"/>
      <c r="BR192" s="6"/>
      <c r="BS192" s="6"/>
      <c r="BT192" s="6"/>
      <c r="BU192" s="6"/>
      <c r="BV192" s="6"/>
      <c r="BW192" s="6"/>
      <c r="BX192" s="6"/>
      <c r="BY192" s="6"/>
      <c r="BZ192" s="6"/>
      <c r="CA192" s="6"/>
      <c r="CB192" s="6"/>
      <c r="CC192" s="6"/>
      <c r="CD192" s="6"/>
      <c r="CE192" s="6"/>
      <c r="CF192" s="6"/>
      <c r="CG192" s="6"/>
      <c r="CH192" s="6"/>
      <c r="CI192" s="6"/>
      <c r="CJ192" s="6"/>
      <c r="CK192" s="6"/>
      <c r="CL192" s="6"/>
      <c r="CM192" s="6"/>
      <c r="CN192" s="6"/>
      <c r="CO192" s="6"/>
      <c r="CP192" s="6"/>
      <c r="CQ192" s="6"/>
      <c r="CR192" s="6"/>
      <c r="CS192" s="6"/>
      <c r="CT192" s="6"/>
      <c r="CU192" s="6"/>
      <c r="CV192" s="6"/>
      <c r="CW192" s="6"/>
      <c r="CX192" s="6"/>
      <c r="CY192" s="6"/>
    </row>
    <row r="193" spans="1:103" x14ac:dyDescent="0.25">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c r="AU193" s="6"/>
      <c r="AV193" s="6"/>
      <c r="AW193" s="6"/>
      <c r="AX193" s="6"/>
      <c r="AY193" s="6"/>
      <c r="AZ193" s="6"/>
      <c r="BA193" s="6"/>
      <c r="BB193" s="6"/>
      <c r="BC193" s="6"/>
      <c r="BD193" s="6"/>
      <c r="BE193" s="6"/>
      <c r="BF193" s="6"/>
      <c r="BG193" s="6"/>
      <c r="BH193" s="6"/>
      <c r="BI193" s="6"/>
      <c r="BJ193" s="6"/>
      <c r="BK193" s="6"/>
      <c r="BL193" s="6"/>
      <c r="BM193" s="6"/>
      <c r="BN193" s="6"/>
      <c r="BO193" s="6"/>
      <c r="BP193" s="6"/>
      <c r="BQ193" s="6"/>
      <c r="BR193" s="6"/>
      <c r="BS193" s="6"/>
      <c r="BT193" s="6"/>
      <c r="BU193" s="6"/>
      <c r="BV193" s="6"/>
      <c r="BW193" s="6"/>
      <c r="BX193" s="6"/>
      <c r="BY193" s="6"/>
      <c r="BZ193" s="6"/>
      <c r="CA193" s="6"/>
      <c r="CB193" s="6"/>
      <c r="CC193" s="6"/>
      <c r="CD193" s="6"/>
      <c r="CE193" s="6"/>
      <c r="CF193" s="6"/>
      <c r="CG193" s="6"/>
      <c r="CH193" s="6"/>
      <c r="CI193" s="6"/>
      <c r="CJ193" s="6"/>
      <c r="CK193" s="6"/>
      <c r="CL193" s="6"/>
      <c r="CM193" s="6"/>
      <c r="CN193" s="6"/>
      <c r="CO193" s="6"/>
      <c r="CP193" s="6"/>
      <c r="CQ193" s="6"/>
      <c r="CR193" s="6"/>
      <c r="CS193" s="6"/>
      <c r="CT193" s="6"/>
      <c r="CU193" s="6"/>
      <c r="CV193" s="6"/>
      <c r="CW193" s="6"/>
      <c r="CX193" s="6"/>
      <c r="CY193" s="6"/>
    </row>
    <row r="194" spans="1:103" x14ac:dyDescent="0.25">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c r="AU194" s="6"/>
      <c r="AV194" s="6"/>
      <c r="AW194" s="6"/>
      <c r="AX194" s="6"/>
      <c r="AY194" s="6"/>
      <c r="AZ194" s="6"/>
      <c r="BA194" s="6"/>
      <c r="BB194" s="6"/>
      <c r="BC194" s="6"/>
      <c r="BD194" s="6"/>
      <c r="BE194" s="6"/>
      <c r="BF194" s="6"/>
      <c r="BG194" s="6"/>
      <c r="BH194" s="6"/>
      <c r="BI194" s="6"/>
      <c r="BJ194" s="6"/>
      <c r="BK194" s="6"/>
      <c r="BL194" s="6"/>
      <c r="BM194" s="6"/>
      <c r="BN194" s="6"/>
      <c r="BO194" s="6"/>
      <c r="BP194" s="6"/>
      <c r="BQ194" s="6"/>
      <c r="BR194" s="6"/>
      <c r="BS194" s="6"/>
      <c r="BT194" s="6"/>
      <c r="BU194" s="6"/>
      <c r="BV194" s="6"/>
      <c r="BW194" s="6"/>
      <c r="BX194" s="6"/>
      <c r="BY194" s="6"/>
      <c r="BZ194" s="6"/>
      <c r="CA194" s="6"/>
      <c r="CB194" s="6"/>
      <c r="CC194" s="6"/>
      <c r="CD194" s="6"/>
      <c r="CE194" s="6"/>
      <c r="CF194" s="6"/>
      <c r="CG194" s="6"/>
      <c r="CH194" s="6"/>
      <c r="CI194" s="6"/>
      <c r="CJ194" s="6"/>
      <c r="CK194" s="6"/>
      <c r="CL194" s="6"/>
      <c r="CM194" s="6"/>
      <c r="CN194" s="6"/>
      <c r="CO194" s="6"/>
      <c r="CP194" s="6"/>
      <c r="CQ194" s="6"/>
      <c r="CR194" s="6"/>
      <c r="CS194" s="6"/>
      <c r="CT194" s="6"/>
      <c r="CU194" s="6"/>
      <c r="CV194" s="6"/>
      <c r="CW194" s="6"/>
      <c r="CX194" s="6"/>
      <c r="CY194" s="6"/>
    </row>
    <row r="195" spans="1:103" x14ac:dyDescent="0.25">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c r="AU195" s="6"/>
      <c r="AV195" s="6"/>
      <c r="AW195" s="6"/>
      <c r="AX195" s="6"/>
      <c r="AY195" s="6"/>
      <c r="AZ195" s="6"/>
      <c r="BA195" s="6"/>
      <c r="BB195" s="6"/>
      <c r="BC195" s="6"/>
      <c r="BD195" s="6"/>
      <c r="BE195" s="6"/>
      <c r="BF195" s="6"/>
      <c r="BG195" s="6"/>
      <c r="BH195" s="6"/>
      <c r="BI195" s="6"/>
      <c r="BJ195" s="6"/>
      <c r="BK195" s="6"/>
      <c r="BL195" s="6"/>
      <c r="BM195" s="6"/>
      <c r="BN195" s="6"/>
      <c r="BO195" s="6"/>
      <c r="BP195" s="6"/>
      <c r="BQ195" s="6"/>
      <c r="BR195" s="6"/>
      <c r="BS195" s="6"/>
      <c r="BT195" s="6"/>
      <c r="BU195" s="6"/>
      <c r="BV195" s="6"/>
      <c r="BW195" s="6"/>
      <c r="BX195" s="6"/>
      <c r="BY195" s="6"/>
      <c r="BZ195" s="6"/>
      <c r="CA195" s="6"/>
      <c r="CB195" s="6"/>
      <c r="CC195" s="6"/>
      <c r="CD195" s="6"/>
      <c r="CE195" s="6"/>
      <c r="CF195" s="6"/>
      <c r="CG195" s="6"/>
      <c r="CH195" s="6"/>
      <c r="CI195" s="6"/>
      <c r="CJ195" s="6"/>
      <c r="CK195" s="6"/>
      <c r="CL195" s="6"/>
      <c r="CM195" s="6"/>
      <c r="CN195" s="6"/>
      <c r="CO195" s="6"/>
      <c r="CP195" s="6"/>
      <c r="CQ195" s="6"/>
      <c r="CR195" s="6"/>
      <c r="CS195" s="6"/>
      <c r="CT195" s="6"/>
      <c r="CU195" s="6"/>
      <c r="CV195" s="6"/>
      <c r="CW195" s="6"/>
      <c r="CX195" s="6"/>
      <c r="CY195" s="6"/>
    </row>
    <row r="196" spans="1:103" x14ac:dyDescent="0.25">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c r="AU196" s="6"/>
      <c r="AV196" s="6"/>
      <c r="AW196" s="6"/>
      <c r="AX196" s="6"/>
      <c r="AY196" s="6"/>
      <c r="AZ196" s="6"/>
      <c r="BA196" s="6"/>
      <c r="BB196" s="6"/>
      <c r="BC196" s="6"/>
      <c r="BD196" s="6"/>
      <c r="BE196" s="6"/>
      <c r="BF196" s="6"/>
      <c r="BG196" s="6"/>
      <c r="BH196" s="6"/>
      <c r="BI196" s="6"/>
      <c r="BJ196" s="6"/>
      <c r="BK196" s="6"/>
      <c r="BL196" s="6"/>
      <c r="BM196" s="6"/>
      <c r="BN196" s="6"/>
      <c r="BO196" s="6"/>
      <c r="BP196" s="6"/>
      <c r="BQ196" s="6"/>
      <c r="BR196" s="6"/>
      <c r="BS196" s="6"/>
      <c r="BT196" s="6"/>
      <c r="BU196" s="6"/>
      <c r="BV196" s="6"/>
      <c r="BW196" s="6"/>
      <c r="BX196" s="6"/>
      <c r="BY196" s="6"/>
      <c r="BZ196" s="6"/>
      <c r="CA196" s="6"/>
      <c r="CB196" s="6"/>
      <c r="CC196" s="6"/>
      <c r="CD196" s="6"/>
      <c r="CE196" s="6"/>
      <c r="CF196" s="6"/>
      <c r="CG196" s="6"/>
      <c r="CH196" s="6"/>
      <c r="CI196" s="6"/>
      <c r="CJ196" s="6"/>
      <c r="CK196" s="6"/>
      <c r="CL196" s="6"/>
      <c r="CM196" s="6"/>
      <c r="CN196" s="6"/>
      <c r="CO196" s="6"/>
      <c r="CP196" s="6"/>
      <c r="CQ196" s="6"/>
      <c r="CR196" s="6"/>
      <c r="CS196" s="6"/>
      <c r="CT196" s="6"/>
      <c r="CU196" s="6"/>
      <c r="CV196" s="6"/>
      <c r="CW196" s="6"/>
      <c r="CX196" s="6"/>
      <c r="CY196" s="6"/>
    </row>
    <row r="197" spans="1:103" x14ac:dyDescent="0.25">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c r="AU197" s="6"/>
      <c r="AV197" s="6"/>
      <c r="AW197" s="6"/>
      <c r="AX197" s="6"/>
      <c r="AY197" s="6"/>
      <c r="AZ197" s="6"/>
      <c r="BA197" s="6"/>
      <c r="BB197" s="6"/>
      <c r="BC197" s="6"/>
      <c r="BD197" s="6"/>
      <c r="BE197" s="6"/>
      <c r="BF197" s="6"/>
      <c r="BG197" s="6"/>
      <c r="BH197" s="6"/>
      <c r="BI197" s="6"/>
      <c r="BJ197" s="6"/>
      <c r="BK197" s="6"/>
      <c r="BL197" s="6"/>
      <c r="BM197" s="6"/>
      <c r="BN197" s="6"/>
      <c r="BO197" s="6"/>
      <c r="BP197" s="6"/>
      <c r="BQ197" s="6"/>
      <c r="BR197" s="6"/>
      <c r="BS197" s="6"/>
      <c r="BT197" s="6"/>
      <c r="BU197" s="6"/>
      <c r="BV197" s="6"/>
      <c r="BW197" s="6"/>
      <c r="BX197" s="6"/>
      <c r="BY197" s="6"/>
      <c r="BZ197" s="6"/>
      <c r="CA197" s="6"/>
      <c r="CB197" s="6"/>
      <c r="CC197" s="6"/>
      <c r="CD197" s="6"/>
      <c r="CE197" s="6"/>
      <c r="CF197" s="6"/>
      <c r="CG197" s="6"/>
      <c r="CH197" s="6"/>
      <c r="CI197" s="6"/>
      <c r="CJ197" s="6"/>
      <c r="CK197" s="6"/>
      <c r="CL197" s="6"/>
      <c r="CM197" s="6"/>
      <c r="CN197" s="6"/>
      <c r="CO197" s="6"/>
      <c r="CP197" s="6"/>
      <c r="CQ197" s="6"/>
      <c r="CR197" s="6"/>
      <c r="CS197" s="6"/>
      <c r="CT197" s="6"/>
      <c r="CU197" s="6"/>
      <c r="CV197" s="6"/>
      <c r="CW197" s="6"/>
      <c r="CX197" s="6"/>
      <c r="CY197" s="6"/>
    </row>
    <row r="198" spans="1:103" x14ac:dyDescent="0.25">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c r="AU198" s="6"/>
      <c r="AV198" s="6"/>
      <c r="AW198" s="6"/>
      <c r="AX198" s="6"/>
      <c r="AY198" s="6"/>
      <c r="AZ198" s="6"/>
      <c r="BA198" s="6"/>
      <c r="BB198" s="6"/>
      <c r="BC198" s="6"/>
      <c r="BD198" s="6"/>
      <c r="BE198" s="6"/>
      <c r="BF198" s="6"/>
      <c r="BG198" s="6"/>
      <c r="BH198" s="6"/>
      <c r="BI198" s="6"/>
      <c r="BJ198" s="6"/>
      <c r="BK198" s="6"/>
      <c r="BL198" s="6"/>
      <c r="BM198" s="6"/>
      <c r="BN198" s="6"/>
      <c r="BO198" s="6"/>
      <c r="BP198" s="6"/>
      <c r="BQ198" s="6"/>
      <c r="BR198" s="6"/>
      <c r="BS198" s="6"/>
      <c r="BT198" s="6"/>
      <c r="BU198" s="6"/>
      <c r="BV198" s="6"/>
      <c r="BW198" s="6"/>
      <c r="BX198" s="6"/>
      <c r="BY198" s="6"/>
      <c r="BZ198" s="6"/>
      <c r="CA198" s="6"/>
      <c r="CB198" s="6"/>
      <c r="CC198" s="6"/>
      <c r="CD198" s="6"/>
      <c r="CE198" s="6"/>
      <c r="CF198" s="6"/>
      <c r="CG198" s="6"/>
      <c r="CH198" s="6"/>
      <c r="CI198" s="6"/>
      <c r="CJ198" s="6"/>
      <c r="CK198" s="6"/>
      <c r="CL198" s="6"/>
      <c r="CM198" s="6"/>
      <c r="CN198" s="6"/>
      <c r="CO198" s="6"/>
      <c r="CP198" s="6"/>
      <c r="CQ198" s="6"/>
      <c r="CR198" s="6"/>
      <c r="CS198" s="6"/>
      <c r="CT198" s="6"/>
      <c r="CU198" s="6"/>
      <c r="CV198" s="6"/>
      <c r="CW198" s="6"/>
      <c r="CX198" s="6"/>
      <c r="CY198" s="6"/>
    </row>
    <row r="199" spans="1:103" x14ac:dyDescent="0.25">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c r="AU199" s="6"/>
      <c r="AV199" s="6"/>
      <c r="AW199" s="6"/>
      <c r="AX199" s="6"/>
      <c r="AY199" s="6"/>
      <c r="AZ199" s="6"/>
      <c r="BA199" s="6"/>
      <c r="BB199" s="6"/>
      <c r="BC199" s="6"/>
      <c r="BD199" s="6"/>
      <c r="BE199" s="6"/>
      <c r="BF199" s="6"/>
      <c r="BG199" s="6"/>
      <c r="BH199" s="6"/>
      <c r="BI199" s="6"/>
      <c r="BJ199" s="6"/>
      <c r="BK199" s="6"/>
      <c r="BL199" s="6"/>
      <c r="BM199" s="6"/>
      <c r="BN199" s="6"/>
      <c r="BO199" s="6"/>
      <c r="BP199" s="6"/>
      <c r="BQ199" s="6"/>
      <c r="BR199" s="6"/>
      <c r="BS199" s="6"/>
      <c r="BT199" s="6"/>
      <c r="BU199" s="6"/>
      <c r="BV199" s="6"/>
      <c r="BW199" s="6"/>
      <c r="BX199" s="6"/>
      <c r="BY199" s="6"/>
      <c r="BZ199" s="6"/>
      <c r="CA199" s="6"/>
      <c r="CB199" s="6"/>
      <c r="CC199" s="6"/>
      <c r="CD199" s="6"/>
      <c r="CE199" s="6"/>
      <c r="CF199" s="6"/>
      <c r="CG199" s="6"/>
      <c r="CH199" s="6"/>
      <c r="CI199" s="6"/>
      <c r="CJ199" s="6"/>
      <c r="CK199" s="6"/>
      <c r="CL199" s="6"/>
      <c r="CM199" s="6"/>
      <c r="CN199" s="6"/>
      <c r="CO199" s="6"/>
      <c r="CP199" s="6"/>
      <c r="CQ199" s="6"/>
      <c r="CR199" s="6"/>
      <c r="CS199" s="6"/>
      <c r="CT199" s="6"/>
      <c r="CU199" s="6"/>
      <c r="CV199" s="6"/>
      <c r="CW199" s="6"/>
      <c r="CX199" s="6"/>
      <c r="CY199" s="6"/>
    </row>
    <row r="200" spans="1:103" x14ac:dyDescent="0.25">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c r="AU200" s="6"/>
      <c r="AV200" s="6"/>
      <c r="AW200" s="6"/>
      <c r="AX200" s="6"/>
      <c r="AY200" s="6"/>
      <c r="AZ200" s="6"/>
      <c r="BA200" s="6"/>
      <c r="BB200" s="6"/>
      <c r="BC200" s="6"/>
      <c r="BD200" s="6"/>
      <c r="BE200" s="6"/>
      <c r="BF200" s="6"/>
      <c r="BG200" s="6"/>
      <c r="BH200" s="6"/>
      <c r="BI200" s="6"/>
      <c r="BJ200" s="6"/>
      <c r="BK200" s="6"/>
      <c r="BL200" s="6"/>
      <c r="BM200" s="6"/>
      <c r="BN200" s="6"/>
      <c r="BO200" s="6"/>
      <c r="BP200" s="6"/>
      <c r="BQ200" s="6"/>
      <c r="BR200" s="6"/>
      <c r="BS200" s="6"/>
      <c r="BT200" s="6"/>
      <c r="BU200" s="6"/>
      <c r="BV200" s="6"/>
      <c r="BW200" s="6"/>
      <c r="BX200" s="6"/>
      <c r="BY200" s="6"/>
      <c r="BZ200" s="6"/>
      <c r="CA200" s="6"/>
      <c r="CB200" s="6"/>
      <c r="CC200" s="6"/>
      <c r="CD200" s="6"/>
      <c r="CE200" s="6"/>
      <c r="CF200" s="6"/>
      <c r="CG200" s="6"/>
      <c r="CH200" s="6"/>
      <c r="CI200" s="6"/>
      <c r="CJ200" s="6"/>
      <c r="CK200" s="6"/>
      <c r="CL200" s="6"/>
      <c r="CM200" s="6"/>
      <c r="CN200" s="6"/>
      <c r="CO200" s="6"/>
      <c r="CP200" s="6"/>
      <c r="CQ200" s="6"/>
      <c r="CR200" s="6"/>
      <c r="CS200" s="6"/>
      <c r="CT200" s="6"/>
      <c r="CU200" s="6"/>
      <c r="CV200" s="6"/>
      <c r="CW200" s="6"/>
      <c r="CX200" s="6"/>
      <c r="CY200" s="6"/>
    </row>
    <row r="201" spans="1:103" x14ac:dyDescent="0.25">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c r="AT201" s="6"/>
      <c r="AU201" s="6"/>
      <c r="AV201" s="6"/>
      <c r="AW201" s="6"/>
      <c r="AX201" s="6"/>
      <c r="AY201" s="6"/>
      <c r="AZ201" s="6"/>
      <c r="BA201" s="6"/>
      <c r="BB201" s="6"/>
      <c r="BC201" s="6"/>
      <c r="BD201" s="6"/>
      <c r="BE201" s="6"/>
      <c r="BF201" s="6"/>
      <c r="BG201" s="6"/>
      <c r="BH201" s="6"/>
      <c r="BI201" s="6"/>
      <c r="BJ201" s="6"/>
      <c r="BK201" s="6"/>
      <c r="BL201" s="6"/>
      <c r="BM201" s="6"/>
      <c r="BN201" s="6"/>
      <c r="BO201" s="6"/>
      <c r="BP201" s="6"/>
      <c r="BQ201" s="6"/>
      <c r="BR201" s="6"/>
      <c r="BS201" s="6"/>
      <c r="BT201" s="6"/>
      <c r="BU201" s="6"/>
      <c r="BV201" s="6"/>
      <c r="BW201" s="6"/>
      <c r="BX201" s="6"/>
      <c r="BY201" s="6"/>
      <c r="BZ201" s="6"/>
      <c r="CA201" s="6"/>
      <c r="CB201" s="6"/>
      <c r="CC201" s="6"/>
      <c r="CD201" s="6"/>
      <c r="CE201" s="6"/>
      <c r="CF201" s="6"/>
      <c r="CG201" s="6"/>
      <c r="CH201" s="6"/>
      <c r="CI201" s="6"/>
      <c r="CJ201" s="6"/>
      <c r="CK201" s="6"/>
      <c r="CL201" s="6"/>
      <c r="CM201" s="6"/>
      <c r="CN201" s="6"/>
      <c r="CO201" s="6"/>
      <c r="CP201" s="6"/>
      <c r="CQ201" s="6"/>
      <c r="CR201" s="6"/>
      <c r="CS201" s="6"/>
      <c r="CT201" s="6"/>
      <c r="CU201" s="6"/>
      <c r="CV201" s="6"/>
      <c r="CW201" s="6"/>
      <c r="CX201" s="6"/>
      <c r="CY201" s="6"/>
    </row>
    <row r="202" spans="1:103" x14ac:dyDescent="0.25">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c r="AU202" s="6"/>
      <c r="AV202" s="6"/>
      <c r="AW202" s="6"/>
      <c r="AX202" s="6"/>
      <c r="AY202" s="6"/>
      <c r="AZ202" s="6"/>
      <c r="BA202" s="6"/>
      <c r="BB202" s="6"/>
      <c r="BC202" s="6"/>
      <c r="BD202" s="6"/>
      <c r="BE202" s="6"/>
      <c r="BF202" s="6"/>
      <c r="BG202" s="6"/>
      <c r="BH202" s="6"/>
      <c r="BI202" s="6"/>
      <c r="BJ202" s="6"/>
      <c r="BK202" s="6"/>
      <c r="BL202" s="6"/>
      <c r="BM202" s="6"/>
      <c r="BN202" s="6"/>
      <c r="BO202" s="6"/>
      <c r="BP202" s="6"/>
      <c r="BQ202" s="6"/>
      <c r="BR202" s="6"/>
      <c r="BS202" s="6"/>
      <c r="BT202" s="6"/>
      <c r="BU202" s="6"/>
      <c r="BV202" s="6"/>
      <c r="BW202" s="6"/>
      <c r="BX202" s="6"/>
      <c r="BY202" s="6"/>
      <c r="BZ202" s="6"/>
      <c r="CA202" s="6"/>
      <c r="CB202" s="6"/>
      <c r="CC202" s="6"/>
      <c r="CD202" s="6"/>
      <c r="CE202" s="6"/>
      <c r="CF202" s="6"/>
      <c r="CG202" s="6"/>
      <c r="CH202" s="6"/>
      <c r="CI202" s="6"/>
      <c r="CJ202" s="6"/>
      <c r="CK202" s="6"/>
      <c r="CL202" s="6"/>
      <c r="CM202" s="6"/>
      <c r="CN202" s="6"/>
      <c r="CO202" s="6"/>
      <c r="CP202" s="6"/>
      <c r="CQ202" s="6"/>
      <c r="CR202" s="6"/>
      <c r="CS202" s="6"/>
      <c r="CT202" s="6"/>
      <c r="CU202" s="6"/>
      <c r="CV202" s="6"/>
      <c r="CW202" s="6"/>
      <c r="CX202" s="6"/>
      <c r="CY202" s="6"/>
    </row>
    <row r="203" spans="1:103" x14ac:dyDescent="0.25">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c r="AU203" s="6"/>
      <c r="AV203" s="6"/>
      <c r="AW203" s="6"/>
      <c r="AX203" s="6"/>
      <c r="AY203" s="6"/>
      <c r="AZ203" s="6"/>
      <c r="BA203" s="6"/>
      <c r="BB203" s="6"/>
      <c r="BC203" s="6"/>
      <c r="BD203" s="6"/>
      <c r="BE203" s="6"/>
      <c r="BF203" s="6"/>
      <c r="BG203" s="6"/>
      <c r="BH203" s="6"/>
      <c r="BI203" s="6"/>
      <c r="BJ203" s="6"/>
      <c r="BK203" s="6"/>
      <c r="BL203" s="6"/>
      <c r="BM203" s="6"/>
      <c r="BN203" s="6"/>
      <c r="BO203" s="6"/>
      <c r="BP203" s="6"/>
      <c r="BQ203" s="6"/>
      <c r="BR203" s="6"/>
      <c r="BS203" s="6"/>
      <c r="BT203" s="6"/>
      <c r="BU203" s="6"/>
      <c r="BV203" s="6"/>
      <c r="BW203" s="6"/>
      <c r="BX203" s="6"/>
      <c r="BY203" s="6"/>
      <c r="BZ203" s="6"/>
      <c r="CA203" s="6"/>
      <c r="CB203" s="6"/>
      <c r="CC203" s="6"/>
      <c r="CD203" s="6"/>
      <c r="CE203" s="6"/>
      <c r="CF203" s="6"/>
      <c r="CG203" s="6"/>
      <c r="CH203" s="6"/>
      <c r="CI203" s="6"/>
      <c r="CJ203" s="6"/>
      <c r="CK203" s="6"/>
      <c r="CL203" s="6"/>
      <c r="CM203" s="6"/>
      <c r="CN203" s="6"/>
      <c r="CO203" s="6"/>
      <c r="CP203" s="6"/>
      <c r="CQ203" s="6"/>
      <c r="CR203" s="6"/>
      <c r="CS203" s="6"/>
      <c r="CT203" s="6"/>
      <c r="CU203" s="6"/>
      <c r="CV203" s="6"/>
      <c r="CW203" s="6"/>
      <c r="CX203" s="6"/>
      <c r="CY203" s="6"/>
    </row>
    <row r="204" spans="1:103" x14ac:dyDescent="0.25">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c r="AU204" s="6"/>
      <c r="AV204" s="6"/>
      <c r="AW204" s="6"/>
      <c r="AX204" s="6"/>
      <c r="AY204" s="6"/>
      <c r="AZ204" s="6"/>
      <c r="BA204" s="6"/>
      <c r="BB204" s="6"/>
      <c r="BC204" s="6"/>
      <c r="BD204" s="6"/>
      <c r="BE204" s="6"/>
      <c r="BF204" s="6"/>
      <c r="BG204" s="6"/>
      <c r="BH204" s="6"/>
      <c r="BI204" s="6"/>
      <c r="BJ204" s="6"/>
      <c r="BK204" s="6"/>
      <c r="BL204" s="6"/>
      <c r="BM204" s="6"/>
      <c r="BN204" s="6"/>
      <c r="BO204" s="6"/>
      <c r="BP204" s="6"/>
      <c r="BQ204" s="6"/>
      <c r="BR204" s="6"/>
      <c r="BS204" s="6"/>
      <c r="BT204" s="6"/>
      <c r="BU204" s="6"/>
      <c r="BV204" s="6"/>
      <c r="BW204" s="6"/>
      <c r="BX204" s="6"/>
      <c r="BY204" s="6"/>
      <c r="BZ204" s="6"/>
      <c r="CA204" s="6"/>
      <c r="CB204" s="6"/>
      <c r="CC204" s="6"/>
      <c r="CD204" s="6"/>
      <c r="CE204" s="6"/>
      <c r="CF204" s="6"/>
      <c r="CG204" s="6"/>
      <c r="CH204" s="6"/>
      <c r="CI204" s="6"/>
      <c r="CJ204" s="6"/>
      <c r="CK204" s="6"/>
      <c r="CL204" s="6"/>
      <c r="CM204" s="6"/>
      <c r="CN204" s="6"/>
      <c r="CO204" s="6"/>
      <c r="CP204" s="6"/>
      <c r="CQ204" s="6"/>
      <c r="CR204" s="6"/>
      <c r="CS204" s="6"/>
      <c r="CT204" s="6"/>
      <c r="CU204" s="6"/>
      <c r="CV204" s="6"/>
      <c r="CW204" s="6"/>
      <c r="CX204" s="6"/>
      <c r="CY204" s="6"/>
    </row>
    <row r="205" spans="1:103" x14ac:dyDescent="0.25">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c r="AU205" s="6"/>
      <c r="AV205" s="6"/>
      <c r="AW205" s="6"/>
      <c r="AX205" s="6"/>
      <c r="AY205" s="6"/>
      <c r="AZ205" s="6"/>
      <c r="BA205" s="6"/>
      <c r="BB205" s="6"/>
      <c r="BC205" s="6"/>
      <c r="BD205" s="6"/>
      <c r="BE205" s="6"/>
      <c r="BF205" s="6"/>
      <c r="BG205" s="6"/>
      <c r="BH205" s="6"/>
      <c r="BI205" s="6"/>
      <c r="BJ205" s="6"/>
      <c r="BK205" s="6"/>
      <c r="BL205" s="6"/>
      <c r="BM205" s="6"/>
      <c r="BN205" s="6"/>
      <c r="BO205" s="6"/>
      <c r="BP205" s="6"/>
      <c r="BQ205" s="6"/>
      <c r="BR205" s="6"/>
      <c r="BS205" s="6"/>
      <c r="BT205" s="6"/>
      <c r="BU205" s="6"/>
      <c r="BV205" s="6"/>
      <c r="BW205" s="6"/>
      <c r="BX205" s="6"/>
      <c r="BY205" s="6"/>
      <c r="BZ205" s="6"/>
      <c r="CA205" s="6"/>
      <c r="CB205" s="6"/>
      <c r="CC205" s="6"/>
      <c r="CD205" s="6"/>
      <c r="CE205" s="6"/>
      <c r="CF205" s="6"/>
      <c r="CG205" s="6"/>
      <c r="CH205" s="6"/>
      <c r="CI205" s="6"/>
      <c r="CJ205" s="6"/>
      <c r="CK205" s="6"/>
      <c r="CL205" s="6"/>
      <c r="CM205" s="6"/>
      <c r="CN205" s="6"/>
      <c r="CO205" s="6"/>
      <c r="CP205" s="6"/>
      <c r="CQ205" s="6"/>
      <c r="CR205" s="6"/>
      <c r="CS205" s="6"/>
      <c r="CT205" s="6"/>
      <c r="CU205" s="6"/>
      <c r="CV205" s="6"/>
      <c r="CW205" s="6"/>
      <c r="CX205" s="6"/>
      <c r="CY205" s="6"/>
    </row>
    <row r="206" spans="1:103" x14ac:dyDescent="0.25">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c r="AU206" s="6"/>
      <c r="AV206" s="6"/>
      <c r="AW206" s="6"/>
      <c r="AX206" s="6"/>
      <c r="AY206" s="6"/>
      <c r="AZ206" s="6"/>
      <c r="BA206" s="6"/>
      <c r="BB206" s="6"/>
      <c r="BC206" s="6"/>
      <c r="BD206" s="6"/>
      <c r="BE206" s="6"/>
      <c r="BF206" s="6"/>
      <c r="BG206" s="6"/>
      <c r="BH206" s="6"/>
      <c r="BI206" s="6"/>
      <c r="BJ206" s="6"/>
      <c r="BK206" s="6"/>
      <c r="BL206" s="6"/>
      <c r="BM206" s="6"/>
      <c r="BN206" s="6"/>
      <c r="BO206" s="6"/>
      <c r="BP206" s="6"/>
      <c r="BQ206" s="6"/>
      <c r="BR206" s="6"/>
      <c r="BS206" s="6"/>
      <c r="BT206" s="6"/>
      <c r="BU206" s="6"/>
      <c r="BV206" s="6"/>
      <c r="BW206" s="6"/>
      <c r="BX206" s="6"/>
      <c r="BY206" s="6"/>
      <c r="BZ206" s="6"/>
      <c r="CA206" s="6"/>
      <c r="CB206" s="6"/>
      <c r="CC206" s="6"/>
      <c r="CD206" s="6"/>
      <c r="CE206" s="6"/>
      <c r="CF206" s="6"/>
      <c r="CG206" s="6"/>
      <c r="CH206" s="6"/>
      <c r="CI206" s="6"/>
      <c r="CJ206" s="6"/>
      <c r="CK206" s="6"/>
      <c r="CL206" s="6"/>
      <c r="CM206" s="6"/>
      <c r="CN206" s="6"/>
      <c r="CO206" s="6"/>
      <c r="CP206" s="6"/>
      <c r="CQ206" s="6"/>
      <c r="CR206" s="6"/>
      <c r="CS206" s="6"/>
      <c r="CT206" s="6"/>
      <c r="CU206" s="6"/>
      <c r="CV206" s="6"/>
      <c r="CW206" s="6"/>
      <c r="CX206" s="6"/>
      <c r="CY206" s="6"/>
    </row>
    <row r="207" spans="1:103" x14ac:dyDescent="0.25">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c r="AU207" s="6"/>
      <c r="AV207" s="6"/>
      <c r="AW207" s="6"/>
      <c r="AX207" s="6"/>
      <c r="AY207" s="6"/>
      <c r="AZ207" s="6"/>
      <c r="BA207" s="6"/>
      <c r="BB207" s="6"/>
      <c r="BC207" s="6"/>
      <c r="BD207" s="6"/>
      <c r="BE207" s="6"/>
      <c r="BF207" s="6"/>
      <c r="BG207" s="6"/>
      <c r="BH207" s="6"/>
      <c r="BI207" s="6"/>
      <c r="BJ207" s="6"/>
      <c r="BK207" s="6"/>
      <c r="BL207" s="6"/>
      <c r="BM207" s="6"/>
      <c r="BN207" s="6"/>
      <c r="BO207" s="6"/>
      <c r="BP207" s="6"/>
      <c r="BQ207" s="6"/>
      <c r="BR207" s="6"/>
      <c r="BS207" s="6"/>
      <c r="BT207" s="6"/>
      <c r="BU207" s="6"/>
      <c r="BV207" s="6"/>
      <c r="BW207" s="6"/>
      <c r="BX207" s="6"/>
      <c r="BY207" s="6"/>
      <c r="BZ207" s="6"/>
      <c r="CA207" s="6"/>
      <c r="CB207" s="6"/>
      <c r="CC207" s="6"/>
      <c r="CD207" s="6"/>
      <c r="CE207" s="6"/>
      <c r="CF207" s="6"/>
      <c r="CG207" s="6"/>
      <c r="CH207" s="6"/>
      <c r="CI207" s="6"/>
      <c r="CJ207" s="6"/>
      <c r="CK207" s="6"/>
      <c r="CL207" s="6"/>
      <c r="CM207" s="6"/>
      <c r="CN207" s="6"/>
      <c r="CO207" s="6"/>
      <c r="CP207" s="6"/>
      <c r="CQ207" s="6"/>
      <c r="CR207" s="6"/>
      <c r="CS207" s="6"/>
      <c r="CT207" s="6"/>
      <c r="CU207" s="6"/>
      <c r="CV207" s="6"/>
      <c r="CW207" s="6"/>
      <c r="CX207" s="6"/>
      <c r="CY207" s="6"/>
    </row>
    <row r="208" spans="1:103" x14ac:dyDescent="0.25">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c r="AW208" s="6"/>
      <c r="AX208" s="6"/>
      <c r="AY208" s="6"/>
      <c r="AZ208" s="6"/>
      <c r="BA208" s="6"/>
      <c r="BB208" s="6"/>
      <c r="BC208" s="6"/>
      <c r="BD208" s="6"/>
      <c r="BE208" s="6"/>
      <c r="BF208" s="6"/>
      <c r="BG208" s="6"/>
      <c r="BH208" s="6"/>
      <c r="BI208" s="6"/>
      <c r="BJ208" s="6"/>
      <c r="BK208" s="6"/>
      <c r="BL208" s="6"/>
      <c r="BM208" s="6"/>
      <c r="BN208" s="6"/>
      <c r="BO208" s="6"/>
      <c r="BP208" s="6"/>
      <c r="BQ208" s="6"/>
      <c r="BR208" s="6"/>
      <c r="BS208" s="6"/>
      <c r="BT208" s="6"/>
      <c r="BU208" s="6"/>
      <c r="BV208" s="6"/>
      <c r="BW208" s="6"/>
      <c r="BX208" s="6"/>
      <c r="BY208" s="6"/>
      <c r="BZ208" s="6"/>
      <c r="CA208" s="6"/>
      <c r="CB208" s="6"/>
      <c r="CC208" s="6"/>
      <c r="CD208" s="6"/>
      <c r="CE208" s="6"/>
      <c r="CF208" s="6"/>
      <c r="CG208" s="6"/>
      <c r="CH208" s="6"/>
      <c r="CI208" s="6"/>
      <c r="CJ208" s="6"/>
      <c r="CK208" s="6"/>
      <c r="CL208" s="6"/>
      <c r="CM208" s="6"/>
      <c r="CN208" s="6"/>
      <c r="CO208" s="6"/>
      <c r="CP208" s="6"/>
      <c r="CQ208" s="6"/>
      <c r="CR208" s="6"/>
      <c r="CS208" s="6"/>
      <c r="CT208" s="6"/>
      <c r="CU208" s="6"/>
      <c r="CV208" s="6"/>
      <c r="CW208" s="6"/>
      <c r="CX208" s="6"/>
      <c r="CY208" s="6"/>
    </row>
    <row r="209" spans="1:103" x14ac:dyDescent="0.25">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c r="AU209" s="6"/>
      <c r="AV209" s="6"/>
      <c r="AW209" s="6"/>
      <c r="AX209" s="6"/>
      <c r="AY209" s="6"/>
      <c r="AZ209" s="6"/>
      <c r="BA209" s="6"/>
      <c r="BB209" s="6"/>
      <c r="BC209" s="6"/>
      <c r="BD209" s="6"/>
      <c r="BE209" s="6"/>
      <c r="BF209" s="6"/>
      <c r="BG209" s="6"/>
      <c r="BH209" s="6"/>
      <c r="BI209" s="6"/>
      <c r="BJ209" s="6"/>
      <c r="BK209" s="6"/>
      <c r="BL209" s="6"/>
      <c r="BM209" s="6"/>
      <c r="BN209" s="6"/>
      <c r="BO209" s="6"/>
      <c r="BP209" s="6"/>
      <c r="BQ209" s="6"/>
      <c r="BR209" s="6"/>
      <c r="BS209" s="6"/>
      <c r="BT209" s="6"/>
      <c r="BU209" s="6"/>
      <c r="BV209" s="6"/>
      <c r="BW209" s="6"/>
      <c r="BX209" s="6"/>
      <c r="BY209" s="6"/>
      <c r="BZ209" s="6"/>
      <c r="CA209" s="6"/>
      <c r="CB209" s="6"/>
      <c r="CC209" s="6"/>
      <c r="CD209" s="6"/>
      <c r="CE209" s="6"/>
      <c r="CF209" s="6"/>
      <c r="CG209" s="6"/>
      <c r="CH209" s="6"/>
      <c r="CI209" s="6"/>
      <c r="CJ209" s="6"/>
      <c r="CK209" s="6"/>
      <c r="CL209" s="6"/>
      <c r="CM209" s="6"/>
      <c r="CN209" s="6"/>
      <c r="CO209" s="6"/>
      <c r="CP209" s="6"/>
      <c r="CQ209" s="6"/>
      <c r="CR209" s="6"/>
      <c r="CS209" s="6"/>
      <c r="CT209" s="6"/>
      <c r="CU209" s="6"/>
      <c r="CV209" s="6"/>
      <c r="CW209" s="6"/>
      <c r="CX209" s="6"/>
      <c r="CY209" s="6"/>
    </row>
    <row r="210" spans="1:103" x14ac:dyDescent="0.25">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c r="BE210" s="6"/>
      <c r="BF210" s="6"/>
      <c r="BG210" s="6"/>
      <c r="BH210" s="6"/>
      <c r="BI210" s="6"/>
      <c r="BJ210" s="6"/>
      <c r="BK210" s="6"/>
      <c r="BL210" s="6"/>
      <c r="BM210" s="6"/>
      <c r="BN210" s="6"/>
      <c r="BO210" s="6"/>
      <c r="BP210" s="6"/>
      <c r="BQ210" s="6"/>
      <c r="BR210" s="6"/>
      <c r="BS210" s="6"/>
      <c r="BT210" s="6"/>
      <c r="BU210" s="6"/>
      <c r="BV210" s="6"/>
      <c r="BW210" s="6"/>
      <c r="BX210" s="6"/>
      <c r="BY210" s="6"/>
      <c r="BZ210" s="6"/>
      <c r="CA210" s="6"/>
      <c r="CB210" s="6"/>
      <c r="CC210" s="6"/>
      <c r="CD210" s="6"/>
      <c r="CE210" s="6"/>
      <c r="CF210" s="6"/>
      <c r="CG210" s="6"/>
      <c r="CH210" s="6"/>
      <c r="CI210" s="6"/>
      <c r="CJ210" s="6"/>
      <c r="CK210" s="6"/>
      <c r="CL210" s="6"/>
      <c r="CM210" s="6"/>
      <c r="CN210" s="6"/>
      <c r="CO210" s="6"/>
      <c r="CP210" s="6"/>
      <c r="CQ210" s="6"/>
      <c r="CR210" s="6"/>
      <c r="CS210" s="6"/>
      <c r="CT210" s="6"/>
      <c r="CU210" s="6"/>
      <c r="CV210" s="6"/>
      <c r="CW210" s="6"/>
      <c r="CX210" s="6"/>
      <c r="CY210" s="6"/>
    </row>
    <row r="211" spans="1:103" x14ac:dyDescent="0.25">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c r="AU211" s="6"/>
      <c r="AV211" s="6"/>
      <c r="AW211" s="6"/>
      <c r="AX211" s="6"/>
      <c r="AY211" s="6"/>
      <c r="AZ211" s="6"/>
      <c r="BA211" s="6"/>
      <c r="BB211" s="6"/>
      <c r="BC211" s="6"/>
      <c r="BD211" s="6"/>
      <c r="BE211" s="6"/>
      <c r="BF211" s="6"/>
      <c r="BG211" s="6"/>
      <c r="BH211" s="6"/>
      <c r="BI211" s="6"/>
      <c r="BJ211" s="6"/>
      <c r="BK211" s="6"/>
      <c r="BL211" s="6"/>
      <c r="BM211" s="6"/>
      <c r="BN211" s="6"/>
      <c r="BO211" s="6"/>
      <c r="BP211" s="6"/>
      <c r="BQ211" s="6"/>
      <c r="BR211" s="6"/>
      <c r="BS211" s="6"/>
      <c r="BT211" s="6"/>
      <c r="BU211" s="6"/>
      <c r="BV211" s="6"/>
      <c r="BW211" s="6"/>
      <c r="BX211" s="6"/>
      <c r="BY211" s="6"/>
      <c r="BZ211" s="6"/>
      <c r="CA211" s="6"/>
      <c r="CB211" s="6"/>
      <c r="CC211" s="6"/>
      <c r="CD211" s="6"/>
      <c r="CE211" s="6"/>
      <c r="CF211" s="6"/>
      <c r="CG211" s="6"/>
      <c r="CH211" s="6"/>
      <c r="CI211" s="6"/>
      <c r="CJ211" s="6"/>
      <c r="CK211" s="6"/>
      <c r="CL211" s="6"/>
      <c r="CM211" s="6"/>
      <c r="CN211" s="6"/>
      <c r="CO211" s="6"/>
      <c r="CP211" s="6"/>
      <c r="CQ211" s="6"/>
      <c r="CR211" s="6"/>
      <c r="CS211" s="6"/>
      <c r="CT211" s="6"/>
      <c r="CU211" s="6"/>
      <c r="CV211" s="6"/>
      <c r="CW211" s="6"/>
      <c r="CX211" s="6"/>
      <c r="CY211" s="6"/>
    </row>
    <row r="212" spans="1:103" x14ac:dyDescent="0.25">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c r="AU212" s="6"/>
      <c r="AV212" s="6"/>
      <c r="AW212" s="6"/>
      <c r="AX212" s="6"/>
      <c r="AY212" s="6"/>
      <c r="AZ212" s="6"/>
      <c r="BA212" s="6"/>
      <c r="BB212" s="6"/>
      <c r="BC212" s="6"/>
      <c r="BD212" s="6"/>
      <c r="BE212" s="6"/>
      <c r="BF212" s="6"/>
      <c r="BG212" s="6"/>
      <c r="BH212" s="6"/>
      <c r="BI212" s="6"/>
      <c r="BJ212" s="6"/>
      <c r="BK212" s="6"/>
      <c r="BL212" s="6"/>
      <c r="BM212" s="6"/>
      <c r="BN212" s="6"/>
      <c r="BO212" s="6"/>
      <c r="BP212" s="6"/>
      <c r="BQ212" s="6"/>
      <c r="BR212" s="6"/>
      <c r="BS212" s="6"/>
      <c r="BT212" s="6"/>
      <c r="BU212" s="6"/>
      <c r="BV212" s="6"/>
      <c r="BW212" s="6"/>
      <c r="BX212" s="6"/>
      <c r="BY212" s="6"/>
      <c r="BZ212" s="6"/>
      <c r="CA212" s="6"/>
      <c r="CB212" s="6"/>
      <c r="CC212" s="6"/>
      <c r="CD212" s="6"/>
      <c r="CE212" s="6"/>
      <c r="CF212" s="6"/>
      <c r="CG212" s="6"/>
      <c r="CH212" s="6"/>
      <c r="CI212" s="6"/>
      <c r="CJ212" s="6"/>
      <c r="CK212" s="6"/>
      <c r="CL212" s="6"/>
      <c r="CM212" s="6"/>
      <c r="CN212" s="6"/>
      <c r="CO212" s="6"/>
      <c r="CP212" s="6"/>
      <c r="CQ212" s="6"/>
      <c r="CR212" s="6"/>
      <c r="CS212" s="6"/>
      <c r="CT212" s="6"/>
      <c r="CU212" s="6"/>
      <c r="CV212" s="6"/>
      <c r="CW212" s="6"/>
      <c r="CX212" s="6"/>
      <c r="CY212" s="6"/>
    </row>
    <row r="213" spans="1:103" x14ac:dyDescent="0.25">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c r="AU213" s="6"/>
      <c r="AV213" s="6"/>
      <c r="AW213" s="6"/>
      <c r="AX213" s="6"/>
      <c r="AY213" s="6"/>
      <c r="AZ213" s="6"/>
      <c r="BA213" s="6"/>
      <c r="BB213" s="6"/>
      <c r="BC213" s="6"/>
      <c r="BD213" s="6"/>
      <c r="BE213" s="6"/>
      <c r="BF213" s="6"/>
      <c r="BG213" s="6"/>
      <c r="BH213" s="6"/>
      <c r="BI213" s="6"/>
      <c r="BJ213" s="6"/>
      <c r="BK213" s="6"/>
      <c r="BL213" s="6"/>
      <c r="BM213" s="6"/>
      <c r="BN213" s="6"/>
      <c r="BO213" s="6"/>
      <c r="BP213" s="6"/>
      <c r="BQ213" s="6"/>
      <c r="BR213" s="6"/>
      <c r="BS213" s="6"/>
      <c r="BT213" s="6"/>
      <c r="BU213" s="6"/>
      <c r="BV213" s="6"/>
      <c r="BW213" s="6"/>
      <c r="BX213" s="6"/>
      <c r="BY213" s="6"/>
      <c r="BZ213" s="6"/>
      <c r="CA213" s="6"/>
      <c r="CB213" s="6"/>
      <c r="CC213" s="6"/>
      <c r="CD213" s="6"/>
      <c r="CE213" s="6"/>
      <c r="CF213" s="6"/>
      <c r="CG213" s="6"/>
      <c r="CH213" s="6"/>
      <c r="CI213" s="6"/>
      <c r="CJ213" s="6"/>
      <c r="CK213" s="6"/>
      <c r="CL213" s="6"/>
      <c r="CM213" s="6"/>
      <c r="CN213" s="6"/>
      <c r="CO213" s="6"/>
      <c r="CP213" s="6"/>
      <c r="CQ213" s="6"/>
      <c r="CR213" s="6"/>
      <c r="CS213" s="6"/>
      <c r="CT213" s="6"/>
      <c r="CU213" s="6"/>
      <c r="CV213" s="6"/>
      <c r="CW213" s="6"/>
      <c r="CX213" s="6"/>
      <c r="CY213" s="6"/>
    </row>
    <row r="214" spans="1:103" x14ac:dyDescent="0.25">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c r="AW214" s="6"/>
      <c r="AX214" s="6"/>
      <c r="AY214" s="6"/>
      <c r="AZ214" s="6"/>
      <c r="BA214" s="6"/>
      <c r="BB214" s="6"/>
      <c r="BC214" s="6"/>
      <c r="BD214" s="6"/>
      <c r="BE214" s="6"/>
      <c r="BF214" s="6"/>
      <c r="BG214" s="6"/>
      <c r="BH214" s="6"/>
      <c r="BI214" s="6"/>
      <c r="BJ214" s="6"/>
      <c r="BK214" s="6"/>
      <c r="BL214" s="6"/>
      <c r="BM214" s="6"/>
      <c r="BN214" s="6"/>
      <c r="BO214" s="6"/>
      <c r="BP214" s="6"/>
      <c r="BQ214" s="6"/>
      <c r="BR214" s="6"/>
      <c r="BS214" s="6"/>
      <c r="BT214" s="6"/>
      <c r="BU214" s="6"/>
      <c r="BV214" s="6"/>
      <c r="BW214" s="6"/>
      <c r="BX214" s="6"/>
      <c r="BY214" s="6"/>
      <c r="BZ214" s="6"/>
      <c r="CA214" s="6"/>
      <c r="CB214" s="6"/>
      <c r="CC214" s="6"/>
      <c r="CD214" s="6"/>
      <c r="CE214" s="6"/>
      <c r="CF214" s="6"/>
      <c r="CG214" s="6"/>
      <c r="CH214" s="6"/>
      <c r="CI214" s="6"/>
      <c r="CJ214" s="6"/>
      <c r="CK214" s="6"/>
      <c r="CL214" s="6"/>
      <c r="CM214" s="6"/>
      <c r="CN214" s="6"/>
      <c r="CO214" s="6"/>
      <c r="CP214" s="6"/>
      <c r="CQ214" s="6"/>
      <c r="CR214" s="6"/>
      <c r="CS214" s="6"/>
      <c r="CT214" s="6"/>
      <c r="CU214" s="6"/>
      <c r="CV214" s="6"/>
      <c r="CW214" s="6"/>
      <c r="CX214" s="6"/>
      <c r="CY214" s="6"/>
    </row>
    <row r="215" spans="1:103" x14ac:dyDescent="0.25">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c r="AU215" s="6"/>
      <c r="AV215" s="6"/>
      <c r="AW215" s="6"/>
      <c r="AX215" s="6"/>
      <c r="AY215" s="6"/>
      <c r="AZ215" s="6"/>
      <c r="BA215" s="6"/>
      <c r="BB215" s="6"/>
      <c r="BC215" s="6"/>
      <c r="BD215" s="6"/>
      <c r="BE215" s="6"/>
      <c r="BF215" s="6"/>
      <c r="BG215" s="6"/>
      <c r="BH215" s="6"/>
      <c r="BI215" s="6"/>
      <c r="BJ215" s="6"/>
      <c r="BK215" s="6"/>
      <c r="BL215" s="6"/>
      <c r="BM215" s="6"/>
      <c r="BN215" s="6"/>
      <c r="BO215" s="6"/>
      <c r="BP215" s="6"/>
      <c r="BQ215" s="6"/>
      <c r="BR215" s="6"/>
      <c r="BS215" s="6"/>
      <c r="BT215" s="6"/>
      <c r="BU215" s="6"/>
      <c r="BV215" s="6"/>
      <c r="BW215" s="6"/>
      <c r="BX215" s="6"/>
      <c r="BY215" s="6"/>
      <c r="BZ215" s="6"/>
      <c r="CA215" s="6"/>
      <c r="CB215" s="6"/>
      <c r="CC215" s="6"/>
      <c r="CD215" s="6"/>
      <c r="CE215" s="6"/>
      <c r="CF215" s="6"/>
      <c r="CG215" s="6"/>
      <c r="CH215" s="6"/>
      <c r="CI215" s="6"/>
      <c r="CJ215" s="6"/>
      <c r="CK215" s="6"/>
      <c r="CL215" s="6"/>
      <c r="CM215" s="6"/>
      <c r="CN215" s="6"/>
      <c r="CO215" s="6"/>
      <c r="CP215" s="6"/>
      <c r="CQ215" s="6"/>
      <c r="CR215" s="6"/>
      <c r="CS215" s="6"/>
      <c r="CT215" s="6"/>
      <c r="CU215" s="6"/>
      <c r="CV215" s="6"/>
      <c r="CW215" s="6"/>
      <c r="CX215" s="6"/>
      <c r="CY215" s="6"/>
    </row>
    <row r="216" spans="1:103" x14ac:dyDescent="0.25">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6"/>
      <c r="BD216" s="6"/>
      <c r="BE216" s="6"/>
      <c r="BF216" s="6"/>
      <c r="BG216" s="6"/>
      <c r="BH216" s="6"/>
      <c r="BI216" s="6"/>
      <c r="BJ216" s="6"/>
      <c r="BK216" s="6"/>
      <c r="BL216" s="6"/>
      <c r="BM216" s="6"/>
      <c r="BN216" s="6"/>
      <c r="BO216" s="6"/>
      <c r="BP216" s="6"/>
      <c r="BQ216" s="6"/>
      <c r="BR216" s="6"/>
      <c r="BS216" s="6"/>
      <c r="BT216" s="6"/>
      <c r="BU216" s="6"/>
      <c r="BV216" s="6"/>
      <c r="BW216" s="6"/>
      <c r="BX216" s="6"/>
      <c r="BY216" s="6"/>
      <c r="BZ216" s="6"/>
      <c r="CA216" s="6"/>
      <c r="CB216" s="6"/>
      <c r="CC216" s="6"/>
      <c r="CD216" s="6"/>
      <c r="CE216" s="6"/>
      <c r="CF216" s="6"/>
      <c r="CG216" s="6"/>
      <c r="CH216" s="6"/>
      <c r="CI216" s="6"/>
      <c r="CJ216" s="6"/>
      <c r="CK216" s="6"/>
      <c r="CL216" s="6"/>
      <c r="CM216" s="6"/>
      <c r="CN216" s="6"/>
      <c r="CO216" s="6"/>
      <c r="CP216" s="6"/>
      <c r="CQ216" s="6"/>
      <c r="CR216" s="6"/>
      <c r="CS216" s="6"/>
      <c r="CT216" s="6"/>
      <c r="CU216" s="6"/>
      <c r="CV216" s="6"/>
      <c r="CW216" s="6"/>
      <c r="CX216" s="6"/>
      <c r="CY216" s="6"/>
    </row>
    <row r="217" spans="1:103" x14ac:dyDescent="0.25">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c r="AU217" s="6"/>
      <c r="AV217" s="6"/>
      <c r="AW217" s="6"/>
      <c r="AX217" s="6"/>
      <c r="AY217" s="6"/>
      <c r="AZ217" s="6"/>
      <c r="BA217" s="6"/>
      <c r="BB217" s="6"/>
      <c r="BC217" s="6"/>
      <c r="BD217" s="6"/>
      <c r="BE217" s="6"/>
      <c r="BF217" s="6"/>
      <c r="BG217" s="6"/>
      <c r="BH217" s="6"/>
      <c r="BI217" s="6"/>
      <c r="BJ217" s="6"/>
      <c r="BK217" s="6"/>
      <c r="BL217" s="6"/>
      <c r="BM217" s="6"/>
      <c r="BN217" s="6"/>
      <c r="BO217" s="6"/>
      <c r="BP217" s="6"/>
      <c r="BQ217" s="6"/>
      <c r="BR217" s="6"/>
      <c r="BS217" s="6"/>
      <c r="BT217" s="6"/>
      <c r="BU217" s="6"/>
      <c r="BV217" s="6"/>
      <c r="BW217" s="6"/>
      <c r="BX217" s="6"/>
      <c r="BY217" s="6"/>
      <c r="BZ217" s="6"/>
      <c r="CA217" s="6"/>
      <c r="CB217" s="6"/>
      <c r="CC217" s="6"/>
      <c r="CD217" s="6"/>
      <c r="CE217" s="6"/>
      <c r="CF217" s="6"/>
      <c r="CG217" s="6"/>
      <c r="CH217" s="6"/>
      <c r="CI217" s="6"/>
      <c r="CJ217" s="6"/>
      <c r="CK217" s="6"/>
      <c r="CL217" s="6"/>
      <c r="CM217" s="6"/>
      <c r="CN217" s="6"/>
      <c r="CO217" s="6"/>
      <c r="CP217" s="6"/>
      <c r="CQ217" s="6"/>
      <c r="CR217" s="6"/>
      <c r="CS217" s="6"/>
      <c r="CT217" s="6"/>
      <c r="CU217" s="6"/>
      <c r="CV217" s="6"/>
      <c r="CW217" s="6"/>
      <c r="CX217" s="6"/>
      <c r="CY217" s="6"/>
    </row>
    <row r="218" spans="1:103" x14ac:dyDescent="0.25">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c r="AU218" s="6"/>
      <c r="AV218" s="6"/>
      <c r="AW218" s="6"/>
      <c r="AX218" s="6"/>
      <c r="AY218" s="6"/>
      <c r="AZ218" s="6"/>
      <c r="BA218" s="6"/>
      <c r="BB218" s="6"/>
      <c r="BC218" s="6"/>
      <c r="BD218" s="6"/>
      <c r="BE218" s="6"/>
      <c r="BF218" s="6"/>
      <c r="BG218" s="6"/>
      <c r="BH218" s="6"/>
      <c r="BI218" s="6"/>
      <c r="BJ218" s="6"/>
      <c r="BK218" s="6"/>
      <c r="BL218" s="6"/>
      <c r="BM218" s="6"/>
      <c r="BN218" s="6"/>
      <c r="BO218" s="6"/>
      <c r="BP218" s="6"/>
      <c r="BQ218" s="6"/>
      <c r="BR218" s="6"/>
      <c r="BS218" s="6"/>
      <c r="BT218" s="6"/>
      <c r="BU218" s="6"/>
      <c r="BV218" s="6"/>
      <c r="BW218" s="6"/>
      <c r="BX218" s="6"/>
      <c r="BY218" s="6"/>
      <c r="BZ218" s="6"/>
      <c r="CA218" s="6"/>
      <c r="CB218" s="6"/>
      <c r="CC218" s="6"/>
      <c r="CD218" s="6"/>
      <c r="CE218" s="6"/>
      <c r="CF218" s="6"/>
      <c r="CG218" s="6"/>
      <c r="CH218" s="6"/>
      <c r="CI218" s="6"/>
      <c r="CJ218" s="6"/>
      <c r="CK218" s="6"/>
      <c r="CL218" s="6"/>
      <c r="CM218" s="6"/>
      <c r="CN218" s="6"/>
      <c r="CO218" s="6"/>
      <c r="CP218" s="6"/>
      <c r="CQ218" s="6"/>
      <c r="CR218" s="6"/>
      <c r="CS218" s="6"/>
      <c r="CT218" s="6"/>
      <c r="CU218" s="6"/>
      <c r="CV218" s="6"/>
      <c r="CW218" s="6"/>
      <c r="CX218" s="6"/>
      <c r="CY218" s="6"/>
    </row>
    <row r="219" spans="1:103" x14ac:dyDescent="0.25">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c r="AU219" s="6"/>
      <c r="AV219" s="6"/>
      <c r="AW219" s="6"/>
      <c r="AX219" s="6"/>
      <c r="AY219" s="6"/>
      <c r="AZ219" s="6"/>
      <c r="BA219" s="6"/>
      <c r="BB219" s="6"/>
      <c r="BC219" s="6"/>
      <c r="BD219" s="6"/>
      <c r="BE219" s="6"/>
      <c r="BF219" s="6"/>
      <c r="BG219" s="6"/>
      <c r="BH219" s="6"/>
      <c r="BI219" s="6"/>
      <c r="BJ219" s="6"/>
      <c r="BK219" s="6"/>
      <c r="BL219" s="6"/>
      <c r="BM219" s="6"/>
      <c r="BN219" s="6"/>
      <c r="BO219" s="6"/>
      <c r="BP219" s="6"/>
      <c r="BQ219" s="6"/>
      <c r="BR219" s="6"/>
      <c r="BS219" s="6"/>
      <c r="BT219" s="6"/>
      <c r="BU219" s="6"/>
      <c r="BV219" s="6"/>
      <c r="BW219" s="6"/>
      <c r="BX219" s="6"/>
      <c r="BY219" s="6"/>
      <c r="BZ219" s="6"/>
      <c r="CA219" s="6"/>
      <c r="CB219" s="6"/>
      <c r="CC219" s="6"/>
      <c r="CD219" s="6"/>
      <c r="CE219" s="6"/>
      <c r="CF219" s="6"/>
      <c r="CG219" s="6"/>
      <c r="CH219" s="6"/>
      <c r="CI219" s="6"/>
      <c r="CJ219" s="6"/>
      <c r="CK219" s="6"/>
      <c r="CL219" s="6"/>
      <c r="CM219" s="6"/>
      <c r="CN219" s="6"/>
      <c r="CO219" s="6"/>
      <c r="CP219" s="6"/>
      <c r="CQ219" s="6"/>
      <c r="CR219" s="6"/>
      <c r="CS219" s="6"/>
      <c r="CT219" s="6"/>
      <c r="CU219" s="6"/>
      <c r="CV219" s="6"/>
      <c r="CW219" s="6"/>
      <c r="CX219" s="6"/>
      <c r="CY219" s="6"/>
    </row>
    <row r="220" spans="1:103" x14ac:dyDescent="0.25">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c r="AU220" s="6"/>
      <c r="AV220" s="6"/>
      <c r="AW220" s="6"/>
      <c r="AX220" s="6"/>
      <c r="AY220" s="6"/>
      <c r="AZ220" s="6"/>
      <c r="BA220" s="6"/>
      <c r="BB220" s="6"/>
      <c r="BC220" s="6"/>
      <c r="BD220" s="6"/>
      <c r="BE220" s="6"/>
      <c r="BF220" s="6"/>
      <c r="BG220" s="6"/>
      <c r="BH220" s="6"/>
      <c r="BI220" s="6"/>
      <c r="BJ220" s="6"/>
      <c r="BK220" s="6"/>
      <c r="BL220" s="6"/>
      <c r="BM220" s="6"/>
      <c r="BN220" s="6"/>
      <c r="BO220" s="6"/>
      <c r="BP220" s="6"/>
      <c r="BQ220" s="6"/>
      <c r="BR220" s="6"/>
      <c r="BS220" s="6"/>
      <c r="BT220" s="6"/>
      <c r="BU220" s="6"/>
      <c r="BV220" s="6"/>
      <c r="BW220" s="6"/>
      <c r="BX220" s="6"/>
      <c r="BY220" s="6"/>
      <c r="BZ220" s="6"/>
      <c r="CA220" s="6"/>
      <c r="CB220" s="6"/>
      <c r="CC220" s="6"/>
      <c r="CD220" s="6"/>
      <c r="CE220" s="6"/>
      <c r="CF220" s="6"/>
      <c r="CG220" s="6"/>
      <c r="CH220" s="6"/>
      <c r="CI220" s="6"/>
      <c r="CJ220" s="6"/>
      <c r="CK220" s="6"/>
      <c r="CL220" s="6"/>
      <c r="CM220" s="6"/>
      <c r="CN220" s="6"/>
      <c r="CO220" s="6"/>
      <c r="CP220" s="6"/>
      <c r="CQ220" s="6"/>
      <c r="CR220" s="6"/>
      <c r="CS220" s="6"/>
      <c r="CT220" s="6"/>
      <c r="CU220" s="6"/>
      <c r="CV220" s="6"/>
      <c r="CW220" s="6"/>
      <c r="CX220" s="6"/>
      <c r="CY220" s="6"/>
    </row>
    <row r="221" spans="1:103" x14ac:dyDescent="0.25">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c r="AU221" s="6"/>
      <c r="AV221" s="6"/>
      <c r="AW221" s="6"/>
      <c r="AX221" s="6"/>
      <c r="AY221" s="6"/>
      <c r="AZ221" s="6"/>
      <c r="BA221" s="6"/>
      <c r="BB221" s="6"/>
      <c r="BC221" s="6"/>
      <c r="BD221" s="6"/>
      <c r="BE221" s="6"/>
      <c r="BF221" s="6"/>
      <c r="BG221" s="6"/>
      <c r="BH221" s="6"/>
      <c r="BI221" s="6"/>
      <c r="BJ221" s="6"/>
      <c r="BK221" s="6"/>
      <c r="BL221" s="6"/>
      <c r="BM221" s="6"/>
      <c r="BN221" s="6"/>
      <c r="BO221" s="6"/>
      <c r="BP221" s="6"/>
      <c r="BQ221" s="6"/>
      <c r="BR221" s="6"/>
      <c r="BS221" s="6"/>
      <c r="BT221" s="6"/>
      <c r="BU221" s="6"/>
      <c r="BV221" s="6"/>
      <c r="BW221" s="6"/>
      <c r="BX221" s="6"/>
      <c r="BY221" s="6"/>
      <c r="BZ221" s="6"/>
      <c r="CA221" s="6"/>
      <c r="CB221" s="6"/>
      <c r="CC221" s="6"/>
      <c r="CD221" s="6"/>
      <c r="CE221" s="6"/>
      <c r="CF221" s="6"/>
      <c r="CG221" s="6"/>
      <c r="CH221" s="6"/>
      <c r="CI221" s="6"/>
      <c r="CJ221" s="6"/>
      <c r="CK221" s="6"/>
      <c r="CL221" s="6"/>
      <c r="CM221" s="6"/>
      <c r="CN221" s="6"/>
      <c r="CO221" s="6"/>
      <c r="CP221" s="6"/>
      <c r="CQ221" s="6"/>
      <c r="CR221" s="6"/>
      <c r="CS221" s="6"/>
      <c r="CT221" s="6"/>
      <c r="CU221" s="6"/>
      <c r="CV221" s="6"/>
      <c r="CW221" s="6"/>
      <c r="CX221" s="6"/>
      <c r="CY221" s="6"/>
    </row>
    <row r="222" spans="1:103" x14ac:dyDescent="0.25">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c r="AW222" s="6"/>
      <c r="AX222" s="6"/>
      <c r="AY222" s="6"/>
      <c r="AZ222" s="6"/>
      <c r="BA222" s="6"/>
      <c r="BB222" s="6"/>
      <c r="BC222" s="6"/>
      <c r="BD222" s="6"/>
      <c r="BE222" s="6"/>
      <c r="BF222" s="6"/>
      <c r="BG222" s="6"/>
      <c r="BH222" s="6"/>
      <c r="BI222" s="6"/>
      <c r="BJ222" s="6"/>
      <c r="BK222" s="6"/>
      <c r="BL222" s="6"/>
      <c r="BM222" s="6"/>
      <c r="BN222" s="6"/>
      <c r="BO222" s="6"/>
      <c r="BP222" s="6"/>
      <c r="BQ222" s="6"/>
      <c r="BR222" s="6"/>
      <c r="BS222" s="6"/>
      <c r="BT222" s="6"/>
      <c r="BU222" s="6"/>
      <c r="BV222" s="6"/>
      <c r="BW222" s="6"/>
      <c r="BX222" s="6"/>
      <c r="BY222" s="6"/>
      <c r="BZ222" s="6"/>
      <c r="CA222" s="6"/>
      <c r="CB222" s="6"/>
      <c r="CC222" s="6"/>
      <c r="CD222" s="6"/>
      <c r="CE222" s="6"/>
      <c r="CF222" s="6"/>
      <c r="CG222" s="6"/>
      <c r="CH222" s="6"/>
      <c r="CI222" s="6"/>
      <c r="CJ222" s="6"/>
      <c r="CK222" s="6"/>
      <c r="CL222" s="6"/>
      <c r="CM222" s="6"/>
      <c r="CN222" s="6"/>
      <c r="CO222" s="6"/>
      <c r="CP222" s="6"/>
      <c r="CQ222" s="6"/>
      <c r="CR222" s="6"/>
      <c r="CS222" s="6"/>
      <c r="CT222" s="6"/>
      <c r="CU222" s="6"/>
      <c r="CV222" s="6"/>
      <c r="CW222" s="6"/>
      <c r="CX222" s="6"/>
      <c r="CY222" s="6"/>
    </row>
    <row r="223" spans="1:103" x14ac:dyDescent="0.25">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c r="AU223" s="6"/>
      <c r="AV223" s="6"/>
      <c r="AW223" s="6"/>
      <c r="AX223" s="6"/>
      <c r="AY223" s="6"/>
      <c r="AZ223" s="6"/>
      <c r="BA223" s="6"/>
      <c r="BB223" s="6"/>
      <c r="BC223" s="6"/>
      <c r="BD223" s="6"/>
      <c r="BE223" s="6"/>
      <c r="BF223" s="6"/>
      <c r="BG223" s="6"/>
      <c r="BH223" s="6"/>
      <c r="BI223" s="6"/>
      <c r="BJ223" s="6"/>
      <c r="BK223" s="6"/>
      <c r="BL223" s="6"/>
      <c r="BM223" s="6"/>
      <c r="BN223" s="6"/>
      <c r="BO223" s="6"/>
      <c r="BP223" s="6"/>
      <c r="BQ223" s="6"/>
      <c r="BR223" s="6"/>
      <c r="BS223" s="6"/>
      <c r="BT223" s="6"/>
      <c r="BU223" s="6"/>
      <c r="BV223" s="6"/>
      <c r="BW223" s="6"/>
      <c r="BX223" s="6"/>
      <c r="BY223" s="6"/>
      <c r="BZ223" s="6"/>
      <c r="CA223" s="6"/>
      <c r="CB223" s="6"/>
      <c r="CC223" s="6"/>
      <c r="CD223" s="6"/>
      <c r="CE223" s="6"/>
      <c r="CF223" s="6"/>
      <c r="CG223" s="6"/>
      <c r="CH223" s="6"/>
      <c r="CI223" s="6"/>
      <c r="CJ223" s="6"/>
      <c r="CK223" s="6"/>
      <c r="CL223" s="6"/>
      <c r="CM223" s="6"/>
      <c r="CN223" s="6"/>
      <c r="CO223" s="6"/>
      <c r="CP223" s="6"/>
      <c r="CQ223" s="6"/>
      <c r="CR223" s="6"/>
      <c r="CS223" s="6"/>
      <c r="CT223" s="6"/>
      <c r="CU223" s="6"/>
      <c r="CV223" s="6"/>
      <c r="CW223" s="6"/>
      <c r="CX223" s="6"/>
      <c r="CY223" s="6"/>
    </row>
    <row r="224" spans="1:103" x14ac:dyDescent="0.25">
      <c r="A224" s="6"/>
      <c r="CT224" s="6"/>
      <c r="CU224" s="6"/>
      <c r="CV224" s="6"/>
      <c r="CW224" s="6"/>
      <c r="CX224" s="6"/>
      <c r="CY224" s="6"/>
    </row>
  </sheetData>
  <sortState xmlns:xlrd2="http://schemas.microsoft.com/office/spreadsheetml/2017/richdata2" ref="CT49:CY72">
    <sortCondition descending="1" ref="CW49:CW72"/>
  </sortState>
  <mergeCells count="2744">
    <mergeCell ref="BV75:BX75"/>
    <mergeCell ref="AU75:AW75"/>
    <mergeCell ref="W34:Y34"/>
    <mergeCell ref="AO32:AQ32"/>
    <mergeCell ref="BG25:BI25"/>
    <mergeCell ref="CQ27:CS27"/>
    <mergeCell ref="E61:G61"/>
    <mergeCell ref="AO59:AQ59"/>
    <mergeCell ref="AO60:AQ60"/>
    <mergeCell ref="BA73:BC73"/>
    <mergeCell ref="BG56:BI56"/>
    <mergeCell ref="CK72:CM72"/>
    <mergeCell ref="CW55:CY55"/>
    <mergeCell ref="CW56:CY56"/>
    <mergeCell ref="CW57:CY57"/>
    <mergeCell ref="CW58:CY58"/>
    <mergeCell ref="CW59:CY59"/>
    <mergeCell ref="CW61:CY61"/>
    <mergeCell ref="CW62:CY62"/>
    <mergeCell ref="CW63:CY63"/>
    <mergeCell ref="CW67:CY67"/>
    <mergeCell ref="CW69:CY69"/>
    <mergeCell ref="CT55:CV55"/>
    <mergeCell ref="CT56:CV56"/>
    <mergeCell ref="CT57:CV57"/>
    <mergeCell ref="CT58:CV58"/>
    <mergeCell ref="BM34:BO34"/>
    <mergeCell ref="BD33:BF33"/>
    <mergeCell ref="CH48:CJ48"/>
    <mergeCell ref="CQ50:CS50"/>
    <mergeCell ref="CK48:CM48"/>
    <mergeCell ref="CQ66:CS66"/>
    <mergeCell ref="AR109:AW109"/>
    <mergeCell ref="AR123:AW123"/>
    <mergeCell ref="AU84:AW84"/>
    <mergeCell ref="AR85:AT85"/>
    <mergeCell ref="AU85:AW85"/>
    <mergeCell ref="AR86:AT86"/>
    <mergeCell ref="AU86:AW86"/>
    <mergeCell ref="AR87:AT87"/>
    <mergeCell ref="AU87:AW87"/>
    <mergeCell ref="AR88:AT88"/>
    <mergeCell ref="AU88:AW88"/>
    <mergeCell ref="AR89:AT89"/>
    <mergeCell ref="AU89:AW89"/>
    <mergeCell ref="AR90:AT90"/>
    <mergeCell ref="AU90:AW90"/>
    <mergeCell ref="AR92:AT92"/>
    <mergeCell ref="AU92:AW92"/>
    <mergeCell ref="AR95:AW103"/>
    <mergeCell ref="AR108:AW108"/>
    <mergeCell ref="BS62:BU62"/>
    <mergeCell ref="BP63:BR63"/>
    <mergeCell ref="BP64:BR64"/>
    <mergeCell ref="BJ63:BL63"/>
    <mergeCell ref="AX64:AZ64"/>
    <mergeCell ref="BA62:BC62"/>
    <mergeCell ref="BA63:BC63"/>
    <mergeCell ref="CQ56:CS56"/>
    <mergeCell ref="AR2:AW2"/>
    <mergeCell ref="AR3:AW3"/>
    <mergeCell ref="AR4:AW4"/>
    <mergeCell ref="AR5:AW5"/>
    <mergeCell ref="AR6:AW6"/>
    <mergeCell ref="AR7:AW7"/>
    <mergeCell ref="AR10:AW10"/>
    <mergeCell ref="AR12:AW12"/>
    <mergeCell ref="AR14:AW14"/>
    <mergeCell ref="AR17:AT17"/>
    <mergeCell ref="AU17:AW17"/>
    <mergeCell ref="AR18:AT18"/>
    <mergeCell ref="AU18:AW18"/>
    <mergeCell ref="AR19:AT19"/>
    <mergeCell ref="AU19:AW19"/>
    <mergeCell ref="AR20:AT20"/>
    <mergeCell ref="AU20:AW20"/>
    <mergeCell ref="CN51:CP51"/>
    <mergeCell ref="CK53:CM53"/>
    <mergeCell ref="CN35:CP35"/>
    <mergeCell ref="CK55:CM55"/>
    <mergeCell ref="CQ35:CS35"/>
    <mergeCell ref="BG32:BI32"/>
    <mergeCell ref="AR29:AT29"/>
    <mergeCell ref="AR33:AT33"/>
    <mergeCell ref="AU33:AW33"/>
    <mergeCell ref="AR34:AT34"/>
    <mergeCell ref="AU42:AW42"/>
    <mergeCell ref="BA49:BC49"/>
    <mergeCell ref="BA52:BC52"/>
    <mergeCell ref="AC34:AE34"/>
    <mergeCell ref="AC52:AE52"/>
    <mergeCell ref="CQ44:CS44"/>
    <mergeCell ref="BJ38:BL38"/>
    <mergeCell ref="BJ39:BL39"/>
    <mergeCell ref="BJ47:BL47"/>
    <mergeCell ref="BP44:BR44"/>
    <mergeCell ref="AX44:AZ44"/>
    <mergeCell ref="AU39:AW39"/>
    <mergeCell ref="AR40:AT40"/>
    <mergeCell ref="BM45:BO45"/>
    <mergeCell ref="BP42:BR42"/>
    <mergeCell ref="CQ48:CS48"/>
    <mergeCell ref="CQ45:CS45"/>
    <mergeCell ref="BS49:BU49"/>
    <mergeCell ref="BS44:BU44"/>
    <mergeCell ref="BD48:BF48"/>
    <mergeCell ref="BJ48:BL48"/>
    <mergeCell ref="CE38:CG38"/>
    <mergeCell ref="AL57:AN57"/>
    <mergeCell ref="AC55:AE55"/>
    <mergeCell ref="BJ37:BL37"/>
    <mergeCell ref="BM56:BO56"/>
    <mergeCell ref="AF62:AH62"/>
    <mergeCell ref="AC44:AE44"/>
    <mergeCell ref="AI50:AK50"/>
    <mergeCell ref="AC54:AE54"/>
    <mergeCell ref="AC56:AE56"/>
    <mergeCell ref="AC45:AE45"/>
    <mergeCell ref="AO61:AQ61"/>
    <mergeCell ref="AO58:AQ58"/>
    <mergeCell ref="BA56:BC56"/>
    <mergeCell ref="BA57:BC57"/>
    <mergeCell ref="BM59:BO59"/>
    <mergeCell ref="AO56:AQ56"/>
    <mergeCell ref="BG57:BI57"/>
    <mergeCell ref="BG59:BI59"/>
    <mergeCell ref="AX57:AZ57"/>
    <mergeCell ref="AO50:AQ50"/>
    <mergeCell ref="AO52:AQ52"/>
    <mergeCell ref="AO53:AQ53"/>
    <mergeCell ref="AU57:AW57"/>
    <mergeCell ref="AU61:AW61"/>
    <mergeCell ref="AU45:AW45"/>
    <mergeCell ref="AR46:AT46"/>
    <mergeCell ref="AU46:AW46"/>
    <mergeCell ref="AR48:AT48"/>
    <mergeCell ref="AU48:AW48"/>
    <mergeCell ref="AU40:AW40"/>
    <mergeCell ref="BA33:BC33"/>
    <mergeCell ref="AR41:AT41"/>
    <mergeCell ref="AU41:AW41"/>
    <mergeCell ref="AR58:AT58"/>
    <mergeCell ref="BJ36:BL36"/>
    <mergeCell ref="BA59:BC59"/>
    <mergeCell ref="BD60:BF60"/>
    <mergeCell ref="BA55:BC55"/>
    <mergeCell ref="BD65:BF65"/>
    <mergeCell ref="BA65:BC65"/>
    <mergeCell ref="BP33:BR33"/>
    <mergeCell ref="BM33:BO33"/>
    <mergeCell ref="AX33:AZ33"/>
    <mergeCell ref="AX55:AZ55"/>
    <mergeCell ref="BM37:BO37"/>
    <mergeCell ref="BP37:BR37"/>
    <mergeCell ref="AX62:AZ62"/>
    <mergeCell ref="BM36:BO36"/>
    <mergeCell ref="BP47:BR47"/>
    <mergeCell ref="BG49:BI49"/>
    <mergeCell ref="AX41:AZ41"/>
    <mergeCell ref="AR37:AT37"/>
    <mergeCell ref="AU37:AW37"/>
    <mergeCell ref="AR39:AT39"/>
    <mergeCell ref="AU43:AW43"/>
    <mergeCell ref="AU44:AW44"/>
    <mergeCell ref="BM38:BO38"/>
    <mergeCell ref="BM43:BO43"/>
    <mergeCell ref="AU55:AW55"/>
    <mergeCell ref="BJ40:BL40"/>
    <mergeCell ref="BM40:BO40"/>
    <mergeCell ref="BD45:BF45"/>
    <mergeCell ref="BM39:BO39"/>
    <mergeCell ref="BA60:BC60"/>
    <mergeCell ref="BA61:BC61"/>
    <mergeCell ref="BP50:BR50"/>
    <mergeCell ref="BD49:BF49"/>
    <mergeCell ref="BJ42:BL42"/>
    <mergeCell ref="BM51:BO51"/>
    <mergeCell ref="BP41:BR41"/>
    <mergeCell ref="AR49:AT49"/>
    <mergeCell ref="AU49:AW49"/>
    <mergeCell ref="AR50:AT50"/>
    <mergeCell ref="AU50:AW50"/>
    <mergeCell ref="AR51:AT51"/>
    <mergeCell ref="AU51:AW51"/>
    <mergeCell ref="BM46:BO46"/>
    <mergeCell ref="BA47:BC47"/>
    <mergeCell ref="BJ44:BL44"/>
    <mergeCell ref="BM44:BO44"/>
    <mergeCell ref="BG60:BI60"/>
    <mergeCell ref="BG61:BI61"/>
    <mergeCell ref="BG53:BI53"/>
    <mergeCell ref="BG54:BI54"/>
    <mergeCell ref="BP46:BR46"/>
    <mergeCell ref="AR52:AT52"/>
    <mergeCell ref="AU52:AW52"/>
    <mergeCell ref="BA48:BC48"/>
    <mergeCell ref="BG45:BI45"/>
    <mergeCell ref="BA44:BC44"/>
    <mergeCell ref="BA53:BC53"/>
    <mergeCell ref="BD46:BF46"/>
    <mergeCell ref="BD55:BF55"/>
    <mergeCell ref="CE63:CG63"/>
    <mergeCell ref="CE61:CG61"/>
    <mergeCell ref="CH60:CJ60"/>
    <mergeCell ref="CB49:CD49"/>
    <mergeCell ref="CB42:CD42"/>
    <mergeCell ref="CH49:CJ49"/>
    <mergeCell ref="BY50:CA50"/>
    <mergeCell ref="BV50:BX50"/>
    <mergeCell ref="CQ49:CS49"/>
    <mergeCell ref="CQ46:CS46"/>
    <mergeCell ref="CN47:CP47"/>
    <mergeCell ref="CE53:CG53"/>
    <mergeCell ref="CE54:CG54"/>
    <mergeCell ref="CB55:CD55"/>
    <mergeCell ref="CH51:CJ51"/>
    <mergeCell ref="CK62:CM62"/>
    <mergeCell ref="CH57:CJ57"/>
    <mergeCell ref="CB50:CD50"/>
    <mergeCell ref="CH54:CJ54"/>
    <mergeCell ref="CE48:CG48"/>
    <mergeCell ref="CK42:CM42"/>
    <mergeCell ref="CQ57:CS57"/>
    <mergeCell ref="CQ58:CS58"/>
    <mergeCell ref="CQ59:CS59"/>
    <mergeCell ref="CN53:CP53"/>
    <mergeCell ref="CB63:CD63"/>
    <mergeCell ref="CH42:CJ42"/>
    <mergeCell ref="CN52:CP52"/>
    <mergeCell ref="CN45:CP45"/>
    <mergeCell ref="CN43:CP43"/>
    <mergeCell ref="CN44:CP44"/>
    <mergeCell ref="BV62:BX62"/>
    <mergeCell ref="BP56:BR56"/>
    <mergeCell ref="BP53:BR53"/>
    <mergeCell ref="BS52:BU52"/>
    <mergeCell ref="BM47:BO47"/>
    <mergeCell ref="CK47:CM47"/>
    <mergeCell ref="CH44:CJ44"/>
    <mergeCell ref="BY46:CA46"/>
    <mergeCell ref="BD59:BF59"/>
    <mergeCell ref="BD61:BF61"/>
    <mergeCell ref="BV55:BX55"/>
    <mergeCell ref="BP57:BR57"/>
    <mergeCell ref="BP61:BR61"/>
    <mergeCell ref="BV59:BX59"/>
    <mergeCell ref="BV44:BX44"/>
    <mergeCell ref="CH47:CJ47"/>
    <mergeCell ref="BJ57:BL57"/>
    <mergeCell ref="BJ49:BL49"/>
    <mergeCell ref="BD57:BF57"/>
    <mergeCell ref="BV58:BX58"/>
    <mergeCell ref="BV51:BX51"/>
    <mergeCell ref="CB56:CD56"/>
    <mergeCell ref="CB61:CD61"/>
    <mergeCell ref="CH50:CJ50"/>
    <mergeCell ref="CK49:CM49"/>
    <mergeCell ref="CK45:CM45"/>
    <mergeCell ref="CK50:CM50"/>
    <mergeCell ref="BV61:BX61"/>
    <mergeCell ref="CE51:CG51"/>
    <mergeCell ref="BM60:BO60"/>
    <mergeCell ref="BD51:BF51"/>
    <mergeCell ref="BG52:BI52"/>
    <mergeCell ref="BA46:BC46"/>
    <mergeCell ref="BP58:BR58"/>
    <mergeCell ref="BM49:BO49"/>
    <mergeCell ref="BG47:BI47"/>
    <mergeCell ref="BD47:BF47"/>
    <mergeCell ref="BV68:BX68"/>
    <mergeCell ref="AX63:AZ63"/>
    <mergeCell ref="BA58:BC58"/>
    <mergeCell ref="CN54:CP54"/>
    <mergeCell ref="CK57:CM57"/>
    <mergeCell ref="AX60:AZ60"/>
    <mergeCell ref="BD62:BF62"/>
    <mergeCell ref="BJ60:BL60"/>
    <mergeCell ref="BJ56:BL56"/>
    <mergeCell ref="BM57:BO57"/>
    <mergeCell ref="BP48:BR48"/>
    <mergeCell ref="CN50:CP50"/>
    <mergeCell ref="BV66:BX66"/>
    <mergeCell ref="BV67:BX67"/>
    <mergeCell ref="BY52:CA52"/>
    <mergeCell ref="CH52:CJ52"/>
    <mergeCell ref="CH53:CJ53"/>
    <mergeCell ref="CK51:CM51"/>
    <mergeCell ref="BY53:CA53"/>
    <mergeCell ref="BY51:CA51"/>
    <mergeCell ref="BM48:BO48"/>
    <mergeCell ref="BD67:BF67"/>
    <mergeCell ref="BA66:BC66"/>
    <mergeCell ref="BP65:BR65"/>
    <mergeCell ref="BS59:BU59"/>
    <mergeCell ref="AX59:AZ59"/>
    <mergeCell ref="BM58:BO58"/>
    <mergeCell ref="CB37:CD37"/>
    <mergeCell ref="CE42:CG42"/>
    <mergeCell ref="BS47:BU47"/>
    <mergeCell ref="BS48:BU48"/>
    <mergeCell ref="BV43:BX43"/>
    <mergeCell ref="BY41:CA41"/>
    <mergeCell ref="CB41:CD41"/>
    <mergeCell ref="CB39:CD39"/>
    <mergeCell ref="CE39:CG39"/>
    <mergeCell ref="BS37:BU37"/>
    <mergeCell ref="BY42:CA42"/>
    <mergeCell ref="BV39:BX39"/>
    <mergeCell ref="CE47:CG47"/>
    <mergeCell ref="BS41:BU41"/>
    <mergeCell ref="BY39:CA39"/>
    <mergeCell ref="CE45:CG45"/>
    <mergeCell ref="CB44:CD44"/>
    <mergeCell ref="CE41:CG41"/>
    <mergeCell ref="BV46:BX46"/>
    <mergeCell ref="BV41:BX41"/>
    <mergeCell ref="BY48:CA48"/>
    <mergeCell ref="BS40:BU40"/>
    <mergeCell ref="CT124:CY137"/>
    <mergeCell ref="CT110:CY122"/>
    <mergeCell ref="CQ74:CS74"/>
    <mergeCell ref="CN75:CP75"/>
    <mergeCell ref="CQ75:CS75"/>
    <mergeCell ref="BY63:CA63"/>
    <mergeCell ref="BV64:BX64"/>
    <mergeCell ref="BY64:CA64"/>
    <mergeCell ref="CB62:CD62"/>
    <mergeCell ref="CE62:CG62"/>
    <mergeCell ref="BY81:CA81"/>
    <mergeCell ref="BV69:BX69"/>
    <mergeCell ref="BV71:BX71"/>
    <mergeCell ref="BV73:BX73"/>
    <mergeCell ref="BV65:BX65"/>
    <mergeCell ref="BV74:BX74"/>
    <mergeCell ref="CQ86:CS86"/>
    <mergeCell ref="CN67:CP67"/>
    <mergeCell ref="CQ67:CS67"/>
    <mergeCell ref="CQ76:CS76"/>
    <mergeCell ref="CN88:CP88"/>
    <mergeCell ref="CN77:CP77"/>
    <mergeCell ref="CN78:CP78"/>
    <mergeCell ref="CW79:CY79"/>
    <mergeCell ref="CB71:CD71"/>
    <mergeCell ref="CT109:CY109"/>
    <mergeCell ref="CW91:CY91"/>
    <mergeCell ref="CT92:CV92"/>
    <mergeCell ref="CH80:CJ80"/>
    <mergeCell ref="CT108:CY108"/>
    <mergeCell ref="CW92:CY92"/>
    <mergeCell ref="CT64:CV64"/>
    <mergeCell ref="CW89:CY89"/>
    <mergeCell ref="CB109:CG109"/>
    <mergeCell ref="CB108:CG108"/>
    <mergeCell ref="CB90:CD90"/>
    <mergeCell ref="CH91:CJ91"/>
    <mergeCell ref="CT79:CV79"/>
    <mergeCell ref="CH61:CJ61"/>
    <mergeCell ref="CN109:CS109"/>
    <mergeCell ref="CH70:CJ70"/>
    <mergeCell ref="CT70:CV70"/>
    <mergeCell ref="CT75:CV75"/>
    <mergeCell ref="CT69:CV69"/>
    <mergeCell ref="CT63:CV63"/>
    <mergeCell ref="CQ61:CS61"/>
    <mergeCell ref="CK90:CM90"/>
    <mergeCell ref="CH78:CJ78"/>
    <mergeCell ref="CT66:CV66"/>
    <mergeCell ref="CT67:CV67"/>
    <mergeCell ref="CT74:CV74"/>
    <mergeCell ref="CT68:CV68"/>
    <mergeCell ref="CE72:CG72"/>
    <mergeCell ref="CE67:CG67"/>
    <mergeCell ref="CE70:CG70"/>
    <mergeCell ref="CN69:CP69"/>
    <mergeCell ref="CT83:CV83"/>
    <mergeCell ref="CE80:CG80"/>
    <mergeCell ref="CN84:CP84"/>
    <mergeCell ref="CQ63:CS63"/>
    <mergeCell ref="CQ64:CS64"/>
    <mergeCell ref="CQ62:CS62"/>
    <mergeCell ref="CB65:CD65"/>
    <mergeCell ref="CE71:CG71"/>
    <mergeCell ref="CE84:CG84"/>
    <mergeCell ref="CB83:CD83"/>
    <mergeCell ref="B107:CY107"/>
    <mergeCell ref="CT123:CY123"/>
    <mergeCell ref="CT81:CV81"/>
    <mergeCell ref="CW83:CY83"/>
    <mergeCell ref="CT84:CV84"/>
    <mergeCell ref="CW84:CY84"/>
    <mergeCell ref="CT85:CV85"/>
    <mergeCell ref="CW85:CY85"/>
    <mergeCell ref="CT86:CV86"/>
    <mergeCell ref="CW86:CY86"/>
    <mergeCell ref="CT87:CV87"/>
    <mergeCell ref="CH109:CM109"/>
    <mergeCell ref="CN79:CP79"/>
    <mergeCell ref="CN90:CP90"/>
    <mergeCell ref="CQ90:CS90"/>
    <mergeCell ref="CQ79:CS79"/>
    <mergeCell ref="CQ80:CS80"/>
    <mergeCell ref="CW87:CY87"/>
    <mergeCell ref="CT88:CV88"/>
    <mergeCell ref="CW88:CY88"/>
    <mergeCell ref="CT89:CV89"/>
    <mergeCell ref="CT90:CV90"/>
    <mergeCell ref="CW90:CY90"/>
    <mergeCell ref="CT91:CV91"/>
    <mergeCell ref="CK85:CM85"/>
    <mergeCell ref="CN81:CP81"/>
    <mergeCell ref="CW81:CY81"/>
    <mergeCell ref="CT82:CV82"/>
    <mergeCell ref="CW82:CY82"/>
    <mergeCell ref="CT80:CV80"/>
    <mergeCell ref="CW80:CY80"/>
    <mergeCell ref="CN123:CS123"/>
    <mergeCell ref="CK83:CM83"/>
    <mergeCell ref="BP124:BU137"/>
    <mergeCell ref="CH83:CJ83"/>
    <mergeCell ref="BJ124:BO137"/>
    <mergeCell ref="BJ108:BO108"/>
    <mergeCell ref="BM81:BO81"/>
    <mergeCell ref="BJ123:BO123"/>
    <mergeCell ref="BJ110:BO122"/>
    <mergeCell ref="BJ87:BL87"/>
    <mergeCell ref="BM87:BO87"/>
    <mergeCell ref="BV87:BX87"/>
    <mergeCell ref="BV86:BX86"/>
    <mergeCell ref="CB124:CG137"/>
    <mergeCell ref="CB110:CG122"/>
    <mergeCell ref="CB123:CG123"/>
    <mergeCell ref="CE82:CG82"/>
    <mergeCell ref="CB91:CD91"/>
    <mergeCell ref="BS85:BU85"/>
    <mergeCell ref="BV91:BX91"/>
    <mergeCell ref="BP123:BU123"/>
    <mergeCell ref="BV124:CA137"/>
    <mergeCell ref="BV123:CA123"/>
    <mergeCell ref="BP83:BR83"/>
    <mergeCell ref="CE92:CG92"/>
    <mergeCell ref="CE91:CG91"/>
    <mergeCell ref="BY82:CA82"/>
    <mergeCell ref="CH108:CM108"/>
    <mergeCell ref="CK92:CM92"/>
    <mergeCell ref="BP86:BR86"/>
    <mergeCell ref="BP88:BR88"/>
    <mergeCell ref="BV109:CA109"/>
    <mergeCell ref="CK69:CM69"/>
    <mergeCell ref="CE64:CG64"/>
    <mergeCell ref="CN124:CS137"/>
    <mergeCell ref="CN91:CP91"/>
    <mergeCell ref="CN92:CP92"/>
    <mergeCell ref="CB75:CD75"/>
    <mergeCell ref="BY86:CA86"/>
    <mergeCell ref="BV85:BX85"/>
    <mergeCell ref="BY85:CA85"/>
    <mergeCell ref="BV83:BX83"/>
    <mergeCell ref="BY83:CA83"/>
    <mergeCell ref="BY79:CA79"/>
    <mergeCell ref="BV80:BX80"/>
    <mergeCell ref="BS79:BU79"/>
    <mergeCell ref="BS80:BU80"/>
    <mergeCell ref="BS81:BU81"/>
    <mergeCell ref="BS75:BU75"/>
    <mergeCell ref="BS77:BU77"/>
    <mergeCell ref="CQ92:CS92"/>
    <mergeCell ref="CH110:CM122"/>
    <mergeCell ref="CQ91:CS91"/>
    <mergeCell ref="CQ88:CS88"/>
    <mergeCell ref="CN86:CP86"/>
    <mergeCell ref="CQ84:CS84"/>
    <mergeCell ref="CN85:CP85"/>
    <mergeCell ref="CQ85:CS85"/>
    <mergeCell ref="BV90:BX90"/>
    <mergeCell ref="BS82:BU82"/>
    <mergeCell ref="CH124:CM137"/>
    <mergeCell ref="CH123:CM123"/>
    <mergeCell ref="CN110:CS122"/>
    <mergeCell ref="CE85:CG85"/>
    <mergeCell ref="CK71:CM71"/>
    <mergeCell ref="CN74:CP74"/>
    <mergeCell ref="CH2:CM2"/>
    <mergeCell ref="AO85:AQ85"/>
    <mergeCell ref="BA81:BC81"/>
    <mergeCell ref="BD81:BF81"/>
    <mergeCell ref="BD84:BF84"/>
    <mergeCell ref="AX85:AZ85"/>
    <mergeCell ref="BA85:BC85"/>
    <mergeCell ref="AX80:AZ80"/>
    <mergeCell ref="AX84:AZ84"/>
    <mergeCell ref="BD83:BF83"/>
    <mergeCell ref="BA83:BC83"/>
    <mergeCell ref="BA80:BC80"/>
    <mergeCell ref="AX81:AZ81"/>
    <mergeCell ref="BD85:BF85"/>
    <mergeCell ref="CN24:CP24"/>
    <mergeCell ref="CN65:CP65"/>
    <mergeCell ref="CB32:CD32"/>
    <mergeCell ref="CN32:CP32"/>
    <mergeCell ref="CH33:CJ33"/>
    <mergeCell ref="CK33:CM33"/>
    <mergeCell ref="CH34:CJ34"/>
    <mergeCell ref="CB28:CD28"/>
    <mergeCell ref="CB29:CD29"/>
    <mergeCell ref="CE29:CG29"/>
    <mergeCell ref="BA82:BC82"/>
    <mergeCell ref="AX83:AZ83"/>
    <mergeCell ref="CE73:CG73"/>
    <mergeCell ref="CE34:CG34"/>
    <mergeCell ref="CB35:CD35"/>
    <mergeCell ref="CH59:CJ59"/>
    <mergeCell ref="CN68:CP68"/>
    <mergeCell ref="CK59:CM59"/>
    <mergeCell ref="CK60:CM60"/>
    <mergeCell ref="CQ39:CS39"/>
    <mergeCell ref="CN40:CP40"/>
    <mergeCell ref="CQ40:CS40"/>
    <mergeCell ref="CN41:CP41"/>
    <mergeCell ref="CK41:CM41"/>
    <mergeCell ref="CQ43:CS43"/>
    <mergeCell ref="CN28:CP28"/>
    <mergeCell ref="CN31:CP31"/>
    <mergeCell ref="CK44:CM44"/>
    <mergeCell ref="CH46:CJ46"/>
    <mergeCell ref="CK46:CM46"/>
    <mergeCell ref="CN49:CP49"/>
    <mergeCell ref="CN46:CP46"/>
    <mergeCell ref="CQ41:CS41"/>
    <mergeCell ref="CN42:CP42"/>
    <mergeCell ref="CQ42:CS42"/>
    <mergeCell ref="CK40:CM40"/>
    <mergeCell ref="CQ47:CS47"/>
    <mergeCell ref="CN36:CP36"/>
    <mergeCell ref="CH39:CJ39"/>
    <mergeCell ref="CN48:CP48"/>
    <mergeCell ref="CH41:CJ41"/>
    <mergeCell ref="CH45:CJ45"/>
    <mergeCell ref="CN2:CS2"/>
    <mergeCell ref="CN4:CS4"/>
    <mergeCell ref="CN7:CS7"/>
    <mergeCell ref="CN9:CS9"/>
    <mergeCell ref="CN10:CS10"/>
    <mergeCell ref="CN12:CS12"/>
    <mergeCell ref="CN14:CS14"/>
    <mergeCell ref="CN17:CP17"/>
    <mergeCell ref="CQ17:CS17"/>
    <mergeCell ref="CN18:CP18"/>
    <mergeCell ref="CQ18:CS18"/>
    <mergeCell ref="CN19:CP19"/>
    <mergeCell ref="CQ19:CS19"/>
    <mergeCell ref="CN20:CP20"/>
    <mergeCell ref="CQ20:CS20"/>
    <mergeCell ref="CN21:CP21"/>
    <mergeCell ref="CQ21:CS21"/>
    <mergeCell ref="CN3:CS3"/>
    <mergeCell ref="CH4:CM4"/>
    <mergeCell ref="CH7:CM7"/>
    <mergeCell ref="CH9:CM9"/>
    <mergeCell ref="CN39:CP39"/>
    <mergeCell ref="CN25:CP25"/>
    <mergeCell ref="CN26:CP26"/>
    <mergeCell ref="CQ37:CS37"/>
    <mergeCell ref="CQ28:CS28"/>
    <mergeCell ref="CQ29:CS29"/>
    <mergeCell ref="CQ30:CS30"/>
    <mergeCell ref="CQ31:CS31"/>
    <mergeCell ref="CK39:CM39"/>
    <mergeCell ref="CH31:CJ31"/>
    <mergeCell ref="CH35:CJ35"/>
    <mergeCell ref="CH10:CM10"/>
    <mergeCell ref="CH20:CJ20"/>
    <mergeCell ref="CK20:CM20"/>
    <mergeCell ref="CH21:CJ21"/>
    <mergeCell ref="CN34:CP34"/>
    <mergeCell ref="CN37:CP37"/>
    <mergeCell ref="CN38:CP38"/>
    <mergeCell ref="CK35:CM35"/>
    <mergeCell ref="CH36:CJ36"/>
    <mergeCell ref="CK36:CM36"/>
    <mergeCell ref="CH12:CM12"/>
    <mergeCell ref="CH14:CM14"/>
    <mergeCell ref="CH17:CJ17"/>
    <mergeCell ref="CK17:CM17"/>
    <mergeCell ref="CH18:CJ18"/>
    <mergeCell ref="CK18:CM18"/>
    <mergeCell ref="CH27:CJ27"/>
    <mergeCell ref="CH29:CJ29"/>
    <mergeCell ref="CB2:CG2"/>
    <mergeCell ref="CB4:CG4"/>
    <mergeCell ref="CB7:CG7"/>
    <mergeCell ref="CB9:CG9"/>
    <mergeCell ref="CB10:CG10"/>
    <mergeCell ref="CB12:CG12"/>
    <mergeCell ref="CB14:CG14"/>
    <mergeCell ref="CB17:CD17"/>
    <mergeCell ref="CE17:CG17"/>
    <mergeCell ref="CB18:CD18"/>
    <mergeCell ref="CE18:CG18"/>
    <mergeCell ref="CB46:CD46"/>
    <mergeCell ref="CB53:CD53"/>
    <mergeCell ref="CE50:CG50"/>
    <mergeCell ref="CE52:CG52"/>
    <mergeCell ref="CE44:CG44"/>
    <mergeCell ref="CB21:CD21"/>
    <mergeCell ref="CE46:CG46"/>
    <mergeCell ref="CE49:CG49"/>
    <mergeCell ref="CB40:CD40"/>
    <mergeCell ref="CE40:CG40"/>
    <mergeCell ref="CB33:CD33"/>
    <mergeCell ref="CE33:CG33"/>
    <mergeCell ref="CE36:CG36"/>
    <mergeCell ref="CB30:CD30"/>
    <mergeCell ref="CB31:CD31"/>
    <mergeCell ref="CB25:CD25"/>
    <mergeCell ref="CB26:CD26"/>
    <mergeCell ref="CE32:CG32"/>
    <mergeCell ref="CE35:CG35"/>
    <mergeCell ref="CE37:CG37"/>
    <mergeCell ref="CB36:CD36"/>
    <mergeCell ref="BY72:CA72"/>
    <mergeCell ref="BV49:BX49"/>
    <mergeCell ref="BY47:CA47"/>
    <mergeCell ref="BV26:BX26"/>
    <mergeCell ref="BV48:BX48"/>
    <mergeCell ref="BV5:CA5"/>
    <mergeCell ref="CB5:CG5"/>
    <mergeCell ref="BY18:CA18"/>
    <mergeCell ref="CH5:CM5"/>
    <mergeCell ref="CH28:CJ28"/>
    <mergeCell ref="CH43:CJ43"/>
    <mergeCell ref="CK43:CM43"/>
    <mergeCell ref="CH22:CJ22"/>
    <mergeCell ref="CK22:CM22"/>
    <mergeCell ref="CH24:CJ24"/>
    <mergeCell ref="CK24:CM24"/>
    <mergeCell ref="CK34:CM34"/>
    <mergeCell ref="CK28:CM28"/>
    <mergeCell ref="CH32:CJ32"/>
    <mergeCell ref="CK27:CM27"/>
    <mergeCell ref="CH30:CJ30"/>
    <mergeCell ref="CH37:CJ37"/>
    <mergeCell ref="CK37:CM37"/>
    <mergeCell ref="CK38:CM38"/>
    <mergeCell ref="CK30:CM30"/>
    <mergeCell ref="CH38:CJ38"/>
    <mergeCell ref="CB38:CD38"/>
    <mergeCell ref="CB34:CD34"/>
    <mergeCell ref="CB22:CD22"/>
    <mergeCell ref="CE43:CG43"/>
    <mergeCell ref="CE56:CG56"/>
    <mergeCell ref="CB48:CD48"/>
    <mergeCell ref="BV2:CA2"/>
    <mergeCell ref="BV4:CA4"/>
    <mergeCell ref="BV7:CA7"/>
    <mergeCell ref="BV9:CA9"/>
    <mergeCell ref="BV10:CA10"/>
    <mergeCell ref="BV12:CA12"/>
    <mergeCell ref="BV14:CA14"/>
    <mergeCell ref="BV17:BX17"/>
    <mergeCell ref="BY17:CA17"/>
    <mergeCell ref="BV18:BX18"/>
    <mergeCell ref="BY49:CA49"/>
    <mergeCell ref="BY55:CA55"/>
    <mergeCell ref="BY57:CA57"/>
    <mergeCell ref="BY58:CA58"/>
    <mergeCell ref="BY35:CA35"/>
    <mergeCell ref="BV47:BX47"/>
    <mergeCell ref="BV52:BX52"/>
    <mergeCell ref="BY32:CA32"/>
    <mergeCell ref="BY37:CA37"/>
    <mergeCell ref="BY33:CA33"/>
    <mergeCell ref="BY34:CA34"/>
    <mergeCell ref="BY44:CA44"/>
    <mergeCell ref="BY36:CA36"/>
    <mergeCell ref="BY43:CA43"/>
    <mergeCell ref="BY30:CA30"/>
    <mergeCell ref="BV110:CA122"/>
    <mergeCell ref="BS54:BU54"/>
    <mergeCell ref="BS55:BU55"/>
    <mergeCell ref="BY24:CA24"/>
    <mergeCell ref="BS83:BU83"/>
    <mergeCell ref="BP84:BR84"/>
    <mergeCell ref="BS84:BU84"/>
    <mergeCell ref="BP85:BR85"/>
    <mergeCell ref="BV84:BX84"/>
    <mergeCell ref="BP82:BR82"/>
    <mergeCell ref="BP92:BR92"/>
    <mergeCell ref="BP108:BU108"/>
    <mergeCell ref="BS90:BU90"/>
    <mergeCell ref="BP109:BU109"/>
    <mergeCell ref="BS76:BU76"/>
    <mergeCell ref="BS64:BU64"/>
    <mergeCell ref="BP69:BR69"/>
    <mergeCell ref="BS67:BU67"/>
    <mergeCell ref="BP60:BR60"/>
    <mergeCell ref="BS74:BU74"/>
    <mergeCell ref="BP75:BR75"/>
    <mergeCell ref="BP78:BR78"/>
    <mergeCell ref="BS69:BU69"/>
    <mergeCell ref="BP67:BR67"/>
    <mergeCell ref="BS33:BU33"/>
    <mergeCell ref="BP52:BR52"/>
    <mergeCell ref="BS45:BU45"/>
    <mergeCell ref="BV34:BX34"/>
    <mergeCell ref="BP54:BR54"/>
    <mergeCell ref="BY91:CA91"/>
    <mergeCell ref="BS73:BU73"/>
    <mergeCell ref="BV92:BX92"/>
    <mergeCell ref="CB88:CD88"/>
    <mergeCell ref="BY54:CA54"/>
    <mergeCell ref="CB51:CD51"/>
    <mergeCell ref="BS46:BU46"/>
    <mergeCell ref="BS87:BU87"/>
    <mergeCell ref="BS36:BU36"/>
    <mergeCell ref="BP43:BR43"/>
    <mergeCell ref="BS43:BU43"/>
    <mergeCell ref="BS68:BU68"/>
    <mergeCell ref="BV78:BX78"/>
    <mergeCell ref="BV81:BX81"/>
    <mergeCell ref="CB64:CD64"/>
    <mergeCell ref="CB60:CD60"/>
    <mergeCell ref="CB59:CD59"/>
    <mergeCell ref="CB77:CD77"/>
    <mergeCell ref="BV40:BX40"/>
    <mergeCell ref="BV42:BX42"/>
    <mergeCell ref="BP77:BR77"/>
    <mergeCell ref="BY60:CA60"/>
    <mergeCell ref="BP73:BR73"/>
    <mergeCell ref="CB43:CD43"/>
    <mergeCell ref="BY71:CA71"/>
    <mergeCell ref="BV79:BX79"/>
    <mergeCell ref="BY84:CA84"/>
    <mergeCell ref="CB45:CD45"/>
    <mergeCell ref="CB70:CD70"/>
    <mergeCell ref="CB67:CD67"/>
    <mergeCell ref="CB47:CD47"/>
    <mergeCell ref="BP76:BR76"/>
    <mergeCell ref="BP71:BR71"/>
    <mergeCell ref="BV36:BX36"/>
    <mergeCell ref="BY67:CA67"/>
    <mergeCell ref="CB92:CD92"/>
    <mergeCell ref="BV32:BX32"/>
    <mergeCell ref="BV37:BX37"/>
    <mergeCell ref="BP34:BR34"/>
    <mergeCell ref="BV33:BX33"/>
    <mergeCell ref="BS72:BU72"/>
    <mergeCell ref="BV56:BX56"/>
    <mergeCell ref="BY65:CA65"/>
    <mergeCell ref="BY73:CA73"/>
    <mergeCell ref="BV45:BX45"/>
    <mergeCell ref="BY45:CA45"/>
    <mergeCell ref="BY40:CA40"/>
    <mergeCell ref="BS63:BU63"/>
    <mergeCell ref="BP66:BR66"/>
    <mergeCell ref="BP51:BR51"/>
    <mergeCell ref="BP59:BR59"/>
    <mergeCell ref="BV70:BX70"/>
    <mergeCell ref="CB87:CD87"/>
    <mergeCell ref="CB81:CD81"/>
    <mergeCell ref="BP90:BR90"/>
    <mergeCell ref="BP89:BR89"/>
    <mergeCell ref="BY89:CA89"/>
    <mergeCell ref="CB82:CD82"/>
    <mergeCell ref="BP49:BR49"/>
    <mergeCell ref="BS61:BU61"/>
    <mergeCell ref="BS56:BU56"/>
    <mergeCell ref="BS50:BU50"/>
    <mergeCell ref="BP45:BR45"/>
    <mergeCell ref="CB76:CD76"/>
    <mergeCell ref="BV35:BX35"/>
    <mergeCell ref="CB85:CD85"/>
    <mergeCell ref="CB80:CD80"/>
    <mergeCell ref="CE78:CG78"/>
    <mergeCell ref="CE60:CG60"/>
    <mergeCell ref="BV22:BX22"/>
    <mergeCell ref="CE30:CG30"/>
    <mergeCell ref="CE31:CG31"/>
    <mergeCell ref="CE66:CG66"/>
    <mergeCell ref="CE68:CG68"/>
    <mergeCell ref="CE59:CG59"/>
    <mergeCell ref="CE58:CG58"/>
    <mergeCell ref="CE76:CG76"/>
    <mergeCell ref="BV31:BX31"/>
    <mergeCell ref="BV28:BX28"/>
    <mergeCell ref="BY31:CA31"/>
    <mergeCell ref="CE69:CG69"/>
    <mergeCell ref="AU58:AW58"/>
    <mergeCell ref="AU62:AW62"/>
    <mergeCell ref="BA70:BC70"/>
    <mergeCell ref="BA69:BC69"/>
    <mergeCell ref="BD70:BF70"/>
    <mergeCell ref="BA34:BC34"/>
    <mergeCell ref="BA38:BC38"/>
    <mergeCell ref="CE74:CG74"/>
    <mergeCell ref="CE75:CG75"/>
    <mergeCell ref="BS42:BU42"/>
    <mergeCell ref="BM42:BO42"/>
    <mergeCell ref="BJ43:BL43"/>
    <mergeCell ref="BS38:BU38"/>
    <mergeCell ref="BS39:BU39"/>
    <mergeCell ref="BY56:CA56"/>
    <mergeCell ref="BV72:BX72"/>
    <mergeCell ref="BV53:BX53"/>
    <mergeCell ref="BY38:CA38"/>
    <mergeCell ref="Z2:AE2"/>
    <mergeCell ref="T4:Y4"/>
    <mergeCell ref="BJ33:BL33"/>
    <mergeCell ref="BP28:BR28"/>
    <mergeCell ref="BS28:BU28"/>
    <mergeCell ref="BS35:BU35"/>
    <mergeCell ref="AX39:AZ39"/>
    <mergeCell ref="AX37:AZ37"/>
    <mergeCell ref="AX40:AZ40"/>
    <mergeCell ref="AC39:AE39"/>
    <mergeCell ref="BA41:BC41"/>
    <mergeCell ref="AI37:AK37"/>
    <mergeCell ref="Z5:AE5"/>
    <mergeCell ref="BP55:BR55"/>
    <mergeCell ref="BJ52:BL52"/>
    <mergeCell ref="BM55:BO55"/>
    <mergeCell ref="BG36:BI36"/>
    <mergeCell ref="BD37:BF37"/>
    <mergeCell ref="BA39:BC39"/>
    <mergeCell ref="BA40:BC40"/>
    <mergeCell ref="BD39:BF39"/>
    <mergeCell ref="BD38:BF38"/>
    <mergeCell ref="BD42:BF42"/>
    <mergeCell ref="BM41:BO41"/>
    <mergeCell ref="BJ50:BL50"/>
    <mergeCell ref="BM50:BO50"/>
    <mergeCell ref="BJ41:BL41"/>
    <mergeCell ref="BM27:BO27"/>
    <mergeCell ref="BM52:BO52"/>
    <mergeCell ref="BM53:BO53"/>
    <mergeCell ref="W17:Y17"/>
    <mergeCell ref="W25:Y25"/>
    <mergeCell ref="BP2:BU2"/>
    <mergeCell ref="BP27:BR27"/>
    <mergeCell ref="AX56:AZ56"/>
    <mergeCell ref="BP110:BU122"/>
    <mergeCell ref="BS53:BU53"/>
    <mergeCell ref="BS57:BU57"/>
    <mergeCell ref="BS58:BU58"/>
    <mergeCell ref="BP79:BR79"/>
    <mergeCell ref="BP80:BR80"/>
    <mergeCell ref="BP81:BR81"/>
    <mergeCell ref="BS91:BU91"/>
    <mergeCell ref="BS92:BU92"/>
    <mergeCell ref="BS88:BU88"/>
    <mergeCell ref="BS51:BU51"/>
    <mergeCell ref="BS26:BU26"/>
    <mergeCell ref="BS89:BU89"/>
    <mergeCell ref="BS66:BU66"/>
    <mergeCell ref="BS86:BU86"/>
    <mergeCell ref="BP87:BR87"/>
    <mergeCell ref="BJ2:BO2"/>
    <mergeCell ref="BM73:BO73"/>
    <mergeCell ref="BJ91:BL91"/>
    <mergeCell ref="BM91:BO91"/>
    <mergeCell ref="BJ84:BL84"/>
    <mergeCell ref="BM84:BO84"/>
    <mergeCell ref="BJ85:BL85"/>
    <mergeCell ref="BM85:BO85"/>
    <mergeCell ref="BG65:BI65"/>
    <mergeCell ref="BJ75:BL75"/>
    <mergeCell ref="BM75:BO75"/>
    <mergeCell ref="AX32:AZ32"/>
    <mergeCell ref="BA50:BC50"/>
    <mergeCell ref="AL59:AN59"/>
    <mergeCell ref="AL60:AN60"/>
    <mergeCell ref="AL61:AN61"/>
    <mergeCell ref="AL62:AN62"/>
    <mergeCell ref="AL63:AN63"/>
    <mergeCell ref="BJ69:BL69"/>
    <mergeCell ref="BJ62:BL62"/>
    <mergeCell ref="BJ77:BL77"/>
    <mergeCell ref="AF85:AH85"/>
    <mergeCell ref="AX89:AZ89"/>
    <mergeCell ref="BD71:BF71"/>
    <mergeCell ref="AF75:AH75"/>
    <mergeCell ref="AF87:AH87"/>
    <mergeCell ref="BJ53:BL53"/>
    <mergeCell ref="BJ73:BL73"/>
    <mergeCell ref="AX65:AZ65"/>
    <mergeCell ref="AI60:AK60"/>
    <mergeCell ref="AI61:AK61"/>
    <mergeCell ref="AF59:AH59"/>
    <mergeCell ref="AF56:AH56"/>
    <mergeCell ref="AF72:AH72"/>
    <mergeCell ref="AR72:AT72"/>
    <mergeCell ref="AU72:AW72"/>
    <mergeCell ref="AR73:AT73"/>
    <mergeCell ref="BJ86:BL86"/>
    <mergeCell ref="AR57:AT57"/>
    <mergeCell ref="AO65:AQ65"/>
    <mergeCell ref="AO72:AQ72"/>
    <mergeCell ref="AR62:AT62"/>
    <mergeCell ref="AX88:AZ88"/>
    <mergeCell ref="BA88:BC88"/>
    <mergeCell ref="BJ54:BL54"/>
    <mergeCell ref="BM86:BO86"/>
    <mergeCell ref="BJ76:BL76"/>
    <mergeCell ref="BM76:BO76"/>
    <mergeCell ref="BJ78:BL78"/>
    <mergeCell ref="BM78:BO78"/>
    <mergeCell ref="BJ79:BL79"/>
    <mergeCell ref="BM74:BO74"/>
    <mergeCell ref="Z84:AB84"/>
    <mergeCell ref="AF81:AH81"/>
    <mergeCell ref="AI85:AK85"/>
    <mergeCell ref="AI86:AK86"/>
    <mergeCell ref="BG77:BI77"/>
    <mergeCell ref="BG80:BI80"/>
    <mergeCell ref="AL74:AN74"/>
    <mergeCell ref="AO74:AQ74"/>
    <mergeCell ref="AL75:AN75"/>
    <mergeCell ref="AO75:AQ75"/>
    <mergeCell ref="AL76:AN76"/>
    <mergeCell ref="AO76:AQ76"/>
    <mergeCell ref="AL77:AN77"/>
    <mergeCell ref="AO77:AQ77"/>
    <mergeCell ref="AL78:AN78"/>
    <mergeCell ref="BM77:BO77"/>
    <mergeCell ref="AO78:AQ78"/>
    <mergeCell ref="BG82:BI82"/>
    <mergeCell ref="BG83:BI83"/>
    <mergeCell ref="BG84:BI84"/>
    <mergeCell ref="AU76:AW76"/>
    <mergeCell ref="AR77:AT77"/>
    <mergeCell ref="AU77:AW77"/>
    <mergeCell ref="BJ74:BL74"/>
    <mergeCell ref="BG81:BI81"/>
    <mergeCell ref="BM82:BO82"/>
    <mergeCell ref="BP4:BU4"/>
    <mergeCell ref="BP7:BU7"/>
    <mergeCell ref="BP9:BU9"/>
    <mergeCell ref="BP10:BU10"/>
    <mergeCell ref="BP12:BU12"/>
    <mergeCell ref="BP14:BU14"/>
    <mergeCell ref="BP17:BR17"/>
    <mergeCell ref="BS17:BU17"/>
    <mergeCell ref="BP18:BR18"/>
    <mergeCell ref="BS18:BU18"/>
    <mergeCell ref="BP19:BR19"/>
    <mergeCell ref="BS19:BU19"/>
    <mergeCell ref="BP20:BR20"/>
    <mergeCell ref="BS20:BU20"/>
    <mergeCell ref="BP21:BR21"/>
    <mergeCell ref="BS21:BU21"/>
    <mergeCell ref="BJ5:BO5"/>
    <mergeCell ref="BP5:BU5"/>
    <mergeCell ref="BJ28:BL28"/>
    <mergeCell ref="BM28:BO28"/>
    <mergeCell ref="BJ4:BO4"/>
    <mergeCell ref="BJ35:BL35"/>
    <mergeCell ref="BM35:BO35"/>
    <mergeCell ref="BJ34:BL34"/>
    <mergeCell ref="BP38:BR38"/>
    <mergeCell ref="BP39:BR39"/>
    <mergeCell ref="BP40:BR40"/>
    <mergeCell ref="BJ55:BL55"/>
    <mergeCell ref="BP35:BR35"/>
    <mergeCell ref="BM61:BO61"/>
    <mergeCell ref="BP62:BR62"/>
    <mergeCell ref="BM62:BO62"/>
    <mergeCell ref="BJ51:BL51"/>
    <mergeCell ref="BJ58:BL58"/>
    <mergeCell ref="BJ59:BL59"/>
    <mergeCell ref="BJ45:BL45"/>
    <mergeCell ref="AR56:AT56"/>
    <mergeCell ref="AU56:AW56"/>
    <mergeCell ref="AR53:AT53"/>
    <mergeCell ref="AU53:AW53"/>
    <mergeCell ref="AR54:AT54"/>
    <mergeCell ref="AU54:AW54"/>
    <mergeCell ref="Z4:AE4"/>
    <mergeCell ref="AC18:AE18"/>
    <mergeCell ref="AC17:AE17"/>
    <mergeCell ref="BA32:BC32"/>
    <mergeCell ref="AL32:AN32"/>
    <mergeCell ref="Z28:AB28"/>
    <mergeCell ref="Z31:AB31"/>
    <mergeCell ref="AR26:AT26"/>
    <mergeCell ref="AU26:AW26"/>
    <mergeCell ref="AR27:AT27"/>
    <mergeCell ref="AU27:AW27"/>
    <mergeCell ref="AR28:AT28"/>
    <mergeCell ref="AU28:AW28"/>
    <mergeCell ref="Z27:AB27"/>
    <mergeCell ref="AC29:AE29"/>
    <mergeCell ref="AL30:AN30"/>
    <mergeCell ref="AX22:AZ22"/>
    <mergeCell ref="BG18:BI18"/>
    <mergeCell ref="BD22:BF22"/>
    <mergeCell ref="AI22:AK22"/>
    <mergeCell ref="AU25:AW25"/>
    <mergeCell ref="T21:V21"/>
    <mergeCell ref="T22:V22"/>
    <mergeCell ref="N21:P21"/>
    <mergeCell ref="Q19:S19"/>
    <mergeCell ref="Q20:S20"/>
    <mergeCell ref="N57:P57"/>
    <mergeCell ref="N58:P58"/>
    <mergeCell ref="T28:V28"/>
    <mergeCell ref="W29:Y29"/>
    <mergeCell ref="W32:Y32"/>
    <mergeCell ref="Z76:AB76"/>
    <mergeCell ref="W49:Y49"/>
    <mergeCell ref="T63:V63"/>
    <mergeCell ref="T36:V36"/>
    <mergeCell ref="H49:J49"/>
    <mergeCell ref="H44:J44"/>
    <mergeCell ref="T35:V35"/>
    <mergeCell ref="Z62:AB62"/>
    <mergeCell ref="Z50:AB50"/>
    <mergeCell ref="K33:M33"/>
    <mergeCell ref="N40:P40"/>
    <mergeCell ref="W41:Y41"/>
    <mergeCell ref="K38:M38"/>
    <mergeCell ref="N49:P49"/>
    <mergeCell ref="N50:P50"/>
    <mergeCell ref="N73:P73"/>
    <mergeCell ref="N52:P52"/>
    <mergeCell ref="Z54:AB54"/>
    <mergeCell ref="T7:Y7"/>
    <mergeCell ref="H85:J85"/>
    <mergeCell ref="N32:P32"/>
    <mergeCell ref="N33:P33"/>
    <mergeCell ref="N34:P34"/>
    <mergeCell ref="Q21:S21"/>
    <mergeCell ref="N22:P22"/>
    <mergeCell ref="Q17:S17"/>
    <mergeCell ref="Z7:AE7"/>
    <mergeCell ref="T62:V62"/>
    <mergeCell ref="Q26:S26"/>
    <mergeCell ref="W27:Y27"/>
    <mergeCell ref="AC31:AE31"/>
    <mergeCell ref="Q60:S60"/>
    <mergeCell ref="Q63:S63"/>
    <mergeCell ref="Q64:S64"/>
    <mergeCell ref="N79:P79"/>
    <mergeCell ref="T72:V72"/>
    <mergeCell ref="Z80:AB80"/>
    <mergeCell ref="AC71:AE71"/>
    <mergeCell ref="AC78:AE78"/>
    <mergeCell ref="T20:V20"/>
    <mergeCell ref="AC66:AE66"/>
    <mergeCell ref="Z56:AB56"/>
    <mergeCell ref="N11:S11"/>
    <mergeCell ref="Q27:S27"/>
    <mergeCell ref="Q25:S25"/>
    <mergeCell ref="Z20:AB20"/>
    <mergeCell ref="Q30:S30"/>
    <mergeCell ref="Q68:S68"/>
    <mergeCell ref="N78:P78"/>
    <mergeCell ref="N55:P55"/>
    <mergeCell ref="B2:G2"/>
    <mergeCell ref="B19:D19"/>
    <mergeCell ref="H4:M4"/>
    <mergeCell ref="B21:D21"/>
    <mergeCell ref="B5:G5"/>
    <mergeCell ref="H39:J39"/>
    <mergeCell ref="H48:J48"/>
    <mergeCell ref="H47:J47"/>
    <mergeCell ref="K49:M49"/>
    <mergeCell ref="B46:D46"/>
    <mergeCell ref="B50:D50"/>
    <mergeCell ref="H50:J50"/>
    <mergeCell ref="E50:G50"/>
    <mergeCell ref="H69:J69"/>
    <mergeCell ref="K36:M36"/>
    <mergeCell ref="H7:M7"/>
    <mergeCell ref="H10:M10"/>
    <mergeCell ref="E32:G32"/>
    <mergeCell ref="E33:G33"/>
    <mergeCell ref="B12:G12"/>
    <mergeCell ref="K17:M17"/>
    <mergeCell ref="K27:M27"/>
    <mergeCell ref="H22:J22"/>
    <mergeCell ref="H29:J29"/>
    <mergeCell ref="B17:D17"/>
    <mergeCell ref="E17:G17"/>
    <mergeCell ref="K52:M52"/>
    <mergeCell ref="K53:M53"/>
    <mergeCell ref="K54:M54"/>
    <mergeCell ref="K55:M55"/>
    <mergeCell ref="K56:M56"/>
    <mergeCell ref="K58:M58"/>
    <mergeCell ref="B4:G4"/>
    <mergeCell ref="N4:S4"/>
    <mergeCell ref="B11:G11"/>
    <mergeCell ref="E28:G28"/>
    <mergeCell ref="E29:G29"/>
    <mergeCell ref="H20:J20"/>
    <mergeCell ref="K20:M20"/>
    <mergeCell ref="T14:Y14"/>
    <mergeCell ref="H28:J28"/>
    <mergeCell ref="W18:Y18"/>
    <mergeCell ref="N18:P18"/>
    <mergeCell ref="B14:G14"/>
    <mergeCell ref="N14:S14"/>
    <mergeCell ref="B18:D18"/>
    <mergeCell ref="H17:J17"/>
    <mergeCell ref="B89:D89"/>
    <mergeCell ref="E90:G90"/>
    <mergeCell ref="E80:G80"/>
    <mergeCell ref="H11:M11"/>
    <mergeCell ref="H16:M16"/>
    <mergeCell ref="T17:V17"/>
    <mergeCell ref="K89:M89"/>
    <mergeCell ref="W47:Y47"/>
    <mergeCell ref="W60:Y60"/>
    <mergeCell ref="E78:G78"/>
    <mergeCell ref="E79:G79"/>
    <mergeCell ref="K59:M59"/>
    <mergeCell ref="N67:P67"/>
    <mergeCell ref="K60:M60"/>
    <mergeCell ref="K61:M61"/>
    <mergeCell ref="K65:M65"/>
    <mergeCell ref="H70:J70"/>
    <mergeCell ref="B7:G7"/>
    <mergeCell ref="E20:G20"/>
    <mergeCell ref="K19:M19"/>
    <mergeCell ref="H12:M12"/>
    <mergeCell ref="H14:M14"/>
    <mergeCell ref="B25:D25"/>
    <mergeCell ref="B26:D26"/>
    <mergeCell ref="B22:D22"/>
    <mergeCell ref="B20:D20"/>
    <mergeCell ref="E22:G22"/>
    <mergeCell ref="H25:J25"/>
    <mergeCell ref="K25:M25"/>
    <mergeCell ref="N27:P27"/>
    <mergeCell ref="H24:J24"/>
    <mergeCell ref="Q29:S29"/>
    <mergeCell ref="N29:P29"/>
    <mergeCell ref="Q22:S22"/>
    <mergeCell ref="Q24:S24"/>
    <mergeCell ref="E25:G25"/>
    <mergeCell ref="E21:G21"/>
    <mergeCell ref="H26:J26"/>
    <mergeCell ref="E27:G27"/>
    <mergeCell ref="N25:P25"/>
    <mergeCell ref="B24:D24"/>
    <mergeCell ref="N19:P19"/>
    <mergeCell ref="E18:G18"/>
    <mergeCell ref="E19:G19"/>
    <mergeCell ref="B10:G10"/>
    <mergeCell ref="B16:G16"/>
    <mergeCell ref="K18:M18"/>
    <mergeCell ref="H21:J21"/>
    <mergeCell ref="E24:G24"/>
    <mergeCell ref="N2:S2"/>
    <mergeCell ref="N12:S12"/>
    <mergeCell ref="H32:J32"/>
    <mergeCell ref="H30:J30"/>
    <mergeCell ref="H27:J27"/>
    <mergeCell ref="H18:J18"/>
    <mergeCell ref="H19:J19"/>
    <mergeCell ref="K21:M21"/>
    <mergeCell ref="K22:M22"/>
    <mergeCell ref="W19:Y19"/>
    <mergeCell ref="T16:Y16"/>
    <mergeCell ref="T11:Y11"/>
    <mergeCell ref="N16:S16"/>
    <mergeCell ref="Q18:S18"/>
    <mergeCell ref="N5:S5"/>
    <mergeCell ref="T5:Y5"/>
    <mergeCell ref="N7:S7"/>
    <mergeCell ref="T2:Y2"/>
    <mergeCell ref="H5:M5"/>
    <mergeCell ref="H2:M2"/>
    <mergeCell ref="K32:M32"/>
    <mergeCell ref="T26:V26"/>
    <mergeCell ref="K24:M24"/>
    <mergeCell ref="K26:M26"/>
    <mergeCell ref="N26:P26"/>
    <mergeCell ref="N24:P24"/>
    <mergeCell ref="N28:P28"/>
    <mergeCell ref="N17:P17"/>
    <mergeCell ref="N20:P20"/>
    <mergeCell ref="K28:M28"/>
    <mergeCell ref="N10:S10"/>
    <mergeCell ref="N30:P30"/>
    <mergeCell ref="N31:P31"/>
    <mergeCell ref="E31:G31"/>
    <mergeCell ref="H36:J36"/>
    <mergeCell ref="E30:G30"/>
    <mergeCell ref="T31:V31"/>
    <mergeCell ref="Q31:S31"/>
    <mergeCell ref="T34:V34"/>
    <mergeCell ref="T32:V32"/>
    <mergeCell ref="E40:G40"/>
    <mergeCell ref="Q41:S41"/>
    <mergeCell ref="Q38:S38"/>
    <mergeCell ref="H35:J35"/>
    <mergeCell ref="H31:J31"/>
    <mergeCell ref="H40:J40"/>
    <mergeCell ref="E41:G41"/>
    <mergeCell ref="W36:Y36"/>
    <mergeCell ref="K35:M35"/>
    <mergeCell ref="E38:G38"/>
    <mergeCell ref="H37:J37"/>
    <mergeCell ref="H33:J33"/>
    <mergeCell ref="K34:M34"/>
    <mergeCell ref="E34:G34"/>
    <mergeCell ref="H34:J34"/>
    <mergeCell ref="Q33:S33"/>
    <mergeCell ref="Q42:S42"/>
    <mergeCell ref="E39:G39"/>
    <mergeCell ref="E35:G35"/>
    <mergeCell ref="Q39:S39"/>
    <mergeCell ref="Q35:S35"/>
    <mergeCell ref="A24:A37"/>
    <mergeCell ref="K31:M31"/>
    <mergeCell ref="Q28:S28"/>
    <mergeCell ref="E26:G26"/>
    <mergeCell ref="K77:M77"/>
    <mergeCell ref="K63:M63"/>
    <mergeCell ref="H75:J75"/>
    <mergeCell ref="A39:A46"/>
    <mergeCell ref="N45:P45"/>
    <mergeCell ref="K76:M76"/>
    <mergeCell ref="H54:J54"/>
    <mergeCell ref="E55:G55"/>
    <mergeCell ref="E60:G60"/>
    <mergeCell ref="E42:G42"/>
    <mergeCell ref="B40:D40"/>
    <mergeCell ref="B27:D27"/>
    <mergeCell ref="B28:D28"/>
    <mergeCell ref="B29:D29"/>
    <mergeCell ref="B30:D30"/>
    <mergeCell ref="B31:D31"/>
    <mergeCell ref="B32:D32"/>
    <mergeCell ref="B33:D33"/>
    <mergeCell ref="E72:G72"/>
    <mergeCell ref="B77:D77"/>
    <mergeCell ref="B56:D56"/>
    <mergeCell ref="K50:M50"/>
    <mergeCell ref="K51:M51"/>
    <mergeCell ref="K70:M70"/>
    <mergeCell ref="K57:M57"/>
    <mergeCell ref="A107:A122"/>
    <mergeCell ref="B79:D79"/>
    <mergeCell ref="B88:D88"/>
    <mergeCell ref="A48:A89"/>
    <mergeCell ref="A92:A93"/>
    <mergeCell ref="N39:P39"/>
    <mergeCell ref="H38:J38"/>
    <mergeCell ref="N37:P37"/>
    <mergeCell ref="K39:M39"/>
    <mergeCell ref="Q34:S34"/>
    <mergeCell ref="H42:J42"/>
    <mergeCell ref="E36:G36"/>
    <mergeCell ref="B34:D34"/>
    <mergeCell ref="B39:D39"/>
    <mergeCell ref="B42:D42"/>
    <mergeCell ref="N42:P42"/>
    <mergeCell ref="N82:P82"/>
    <mergeCell ref="H80:J80"/>
    <mergeCell ref="K80:M80"/>
    <mergeCell ref="B48:D48"/>
    <mergeCell ref="N38:P38"/>
    <mergeCell ref="K37:M37"/>
    <mergeCell ref="B43:D43"/>
    <mergeCell ref="E46:G46"/>
    <mergeCell ref="K43:M43"/>
    <mergeCell ref="E43:G43"/>
    <mergeCell ref="H43:J43"/>
    <mergeCell ref="E47:G47"/>
    <mergeCell ref="K46:M46"/>
    <mergeCell ref="A123:A137"/>
    <mergeCell ref="H123:M123"/>
    <mergeCell ref="B81:D81"/>
    <mergeCell ref="K40:M40"/>
    <mergeCell ref="K41:M41"/>
    <mergeCell ref="B71:D71"/>
    <mergeCell ref="H74:J74"/>
    <mergeCell ref="H71:J71"/>
    <mergeCell ref="H67:J67"/>
    <mergeCell ref="H63:J63"/>
    <mergeCell ref="H51:J51"/>
    <mergeCell ref="H46:J46"/>
    <mergeCell ref="E64:G64"/>
    <mergeCell ref="B84:D84"/>
    <mergeCell ref="B85:D85"/>
    <mergeCell ref="E86:G86"/>
    <mergeCell ref="K42:M42"/>
    <mergeCell ref="H45:J45"/>
    <mergeCell ref="K45:M45"/>
    <mergeCell ref="E51:G51"/>
    <mergeCell ref="B62:D62"/>
    <mergeCell ref="H53:J53"/>
    <mergeCell ref="H88:J88"/>
    <mergeCell ref="K88:M88"/>
    <mergeCell ref="E89:G89"/>
    <mergeCell ref="K85:M85"/>
    <mergeCell ref="H86:J86"/>
    <mergeCell ref="K86:M86"/>
    <mergeCell ref="Q79:S79"/>
    <mergeCell ref="Q80:S80"/>
    <mergeCell ref="E87:G87"/>
    <mergeCell ref="E85:G85"/>
    <mergeCell ref="Q87:S87"/>
    <mergeCell ref="H90:J90"/>
    <mergeCell ref="H108:M108"/>
    <mergeCell ref="E82:G82"/>
    <mergeCell ref="B36:D36"/>
    <mergeCell ref="B37:D37"/>
    <mergeCell ref="B49:D49"/>
    <mergeCell ref="K44:M44"/>
    <mergeCell ref="E48:G48"/>
    <mergeCell ref="Q45:S45"/>
    <mergeCell ref="Q46:S46"/>
    <mergeCell ref="B41:D41"/>
    <mergeCell ref="B45:D45"/>
    <mergeCell ref="E45:G45"/>
    <mergeCell ref="B44:D44"/>
    <mergeCell ref="E49:G49"/>
    <mergeCell ref="K48:M48"/>
    <mergeCell ref="E44:G44"/>
    <mergeCell ref="N46:P46"/>
    <mergeCell ref="N48:P48"/>
    <mergeCell ref="Q47:S47"/>
    <mergeCell ref="Q43:S43"/>
    <mergeCell ref="H83:J83"/>
    <mergeCell ref="K83:M83"/>
    <mergeCell ref="H84:J84"/>
    <mergeCell ref="N124:S137"/>
    <mergeCell ref="H124:M137"/>
    <mergeCell ref="Z43:AB43"/>
    <mergeCell ref="K90:M90"/>
    <mergeCell ref="Z90:AB90"/>
    <mergeCell ref="K67:M67"/>
    <mergeCell ref="N51:P51"/>
    <mergeCell ref="T51:V51"/>
    <mergeCell ref="W50:Y50"/>
    <mergeCell ref="K47:M47"/>
    <mergeCell ref="Z92:AB92"/>
    <mergeCell ref="T67:V67"/>
    <mergeCell ref="T89:V89"/>
    <mergeCell ref="B108:G108"/>
    <mergeCell ref="B109:G109"/>
    <mergeCell ref="B110:G122"/>
    <mergeCell ref="B123:G123"/>
    <mergeCell ref="B92:D92"/>
    <mergeCell ref="Z91:AB91"/>
    <mergeCell ref="B87:D87"/>
    <mergeCell ref="H91:J91"/>
    <mergeCell ref="H52:J52"/>
    <mergeCell ref="H110:M122"/>
    <mergeCell ref="E92:G92"/>
    <mergeCell ref="H92:J92"/>
    <mergeCell ref="N109:S109"/>
    <mergeCell ref="N110:S122"/>
    <mergeCell ref="H79:J79"/>
    <mergeCell ref="K87:M87"/>
    <mergeCell ref="Z109:AE109"/>
    <mergeCell ref="B76:D76"/>
    <mergeCell ref="T66:V66"/>
    <mergeCell ref="B47:D47"/>
    <mergeCell ref="K84:M84"/>
    <mergeCell ref="AX109:BC109"/>
    <mergeCell ref="Z79:AB79"/>
    <mergeCell ref="Z81:AB81"/>
    <mergeCell ref="Z75:AB75"/>
    <mergeCell ref="Z77:AB77"/>
    <mergeCell ref="AI84:AK84"/>
    <mergeCell ref="AI74:AK74"/>
    <mergeCell ref="W75:Y75"/>
    <mergeCell ref="H60:J60"/>
    <mergeCell ref="B90:D90"/>
    <mergeCell ref="AI72:AK72"/>
    <mergeCell ref="W69:Y69"/>
    <mergeCell ref="Z68:AB68"/>
    <mergeCell ref="Q69:S69"/>
    <mergeCell ref="N70:P70"/>
    <mergeCell ref="W82:Y82"/>
    <mergeCell ref="H109:M109"/>
    <mergeCell ref="K79:M79"/>
    <mergeCell ref="H77:J77"/>
    <mergeCell ref="H78:J78"/>
    <mergeCell ref="K78:M78"/>
    <mergeCell ref="AI65:AK65"/>
    <mergeCell ref="H89:J89"/>
    <mergeCell ref="N89:P89"/>
    <mergeCell ref="B86:D86"/>
    <mergeCell ref="B82:D82"/>
    <mergeCell ref="B80:D80"/>
    <mergeCell ref="B73:D73"/>
    <mergeCell ref="T70:V70"/>
    <mergeCell ref="W70:Y70"/>
    <mergeCell ref="K81:M81"/>
    <mergeCell ref="E84:G84"/>
    <mergeCell ref="W80:Y80"/>
    <mergeCell ref="T69:V69"/>
    <mergeCell ref="T77:V77"/>
    <mergeCell ref="E88:G88"/>
    <mergeCell ref="E83:G83"/>
    <mergeCell ref="H87:J87"/>
    <mergeCell ref="AI88:AK88"/>
    <mergeCell ref="Z86:AB86"/>
    <mergeCell ref="AC85:AE85"/>
    <mergeCell ref="AC86:AE86"/>
    <mergeCell ref="AF84:AH84"/>
    <mergeCell ref="Z83:AB83"/>
    <mergeCell ref="T88:V88"/>
    <mergeCell ref="AF76:AH76"/>
    <mergeCell ref="AF78:AH78"/>
    <mergeCell ref="T71:V71"/>
    <mergeCell ref="AF70:AH70"/>
    <mergeCell ref="AI75:AK75"/>
    <mergeCell ref="AI76:AK76"/>
    <mergeCell ref="E81:G81"/>
    <mergeCell ref="T82:V82"/>
    <mergeCell ref="K72:M72"/>
    <mergeCell ref="Z88:AB88"/>
    <mergeCell ref="N84:P84"/>
    <mergeCell ref="E77:G77"/>
    <mergeCell ref="Q73:S73"/>
    <mergeCell ref="N77:P77"/>
    <mergeCell ref="E76:G76"/>
    <mergeCell ref="AC70:AE70"/>
    <mergeCell ref="N81:P81"/>
    <mergeCell ref="AI77:AK77"/>
    <mergeCell ref="Q84:S84"/>
    <mergeCell ref="E74:G74"/>
    <mergeCell ref="AF79:AH79"/>
    <mergeCell ref="W81:Y81"/>
    <mergeCell ref="AC82:AE82"/>
    <mergeCell ref="W78:Y78"/>
    <mergeCell ref="Z70:AB70"/>
    <mergeCell ref="Q82:S82"/>
    <mergeCell ref="AI71:AK71"/>
    <mergeCell ref="AF71:AH71"/>
    <mergeCell ref="AC67:AE67"/>
    <mergeCell ref="AC69:AE69"/>
    <mergeCell ref="AI68:AK68"/>
    <mergeCell ref="AI67:AK67"/>
    <mergeCell ref="AC68:AE68"/>
    <mergeCell ref="H82:J82"/>
    <mergeCell ref="K82:M82"/>
    <mergeCell ref="Q70:S70"/>
    <mergeCell ref="W71:Y71"/>
    <mergeCell ref="T74:V74"/>
    <mergeCell ref="W76:Y76"/>
    <mergeCell ref="K74:M74"/>
    <mergeCell ref="K75:M75"/>
    <mergeCell ref="K73:M73"/>
    <mergeCell ref="K71:M71"/>
    <mergeCell ref="H73:J73"/>
    <mergeCell ref="H72:J72"/>
    <mergeCell ref="E73:G73"/>
    <mergeCell ref="AX110:BC122"/>
    <mergeCell ref="AF109:AK109"/>
    <mergeCell ref="AC74:AE74"/>
    <mergeCell ref="W85:Y85"/>
    <mergeCell ref="AX86:AZ86"/>
    <mergeCell ref="BA86:BC86"/>
    <mergeCell ref="AX91:AZ91"/>
    <mergeCell ref="AL85:AN85"/>
    <mergeCell ref="AX92:AZ92"/>
    <mergeCell ref="Z74:AB74"/>
    <mergeCell ref="AL108:AQ108"/>
    <mergeCell ref="AL109:AQ109"/>
    <mergeCell ref="AL88:AN88"/>
    <mergeCell ref="BD110:BI122"/>
    <mergeCell ref="BD109:BI109"/>
    <mergeCell ref="Z110:AE122"/>
    <mergeCell ref="BG74:BI74"/>
    <mergeCell ref="BG90:BI90"/>
    <mergeCell ref="BG88:BI88"/>
    <mergeCell ref="BG87:BI87"/>
    <mergeCell ref="AX74:AZ74"/>
    <mergeCell ref="AX75:AZ75"/>
    <mergeCell ref="BG75:BI75"/>
    <mergeCell ref="BG79:BI79"/>
    <mergeCell ref="AR78:AT78"/>
    <mergeCell ref="AU78:AW78"/>
    <mergeCell ref="AR79:AT79"/>
    <mergeCell ref="AU79:AW79"/>
    <mergeCell ref="BD92:BF92"/>
    <mergeCell ref="BG92:BI92"/>
    <mergeCell ref="BD91:BF91"/>
    <mergeCell ref="AI80:AK80"/>
    <mergeCell ref="AX108:BC108"/>
    <mergeCell ref="Q91:S91"/>
    <mergeCell ref="Q89:S89"/>
    <mergeCell ref="BA91:BC91"/>
    <mergeCell ref="AF92:AH92"/>
    <mergeCell ref="AC88:AE88"/>
    <mergeCell ref="Q75:S75"/>
    <mergeCell ref="T75:V75"/>
    <mergeCell ref="AC87:AE87"/>
    <mergeCell ref="AI87:AK87"/>
    <mergeCell ref="Z89:AB89"/>
    <mergeCell ref="AF77:AH77"/>
    <mergeCell ref="AI81:AK81"/>
    <mergeCell ref="AI82:AK82"/>
    <mergeCell ref="AF90:AH90"/>
    <mergeCell ref="W92:Y92"/>
    <mergeCell ref="T80:V80"/>
    <mergeCell ref="T79:V79"/>
    <mergeCell ref="W79:Y79"/>
    <mergeCell ref="Q85:S85"/>
    <mergeCell ref="Q86:S86"/>
    <mergeCell ref="W64:Y64"/>
    <mergeCell ref="Z64:AB64"/>
    <mergeCell ref="N59:P59"/>
    <mergeCell ref="N60:P60"/>
    <mergeCell ref="Z61:AB61"/>
    <mergeCell ref="N64:P64"/>
    <mergeCell ref="Q62:S62"/>
    <mergeCell ref="N71:P71"/>
    <mergeCell ref="T65:V65"/>
    <mergeCell ref="AF89:AH89"/>
    <mergeCell ref="Q88:S88"/>
    <mergeCell ref="Q83:S83"/>
    <mergeCell ref="T86:V86"/>
    <mergeCell ref="W86:Y86"/>
    <mergeCell ref="AF74:AH74"/>
    <mergeCell ref="Z108:AE108"/>
    <mergeCell ref="W88:Y88"/>
    <mergeCell ref="W83:Y83"/>
    <mergeCell ref="AF108:AK108"/>
    <mergeCell ref="Q90:S90"/>
    <mergeCell ref="AI83:AK83"/>
    <mergeCell ref="AF86:AH86"/>
    <mergeCell ref="T85:V85"/>
    <mergeCell ref="AF82:AH82"/>
    <mergeCell ref="Z85:AB85"/>
    <mergeCell ref="AC83:AE83"/>
    <mergeCell ref="T64:V64"/>
    <mergeCell ref="W61:Y61"/>
    <mergeCell ref="N85:P85"/>
    <mergeCell ref="N86:P86"/>
    <mergeCell ref="AF60:AH60"/>
    <mergeCell ref="K91:M91"/>
    <mergeCell ref="T123:Y123"/>
    <mergeCell ref="T81:V81"/>
    <mergeCell ref="N63:P63"/>
    <mergeCell ref="AC91:AE91"/>
    <mergeCell ref="T91:V91"/>
    <mergeCell ref="BA78:BC78"/>
    <mergeCell ref="W91:Y91"/>
    <mergeCell ref="W89:Y89"/>
    <mergeCell ref="W90:Y90"/>
    <mergeCell ref="K92:M92"/>
    <mergeCell ref="AC89:AE89"/>
    <mergeCell ref="AC81:AE81"/>
    <mergeCell ref="H81:J81"/>
    <mergeCell ref="N92:P92"/>
    <mergeCell ref="T92:V92"/>
    <mergeCell ref="Q76:S76"/>
    <mergeCell ref="T83:V83"/>
    <mergeCell ref="Z78:AB78"/>
    <mergeCell ref="N80:P80"/>
    <mergeCell ref="T76:V76"/>
    <mergeCell ref="Q74:S74"/>
    <mergeCell ref="Q81:S81"/>
    <mergeCell ref="W74:Y74"/>
    <mergeCell ref="T84:V84"/>
    <mergeCell ref="W84:Y84"/>
    <mergeCell ref="T78:V78"/>
    <mergeCell ref="T90:V90"/>
    <mergeCell ref="N90:P90"/>
    <mergeCell ref="N91:P91"/>
    <mergeCell ref="AC90:AE90"/>
    <mergeCell ref="AC76:AE76"/>
    <mergeCell ref="BD124:BI137"/>
    <mergeCell ref="BD123:BI123"/>
    <mergeCell ref="BD108:BI108"/>
    <mergeCell ref="BA92:BC92"/>
    <mergeCell ref="Z124:AE137"/>
    <mergeCell ref="T124:Y137"/>
    <mergeCell ref="T109:Y109"/>
    <mergeCell ref="T108:Y108"/>
    <mergeCell ref="T110:Y122"/>
    <mergeCell ref="AX124:BC137"/>
    <mergeCell ref="T87:V87"/>
    <mergeCell ref="W87:Y87"/>
    <mergeCell ref="AX90:AZ90"/>
    <mergeCell ref="BA90:BC90"/>
    <mergeCell ref="AI78:AK78"/>
    <mergeCell ref="AI79:AK79"/>
    <mergeCell ref="N74:P74"/>
    <mergeCell ref="Q92:S92"/>
    <mergeCell ref="W77:Y77"/>
    <mergeCell ref="Z87:AB87"/>
    <mergeCell ref="N87:P87"/>
    <mergeCell ref="N83:P83"/>
    <mergeCell ref="N88:P88"/>
    <mergeCell ref="AX123:BC123"/>
    <mergeCell ref="AC92:AE92"/>
    <mergeCell ref="AU74:AW74"/>
    <mergeCell ref="AX87:AZ87"/>
    <mergeCell ref="AF123:AK123"/>
    <mergeCell ref="N108:S108"/>
    <mergeCell ref="N123:S123"/>
    <mergeCell ref="Z123:AE123"/>
    <mergeCell ref="BA76:BC76"/>
    <mergeCell ref="B78:D78"/>
    <mergeCell ref="N76:P76"/>
    <mergeCell ref="Q77:S77"/>
    <mergeCell ref="E69:G69"/>
    <mergeCell ref="H76:J76"/>
    <mergeCell ref="Q71:S71"/>
    <mergeCell ref="W72:Y72"/>
    <mergeCell ref="W68:Y68"/>
    <mergeCell ref="W66:Y66"/>
    <mergeCell ref="N69:P69"/>
    <mergeCell ref="N75:P75"/>
    <mergeCell ref="B74:D74"/>
    <mergeCell ref="B72:D72"/>
    <mergeCell ref="Q78:S78"/>
    <mergeCell ref="W62:Y62"/>
    <mergeCell ref="B69:D69"/>
    <mergeCell ref="B83:D83"/>
    <mergeCell ref="B75:D75"/>
    <mergeCell ref="E75:G75"/>
    <mergeCell ref="E71:G71"/>
    <mergeCell ref="H65:J65"/>
    <mergeCell ref="H66:J66"/>
    <mergeCell ref="N68:P68"/>
    <mergeCell ref="E66:G66"/>
    <mergeCell ref="E62:G62"/>
    <mergeCell ref="E63:G63"/>
    <mergeCell ref="K66:M66"/>
    <mergeCell ref="K62:M62"/>
    <mergeCell ref="K68:M68"/>
    <mergeCell ref="K69:M69"/>
    <mergeCell ref="H68:J68"/>
    <mergeCell ref="T68:V68"/>
    <mergeCell ref="B52:D52"/>
    <mergeCell ref="B64:D64"/>
    <mergeCell ref="H55:J55"/>
    <mergeCell ref="T60:V60"/>
    <mergeCell ref="E54:G54"/>
    <mergeCell ref="B55:D55"/>
    <mergeCell ref="H62:J62"/>
    <mergeCell ref="W58:Y58"/>
    <mergeCell ref="B66:D66"/>
    <mergeCell ref="B67:D67"/>
    <mergeCell ref="N54:P54"/>
    <mergeCell ref="Q57:S57"/>
    <mergeCell ref="N65:P65"/>
    <mergeCell ref="T56:V56"/>
    <mergeCell ref="B63:D63"/>
    <mergeCell ref="H58:J58"/>
    <mergeCell ref="N47:P47"/>
    <mergeCell ref="B53:D53"/>
    <mergeCell ref="B51:D51"/>
    <mergeCell ref="N56:P56"/>
    <mergeCell ref="E58:G58"/>
    <mergeCell ref="H57:J57"/>
    <mergeCell ref="E56:G56"/>
    <mergeCell ref="E53:G53"/>
    <mergeCell ref="H56:J56"/>
    <mergeCell ref="E59:G59"/>
    <mergeCell ref="B60:D60"/>
    <mergeCell ref="B61:D61"/>
    <mergeCell ref="E65:G65"/>
    <mergeCell ref="N66:P66"/>
    <mergeCell ref="N62:P62"/>
    <mergeCell ref="N61:P61"/>
    <mergeCell ref="B35:D35"/>
    <mergeCell ref="H41:J41"/>
    <mergeCell ref="N44:P44"/>
    <mergeCell ref="N36:P36"/>
    <mergeCell ref="E37:G37"/>
    <mergeCell ref="Q40:S40"/>
    <mergeCell ref="N35:P35"/>
    <mergeCell ref="Q36:S36"/>
    <mergeCell ref="B70:D70"/>
    <mergeCell ref="E68:G68"/>
    <mergeCell ref="E70:G70"/>
    <mergeCell ref="AI43:AK43"/>
    <mergeCell ref="Z53:AB53"/>
    <mergeCell ref="AX49:AZ49"/>
    <mergeCell ref="AX48:AZ48"/>
    <mergeCell ref="K64:M64"/>
    <mergeCell ref="W57:Y57"/>
    <mergeCell ref="Q67:S67"/>
    <mergeCell ref="Q61:S61"/>
    <mergeCell ref="T58:V58"/>
    <mergeCell ref="B54:D54"/>
    <mergeCell ref="B65:D65"/>
    <mergeCell ref="H61:J61"/>
    <mergeCell ref="H64:J64"/>
    <mergeCell ref="H59:J59"/>
    <mergeCell ref="B68:D68"/>
    <mergeCell ref="B57:D57"/>
    <mergeCell ref="B58:D58"/>
    <mergeCell ref="B59:D59"/>
    <mergeCell ref="W43:Y43"/>
    <mergeCell ref="E52:G52"/>
    <mergeCell ref="E57:G57"/>
    <mergeCell ref="T24:V24"/>
    <mergeCell ref="W24:Y24"/>
    <mergeCell ref="W28:Y28"/>
    <mergeCell ref="W30:Y30"/>
    <mergeCell ref="AI27:AK27"/>
    <mergeCell ref="AF28:AH28"/>
    <mergeCell ref="AF29:AH29"/>
    <mergeCell ref="AF30:AH30"/>
    <mergeCell ref="BV29:BX29"/>
    <mergeCell ref="BY29:CA29"/>
    <mergeCell ref="BP26:BR26"/>
    <mergeCell ref="BV30:BX30"/>
    <mergeCell ref="BS30:BU30"/>
    <mergeCell ref="BP30:BR30"/>
    <mergeCell ref="AI29:AK29"/>
    <mergeCell ref="AC28:AE28"/>
    <mergeCell ref="BV24:BX24"/>
    <mergeCell ref="Z29:AB29"/>
    <mergeCell ref="AL26:AN26"/>
    <mergeCell ref="AO26:AQ26"/>
    <mergeCell ref="AL27:AN27"/>
    <mergeCell ref="BA29:BC29"/>
    <mergeCell ref="BA27:BC27"/>
    <mergeCell ref="AR24:AT24"/>
    <mergeCell ref="BM29:BO29"/>
    <mergeCell ref="AX28:AZ28"/>
    <mergeCell ref="AF27:AH27"/>
    <mergeCell ref="Z25:AB25"/>
    <mergeCell ref="Z26:AB26"/>
    <mergeCell ref="AU29:AW29"/>
    <mergeCell ref="AR30:AT30"/>
    <mergeCell ref="AU30:AW30"/>
    <mergeCell ref="T25:V25"/>
    <mergeCell ref="Z41:AB41"/>
    <mergeCell ref="W46:Y46"/>
    <mergeCell ref="T45:V45"/>
    <mergeCell ref="AL33:AN33"/>
    <mergeCell ref="AO33:AQ33"/>
    <mergeCell ref="AL34:AN34"/>
    <mergeCell ref="AO34:AQ34"/>
    <mergeCell ref="AL37:AN37"/>
    <mergeCell ref="AO37:AQ37"/>
    <mergeCell ref="CT25:CV25"/>
    <mergeCell ref="T29:V29"/>
    <mergeCell ref="T30:V30"/>
    <mergeCell ref="W26:Y26"/>
    <mergeCell ref="W31:Y31"/>
    <mergeCell ref="T33:V33"/>
    <mergeCell ref="CN33:CP33"/>
    <mergeCell ref="W37:Y37"/>
    <mergeCell ref="Z36:AB36"/>
    <mergeCell ref="CE26:CG26"/>
    <mergeCell ref="AO27:AQ27"/>
    <mergeCell ref="AL25:AN25"/>
    <mergeCell ref="AO25:AQ25"/>
    <mergeCell ref="BV38:BX38"/>
    <mergeCell ref="CK26:CM26"/>
    <mergeCell ref="CH40:CJ40"/>
    <mergeCell ref="AI45:AK45"/>
    <mergeCell ref="W42:Y42"/>
    <mergeCell ref="CQ32:CS32"/>
    <mergeCell ref="CQ33:CS33"/>
    <mergeCell ref="CQ34:CS34"/>
    <mergeCell ref="CQ38:CS38"/>
    <mergeCell ref="AC32:AE32"/>
    <mergeCell ref="AF32:AH32"/>
    <mergeCell ref="BD19:BF19"/>
    <mergeCell ref="BM32:BO32"/>
    <mergeCell ref="BM26:BO26"/>
    <mergeCell ref="BJ27:BL27"/>
    <mergeCell ref="BJ24:BL24"/>
    <mergeCell ref="AI25:AK25"/>
    <mergeCell ref="CE25:CG25"/>
    <mergeCell ref="BP29:BR29"/>
    <mergeCell ref="AF24:AH24"/>
    <mergeCell ref="AI26:AK26"/>
    <mergeCell ref="BD25:BF25"/>
    <mergeCell ref="BM18:BO18"/>
    <mergeCell ref="BM22:BO22"/>
    <mergeCell ref="BD12:BI12"/>
    <mergeCell ref="BJ31:BL31"/>
    <mergeCell ref="BJ25:BL25"/>
    <mergeCell ref="BJ26:BL26"/>
    <mergeCell ref="BA30:BC30"/>
    <mergeCell ref="AO30:AQ30"/>
    <mergeCell ref="AX29:AZ29"/>
    <mergeCell ref="AL31:AN31"/>
    <mergeCell ref="AI31:AK31"/>
    <mergeCell ref="AF26:AH26"/>
    <mergeCell ref="CB24:CD24"/>
    <mergeCell ref="AR31:AT31"/>
    <mergeCell ref="AU31:AW31"/>
    <mergeCell ref="AR32:AT32"/>
    <mergeCell ref="AU32:AW32"/>
    <mergeCell ref="T55:V55"/>
    <mergeCell ref="Q58:S58"/>
    <mergeCell ref="W67:Y67"/>
    <mergeCell ref="Q59:S59"/>
    <mergeCell ref="E67:G67"/>
    <mergeCell ref="AF31:AH31"/>
    <mergeCell ref="AU24:AW24"/>
    <mergeCell ref="Z32:AB32"/>
    <mergeCell ref="AO31:AQ31"/>
    <mergeCell ref="T19:V19"/>
    <mergeCell ref="Z18:AB18"/>
    <mergeCell ref="Z19:AB19"/>
    <mergeCell ref="T10:Y10"/>
    <mergeCell ref="T12:Y12"/>
    <mergeCell ref="Z17:AB17"/>
    <mergeCell ref="BA17:BC17"/>
    <mergeCell ref="BA20:BC20"/>
    <mergeCell ref="Z16:AE16"/>
    <mergeCell ref="AC19:AE19"/>
    <mergeCell ref="T27:V27"/>
    <mergeCell ref="T18:V18"/>
    <mergeCell ref="Z14:AE14"/>
    <mergeCell ref="AC24:AE24"/>
    <mergeCell ref="Z11:AE11"/>
    <mergeCell ref="Z10:AE10"/>
    <mergeCell ref="Z21:AB21"/>
    <mergeCell ref="AC21:AE21"/>
    <mergeCell ref="Z12:AE12"/>
    <mergeCell ref="BA19:BC19"/>
    <mergeCell ref="AF19:AH19"/>
    <mergeCell ref="AF21:AH21"/>
    <mergeCell ref="AF25:AH25"/>
    <mergeCell ref="Z22:AB22"/>
    <mergeCell ref="AC22:AE22"/>
    <mergeCell ref="BA25:BC25"/>
    <mergeCell ref="Z24:AB24"/>
    <mergeCell ref="AC25:AE25"/>
    <mergeCell ref="AC26:AE26"/>
    <mergeCell ref="AC27:AE27"/>
    <mergeCell ref="AI24:AK24"/>
    <mergeCell ref="CT26:CV26"/>
    <mergeCell ref="AI30:AK30"/>
    <mergeCell ref="Z30:AB30"/>
    <mergeCell ref="AC30:AE30"/>
    <mergeCell ref="BG24:BI24"/>
    <mergeCell ref="AX24:AZ24"/>
    <mergeCell ref="AC20:AE20"/>
    <mergeCell ref="W20:Y20"/>
    <mergeCell ref="W21:Y21"/>
    <mergeCell ref="CE24:CG24"/>
    <mergeCell ref="CN22:CP22"/>
    <mergeCell ref="CQ22:CS22"/>
    <mergeCell ref="BA22:BC22"/>
    <mergeCell ref="AX21:AZ21"/>
    <mergeCell ref="AX25:AZ25"/>
    <mergeCell ref="BG20:BI20"/>
    <mergeCell ref="CB27:CD27"/>
    <mergeCell ref="CE27:CG27"/>
    <mergeCell ref="BY28:CA28"/>
    <mergeCell ref="W22:Y22"/>
    <mergeCell ref="CH25:CJ25"/>
    <mergeCell ref="CK25:CM25"/>
    <mergeCell ref="CE28:CG28"/>
    <mergeCell ref="CN30:CP30"/>
    <mergeCell ref="AF20:AH20"/>
    <mergeCell ref="AI28:AK28"/>
    <mergeCell ref="CW21:CY21"/>
    <mergeCell ref="CT22:CV22"/>
    <mergeCell ref="CW22:CY22"/>
    <mergeCell ref="CT23:CY23"/>
    <mergeCell ref="BD26:BF26"/>
    <mergeCell ref="AX27:AZ27"/>
    <mergeCell ref="BV19:BX19"/>
    <mergeCell ref="BY19:CA19"/>
    <mergeCell ref="BV20:BX20"/>
    <mergeCell ref="BY20:CA20"/>
    <mergeCell ref="BV21:BX21"/>
    <mergeCell ref="BY21:CA21"/>
    <mergeCell ref="BV25:BX25"/>
    <mergeCell ref="BY25:CA25"/>
    <mergeCell ref="BS25:BU25"/>
    <mergeCell ref="BY26:CA26"/>
    <mergeCell ref="BV27:BX27"/>
    <mergeCell ref="BY27:CA27"/>
    <mergeCell ref="CW25:CY25"/>
    <mergeCell ref="CT19:CV19"/>
    <mergeCell ref="CW19:CY19"/>
    <mergeCell ref="CE19:CG19"/>
    <mergeCell ref="CB20:CD20"/>
    <mergeCell ref="CH19:CJ19"/>
    <mergeCell ref="CK19:CM19"/>
    <mergeCell ref="BA26:BC26"/>
    <mergeCell ref="AX19:AZ19"/>
    <mergeCell ref="AX20:AZ20"/>
    <mergeCell ref="CE20:CG20"/>
    <mergeCell ref="CH26:CJ26"/>
    <mergeCell ref="CW24:CY24"/>
    <mergeCell ref="CT20:CV20"/>
    <mergeCell ref="CT1:CY1"/>
    <mergeCell ref="CT2:CY2"/>
    <mergeCell ref="CT3:CY3"/>
    <mergeCell ref="CT4:CY4"/>
    <mergeCell ref="CT5:CY5"/>
    <mergeCell ref="CT6:CY6"/>
    <mergeCell ref="CT7:CY7"/>
    <mergeCell ref="CT8:CY8"/>
    <mergeCell ref="CT9:CY9"/>
    <mergeCell ref="CT10:CY10"/>
    <mergeCell ref="CT11:CY11"/>
    <mergeCell ref="CT12:CY12"/>
    <mergeCell ref="CT13:CY13"/>
    <mergeCell ref="CT14:CY14"/>
    <mergeCell ref="CT15:CY15"/>
    <mergeCell ref="CT16:CY16"/>
    <mergeCell ref="CT17:CV17"/>
    <mergeCell ref="CW17:CY17"/>
    <mergeCell ref="CW20:CY20"/>
    <mergeCell ref="CT21:CV21"/>
    <mergeCell ref="CW32:CY32"/>
    <mergeCell ref="CW37:CY37"/>
    <mergeCell ref="CT38:CV38"/>
    <mergeCell ref="CT33:CV33"/>
    <mergeCell ref="CW33:CY33"/>
    <mergeCell ref="CT27:CV27"/>
    <mergeCell ref="CW27:CY27"/>
    <mergeCell ref="CT18:CV18"/>
    <mergeCell ref="CW38:CY38"/>
    <mergeCell ref="BD29:BF29"/>
    <mergeCell ref="BJ30:BL30"/>
    <mergeCell ref="BY22:CA22"/>
    <mergeCell ref="BM24:BO24"/>
    <mergeCell ref="BM19:BO19"/>
    <mergeCell ref="BJ20:BL20"/>
    <mergeCell ref="BM20:BO20"/>
    <mergeCell ref="BJ21:BL21"/>
    <mergeCell ref="BM21:BO21"/>
    <mergeCell ref="BJ32:BL32"/>
    <mergeCell ref="CW26:CY26"/>
    <mergeCell ref="CW18:CY18"/>
    <mergeCell ref="CK21:CM21"/>
    <mergeCell ref="CQ24:CS24"/>
    <mergeCell ref="CQ25:CS25"/>
    <mergeCell ref="CQ26:CS26"/>
    <mergeCell ref="CE21:CG21"/>
    <mergeCell ref="BG28:BI28"/>
    <mergeCell ref="BD32:BF32"/>
    <mergeCell ref="BG35:BI35"/>
    <mergeCell ref="BD28:BF28"/>
    <mergeCell ref="CW36:CY36"/>
    <mergeCell ref="BP22:BR22"/>
    <mergeCell ref="CT32:CV32"/>
    <mergeCell ref="AR22:AT22"/>
    <mergeCell ref="AX26:AZ26"/>
    <mergeCell ref="AX31:AZ31"/>
    <mergeCell ref="AX30:AZ30"/>
    <mergeCell ref="BA31:BC31"/>
    <mergeCell ref="AL21:AN21"/>
    <mergeCell ref="AO21:AQ21"/>
    <mergeCell ref="AL28:AN28"/>
    <mergeCell ref="AO28:AQ28"/>
    <mergeCell ref="AL29:AN29"/>
    <mergeCell ref="AO29:AQ29"/>
    <mergeCell ref="AU22:AW22"/>
    <mergeCell ref="AR25:AT25"/>
    <mergeCell ref="BM17:BO17"/>
    <mergeCell ref="BJ12:BO12"/>
    <mergeCell ref="BJ14:BO14"/>
    <mergeCell ref="BJ17:BL17"/>
    <mergeCell ref="CT24:CV24"/>
    <mergeCell ref="CK31:CM31"/>
    <mergeCell ref="CK32:CM32"/>
    <mergeCell ref="BA28:BC28"/>
    <mergeCell ref="BJ22:BL22"/>
    <mergeCell ref="BM25:BO25"/>
    <mergeCell ref="BS22:BU22"/>
    <mergeCell ref="BJ18:BL18"/>
    <mergeCell ref="BS27:BU27"/>
    <mergeCell ref="BP36:BR36"/>
    <mergeCell ref="BJ19:BL19"/>
    <mergeCell ref="BJ29:BL29"/>
    <mergeCell ref="BS31:BU31"/>
    <mergeCell ref="BM31:BO31"/>
    <mergeCell ref="BM30:BO30"/>
    <mergeCell ref="BS32:BU32"/>
    <mergeCell ref="CN5:CS5"/>
    <mergeCell ref="BD34:BF34"/>
    <mergeCell ref="BP31:BR31"/>
    <mergeCell ref="BP32:BR32"/>
    <mergeCell ref="BP24:BR24"/>
    <mergeCell ref="BS24:BU24"/>
    <mergeCell ref="BP25:BR25"/>
    <mergeCell ref="BS29:BU29"/>
    <mergeCell ref="BD24:BF24"/>
    <mergeCell ref="BD10:BI10"/>
    <mergeCell ref="BD9:BI9"/>
    <mergeCell ref="CE22:CG22"/>
    <mergeCell ref="CK29:CM29"/>
    <mergeCell ref="CN27:CP27"/>
    <mergeCell ref="CN29:CP29"/>
    <mergeCell ref="BJ10:BO10"/>
    <mergeCell ref="CQ36:CS36"/>
    <mergeCell ref="BD36:BF36"/>
    <mergeCell ref="BD4:BI4"/>
    <mergeCell ref="BD14:BI14"/>
    <mergeCell ref="BG22:BI22"/>
    <mergeCell ref="BD21:BF21"/>
    <mergeCell ref="BG31:BI31"/>
    <mergeCell ref="BD30:BF30"/>
    <mergeCell ref="BG30:BI30"/>
    <mergeCell ref="BD20:BF20"/>
    <mergeCell ref="BG29:BI29"/>
    <mergeCell ref="BD31:BF31"/>
    <mergeCell ref="BG26:BI26"/>
    <mergeCell ref="BG27:BI27"/>
    <mergeCell ref="BG21:BI21"/>
    <mergeCell ref="BS34:BU34"/>
    <mergeCell ref="BJ9:BO9"/>
    <mergeCell ref="BJ7:BO7"/>
    <mergeCell ref="CB19:CD19"/>
    <mergeCell ref="CW39:CY39"/>
    <mergeCell ref="CT40:CV40"/>
    <mergeCell ref="CW40:CY40"/>
    <mergeCell ref="CT41:CV41"/>
    <mergeCell ref="CW41:CY41"/>
    <mergeCell ref="CW42:CY42"/>
    <mergeCell ref="CT60:CV60"/>
    <mergeCell ref="CW60:CY60"/>
    <mergeCell ref="CT28:CV28"/>
    <mergeCell ref="CW28:CY28"/>
    <mergeCell ref="CT29:CV29"/>
    <mergeCell ref="CW29:CY29"/>
    <mergeCell ref="CT30:CV30"/>
    <mergeCell ref="CW30:CY30"/>
    <mergeCell ref="CT31:CV31"/>
    <mergeCell ref="CT53:CV53"/>
    <mergeCell ref="CT52:CV52"/>
    <mergeCell ref="CW52:CY52"/>
    <mergeCell ref="CW53:CY53"/>
    <mergeCell ref="CT34:CV34"/>
    <mergeCell ref="CW34:CY34"/>
    <mergeCell ref="CT35:CV35"/>
    <mergeCell ref="CW35:CY35"/>
    <mergeCell ref="CT45:CV45"/>
    <mergeCell ref="CW45:CY45"/>
    <mergeCell ref="CW31:CY31"/>
    <mergeCell ref="CT46:CV46"/>
    <mergeCell ref="CW46:CY46"/>
    <mergeCell ref="CT47:CV47"/>
    <mergeCell ref="CW47:CY47"/>
    <mergeCell ref="CT48:CV48"/>
    <mergeCell ref="CT36:CV36"/>
    <mergeCell ref="CW48:CY48"/>
    <mergeCell ref="CT49:CV49"/>
    <mergeCell ref="CW49:CY49"/>
    <mergeCell ref="CT50:CV50"/>
    <mergeCell ref="CW50:CY50"/>
    <mergeCell ref="CT51:CV51"/>
    <mergeCell ref="CW51:CY51"/>
    <mergeCell ref="CT42:CV42"/>
    <mergeCell ref="CW43:CY43"/>
    <mergeCell ref="CT44:CV44"/>
    <mergeCell ref="CW44:CY44"/>
    <mergeCell ref="CT54:CV54"/>
    <mergeCell ref="CT43:CV43"/>
    <mergeCell ref="CW54:CY54"/>
    <mergeCell ref="CE77:CG77"/>
    <mergeCell ref="CB68:CD68"/>
    <mergeCell ref="CH74:CJ74"/>
    <mergeCell ref="CH55:CJ55"/>
    <mergeCell ref="CT59:CV59"/>
    <mergeCell ref="CW71:CY71"/>
    <mergeCell ref="CQ69:CS69"/>
    <mergeCell ref="CN70:CP70"/>
    <mergeCell ref="CQ70:CS70"/>
    <mergeCell ref="CN71:CP71"/>
    <mergeCell ref="CQ71:CS71"/>
    <mergeCell ref="CN72:CP72"/>
    <mergeCell ref="CN73:CP73"/>
    <mergeCell ref="CB54:CD54"/>
    <mergeCell ref="CB52:CD52"/>
    <mergeCell ref="CB57:CD57"/>
    <mergeCell ref="CE57:CG57"/>
    <mergeCell ref="CB58:CD58"/>
    <mergeCell ref="BJ109:BO109"/>
    <mergeCell ref="CN87:CP87"/>
    <mergeCell ref="CQ87:CS87"/>
    <mergeCell ref="CN82:CP82"/>
    <mergeCell ref="CQ82:CS82"/>
    <mergeCell ref="BJ88:BL88"/>
    <mergeCell ref="BM88:BO88"/>
    <mergeCell ref="BV77:BX77"/>
    <mergeCell ref="BJ89:BL89"/>
    <mergeCell ref="BM89:BO89"/>
    <mergeCell ref="BJ82:BL82"/>
    <mergeCell ref="CK73:CM73"/>
    <mergeCell ref="CN83:CP83"/>
    <mergeCell ref="BY78:CA78"/>
    <mergeCell ref="CE86:CG86"/>
    <mergeCell ref="CB89:CD89"/>
    <mergeCell ref="CE89:CG89"/>
    <mergeCell ref="CK76:CM76"/>
    <mergeCell ref="BY77:CA77"/>
    <mergeCell ref="CK88:CM88"/>
    <mergeCell ref="CK89:CM89"/>
    <mergeCell ref="CQ83:CS83"/>
    <mergeCell ref="BY87:CA87"/>
    <mergeCell ref="CH90:CJ90"/>
    <mergeCell ref="CK91:CM91"/>
    <mergeCell ref="CH92:CJ92"/>
    <mergeCell ref="CQ73:CS73"/>
    <mergeCell ref="CK74:CM74"/>
    <mergeCell ref="BJ80:BL80"/>
    <mergeCell ref="BM80:BO80"/>
    <mergeCell ref="BP91:BR91"/>
    <mergeCell ref="BJ90:BL90"/>
    <mergeCell ref="CH86:CJ86"/>
    <mergeCell ref="CH87:CJ87"/>
    <mergeCell ref="CK86:CM86"/>
    <mergeCell ref="CT77:CV77"/>
    <mergeCell ref="CN108:CS108"/>
    <mergeCell ref="CH79:CJ79"/>
    <mergeCell ref="CH73:CJ73"/>
    <mergeCell ref="CK77:CM77"/>
    <mergeCell ref="CH82:CJ82"/>
    <mergeCell ref="CH76:CJ76"/>
    <mergeCell ref="CH77:CJ77"/>
    <mergeCell ref="CH85:CJ85"/>
    <mergeCell ref="CK80:CM80"/>
    <mergeCell ref="CH89:CJ89"/>
    <mergeCell ref="CK75:CM75"/>
    <mergeCell ref="CK78:CM78"/>
    <mergeCell ref="CK84:CM84"/>
    <mergeCell ref="CT76:CV76"/>
    <mergeCell ref="CN89:CP89"/>
    <mergeCell ref="CT78:CV78"/>
    <mergeCell ref="CQ78:CS78"/>
    <mergeCell ref="CN76:CP76"/>
    <mergeCell ref="CH84:CJ84"/>
    <mergeCell ref="CN80:CP80"/>
    <mergeCell ref="CK82:CM82"/>
    <mergeCell ref="CH81:CJ81"/>
    <mergeCell ref="CW77:CY77"/>
    <mergeCell ref="CW78:CY78"/>
    <mergeCell ref="CW75:CY75"/>
    <mergeCell ref="CW72:CY72"/>
    <mergeCell ref="CE87:CG87"/>
    <mergeCell ref="BY88:CA88"/>
    <mergeCell ref="CB73:CD73"/>
    <mergeCell ref="BV76:BX76"/>
    <mergeCell ref="BV108:CA108"/>
    <mergeCell ref="BY92:CA92"/>
    <mergeCell ref="BY90:CA90"/>
    <mergeCell ref="CH75:CJ75"/>
    <mergeCell ref="CQ81:CS81"/>
    <mergeCell ref="CQ89:CS89"/>
    <mergeCell ref="CK79:CM79"/>
    <mergeCell ref="CQ77:CS77"/>
    <mergeCell ref="CH88:CJ88"/>
    <mergeCell ref="CQ72:CS72"/>
    <mergeCell ref="CE90:CG90"/>
    <mergeCell ref="CB86:CD86"/>
    <mergeCell ref="CE88:CG88"/>
    <mergeCell ref="CK81:CM81"/>
    <mergeCell ref="CK87:CM87"/>
    <mergeCell ref="CE79:CG79"/>
    <mergeCell ref="CB79:CD79"/>
    <mergeCell ref="CB84:CD84"/>
    <mergeCell ref="CB78:CD78"/>
    <mergeCell ref="BV82:BX82"/>
    <mergeCell ref="BV88:BX88"/>
    <mergeCell ref="BY80:CA80"/>
    <mergeCell ref="CE81:CG81"/>
    <mergeCell ref="CE83:CG83"/>
    <mergeCell ref="CT39:CV39"/>
    <mergeCell ref="CT37:CV37"/>
    <mergeCell ref="BD27:BF27"/>
    <mergeCell ref="AX54:AZ54"/>
    <mergeCell ref="AI20:AK20"/>
    <mergeCell ref="AF18:AH18"/>
    <mergeCell ref="AX18:AZ18"/>
    <mergeCell ref="BD5:BI5"/>
    <mergeCell ref="AX17:AZ17"/>
    <mergeCell ref="BA21:BC21"/>
    <mergeCell ref="AX2:BC2"/>
    <mergeCell ref="AX4:BC4"/>
    <mergeCell ref="AL2:AQ2"/>
    <mergeCell ref="AL3:AQ3"/>
    <mergeCell ref="AL17:AN17"/>
    <mergeCell ref="AO17:AQ17"/>
    <mergeCell ref="BG19:BI19"/>
    <mergeCell ref="BD18:BF18"/>
    <mergeCell ref="AL18:AN18"/>
    <mergeCell ref="AO18:AQ18"/>
    <mergeCell ref="AL19:AN19"/>
    <mergeCell ref="AO19:AQ19"/>
    <mergeCell ref="AL20:AN20"/>
    <mergeCell ref="AO20:AQ20"/>
    <mergeCell ref="AX14:BC14"/>
    <mergeCell ref="BD7:BI7"/>
    <mergeCell ref="BD17:BF17"/>
    <mergeCell ref="BG17:BI17"/>
    <mergeCell ref="AL14:AQ14"/>
    <mergeCell ref="BD2:BI2"/>
    <mergeCell ref="AF2:AK2"/>
    <mergeCell ref="AF3:AK3"/>
    <mergeCell ref="AF5:AK5"/>
    <mergeCell ref="AF7:AK7"/>
    <mergeCell ref="AX5:BC5"/>
    <mergeCell ref="AX11:BC11"/>
    <mergeCell ref="AX7:BC7"/>
    <mergeCell ref="AX12:BC12"/>
    <mergeCell ref="AF12:AK12"/>
    <mergeCell ref="AF10:AK10"/>
    <mergeCell ref="AX16:BC16"/>
    <mergeCell ref="AX10:BC10"/>
    <mergeCell ref="AL22:AN22"/>
    <mergeCell ref="AO22:AQ22"/>
    <mergeCell ref="AL24:AN24"/>
    <mergeCell ref="AO24:AQ24"/>
    <mergeCell ref="AL4:AQ4"/>
    <mergeCell ref="AL5:AQ5"/>
    <mergeCell ref="AL7:AQ7"/>
    <mergeCell ref="AL6:AQ6"/>
    <mergeCell ref="AL10:AQ10"/>
    <mergeCell ref="AL12:AQ12"/>
    <mergeCell ref="AF4:AK4"/>
    <mergeCell ref="AF14:AK14"/>
    <mergeCell ref="AF17:AH17"/>
    <mergeCell ref="AI17:AK17"/>
    <mergeCell ref="AI18:AK18"/>
    <mergeCell ref="AI19:AK19"/>
    <mergeCell ref="BA24:BC24"/>
    <mergeCell ref="AI21:AK21"/>
    <mergeCell ref="AR21:AT21"/>
    <mergeCell ref="AU21:AW21"/>
    <mergeCell ref="BA18:BC18"/>
    <mergeCell ref="AF22:AH22"/>
    <mergeCell ref="AX35:AZ35"/>
    <mergeCell ref="BD88:BF88"/>
    <mergeCell ref="Q51:S51"/>
    <mergeCell ref="Q52:S52"/>
    <mergeCell ref="Q53:S53"/>
    <mergeCell ref="Q54:S54"/>
    <mergeCell ref="W55:Y55"/>
    <mergeCell ref="W38:Y38"/>
    <mergeCell ref="T48:V48"/>
    <mergeCell ref="W56:Y56"/>
    <mergeCell ref="W52:Y52"/>
    <mergeCell ref="W53:Y53"/>
    <mergeCell ref="T50:V50"/>
    <mergeCell ref="T49:V49"/>
    <mergeCell ref="W54:Y54"/>
    <mergeCell ref="Q44:S44"/>
    <mergeCell ref="T52:V52"/>
    <mergeCell ref="W51:Y51"/>
    <mergeCell ref="T43:V43"/>
    <mergeCell ref="T39:V39"/>
    <mergeCell ref="T40:V40"/>
    <mergeCell ref="T54:V54"/>
    <mergeCell ref="T53:V53"/>
    <mergeCell ref="Q49:S49"/>
    <mergeCell ref="Q50:S50"/>
    <mergeCell ref="Q55:S55"/>
    <mergeCell ref="Q56:S56"/>
    <mergeCell ref="AC84:AE84"/>
    <mergeCell ref="AX42:AZ42"/>
    <mergeCell ref="W45:Y45"/>
    <mergeCell ref="AF80:AH80"/>
    <mergeCell ref="AC80:AE80"/>
    <mergeCell ref="Z82:AB82"/>
    <mergeCell ref="AF88:AH88"/>
    <mergeCell ref="AX77:AZ77"/>
    <mergeCell ref="AU80:AW80"/>
    <mergeCell ref="AR81:AT81"/>
    <mergeCell ref="AU81:AW81"/>
    <mergeCell ref="AR82:AT82"/>
    <mergeCell ref="AU82:AW82"/>
    <mergeCell ref="AR83:AT83"/>
    <mergeCell ref="Z60:AB60"/>
    <mergeCell ref="AO69:AQ69"/>
    <mergeCell ref="AL70:AN70"/>
    <mergeCell ref="AO70:AQ70"/>
    <mergeCell ref="AL71:AN71"/>
    <mergeCell ref="AO71:AQ71"/>
    <mergeCell ref="AO67:AQ67"/>
    <mergeCell ref="Z71:AB71"/>
    <mergeCell ref="AI66:AK66"/>
    <mergeCell ref="AX70:AZ70"/>
    <mergeCell ref="AF83:AH83"/>
    <mergeCell ref="AC79:AE79"/>
    <mergeCell ref="AC73:AE73"/>
    <mergeCell ref="AC75:AE75"/>
    <mergeCell ref="AO63:AQ63"/>
    <mergeCell ref="Z72:AB72"/>
    <mergeCell ref="AC77:AE77"/>
    <mergeCell ref="AC72:AE72"/>
    <mergeCell ref="AL64:AN64"/>
    <mergeCell ref="AR74:AT74"/>
    <mergeCell ref="AR75:AT75"/>
    <mergeCell ref="AR80:AT80"/>
    <mergeCell ref="Z35:AB35"/>
    <mergeCell ref="Z37:AB37"/>
    <mergeCell ref="Z38:AB38"/>
    <mergeCell ref="T42:V42"/>
    <mergeCell ref="T41:V41"/>
    <mergeCell ref="Z40:AB40"/>
    <mergeCell ref="AI40:AK40"/>
    <mergeCell ref="W35:Y35"/>
    <mergeCell ref="T37:V37"/>
    <mergeCell ref="AC42:AE42"/>
    <mergeCell ref="W39:Y39"/>
    <mergeCell ref="T38:V38"/>
    <mergeCell ref="AC51:AE51"/>
    <mergeCell ref="AI44:AK44"/>
    <mergeCell ref="AO43:AQ43"/>
    <mergeCell ref="T47:V47"/>
    <mergeCell ref="AC41:AE41"/>
    <mergeCell ref="AI48:AK48"/>
    <mergeCell ref="AC37:AE37"/>
    <mergeCell ref="AF37:AH37"/>
    <mergeCell ref="AC36:AE36"/>
    <mergeCell ref="AO51:AQ51"/>
    <mergeCell ref="AL51:AN51"/>
    <mergeCell ref="BJ83:BL83"/>
    <mergeCell ref="BM90:BO90"/>
    <mergeCell ref="BA79:BC79"/>
    <mergeCell ref="AX79:AZ79"/>
    <mergeCell ref="BA35:BC35"/>
    <mergeCell ref="BA54:BC54"/>
    <mergeCell ref="BD52:BF52"/>
    <mergeCell ref="BD53:BF53"/>
    <mergeCell ref="AX78:AZ78"/>
    <mergeCell ref="BA84:BC84"/>
    <mergeCell ref="BM71:BO71"/>
    <mergeCell ref="BJ72:BL72"/>
    <mergeCell ref="BM72:BO72"/>
    <mergeCell ref="BA72:BC72"/>
    <mergeCell ref="BD72:BF72"/>
    <mergeCell ref="AX72:AZ72"/>
    <mergeCell ref="BA64:BC64"/>
    <mergeCell ref="BA67:BC67"/>
    <mergeCell ref="AX38:AZ38"/>
    <mergeCell ref="AX47:AZ47"/>
    <mergeCell ref="BA37:BC37"/>
    <mergeCell ref="BD78:BF78"/>
    <mergeCell ref="AX82:AZ82"/>
    <mergeCell ref="BG37:BI37"/>
    <mergeCell ref="BD56:BF56"/>
    <mergeCell ref="BG71:BI71"/>
    <mergeCell ref="BG42:BI42"/>
    <mergeCell ref="BA42:BC42"/>
    <mergeCell ref="BG41:BI41"/>
    <mergeCell ref="BD41:BF41"/>
    <mergeCell ref="AX46:AZ46"/>
    <mergeCell ref="BG58:BI58"/>
    <mergeCell ref="Z52:AB52"/>
    <mergeCell ref="AC48:AE48"/>
    <mergeCell ref="AX45:AZ45"/>
    <mergeCell ref="AX50:AZ50"/>
    <mergeCell ref="AF50:AH50"/>
    <mergeCell ref="AC38:AE38"/>
    <mergeCell ref="BD54:BF54"/>
    <mergeCell ref="BG43:BI43"/>
    <mergeCell ref="Z55:AB55"/>
    <mergeCell ref="AF54:AH54"/>
    <mergeCell ref="AO54:AQ54"/>
    <mergeCell ref="AO55:AQ55"/>
    <mergeCell ref="AO49:AQ49"/>
    <mergeCell ref="AI46:AK46"/>
    <mergeCell ref="Z51:AB51"/>
    <mergeCell ref="AF51:AH51"/>
    <mergeCell ref="AF49:AH49"/>
    <mergeCell ref="Z46:AB46"/>
    <mergeCell ref="AC53:AE53"/>
    <mergeCell ref="AF53:AH53"/>
    <mergeCell ref="Z49:AB49"/>
    <mergeCell ref="AC49:AE49"/>
    <mergeCell ref="Z44:AB44"/>
    <mergeCell ref="AC46:AE46"/>
    <mergeCell ref="AL39:AN39"/>
    <mergeCell ref="AO39:AQ39"/>
    <mergeCell ref="Z39:AB39"/>
    <mergeCell ref="AF55:AH55"/>
    <mergeCell ref="AF52:AH52"/>
    <mergeCell ref="AF39:AH39"/>
    <mergeCell ref="Z48:AB48"/>
    <mergeCell ref="AL52:AN52"/>
    <mergeCell ref="BM92:BO92"/>
    <mergeCell ref="AU83:AW83"/>
    <mergeCell ref="AR84:AT84"/>
    <mergeCell ref="AO41:AQ41"/>
    <mergeCell ref="BJ46:BL46"/>
    <mergeCell ref="AI92:AK92"/>
    <mergeCell ref="BJ81:BL81"/>
    <mergeCell ref="BM83:BO83"/>
    <mergeCell ref="BM79:BO79"/>
    <mergeCell ref="AI89:AK89"/>
    <mergeCell ref="BG91:BI91"/>
    <mergeCell ref="BD82:BF82"/>
    <mergeCell ref="AI90:AK90"/>
    <mergeCell ref="BD86:BF86"/>
    <mergeCell ref="BG86:BI86"/>
    <mergeCell ref="BD80:BF80"/>
    <mergeCell ref="BG78:BI78"/>
    <mergeCell ref="BG85:BI85"/>
    <mergeCell ref="AI51:AK51"/>
    <mergeCell ref="BA43:BC43"/>
    <mergeCell ref="BG76:BI76"/>
    <mergeCell ref="BD79:BF79"/>
    <mergeCell ref="BG72:BI72"/>
    <mergeCell ref="AL72:AN72"/>
    <mergeCell ref="AI56:AK56"/>
    <mergeCell ref="BD44:BF44"/>
    <mergeCell ref="BD43:BF43"/>
    <mergeCell ref="BG51:BI51"/>
    <mergeCell ref="BA45:BC45"/>
    <mergeCell ref="BG48:BI48"/>
    <mergeCell ref="AX76:AZ76"/>
    <mergeCell ref="BA75:BC75"/>
    <mergeCell ref="Z58:AB58"/>
    <mergeCell ref="Z57:AB57"/>
    <mergeCell ref="T46:V46"/>
    <mergeCell ref="T59:V59"/>
    <mergeCell ref="AI55:AK55"/>
    <mergeCell ref="AI54:AK54"/>
    <mergeCell ref="AC50:AE50"/>
    <mergeCell ref="AF46:AH46"/>
    <mergeCell ref="BG33:BI33"/>
    <mergeCell ref="AF40:AH40"/>
    <mergeCell ref="AC43:AE43"/>
    <mergeCell ref="Z45:AB45"/>
    <mergeCell ref="Z47:AB47"/>
    <mergeCell ref="AF48:AH48"/>
    <mergeCell ref="Z33:AB33"/>
    <mergeCell ref="AX34:AZ34"/>
    <mergeCell ref="AX36:AZ36"/>
    <mergeCell ref="AC35:AE35"/>
    <mergeCell ref="AF41:AH41"/>
    <mergeCell ref="W40:Y40"/>
    <mergeCell ref="Z42:AB42"/>
    <mergeCell ref="AI39:AK39"/>
    <mergeCell ref="AC40:AE40"/>
    <mergeCell ref="AF33:AH33"/>
    <mergeCell ref="BG34:BI34"/>
    <mergeCell ref="AO45:AQ45"/>
    <mergeCell ref="AL46:AN46"/>
    <mergeCell ref="AO46:AQ46"/>
    <mergeCell ref="AR55:AT55"/>
    <mergeCell ref="AI53:AK53"/>
    <mergeCell ref="AL48:AN48"/>
    <mergeCell ref="BD50:BF50"/>
    <mergeCell ref="AU34:AW34"/>
    <mergeCell ref="N72:P72"/>
    <mergeCell ref="Z67:AB67"/>
    <mergeCell ref="Z59:AB59"/>
    <mergeCell ref="AC60:AE60"/>
    <mergeCell ref="AC61:AE61"/>
    <mergeCell ref="AC63:AE63"/>
    <mergeCell ref="AI73:AK73"/>
    <mergeCell ref="Z73:AB73"/>
    <mergeCell ref="W65:Y65"/>
    <mergeCell ref="Q66:S66"/>
    <mergeCell ref="AI59:AK59"/>
    <mergeCell ref="AC62:AE62"/>
    <mergeCell ref="AF61:AH61"/>
    <mergeCell ref="Z63:AB63"/>
    <mergeCell ref="W63:Y63"/>
    <mergeCell ref="AF65:AH65"/>
    <mergeCell ref="AL69:AN69"/>
    <mergeCell ref="Z66:AB66"/>
    <mergeCell ref="AI69:AK69"/>
    <mergeCell ref="AC64:AE64"/>
    <mergeCell ref="T61:V61"/>
    <mergeCell ref="AR59:AT59"/>
    <mergeCell ref="AU59:AW59"/>
    <mergeCell ref="AR60:AT60"/>
    <mergeCell ref="AU60:AW60"/>
    <mergeCell ref="AL68:AN68"/>
    <mergeCell ref="AO68:AQ68"/>
    <mergeCell ref="AO62:AQ62"/>
    <mergeCell ref="W59:Y59"/>
    <mergeCell ref="AF57:AH57"/>
    <mergeCell ref="T57:V57"/>
    <mergeCell ref="AI33:AK33"/>
    <mergeCell ref="AC33:AE33"/>
    <mergeCell ref="W33:Y33"/>
    <mergeCell ref="Z34:AB34"/>
    <mergeCell ref="AI34:AK34"/>
    <mergeCell ref="AI49:AK49"/>
    <mergeCell ref="AI41:AK41"/>
    <mergeCell ref="W48:Y48"/>
    <mergeCell ref="AC47:AE47"/>
    <mergeCell ref="AC57:AE57"/>
    <mergeCell ref="T44:V44"/>
    <mergeCell ref="Q48:S48"/>
    <mergeCell ref="T73:V73"/>
    <mergeCell ref="N43:P43"/>
    <mergeCell ref="Q37:S37"/>
    <mergeCell ref="N41:P41"/>
    <mergeCell ref="Q72:S72"/>
    <mergeCell ref="AI62:AK62"/>
    <mergeCell ref="AI58:AK58"/>
    <mergeCell ref="AI70:AK70"/>
    <mergeCell ref="AC58:AE58"/>
    <mergeCell ref="Q65:S65"/>
    <mergeCell ref="AF66:AH66"/>
    <mergeCell ref="AF67:AH67"/>
    <mergeCell ref="AF68:AH68"/>
    <mergeCell ref="AF69:AH69"/>
    <mergeCell ref="Z69:AB69"/>
    <mergeCell ref="W73:Y73"/>
    <mergeCell ref="AC65:AE65"/>
    <mergeCell ref="AC59:AE59"/>
    <mergeCell ref="AF73:AH73"/>
    <mergeCell ref="Z65:AB65"/>
    <mergeCell ref="BJ68:BL68"/>
    <mergeCell ref="BJ66:BL66"/>
    <mergeCell ref="BP70:BR70"/>
    <mergeCell ref="BG70:BI70"/>
    <mergeCell ref="BM70:BO70"/>
    <mergeCell ref="BP68:BR68"/>
    <mergeCell ref="BP74:BR74"/>
    <mergeCell ref="AX73:AZ73"/>
    <mergeCell ref="AR63:AT63"/>
    <mergeCell ref="AU63:AW63"/>
    <mergeCell ref="AR64:AT64"/>
    <mergeCell ref="AU64:AW64"/>
    <mergeCell ref="AL73:AN73"/>
    <mergeCell ref="AO73:AQ73"/>
    <mergeCell ref="AX61:AZ61"/>
    <mergeCell ref="BD68:BF68"/>
    <mergeCell ref="BD73:BF73"/>
    <mergeCell ref="BG73:BI73"/>
    <mergeCell ref="BJ64:BL64"/>
    <mergeCell ref="BJ65:BL65"/>
    <mergeCell ref="BM64:BO64"/>
    <mergeCell ref="BP72:BR72"/>
    <mergeCell ref="BD64:BF64"/>
    <mergeCell ref="BM68:BO68"/>
    <mergeCell ref="BJ70:BL70"/>
    <mergeCell ref="BJ67:BL67"/>
    <mergeCell ref="AL67:AN67"/>
    <mergeCell ref="BG68:BI68"/>
    <mergeCell ref="AL65:AN65"/>
    <mergeCell ref="AX68:AZ68"/>
    <mergeCell ref="BA71:BC71"/>
    <mergeCell ref="BA74:BC74"/>
    <mergeCell ref="BA77:BC77"/>
    <mergeCell ref="BD77:BF77"/>
    <mergeCell ref="AR69:AT69"/>
    <mergeCell ref="AR65:AT65"/>
    <mergeCell ref="AU65:AW65"/>
    <mergeCell ref="AR66:AT66"/>
    <mergeCell ref="AU66:AW66"/>
    <mergeCell ref="AR67:AT67"/>
    <mergeCell ref="AU67:AW67"/>
    <mergeCell ref="AX71:AZ71"/>
    <mergeCell ref="AX69:AZ69"/>
    <mergeCell ref="AX67:AZ67"/>
    <mergeCell ref="AU69:AW69"/>
    <mergeCell ref="BD75:BF75"/>
    <mergeCell ref="BD74:BF74"/>
    <mergeCell ref="AU73:AW73"/>
    <mergeCell ref="AR70:AT70"/>
    <mergeCell ref="AU70:AW70"/>
    <mergeCell ref="AR71:AT71"/>
    <mergeCell ref="AU71:AW71"/>
    <mergeCell ref="BD66:BF66"/>
    <mergeCell ref="AR76:AT76"/>
    <mergeCell ref="BJ92:BL92"/>
    <mergeCell ref="CB74:CD74"/>
    <mergeCell ref="CE65:CG65"/>
    <mergeCell ref="BM54:BO54"/>
    <mergeCell ref="BG55:BI55"/>
    <mergeCell ref="AO64:AQ64"/>
    <mergeCell ref="BG66:BI66"/>
    <mergeCell ref="BG67:BI67"/>
    <mergeCell ref="BS65:BU65"/>
    <mergeCell ref="BV63:BX63"/>
    <mergeCell ref="AL55:AN55"/>
    <mergeCell ref="BM67:BO67"/>
    <mergeCell ref="CH65:CJ65"/>
    <mergeCell ref="BM69:BO69"/>
    <mergeCell ref="BG62:BI62"/>
    <mergeCell ref="BG63:BI63"/>
    <mergeCell ref="BG64:BI64"/>
    <mergeCell ref="BA68:BC68"/>
    <mergeCell ref="BG69:BI69"/>
    <mergeCell ref="CB69:CD69"/>
    <mergeCell ref="AL54:AN54"/>
    <mergeCell ref="BV54:BX54"/>
    <mergeCell ref="CH56:CJ56"/>
    <mergeCell ref="BD69:BF69"/>
    <mergeCell ref="AL58:AN58"/>
    <mergeCell ref="BJ71:BL71"/>
    <mergeCell ref="AX58:AZ58"/>
    <mergeCell ref="BD58:BF58"/>
    <mergeCell ref="BS71:BU71"/>
    <mergeCell ref="BY74:CA74"/>
    <mergeCell ref="BY75:CA75"/>
    <mergeCell ref="BY66:CA66"/>
    <mergeCell ref="AL123:AQ123"/>
    <mergeCell ref="AL79:AN79"/>
    <mergeCell ref="AO79:AQ79"/>
    <mergeCell ref="AL80:AN80"/>
    <mergeCell ref="AO80:AQ80"/>
    <mergeCell ref="AL81:AN81"/>
    <mergeCell ref="AO81:AQ81"/>
    <mergeCell ref="AL82:AN82"/>
    <mergeCell ref="AO82:AQ82"/>
    <mergeCell ref="AL83:AN83"/>
    <mergeCell ref="AO83:AQ83"/>
    <mergeCell ref="AL84:AN84"/>
    <mergeCell ref="AL87:AN87"/>
    <mergeCell ref="AO87:AQ87"/>
    <mergeCell ref="AO89:AQ89"/>
    <mergeCell ref="AL90:AN90"/>
    <mergeCell ref="AO90:AQ90"/>
    <mergeCell ref="AL92:AN92"/>
    <mergeCell ref="AO92:AQ92"/>
    <mergeCell ref="AO88:AQ88"/>
    <mergeCell ref="AL89:AN89"/>
    <mergeCell ref="AO84:AQ84"/>
    <mergeCell ref="AL86:AN86"/>
    <mergeCell ref="AO86:AQ86"/>
    <mergeCell ref="BG89:BI89"/>
    <mergeCell ref="BD87:BF87"/>
    <mergeCell ref="BA87:BC87"/>
    <mergeCell ref="BD89:BF89"/>
    <mergeCell ref="BA89:BC89"/>
    <mergeCell ref="BD76:BF76"/>
    <mergeCell ref="BD90:BF90"/>
    <mergeCell ref="BV89:BX89"/>
    <mergeCell ref="AL50:AN50"/>
    <mergeCell ref="CQ51:CS51"/>
    <mergeCell ref="CQ52:CS52"/>
    <mergeCell ref="AX66:AZ66"/>
    <mergeCell ref="BM63:BO63"/>
    <mergeCell ref="BM66:BO66"/>
    <mergeCell ref="BV57:BX57"/>
    <mergeCell ref="CW74:CY74"/>
    <mergeCell ref="CT65:CV65"/>
    <mergeCell ref="CT73:CV73"/>
    <mergeCell ref="CT72:CV72"/>
    <mergeCell ref="CB72:CD72"/>
    <mergeCell ref="CT71:CV71"/>
    <mergeCell ref="CH68:CJ68"/>
    <mergeCell ref="CK64:CM64"/>
    <mergeCell ref="CN64:CP64"/>
    <mergeCell ref="CN63:CP63"/>
    <mergeCell ref="CN66:CP66"/>
    <mergeCell ref="CK63:CM63"/>
    <mergeCell ref="CK65:CM65"/>
    <mergeCell ref="CK66:CM66"/>
    <mergeCell ref="CH71:CJ71"/>
    <mergeCell ref="CH58:CJ58"/>
    <mergeCell ref="BS78:BU78"/>
    <mergeCell ref="K29:M29"/>
    <mergeCell ref="K30:M30"/>
    <mergeCell ref="Q32:S32"/>
    <mergeCell ref="CT61:CV61"/>
    <mergeCell ref="CT62:CV62"/>
    <mergeCell ref="CN62:CP62"/>
    <mergeCell ref="CK52:CM52"/>
    <mergeCell ref="CK54:CM54"/>
    <mergeCell ref="CK56:CM56"/>
    <mergeCell ref="CK58:CM58"/>
    <mergeCell ref="CK61:CM61"/>
    <mergeCell ref="CN59:CP59"/>
    <mergeCell ref="CN55:CP55"/>
    <mergeCell ref="CN56:CP56"/>
    <mergeCell ref="CN60:CP60"/>
    <mergeCell ref="CN58:CP58"/>
    <mergeCell ref="CN57:CP57"/>
    <mergeCell ref="N53:P53"/>
    <mergeCell ref="AF58:AH58"/>
    <mergeCell ref="AI32:AK32"/>
    <mergeCell ref="AF34:AH34"/>
    <mergeCell ref="AO42:AQ42"/>
    <mergeCell ref="BS60:BU60"/>
    <mergeCell ref="BY61:CA61"/>
    <mergeCell ref="BY62:CA62"/>
    <mergeCell ref="BV60:BX60"/>
    <mergeCell ref="BJ61:BL61"/>
    <mergeCell ref="AR61:AT61"/>
    <mergeCell ref="BD40:BF40"/>
    <mergeCell ref="BA36:BC36"/>
    <mergeCell ref="W44:Y44"/>
    <mergeCell ref="BA51:BC51"/>
    <mergeCell ref="CQ53:CS53"/>
    <mergeCell ref="CQ54:CS54"/>
    <mergeCell ref="CQ55:CS55"/>
    <mergeCell ref="AX53:AZ53"/>
    <mergeCell ref="AL66:AN66"/>
    <mergeCell ref="AO66:AQ66"/>
    <mergeCell ref="CE55:CG55"/>
    <mergeCell ref="BY59:CA59"/>
    <mergeCell ref="BM65:BO65"/>
    <mergeCell ref="CB66:CD66"/>
    <mergeCell ref="CH66:CJ66"/>
    <mergeCell ref="AF64:AH64"/>
    <mergeCell ref="BD63:BF63"/>
    <mergeCell ref="BG39:BI39"/>
    <mergeCell ref="BG46:BI46"/>
    <mergeCell ref="BG50:BI50"/>
    <mergeCell ref="BG38:BI38"/>
    <mergeCell ref="BG40:BI40"/>
    <mergeCell ref="AI63:AK63"/>
    <mergeCell ref="AI64:AK64"/>
    <mergeCell ref="AF63:AH63"/>
    <mergeCell ref="AX51:AZ51"/>
    <mergeCell ref="AO48:AQ48"/>
    <mergeCell ref="AL49:AN49"/>
    <mergeCell ref="BG44:BI44"/>
    <mergeCell ref="AX43:AZ43"/>
    <mergeCell ref="AI42:AK42"/>
    <mergeCell ref="AI57:AK57"/>
    <mergeCell ref="AX52:AZ52"/>
    <mergeCell ref="AO57:AQ57"/>
    <mergeCell ref="AL53:AN53"/>
    <mergeCell ref="AI52:AK52"/>
    <mergeCell ref="CW76:CY76"/>
    <mergeCell ref="CW73:CY73"/>
    <mergeCell ref="CH63:CJ63"/>
    <mergeCell ref="CH64:CJ64"/>
    <mergeCell ref="CH69:CJ69"/>
    <mergeCell ref="CH62:CJ62"/>
    <mergeCell ref="CQ60:CS60"/>
    <mergeCell ref="CQ65:CS65"/>
    <mergeCell ref="CW66:CY66"/>
    <mergeCell ref="CQ68:CS68"/>
    <mergeCell ref="CK67:CM67"/>
    <mergeCell ref="CK68:CM68"/>
    <mergeCell ref="CN61:CP61"/>
    <mergeCell ref="AL40:AN40"/>
    <mergeCell ref="AO40:AQ40"/>
    <mergeCell ref="AL41:AN41"/>
    <mergeCell ref="AO44:AQ44"/>
    <mergeCell ref="AL56:AN56"/>
    <mergeCell ref="CW64:CY64"/>
    <mergeCell ref="CW65:CY65"/>
    <mergeCell ref="CW70:CY70"/>
    <mergeCell ref="CW68:CY68"/>
    <mergeCell ref="CH67:CJ67"/>
    <mergeCell ref="CK70:CM70"/>
    <mergeCell ref="CH72:CJ72"/>
    <mergeCell ref="BY76:CA76"/>
    <mergeCell ref="BY68:CA68"/>
    <mergeCell ref="BS70:BU70"/>
    <mergeCell ref="BY69:CA69"/>
    <mergeCell ref="BY70:CA70"/>
    <mergeCell ref="AR68:AT68"/>
    <mergeCell ref="AU68:AW68"/>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X131"/>
  <sheetViews>
    <sheetView showGridLines="0" zoomScaleNormal="100" workbookViewId="0">
      <pane xSplit="1" ySplit="3" topLeftCell="AB4" activePane="bottomRight" state="frozen"/>
      <selection activeCell="B92" sqref="A92:XFD92"/>
      <selection pane="topRight" activeCell="B92" sqref="A92:XFD92"/>
      <selection pane="bottomLeft" activeCell="B92" sqref="A92:XFD92"/>
      <selection pane="bottomRight" activeCell="A11" sqref="A11"/>
    </sheetView>
  </sheetViews>
  <sheetFormatPr defaultColWidth="9.140625" defaultRowHeight="12.75" x14ac:dyDescent="0.2"/>
  <cols>
    <col min="1" max="1" width="56" style="6" bestFit="1" customWidth="1"/>
    <col min="2" max="2" width="12.140625" style="6" customWidth="1"/>
    <col min="3" max="4" width="13.28515625" style="6" customWidth="1"/>
    <col min="5" max="5" width="12.28515625" style="6" customWidth="1"/>
    <col min="6" max="7" width="11.7109375" style="6" customWidth="1"/>
    <col min="8" max="8" width="13.5703125" style="6" bestFit="1" customWidth="1"/>
    <col min="9" max="10" width="16.140625" style="6" customWidth="1"/>
    <col min="11" max="11" width="12" style="6" customWidth="1"/>
    <col min="12" max="13" width="12.7109375" style="6" customWidth="1"/>
    <col min="14" max="14" width="14.140625" style="6" bestFit="1" customWidth="1"/>
    <col min="15" max="16" width="13.5703125" style="6" customWidth="1"/>
    <col min="17" max="17" width="13" style="6" customWidth="1"/>
    <col min="18" max="18" width="14.28515625" style="6" customWidth="1"/>
    <col min="19" max="19" width="13" style="6" customWidth="1"/>
    <col min="20" max="20" width="13.42578125" style="6" customWidth="1"/>
    <col min="21" max="22" width="12.140625" style="6" customWidth="1"/>
    <col min="23" max="24" width="13" style="6" customWidth="1"/>
    <col min="25" max="25" width="11.140625" style="6" customWidth="1"/>
    <col min="26" max="26" width="12" style="6" customWidth="1"/>
    <col min="27" max="28" width="12.85546875" style="6" customWidth="1"/>
    <col min="29" max="29" width="13" style="6" customWidth="1"/>
    <col min="30" max="31" width="10.5703125" style="6" customWidth="1"/>
    <col min="32" max="34" width="11.5703125" style="6" customWidth="1"/>
    <col min="35" max="35" width="16" style="6" bestFit="1" customWidth="1"/>
    <col min="36" max="36" width="13" style="6" bestFit="1" customWidth="1"/>
    <col min="37" max="37" width="12.42578125" style="6" bestFit="1" customWidth="1"/>
    <col min="38" max="38" width="9.140625" style="6"/>
    <col min="39" max="40" width="27.85546875" style="6" bestFit="1" customWidth="1"/>
    <col min="41" max="16384" width="9.140625" style="6"/>
  </cols>
  <sheetData>
    <row r="1" spans="1:76" ht="13.5" thickBot="1" x14ac:dyDescent="0.25">
      <c r="A1" s="21" t="str">
        <f>Equity!A1</f>
        <v>Dashboard as on 31/7/2026</v>
      </c>
    </row>
    <row r="2" spans="1:76" ht="12.75" customHeight="1" x14ac:dyDescent="0.2">
      <c r="A2" s="88" t="s">
        <v>6</v>
      </c>
      <c r="B2" s="322" t="s">
        <v>471</v>
      </c>
      <c r="C2" s="323"/>
      <c r="D2" s="323"/>
      <c r="E2" s="323"/>
      <c r="F2" s="323"/>
      <c r="G2" s="324"/>
      <c r="H2" s="322" t="s">
        <v>472</v>
      </c>
      <c r="I2" s="323"/>
      <c r="J2" s="323"/>
      <c r="K2" s="323"/>
      <c r="L2" s="323"/>
      <c r="M2" s="324"/>
      <c r="N2" s="322" t="s">
        <v>473</v>
      </c>
      <c r="O2" s="323"/>
      <c r="P2" s="323"/>
      <c r="Q2" s="323"/>
      <c r="R2" s="323"/>
      <c r="S2" s="324"/>
      <c r="T2" s="322" t="s">
        <v>474</v>
      </c>
      <c r="U2" s="323"/>
      <c r="V2" s="323"/>
      <c r="W2" s="323"/>
      <c r="X2" s="323"/>
      <c r="Y2" s="324"/>
      <c r="Z2" s="322" t="s">
        <v>488</v>
      </c>
      <c r="AA2" s="323"/>
      <c r="AB2" s="323"/>
      <c r="AC2" s="323"/>
      <c r="AD2" s="323"/>
      <c r="AE2" s="324"/>
      <c r="AF2" s="322" t="s">
        <v>475</v>
      </c>
      <c r="AG2" s="323"/>
      <c r="AH2" s="323"/>
      <c r="AI2" s="323"/>
      <c r="AJ2" s="323"/>
      <c r="AK2" s="324"/>
    </row>
    <row r="3" spans="1:76" ht="15" customHeight="1" x14ac:dyDescent="0.2">
      <c r="A3" s="25" t="s">
        <v>309</v>
      </c>
      <c r="B3" s="325" t="s">
        <v>325</v>
      </c>
      <c r="C3" s="325"/>
      <c r="D3" s="325"/>
      <c r="E3" s="325"/>
      <c r="F3" s="325"/>
      <c r="G3" s="326"/>
      <c r="H3" s="474" t="s">
        <v>326</v>
      </c>
      <c r="I3" s="474"/>
      <c r="J3" s="474"/>
      <c r="K3" s="474"/>
      <c r="L3" s="474"/>
      <c r="M3" s="474"/>
      <c r="N3" s="100" t="s">
        <v>327</v>
      </c>
      <c r="O3" s="100"/>
      <c r="P3" s="100"/>
      <c r="Q3" s="100"/>
      <c r="R3" s="100"/>
      <c r="S3" s="146"/>
      <c r="T3" s="400" t="s">
        <v>328</v>
      </c>
      <c r="U3" s="325"/>
      <c r="V3" s="325"/>
      <c r="W3" s="325"/>
      <c r="X3" s="325"/>
      <c r="Y3" s="326"/>
      <c r="Z3" s="100" t="s">
        <v>329</v>
      </c>
      <c r="AA3" s="100"/>
      <c r="AB3" s="100"/>
      <c r="AC3" s="100"/>
      <c r="AD3" s="100"/>
      <c r="AE3" s="146"/>
      <c r="AF3" s="100" t="s">
        <v>330</v>
      </c>
      <c r="AG3" s="100"/>
      <c r="AH3" s="100"/>
      <c r="AI3" s="100"/>
      <c r="AJ3" s="100"/>
      <c r="AK3" s="146"/>
    </row>
    <row r="4" spans="1:76" x14ac:dyDescent="0.2">
      <c r="A4" s="8" t="s">
        <v>279</v>
      </c>
      <c r="B4" s="332" t="s">
        <v>33</v>
      </c>
      <c r="C4" s="333"/>
      <c r="D4" s="333"/>
      <c r="E4" s="333"/>
      <c r="F4" s="333"/>
      <c r="G4" s="334"/>
      <c r="H4" s="332" t="s">
        <v>34</v>
      </c>
      <c r="I4" s="333"/>
      <c r="J4" s="333"/>
      <c r="K4" s="333"/>
      <c r="L4" s="333"/>
      <c r="M4" s="334"/>
      <c r="N4" s="332" t="s">
        <v>35</v>
      </c>
      <c r="O4" s="333"/>
      <c r="P4" s="333"/>
      <c r="Q4" s="333"/>
      <c r="R4" s="333"/>
      <c r="S4" s="334"/>
      <c r="T4" s="332" t="s">
        <v>56</v>
      </c>
      <c r="U4" s="333"/>
      <c r="V4" s="333"/>
      <c r="W4" s="333"/>
      <c r="X4" s="333"/>
      <c r="Y4" s="334"/>
      <c r="Z4" s="332" t="s">
        <v>32</v>
      </c>
      <c r="AA4" s="333"/>
      <c r="AB4" s="333"/>
      <c r="AC4" s="333"/>
      <c r="AD4" s="333"/>
      <c r="AE4" s="334"/>
      <c r="AF4" s="332" t="s">
        <v>67</v>
      </c>
      <c r="AG4" s="333"/>
      <c r="AH4" s="333"/>
      <c r="AI4" s="333"/>
      <c r="AJ4" s="333"/>
      <c r="AK4" s="334"/>
    </row>
    <row r="5" spans="1:76" x14ac:dyDescent="0.2">
      <c r="A5" s="8" t="s">
        <v>280</v>
      </c>
      <c r="B5" s="338" t="s">
        <v>281</v>
      </c>
      <c r="C5" s="339"/>
      <c r="D5" s="339"/>
      <c r="E5" s="339"/>
      <c r="F5" s="339"/>
      <c r="G5" s="340"/>
      <c r="H5" s="338" t="s">
        <v>281</v>
      </c>
      <c r="I5" s="339"/>
      <c r="J5" s="339"/>
      <c r="K5" s="339"/>
      <c r="L5" s="339"/>
      <c r="M5" s="340"/>
      <c r="N5" s="338" t="s">
        <v>281</v>
      </c>
      <c r="O5" s="339"/>
      <c r="P5" s="339"/>
      <c r="Q5" s="339"/>
      <c r="R5" s="339"/>
      <c r="S5" s="340"/>
      <c r="T5" s="332" t="s">
        <v>56</v>
      </c>
      <c r="U5" s="333"/>
      <c r="V5" s="333"/>
      <c r="W5" s="333"/>
      <c r="X5" s="333"/>
      <c r="Y5" s="334"/>
      <c r="Z5" s="338" t="s">
        <v>281</v>
      </c>
      <c r="AA5" s="339"/>
      <c r="AB5" s="339"/>
      <c r="AC5" s="339"/>
      <c r="AD5" s="339"/>
      <c r="AE5" s="340"/>
      <c r="AF5" s="332" t="s">
        <v>67</v>
      </c>
      <c r="AG5" s="333"/>
      <c r="AH5" s="333"/>
      <c r="AI5" s="333"/>
      <c r="AJ5" s="333"/>
      <c r="AK5" s="334"/>
    </row>
    <row r="6" spans="1:76" x14ac:dyDescent="0.2">
      <c r="A6" s="474"/>
      <c r="B6" s="474"/>
      <c r="C6" s="474"/>
      <c r="D6" s="474"/>
      <c r="E6" s="474"/>
      <c r="F6" s="474"/>
      <c r="G6" s="474"/>
      <c r="H6" s="474"/>
      <c r="I6" s="474"/>
      <c r="J6" s="474"/>
      <c r="K6" s="474"/>
      <c r="L6" s="474"/>
      <c r="M6" s="474"/>
      <c r="N6" s="474"/>
      <c r="O6" s="474"/>
      <c r="P6" s="474"/>
      <c r="Q6" s="474"/>
      <c r="R6" s="474"/>
      <c r="S6" s="474"/>
      <c r="T6" s="493"/>
      <c r="U6" s="494"/>
      <c r="V6" s="494"/>
      <c r="W6" s="494"/>
      <c r="X6" s="494"/>
      <c r="Y6" s="495"/>
      <c r="Z6" s="493"/>
      <c r="AA6" s="494"/>
      <c r="AB6" s="494"/>
      <c r="AC6" s="494"/>
      <c r="AD6" s="494"/>
      <c r="AE6" s="495"/>
      <c r="AF6" s="493"/>
      <c r="AG6" s="494"/>
      <c r="AH6" s="494"/>
      <c r="AI6" s="494"/>
      <c r="AJ6" s="494"/>
      <c r="AK6" s="495"/>
    </row>
    <row r="7" spans="1:76" x14ac:dyDescent="0.2">
      <c r="A7" s="251" t="s">
        <v>9</v>
      </c>
      <c r="B7" s="445">
        <v>1869.28</v>
      </c>
      <c r="C7" s="445"/>
      <c r="D7" s="445"/>
      <c r="E7" s="445"/>
      <c r="F7" s="445"/>
      <c r="G7" s="445"/>
      <c r="H7" s="445">
        <v>45.5</v>
      </c>
      <c r="I7" s="445"/>
      <c r="J7" s="445"/>
      <c r="K7" s="445"/>
      <c r="L7" s="445"/>
      <c r="M7" s="445"/>
      <c r="N7" s="445">
        <v>175.61</v>
      </c>
      <c r="O7" s="445"/>
      <c r="P7" s="445"/>
      <c r="Q7" s="445"/>
      <c r="R7" s="445"/>
      <c r="S7" s="445"/>
      <c r="T7" s="445">
        <v>128.19</v>
      </c>
      <c r="U7" s="445"/>
      <c r="V7" s="445"/>
      <c r="W7" s="445"/>
      <c r="X7" s="445"/>
      <c r="Y7" s="445"/>
      <c r="Z7" s="445">
        <v>1747.89</v>
      </c>
      <c r="AA7" s="445"/>
      <c r="AB7" s="445"/>
      <c r="AC7" s="445"/>
      <c r="AD7" s="445"/>
      <c r="AE7" s="445"/>
      <c r="AF7" s="445">
        <v>508.91</v>
      </c>
      <c r="AG7" s="445"/>
      <c r="AH7" s="445"/>
      <c r="AI7" s="445"/>
      <c r="AJ7" s="445"/>
      <c r="AK7" s="445"/>
    </row>
    <row r="8" spans="1:76" x14ac:dyDescent="0.2">
      <c r="A8" s="474" t="s">
        <v>284</v>
      </c>
      <c r="B8" s="474"/>
      <c r="C8" s="474"/>
      <c r="D8" s="474"/>
      <c r="E8" s="474"/>
      <c r="F8" s="474"/>
      <c r="G8" s="474"/>
      <c r="H8" s="474"/>
      <c r="I8" s="474"/>
      <c r="J8" s="474"/>
      <c r="K8" s="474"/>
      <c r="L8" s="474"/>
      <c r="M8" s="474"/>
      <c r="N8" s="474"/>
      <c r="O8" s="474"/>
      <c r="P8" s="474"/>
      <c r="Q8" s="474"/>
      <c r="R8" s="474"/>
      <c r="S8" s="474"/>
      <c r="T8" s="493"/>
      <c r="U8" s="494"/>
      <c r="V8" s="494"/>
      <c r="W8" s="494"/>
      <c r="X8" s="494"/>
      <c r="Y8" s="495"/>
      <c r="Z8" s="493"/>
      <c r="AA8" s="494"/>
      <c r="AB8" s="494"/>
      <c r="AC8" s="494"/>
      <c r="AD8" s="494"/>
      <c r="AE8" s="495"/>
      <c r="AF8" s="493"/>
      <c r="AG8" s="494"/>
      <c r="AH8" s="494"/>
      <c r="AI8" s="494"/>
      <c r="AJ8" s="494"/>
      <c r="AK8" s="495"/>
    </row>
    <row r="9" spans="1:76" ht="83.25" customHeight="1" x14ac:dyDescent="0.2">
      <c r="A9" s="8" t="s">
        <v>10</v>
      </c>
      <c r="B9" s="329" t="s">
        <v>421</v>
      </c>
      <c r="C9" s="330"/>
      <c r="D9" s="330"/>
      <c r="E9" s="330"/>
      <c r="F9" s="330"/>
      <c r="G9" s="331"/>
      <c r="H9" s="329" t="s">
        <v>422</v>
      </c>
      <c r="I9" s="330"/>
      <c r="J9" s="330"/>
      <c r="K9" s="330"/>
      <c r="L9" s="330"/>
      <c r="M9" s="331"/>
      <c r="N9" s="329" t="s">
        <v>456</v>
      </c>
      <c r="O9" s="330"/>
      <c r="P9" s="330"/>
      <c r="Q9" s="330"/>
      <c r="R9" s="330"/>
      <c r="S9" s="331"/>
      <c r="T9" s="329" t="s">
        <v>423</v>
      </c>
      <c r="U9" s="330"/>
      <c r="V9" s="330"/>
      <c r="W9" s="330"/>
      <c r="X9" s="330"/>
      <c r="Y9" s="331"/>
      <c r="Z9" s="329" t="s">
        <v>424</v>
      </c>
      <c r="AA9" s="330"/>
      <c r="AB9" s="330"/>
      <c r="AC9" s="330"/>
      <c r="AD9" s="330"/>
      <c r="AE9" s="331"/>
      <c r="AF9" s="329" t="s">
        <v>425</v>
      </c>
      <c r="AG9" s="330"/>
      <c r="AH9" s="330"/>
      <c r="AI9" s="330"/>
      <c r="AJ9" s="330"/>
      <c r="AK9" s="331"/>
    </row>
    <row r="10" spans="1:76" x14ac:dyDescent="0.2">
      <c r="A10" s="327"/>
      <c r="B10" s="328"/>
      <c r="C10" s="328"/>
      <c r="D10" s="328"/>
      <c r="E10" s="328"/>
      <c r="F10" s="328"/>
      <c r="G10" s="328"/>
      <c r="H10" s="328"/>
      <c r="I10" s="328"/>
      <c r="J10" s="328"/>
      <c r="K10" s="328"/>
      <c r="L10" s="328"/>
      <c r="M10" s="328"/>
      <c r="N10" s="328"/>
      <c r="O10" s="328"/>
      <c r="P10" s="328"/>
      <c r="Q10" s="328"/>
      <c r="R10" s="328"/>
      <c r="S10" s="328"/>
      <c r="AK10" s="240"/>
    </row>
    <row r="11" spans="1:76" s="115" customFormat="1" ht="29.25" customHeight="1" x14ac:dyDescent="0.25">
      <c r="A11" s="8" t="s">
        <v>657</v>
      </c>
      <c r="B11" s="449" t="s">
        <v>521</v>
      </c>
      <c r="C11" s="450"/>
      <c r="D11" s="450"/>
      <c r="E11" s="450"/>
      <c r="F11" s="450"/>
      <c r="G11" s="451"/>
      <c r="H11" s="449" t="s">
        <v>520</v>
      </c>
      <c r="I11" s="450"/>
      <c r="J11" s="450"/>
      <c r="K11" s="450"/>
      <c r="L11" s="450"/>
      <c r="M11" s="451"/>
      <c r="N11" s="449" t="s">
        <v>522</v>
      </c>
      <c r="O11" s="450"/>
      <c r="P11" s="450"/>
      <c r="Q11" s="450"/>
      <c r="R11" s="450"/>
      <c r="S11" s="451"/>
      <c r="T11" s="449" t="s">
        <v>520</v>
      </c>
      <c r="U11" s="450"/>
      <c r="V11" s="450"/>
      <c r="W11" s="450"/>
      <c r="X11" s="450"/>
      <c r="Y11" s="451"/>
      <c r="Z11" s="341" t="s">
        <v>620</v>
      </c>
      <c r="AA11" s="342"/>
      <c r="AB11" s="342"/>
      <c r="AC11" s="342"/>
      <c r="AD11" s="342"/>
      <c r="AE11" s="343"/>
      <c r="AF11" s="341" t="s">
        <v>588</v>
      </c>
      <c r="AG11" s="342"/>
      <c r="AH11" s="342"/>
      <c r="AI11" s="342"/>
      <c r="AJ11" s="342"/>
      <c r="AK11" s="343"/>
    </row>
    <row r="12" spans="1:76" x14ac:dyDescent="0.2">
      <c r="A12" s="25"/>
      <c r="B12" s="81"/>
      <c r="C12" s="81"/>
      <c r="D12" s="81"/>
      <c r="E12" s="81"/>
      <c r="F12" s="81"/>
      <c r="G12" s="81"/>
      <c r="H12" s="81"/>
      <c r="I12" s="81"/>
      <c r="J12" s="81"/>
      <c r="K12" s="81"/>
      <c r="L12" s="81"/>
      <c r="M12" s="81"/>
      <c r="N12" s="81"/>
      <c r="O12" s="81"/>
      <c r="P12" s="81"/>
      <c r="Q12" s="81"/>
      <c r="R12" s="81"/>
      <c r="S12" s="81"/>
      <c r="Z12" s="101"/>
      <c r="AA12" s="102"/>
      <c r="AB12" s="102"/>
      <c r="AC12" s="102"/>
      <c r="AD12" s="102"/>
      <c r="AE12" s="103"/>
      <c r="AF12" s="84"/>
      <c r="AG12" s="85"/>
      <c r="AH12" s="85"/>
      <c r="AI12" s="85"/>
      <c r="AJ12" s="85"/>
      <c r="AK12" s="86"/>
    </row>
    <row r="13" spans="1:76" x14ac:dyDescent="0.2">
      <c r="A13" s="22" t="s">
        <v>401</v>
      </c>
      <c r="B13" s="446"/>
      <c r="C13" s="447"/>
      <c r="D13" s="447"/>
      <c r="E13" s="447"/>
      <c r="F13" s="447"/>
      <c r="G13" s="448"/>
      <c r="H13" s="446"/>
      <c r="I13" s="447"/>
      <c r="J13" s="447"/>
      <c r="K13" s="447"/>
      <c r="L13" s="447"/>
      <c r="M13" s="448"/>
      <c r="N13" s="446"/>
      <c r="O13" s="447"/>
      <c r="P13" s="447"/>
      <c r="Q13" s="447"/>
      <c r="R13" s="447"/>
      <c r="S13" s="448"/>
      <c r="T13" s="446"/>
      <c r="U13" s="447"/>
      <c r="V13" s="447"/>
      <c r="W13" s="447"/>
      <c r="X13" s="447"/>
      <c r="Y13" s="448"/>
      <c r="Z13" s="335"/>
      <c r="AA13" s="336"/>
      <c r="AB13" s="336"/>
      <c r="AC13" s="336"/>
      <c r="AD13" s="336"/>
      <c r="AE13" s="337"/>
      <c r="AF13" s="335"/>
      <c r="AG13" s="336"/>
      <c r="AH13" s="336"/>
      <c r="AI13" s="336"/>
      <c r="AJ13" s="336"/>
      <c r="AK13" s="337"/>
    </row>
    <row r="14" spans="1:76" x14ac:dyDescent="0.2">
      <c r="A14" s="104" t="s">
        <v>284</v>
      </c>
      <c r="B14" s="400" t="s">
        <v>2</v>
      </c>
      <c r="C14" s="325"/>
      <c r="D14" s="326"/>
      <c r="E14" s="345" t="s">
        <v>3</v>
      </c>
      <c r="F14" s="346"/>
      <c r="G14" s="347"/>
      <c r="H14" s="400" t="s">
        <v>2</v>
      </c>
      <c r="I14" s="325"/>
      <c r="J14" s="326"/>
      <c r="K14" s="345" t="s">
        <v>3</v>
      </c>
      <c r="L14" s="346"/>
      <c r="M14" s="347"/>
      <c r="N14" s="400" t="s">
        <v>2</v>
      </c>
      <c r="O14" s="325"/>
      <c r="P14" s="326"/>
      <c r="Q14" s="345" t="s">
        <v>3</v>
      </c>
      <c r="R14" s="346"/>
      <c r="S14" s="347"/>
      <c r="T14" s="400" t="s">
        <v>2</v>
      </c>
      <c r="U14" s="325"/>
      <c r="V14" s="326"/>
      <c r="W14" s="345" t="s">
        <v>3</v>
      </c>
      <c r="X14" s="346"/>
      <c r="Y14" s="347"/>
      <c r="Z14" s="325" t="s">
        <v>2</v>
      </c>
      <c r="AA14" s="325"/>
      <c r="AB14" s="326"/>
      <c r="AC14" s="345" t="s">
        <v>3</v>
      </c>
      <c r="AD14" s="346"/>
      <c r="AE14" s="347"/>
      <c r="AF14" s="325" t="s">
        <v>2</v>
      </c>
      <c r="AG14" s="325"/>
      <c r="AH14" s="326"/>
      <c r="AI14" s="345" t="s">
        <v>3</v>
      </c>
      <c r="AJ14" s="346"/>
      <c r="AK14" s="347"/>
      <c r="AL14" s="7"/>
      <c r="AM14" s="7"/>
      <c r="AN14" s="344"/>
      <c r="AO14" s="344"/>
      <c r="AP14" s="344"/>
      <c r="AQ14" s="321"/>
      <c r="AR14" s="321"/>
      <c r="AS14" s="321"/>
      <c r="AT14" s="344"/>
      <c r="AU14" s="344"/>
      <c r="AV14" s="344"/>
      <c r="AW14" s="354"/>
      <c r="AX14" s="354"/>
      <c r="AY14" s="354"/>
      <c r="AZ14" s="354"/>
      <c r="BA14" s="354"/>
      <c r="BB14" s="354"/>
      <c r="BC14" s="354"/>
      <c r="BD14" s="354"/>
      <c r="BE14" s="354"/>
      <c r="BF14" s="354"/>
      <c r="BG14" s="354"/>
      <c r="BH14" s="354"/>
      <c r="BI14" s="354"/>
      <c r="BJ14" s="354"/>
      <c r="BK14" s="354"/>
      <c r="BL14" s="354"/>
      <c r="BM14" s="354"/>
      <c r="BN14" s="354"/>
      <c r="BO14" s="354"/>
      <c r="BP14" s="354"/>
      <c r="BQ14" s="354"/>
      <c r="BR14" s="354"/>
      <c r="BS14" s="354"/>
      <c r="BT14" s="354"/>
      <c r="BU14" s="354"/>
      <c r="BV14" s="354"/>
      <c r="BW14" s="354"/>
      <c r="BX14" s="354"/>
    </row>
    <row r="15" spans="1:76" s="135" customFormat="1" x14ac:dyDescent="0.25">
      <c r="A15" s="4" t="s">
        <v>584</v>
      </c>
      <c r="B15" s="273">
        <v>0.56999999999999995</v>
      </c>
      <c r="C15" s="274"/>
      <c r="D15" s="275"/>
      <c r="E15" s="273">
        <v>0.23</v>
      </c>
      <c r="F15" s="274"/>
      <c r="G15" s="275"/>
      <c r="H15" s="273">
        <v>0.97</v>
      </c>
      <c r="I15" s="274"/>
      <c r="J15" s="275"/>
      <c r="K15" s="273">
        <v>0.59</v>
      </c>
      <c r="L15" s="274"/>
      <c r="M15" s="275"/>
      <c r="N15" s="273">
        <v>0.53</v>
      </c>
      <c r="O15" s="274"/>
      <c r="P15" s="275"/>
      <c r="Q15" s="273">
        <v>0.18</v>
      </c>
      <c r="R15" s="274"/>
      <c r="S15" s="275"/>
      <c r="T15" s="273">
        <v>1</v>
      </c>
      <c r="U15" s="274"/>
      <c r="V15" s="275"/>
      <c r="W15" s="273">
        <v>0.3</v>
      </c>
      <c r="X15" s="274"/>
      <c r="Y15" s="275"/>
      <c r="Z15" s="273">
        <v>0.37</v>
      </c>
      <c r="AA15" s="274"/>
      <c r="AB15" s="275"/>
      <c r="AC15" s="273">
        <v>0.2</v>
      </c>
      <c r="AD15" s="274"/>
      <c r="AE15" s="275"/>
      <c r="AF15" s="273">
        <v>1.19</v>
      </c>
      <c r="AG15" s="274"/>
      <c r="AH15" s="275"/>
      <c r="AI15" s="273">
        <v>0.21</v>
      </c>
      <c r="AJ15" s="274"/>
      <c r="AK15" s="275"/>
      <c r="AL15" s="1" t="s">
        <v>284</v>
      </c>
      <c r="AM15" s="1"/>
      <c r="AN15" s="1"/>
      <c r="AO15" s="1"/>
      <c r="AP15" s="1"/>
      <c r="AQ15" s="1"/>
      <c r="AR15" s="1"/>
      <c r="AS15" s="1"/>
      <c r="AT15" s="1"/>
      <c r="AU15" s="1"/>
      <c r="AV15" s="1"/>
      <c r="AW15" s="105"/>
      <c r="AX15" s="105"/>
      <c r="AY15" s="105"/>
      <c r="AZ15" s="105"/>
      <c r="BA15" s="105"/>
      <c r="BB15" s="105"/>
      <c r="BC15" s="105"/>
      <c r="BD15" s="105"/>
      <c r="BE15" s="105"/>
      <c r="BF15" s="105"/>
      <c r="BG15" s="105"/>
      <c r="BH15" s="105"/>
      <c r="BI15" s="105"/>
      <c r="BJ15" s="105"/>
      <c r="BK15" s="105"/>
      <c r="BL15" s="105"/>
      <c r="BM15" s="105"/>
      <c r="BN15" s="105"/>
      <c r="BO15" s="105"/>
      <c r="BP15" s="105"/>
      <c r="BQ15" s="105"/>
      <c r="BR15" s="105"/>
      <c r="BS15" s="105"/>
      <c r="BT15" s="105"/>
      <c r="BU15" s="105"/>
      <c r="BV15" s="105"/>
      <c r="BW15" s="105"/>
      <c r="BX15" s="105"/>
    </row>
    <row r="16" spans="1:76" ht="12.75" customHeight="1" x14ac:dyDescent="0.2">
      <c r="A16" s="8" t="s">
        <v>585</v>
      </c>
      <c r="B16" s="273">
        <v>0</v>
      </c>
      <c r="C16" s="274"/>
      <c r="D16" s="275"/>
      <c r="E16" s="273">
        <v>0</v>
      </c>
      <c r="F16" s="274"/>
      <c r="G16" s="275"/>
      <c r="H16" s="273">
        <v>0</v>
      </c>
      <c r="I16" s="274"/>
      <c r="J16" s="275"/>
      <c r="K16" s="273">
        <v>0</v>
      </c>
      <c r="L16" s="274"/>
      <c r="M16" s="275"/>
      <c r="N16" s="273">
        <v>0</v>
      </c>
      <c r="O16" s="274"/>
      <c r="P16" s="275"/>
      <c r="Q16" s="273">
        <v>0</v>
      </c>
      <c r="R16" s="274"/>
      <c r="S16" s="275"/>
      <c r="T16" s="273">
        <v>0.02</v>
      </c>
      <c r="U16" s="274"/>
      <c r="V16" s="275"/>
      <c r="W16" s="273">
        <v>0.02</v>
      </c>
      <c r="X16" s="274"/>
      <c r="Y16" s="275"/>
      <c r="Z16" s="273">
        <v>0</v>
      </c>
      <c r="AA16" s="274"/>
      <c r="AB16" s="275"/>
      <c r="AC16" s="273">
        <v>0</v>
      </c>
      <c r="AD16" s="274"/>
      <c r="AE16" s="275"/>
      <c r="AF16" s="273">
        <v>0.01</v>
      </c>
      <c r="AG16" s="274"/>
      <c r="AH16" s="275"/>
      <c r="AI16" s="273">
        <v>0.01</v>
      </c>
      <c r="AJ16" s="274"/>
      <c r="AK16" s="275"/>
      <c r="AL16" s="1"/>
      <c r="AM16" s="1"/>
      <c r="AN16" s="1"/>
      <c r="AO16" s="1"/>
      <c r="AP16" s="1"/>
      <c r="AQ16" s="1"/>
      <c r="AR16" s="1"/>
      <c r="AS16" s="1"/>
      <c r="AT16" s="1"/>
      <c r="AU16" s="1"/>
      <c r="AV16" s="1"/>
      <c r="AW16" s="105"/>
      <c r="AX16" s="105"/>
      <c r="AY16" s="105"/>
      <c r="AZ16" s="105"/>
      <c r="BA16" s="105"/>
      <c r="BB16" s="105"/>
      <c r="BC16" s="105"/>
      <c r="BD16" s="105"/>
      <c r="BE16" s="105"/>
      <c r="BF16" s="105"/>
      <c r="BG16" s="105"/>
      <c r="BH16" s="105"/>
      <c r="BI16" s="105"/>
      <c r="BJ16" s="105"/>
      <c r="BK16" s="105"/>
      <c r="BL16" s="105"/>
      <c r="BM16" s="105"/>
      <c r="BN16" s="105"/>
      <c r="BO16" s="105"/>
      <c r="BP16" s="105"/>
      <c r="BQ16" s="105"/>
      <c r="BR16" s="105"/>
      <c r="BS16" s="105"/>
      <c r="BT16" s="105"/>
      <c r="BU16" s="105"/>
      <c r="BV16" s="105"/>
      <c r="BW16" s="105"/>
      <c r="BX16" s="105"/>
    </row>
    <row r="17" spans="1:76" ht="12.75" customHeight="1" x14ac:dyDescent="0.2">
      <c r="A17" s="8" t="s">
        <v>586</v>
      </c>
      <c r="B17" s="273">
        <v>0</v>
      </c>
      <c r="C17" s="274"/>
      <c r="D17" s="275"/>
      <c r="E17" s="273">
        <v>0</v>
      </c>
      <c r="F17" s="274"/>
      <c r="G17" s="275"/>
      <c r="H17" s="273">
        <v>0</v>
      </c>
      <c r="I17" s="274"/>
      <c r="J17" s="275"/>
      <c r="K17" s="273">
        <v>0</v>
      </c>
      <c r="L17" s="274"/>
      <c r="M17" s="275"/>
      <c r="N17" s="273">
        <v>0</v>
      </c>
      <c r="O17" s="274"/>
      <c r="P17" s="275"/>
      <c r="Q17" s="273">
        <v>0</v>
      </c>
      <c r="R17" s="274"/>
      <c r="S17" s="275"/>
      <c r="T17" s="273">
        <v>0</v>
      </c>
      <c r="U17" s="274"/>
      <c r="V17" s="275"/>
      <c r="W17" s="273">
        <v>0</v>
      </c>
      <c r="X17" s="274"/>
      <c r="Y17" s="275"/>
      <c r="Z17" s="273">
        <v>0</v>
      </c>
      <c r="AA17" s="274"/>
      <c r="AB17" s="275"/>
      <c r="AC17" s="273">
        <v>0</v>
      </c>
      <c r="AD17" s="274"/>
      <c r="AE17" s="275"/>
      <c r="AF17" s="273">
        <v>0</v>
      </c>
      <c r="AG17" s="274"/>
      <c r="AH17" s="275"/>
      <c r="AI17" s="273">
        <v>0</v>
      </c>
      <c r="AJ17" s="274"/>
      <c r="AK17" s="275"/>
      <c r="AL17" s="1"/>
      <c r="AM17" s="1"/>
      <c r="AN17" s="1"/>
      <c r="AO17" s="1"/>
      <c r="AP17" s="1"/>
      <c r="AQ17" s="1"/>
      <c r="AR17" s="1"/>
      <c r="AS17" s="1"/>
      <c r="AT17" s="1"/>
      <c r="AU17" s="1"/>
      <c r="AV17" s="1"/>
      <c r="AW17" s="105"/>
      <c r="AX17" s="105"/>
      <c r="AY17" s="105"/>
      <c r="AZ17" s="105"/>
      <c r="BA17" s="105"/>
      <c r="BB17" s="105"/>
      <c r="BC17" s="105"/>
      <c r="BD17" s="105"/>
      <c r="BE17" s="105"/>
      <c r="BF17" s="105"/>
      <c r="BG17" s="105"/>
      <c r="BH17" s="105"/>
      <c r="BI17" s="105"/>
      <c r="BJ17" s="105"/>
      <c r="BK17" s="105"/>
      <c r="BL17" s="105"/>
      <c r="BM17" s="105"/>
      <c r="BN17" s="105"/>
      <c r="BO17" s="105"/>
      <c r="BP17" s="105"/>
      <c r="BQ17" s="105"/>
      <c r="BR17" s="105"/>
      <c r="BS17" s="105"/>
      <c r="BT17" s="105"/>
      <c r="BU17" s="105"/>
      <c r="BV17" s="105"/>
      <c r="BW17" s="105"/>
      <c r="BX17" s="105"/>
    </row>
    <row r="18" spans="1:76" s="135" customFormat="1" x14ac:dyDescent="0.25">
      <c r="A18" s="4" t="s">
        <v>587</v>
      </c>
      <c r="B18" s="273">
        <v>7.0000000000000007E-2</v>
      </c>
      <c r="C18" s="274"/>
      <c r="D18" s="275"/>
      <c r="E18" s="273">
        <v>0.04</v>
      </c>
      <c r="F18" s="274"/>
      <c r="G18" s="275"/>
      <c r="H18" s="273">
        <v>0.12</v>
      </c>
      <c r="I18" s="274"/>
      <c r="J18" s="275"/>
      <c r="K18" s="273">
        <v>0.1</v>
      </c>
      <c r="L18" s="274"/>
      <c r="M18" s="275"/>
      <c r="N18" s="273">
        <v>0.08</v>
      </c>
      <c r="O18" s="274"/>
      <c r="P18" s="275"/>
      <c r="Q18" s="273">
        <v>0.03</v>
      </c>
      <c r="R18" s="274"/>
      <c r="S18" s="275"/>
      <c r="T18" s="273">
        <v>0.13</v>
      </c>
      <c r="U18" s="274"/>
      <c r="V18" s="275"/>
      <c r="W18" s="273">
        <v>0.05</v>
      </c>
      <c r="X18" s="274"/>
      <c r="Y18" s="275"/>
      <c r="Z18" s="273">
        <v>0.05</v>
      </c>
      <c r="AA18" s="274"/>
      <c r="AB18" s="275"/>
      <c r="AC18" s="273">
        <v>0.03</v>
      </c>
      <c r="AD18" s="274"/>
      <c r="AE18" s="275"/>
      <c r="AF18" s="273">
        <v>0.18</v>
      </c>
      <c r="AG18" s="274"/>
      <c r="AH18" s="275"/>
      <c r="AI18" s="273">
        <v>0.03</v>
      </c>
      <c r="AJ18" s="274"/>
      <c r="AK18" s="275"/>
      <c r="AL18" s="1"/>
      <c r="AM18" s="1"/>
      <c r="AN18" s="1"/>
      <c r="AO18" s="1"/>
      <c r="AP18" s="1"/>
      <c r="AQ18" s="1"/>
      <c r="AR18" s="1"/>
      <c r="AS18" s="1"/>
      <c r="AT18" s="1"/>
      <c r="AU18" s="1"/>
      <c r="AV18" s="1"/>
      <c r="AW18" s="105"/>
      <c r="AX18" s="105"/>
      <c r="AY18" s="105"/>
      <c r="AZ18" s="105"/>
      <c r="BA18" s="105"/>
      <c r="BB18" s="105"/>
      <c r="BC18" s="105"/>
      <c r="BD18" s="105"/>
      <c r="BE18" s="105"/>
      <c r="BF18" s="105"/>
      <c r="BG18" s="105"/>
      <c r="BH18" s="105"/>
      <c r="BI18" s="105"/>
      <c r="BJ18" s="105"/>
      <c r="BK18" s="105"/>
      <c r="BL18" s="105"/>
      <c r="BM18" s="105"/>
      <c r="BN18" s="105"/>
      <c r="BO18" s="105"/>
      <c r="BP18" s="105"/>
      <c r="BQ18" s="105"/>
      <c r="BR18" s="105"/>
      <c r="BS18" s="105"/>
      <c r="BT18" s="105"/>
      <c r="BU18" s="105"/>
      <c r="BV18" s="105"/>
      <c r="BW18" s="105"/>
      <c r="BX18" s="105"/>
    </row>
    <row r="19" spans="1:76" x14ac:dyDescent="0.2">
      <c r="A19" s="8" t="s">
        <v>49</v>
      </c>
      <c r="B19" s="273">
        <f>SUM(B15:D18)</f>
        <v>0.6399999999999999</v>
      </c>
      <c r="C19" s="274"/>
      <c r="D19" s="275"/>
      <c r="E19" s="273">
        <f>SUM(E15:G18)</f>
        <v>0.27</v>
      </c>
      <c r="F19" s="274"/>
      <c r="G19" s="275"/>
      <c r="H19" s="273">
        <f>SUM(H15:J18)</f>
        <v>1.0899999999999999</v>
      </c>
      <c r="I19" s="274"/>
      <c r="J19" s="275"/>
      <c r="K19" s="273">
        <f>SUM(K15:M18)</f>
        <v>0.69</v>
      </c>
      <c r="L19" s="274"/>
      <c r="M19" s="275"/>
      <c r="N19" s="273">
        <f>SUM(N15:P18)</f>
        <v>0.61</v>
      </c>
      <c r="O19" s="274"/>
      <c r="P19" s="275"/>
      <c r="Q19" s="273">
        <f>SUM(Q15:S18)</f>
        <v>0.21</v>
      </c>
      <c r="R19" s="274"/>
      <c r="S19" s="275"/>
      <c r="T19" s="273">
        <f>SUM(T15:V18)</f>
        <v>1.1499999999999999</v>
      </c>
      <c r="U19" s="274"/>
      <c r="V19" s="275"/>
      <c r="W19" s="273">
        <f>SUM(W15:Y18)</f>
        <v>0.37</v>
      </c>
      <c r="X19" s="274"/>
      <c r="Y19" s="275"/>
      <c r="Z19" s="273">
        <f>SUM(Z15:AB18)</f>
        <v>0.42</v>
      </c>
      <c r="AA19" s="274"/>
      <c r="AB19" s="275"/>
      <c r="AC19" s="273">
        <f>SUM(AC15:AE18)</f>
        <v>0.23</v>
      </c>
      <c r="AD19" s="274"/>
      <c r="AE19" s="275"/>
      <c r="AF19" s="273">
        <f>SUM(AF15:AH18)</f>
        <v>1.38</v>
      </c>
      <c r="AG19" s="274"/>
      <c r="AH19" s="275"/>
      <c r="AI19" s="273">
        <f>SUM(AI15:AK18)</f>
        <v>0.25</v>
      </c>
      <c r="AJ19" s="274"/>
      <c r="AK19" s="275"/>
      <c r="AL19" s="1"/>
      <c r="AM19" s="1"/>
      <c r="AN19" s="1"/>
      <c r="AO19" s="1"/>
      <c r="AP19" s="1"/>
      <c r="AQ19" s="1"/>
      <c r="AR19" s="1"/>
      <c r="AS19" s="1"/>
      <c r="AT19" s="1"/>
      <c r="AU19" s="1"/>
      <c r="AV19" s="1"/>
      <c r="AW19" s="105"/>
      <c r="AX19" s="105"/>
      <c r="AY19" s="105"/>
      <c r="AZ19" s="105"/>
      <c r="BA19" s="105"/>
      <c r="BB19" s="105"/>
      <c r="BC19" s="105"/>
      <c r="BD19" s="105"/>
      <c r="BE19" s="105"/>
      <c r="BF19" s="105"/>
      <c r="BG19" s="105"/>
      <c r="BH19" s="105"/>
      <c r="BI19" s="105"/>
      <c r="BJ19" s="105"/>
      <c r="BK19" s="105"/>
      <c r="BL19" s="105"/>
      <c r="BM19" s="105"/>
      <c r="BN19" s="105"/>
      <c r="BO19" s="105"/>
      <c r="BP19" s="105"/>
      <c r="BQ19" s="105"/>
      <c r="BR19" s="105"/>
      <c r="BS19" s="105"/>
      <c r="BT19" s="105"/>
      <c r="BU19" s="105"/>
      <c r="BV19" s="105"/>
      <c r="BW19" s="105"/>
      <c r="BX19" s="105"/>
    </row>
    <row r="20" spans="1:76" x14ac:dyDescent="0.2">
      <c r="A20" s="327"/>
      <c r="B20" s="328"/>
      <c r="C20" s="328"/>
      <c r="D20" s="328"/>
      <c r="E20" s="328"/>
      <c r="F20" s="328"/>
      <c r="G20" s="328"/>
      <c r="H20" s="328"/>
      <c r="I20" s="328"/>
      <c r="J20" s="328"/>
      <c r="K20" s="328"/>
      <c r="L20" s="328"/>
      <c r="M20" s="328"/>
      <c r="N20" s="328"/>
      <c r="O20" s="328"/>
      <c r="P20" s="328"/>
      <c r="Q20" s="328"/>
      <c r="R20" s="328"/>
      <c r="S20" s="328"/>
      <c r="T20" s="6" t="s">
        <v>284</v>
      </c>
      <c r="AK20" s="240"/>
    </row>
    <row r="21" spans="1:76" ht="12.75" customHeight="1" x14ac:dyDescent="0.2">
      <c r="A21" s="355" t="s">
        <v>11</v>
      </c>
      <c r="B21" s="279" t="s">
        <v>4</v>
      </c>
      <c r="C21" s="280"/>
      <c r="D21" s="283"/>
      <c r="E21" s="279" t="s">
        <v>297</v>
      </c>
      <c r="F21" s="280"/>
      <c r="G21" s="281"/>
      <c r="H21" s="279" t="s">
        <v>4</v>
      </c>
      <c r="I21" s="280"/>
      <c r="J21" s="283"/>
      <c r="K21" s="279" t="s">
        <v>297</v>
      </c>
      <c r="L21" s="280"/>
      <c r="M21" s="281"/>
      <c r="N21" s="282" t="s">
        <v>4</v>
      </c>
      <c r="O21" s="280"/>
      <c r="P21" s="283"/>
      <c r="Q21" s="279" t="s">
        <v>297</v>
      </c>
      <c r="R21" s="280"/>
      <c r="S21" s="281"/>
      <c r="T21" s="282" t="s">
        <v>4</v>
      </c>
      <c r="U21" s="280"/>
      <c r="V21" s="283"/>
      <c r="W21" s="279" t="s">
        <v>297</v>
      </c>
      <c r="X21" s="280"/>
      <c r="Y21" s="281"/>
      <c r="Z21" s="279" t="s">
        <v>4</v>
      </c>
      <c r="AA21" s="280"/>
      <c r="AB21" s="283"/>
      <c r="AC21" s="279" t="s">
        <v>297</v>
      </c>
      <c r="AD21" s="280"/>
      <c r="AE21" s="281"/>
      <c r="AF21" s="279" t="s">
        <v>4</v>
      </c>
      <c r="AG21" s="280"/>
      <c r="AH21" s="283"/>
      <c r="AI21" s="279" t="s">
        <v>297</v>
      </c>
      <c r="AJ21" s="280"/>
      <c r="AK21" s="281"/>
    </row>
    <row r="22" spans="1:76" ht="12.95" customHeight="1" x14ac:dyDescent="0.2">
      <c r="A22" s="356"/>
      <c r="B22" s="348" t="s">
        <v>216</v>
      </c>
      <c r="C22" s="349"/>
      <c r="D22" s="350"/>
      <c r="E22" s="351">
        <v>8.7288999999999994</v>
      </c>
      <c r="F22" s="351"/>
      <c r="G22" s="351"/>
      <c r="H22" s="410" t="s">
        <v>163</v>
      </c>
      <c r="I22" s="285"/>
      <c r="J22" s="286"/>
      <c r="K22" s="351">
        <v>75.929299999999998</v>
      </c>
      <c r="L22" s="351"/>
      <c r="M22" s="351"/>
      <c r="N22" s="348" t="s">
        <v>163</v>
      </c>
      <c r="O22" s="349"/>
      <c r="P22" s="350"/>
      <c r="Q22" s="351">
        <v>33.884900000000002</v>
      </c>
      <c r="R22" s="351"/>
      <c r="S22" s="351"/>
      <c r="T22" s="348" t="s">
        <v>163</v>
      </c>
      <c r="U22" s="349"/>
      <c r="V22" s="350"/>
      <c r="W22" s="351">
        <v>11.9916</v>
      </c>
      <c r="X22" s="351"/>
      <c r="Y22" s="351"/>
      <c r="Z22" s="348" t="s">
        <v>217</v>
      </c>
      <c r="AA22" s="349"/>
      <c r="AB22" s="350"/>
      <c r="AC22" s="351">
        <v>9.0274999999999999</v>
      </c>
      <c r="AD22" s="351"/>
      <c r="AE22" s="351"/>
      <c r="AF22" s="348" t="s">
        <v>548</v>
      </c>
      <c r="AG22" s="349"/>
      <c r="AH22" s="350"/>
      <c r="AI22" s="351">
        <v>8.6761999999999997</v>
      </c>
      <c r="AJ22" s="351"/>
      <c r="AK22" s="351"/>
      <c r="AL22" s="6" t="s">
        <v>284</v>
      </c>
    </row>
    <row r="23" spans="1:76" ht="12.75" customHeight="1" x14ac:dyDescent="0.2">
      <c r="A23" s="356"/>
      <c r="B23" s="348" t="s">
        <v>215</v>
      </c>
      <c r="C23" s="349"/>
      <c r="D23" s="350"/>
      <c r="E23" s="351">
        <v>7.4865000000000004</v>
      </c>
      <c r="F23" s="351"/>
      <c r="G23" s="351"/>
      <c r="H23" s="410" t="s">
        <v>173</v>
      </c>
      <c r="I23" s="285"/>
      <c r="J23" s="286"/>
      <c r="K23" s="351">
        <v>10.9495</v>
      </c>
      <c r="L23" s="351"/>
      <c r="M23" s="351"/>
      <c r="N23" s="348" t="s">
        <v>215</v>
      </c>
      <c r="O23" s="349"/>
      <c r="P23" s="350"/>
      <c r="Q23" s="351">
        <v>9.1071000000000009</v>
      </c>
      <c r="R23" s="351"/>
      <c r="S23" s="351"/>
      <c r="T23" s="348" t="s">
        <v>517</v>
      </c>
      <c r="U23" s="349"/>
      <c r="V23" s="350"/>
      <c r="W23" s="351">
        <v>8.4646000000000008</v>
      </c>
      <c r="X23" s="351"/>
      <c r="Y23" s="351"/>
      <c r="Z23" s="348" t="s">
        <v>529</v>
      </c>
      <c r="AA23" s="349"/>
      <c r="AB23" s="350"/>
      <c r="AC23" s="351">
        <v>8.2545999999999999</v>
      </c>
      <c r="AD23" s="351"/>
      <c r="AE23" s="351"/>
      <c r="AF23" s="348" t="s">
        <v>165</v>
      </c>
      <c r="AG23" s="349"/>
      <c r="AH23" s="350"/>
      <c r="AI23" s="351">
        <v>8.6494999999999997</v>
      </c>
      <c r="AJ23" s="351"/>
      <c r="AK23" s="351"/>
      <c r="AL23" s="6" t="s">
        <v>284</v>
      </c>
    </row>
    <row r="24" spans="1:76" ht="12.75" customHeight="1" x14ac:dyDescent="0.2">
      <c r="A24" s="356"/>
      <c r="B24" s="348" t="s">
        <v>214</v>
      </c>
      <c r="C24" s="349"/>
      <c r="D24" s="350"/>
      <c r="E24" s="351">
        <v>7.1531000000000002</v>
      </c>
      <c r="F24" s="351"/>
      <c r="G24" s="351"/>
      <c r="H24" s="410"/>
      <c r="I24" s="442"/>
      <c r="J24" s="480"/>
      <c r="K24" s="287"/>
      <c r="L24" s="287"/>
      <c r="M24" s="287"/>
      <c r="N24" s="348" t="s">
        <v>171</v>
      </c>
      <c r="O24" s="349"/>
      <c r="P24" s="350"/>
      <c r="Q24" s="351">
        <v>8.9025999999999996</v>
      </c>
      <c r="R24" s="351"/>
      <c r="S24" s="351"/>
      <c r="T24" s="348" t="s">
        <v>215</v>
      </c>
      <c r="U24" s="349"/>
      <c r="V24" s="350"/>
      <c r="W24" s="351">
        <v>8.3172999999999995</v>
      </c>
      <c r="X24" s="351"/>
      <c r="Y24" s="351"/>
      <c r="Z24" s="348" t="s">
        <v>173</v>
      </c>
      <c r="AA24" s="349"/>
      <c r="AB24" s="350"/>
      <c r="AC24" s="351">
        <v>7.9649999999999999</v>
      </c>
      <c r="AD24" s="351"/>
      <c r="AE24" s="351"/>
      <c r="AF24" s="348" t="s">
        <v>168</v>
      </c>
      <c r="AG24" s="349"/>
      <c r="AH24" s="350"/>
      <c r="AI24" s="351">
        <v>8.6112000000000002</v>
      </c>
      <c r="AJ24" s="351"/>
      <c r="AK24" s="351"/>
    </row>
    <row r="25" spans="1:76" ht="12.75" customHeight="1" x14ac:dyDescent="0.2">
      <c r="A25" s="356"/>
      <c r="B25" s="348" t="s">
        <v>213</v>
      </c>
      <c r="C25" s="349"/>
      <c r="D25" s="350"/>
      <c r="E25" s="351">
        <v>6.7957000000000001</v>
      </c>
      <c r="F25" s="351"/>
      <c r="G25" s="351"/>
      <c r="H25" s="360"/>
      <c r="I25" s="277"/>
      <c r="J25" s="278"/>
      <c r="K25" s="273"/>
      <c r="L25" s="274"/>
      <c r="M25" s="275"/>
      <c r="N25" s="348" t="s">
        <v>217</v>
      </c>
      <c r="O25" s="349"/>
      <c r="P25" s="350"/>
      <c r="Q25" s="351">
        <v>8.0238999999999994</v>
      </c>
      <c r="R25" s="351"/>
      <c r="S25" s="351"/>
      <c r="T25" s="348" t="s">
        <v>216</v>
      </c>
      <c r="U25" s="349"/>
      <c r="V25" s="350"/>
      <c r="W25" s="351">
        <v>8.2646999999999995</v>
      </c>
      <c r="X25" s="351"/>
      <c r="Y25" s="351"/>
      <c r="Z25" s="348" t="s">
        <v>213</v>
      </c>
      <c r="AA25" s="349"/>
      <c r="AB25" s="350"/>
      <c r="AC25" s="351">
        <v>7.5362999999999998</v>
      </c>
      <c r="AD25" s="351"/>
      <c r="AE25" s="351"/>
      <c r="AF25" s="348" t="s">
        <v>500</v>
      </c>
      <c r="AG25" s="349"/>
      <c r="AH25" s="350"/>
      <c r="AI25" s="351">
        <v>7.6588000000000003</v>
      </c>
      <c r="AJ25" s="351"/>
      <c r="AK25" s="351"/>
    </row>
    <row r="26" spans="1:76" ht="12.75" customHeight="1" x14ac:dyDescent="0.2">
      <c r="A26" s="356"/>
      <c r="B26" s="348" t="s">
        <v>517</v>
      </c>
      <c r="C26" s="349"/>
      <c r="D26" s="350"/>
      <c r="E26" s="351">
        <v>5.7305000000000001</v>
      </c>
      <c r="F26" s="351"/>
      <c r="G26" s="351"/>
      <c r="H26" s="360"/>
      <c r="I26" s="277"/>
      <c r="J26" s="278"/>
      <c r="K26" s="273"/>
      <c r="L26" s="274"/>
      <c r="M26" s="275"/>
      <c r="N26" s="348" t="s">
        <v>448</v>
      </c>
      <c r="O26" s="349"/>
      <c r="P26" s="350"/>
      <c r="Q26" s="351">
        <v>5.9561000000000002</v>
      </c>
      <c r="R26" s="351"/>
      <c r="S26" s="351"/>
      <c r="T26" s="348" t="s">
        <v>486</v>
      </c>
      <c r="U26" s="349"/>
      <c r="V26" s="350"/>
      <c r="W26" s="351">
        <v>8.2024000000000008</v>
      </c>
      <c r="X26" s="351"/>
      <c r="Y26" s="351"/>
      <c r="Z26" s="348" t="s">
        <v>215</v>
      </c>
      <c r="AA26" s="349"/>
      <c r="AB26" s="350"/>
      <c r="AC26" s="351">
        <v>6.8834</v>
      </c>
      <c r="AD26" s="351"/>
      <c r="AE26" s="351"/>
      <c r="AF26" s="348" t="s">
        <v>173</v>
      </c>
      <c r="AG26" s="349"/>
      <c r="AH26" s="350"/>
      <c r="AI26" s="351">
        <v>6.7933000000000003</v>
      </c>
      <c r="AJ26" s="351"/>
      <c r="AK26" s="351"/>
    </row>
    <row r="27" spans="1:76" ht="12.75" customHeight="1" x14ac:dyDescent="0.2">
      <c r="A27" s="356"/>
      <c r="B27" s="348" t="s">
        <v>217</v>
      </c>
      <c r="C27" s="349"/>
      <c r="D27" s="350"/>
      <c r="E27" s="351">
        <v>5.6391</v>
      </c>
      <c r="F27" s="351"/>
      <c r="G27" s="351"/>
      <c r="H27" s="360"/>
      <c r="I27" s="277"/>
      <c r="J27" s="278"/>
      <c r="K27" s="273"/>
      <c r="L27" s="274"/>
      <c r="M27" s="275"/>
      <c r="N27" s="348" t="s">
        <v>214</v>
      </c>
      <c r="O27" s="349"/>
      <c r="P27" s="350"/>
      <c r="Q27" s="351">
        <v>5.8901000000000003</v>
      </c>
      <c r="R27" s="351"/>
      <c r="S27" s="351"/>
      <c r="T27" s="348" t="s">
        <v>527</v>
      </c>
      <c r="U27" s="349"/>
      <c r="V27" s="350"/>
      <c r="W27" s="351">
        <v>8.06</v>
      </c>
      <c r="X27" s="351"/>
      <c r="Y27" s="351"/>
      <c r="Z27" s="348" t="s">
        <v>43</v>
      </c>
      <c r="AA27" s="349"/>
      <c r="AB27" s="350"/>
      <c r="AC27" s="351">
        <v>6.0597000000000003</v>
      </c>
      <c r="AD27" s="351"/>
      <c r="AE27" s="351"/>
      <c r="AF27" s="348" t="s">
        <v>221</v>
      </c>
      <c r="AG27" s="349"/>
      <c r="AH27" s="350"/>
      <c r="AI27" s="351">
        <v>6.7266000000000004</v>
      </c>
      <c r="AJ27" s="351"/>
      <c r="AK27" s="351"/>
    </row>
    <row r="28" spans="1:76" ht="12.75" customHeight="1" x14ac:dyDescent="0.2">
      <c r="A28" s="356"/>
      <c r="B28" s="348" t="s">
        <v>163</v>
      </c>
      <c r="C28" s="349"/>
      <c r="D28" s="350"/>
      <c r="E28" s="351">
        <v>4.7808000000000002</v>
      </c>
      <c r="F28" s="351"/>
      <c r="G28" s="351"/>
      <c r="H28" s="360"/>
      <c r="I28" s="277"/>
      <c r="J28" s="278"/>
      <c r="K28" s="273"/>
      <c r="L28" s="274"/>
      <c r="M28" s="275"/>
      <c r="N28" s="348" t="s">
        <v>500</v>
      </c>
      <c r="O28" s="349"/>
      <c r="P28" s="350"/>
      <c r="Q28" s="351">
        <v>5.5232000000000001</v>
      </c>
      <c r="R28" s="351"/>
      <c r="S28" s="351"/>
      <c r="T28" s="348" t="s">
        <v>528</v>
      </c>
      <c r="U28" s="349"/>
      <c r="V28" s="350"/>
      <c r="W28" s="351">
        <v>7.9212999999999996</v>
      </c>
      <c r="X28" s="351"/>
      <c r="Y28" s="351"/>
      <c r="Z28" s="348" t="s">
        <v>528</v>
      </c>
      <c r="AA28" s="349"/>
      <c r="AB28" s="350"/>
      <c r="AC28" s="351">
        <v>5.9515000000000002</v>
      </c>
      <c r="AD28" s="351"/>
      <c r="AE28" s="351"/>
      <c r="AF28" s="348" t="s">
        <v>610</v>
      </c>
      <c r="AG28" s="349"/>
      <c r="AH28" s="350"/>
      <c r="AI28" s="351">
        <v>4.9621000000000004</v>
      </c>
      <c r="AJ28" s="351"/>
      <c r="AK28" s="351"/>
    </row>
    <row r="29" spans="1:76" ht="12.75" customHeight="1" x14ac:dyDescent="0.2">
      <c r="A29" s="356"/>
      <c r="B29" s="348" t="s">
        <v>486</v>
      </c>
      <c r="C29" s="349"/>
      <c r="D29" s="350"/>
      <c r="E29" s="351">
        <v>4.1900000000000004</v>
      </c>
      <c r="F29" s="351"/>
      <c r="G29" s="351"/>
      <c r="H29" s="360"/>
      <c r="I29" s="277"/>
      <c r="J29" s="278"/>
      <c r="K29" s="273"/>
      <c r="L29" s="274"/>
      <c r="M29" s="275"/>
      <c r="N29" s="348" t="s">
        <v>273</v>
      </c>
      <c r="O29" s="349"/>
      <c r="P29" s="350"/>
      <c r="Q29" s="351">
        <v>4.5991999999999997</v>
      </c>
      <c r="R29" s="351"/>
      <c r="S29" s="351"/>
      <c r="T29" s="348" t="s">
        <v>171</v>
      </c>
      <c r="U29" s="349"/>
      <c r="V29" s="350"/>
      <c r="W29" s="351">
        <v>7.8281000000000001</v>
      </c>
      <c r="X29" s="351"/>
      <c r="Y29" s="351"/>
      <c r="Z29" s="348" t="s">
        <v>221</v>
      </c>
      <c r="AA29" s="349"/>
      <c r="AB29" s="350"/>
      <c r="AC29" s="351">
        <v>5.7195999999999998</v>
      </c>
      <c r="AD29" s="351"/>
      <c r="AE29" s="351"/>
      <c r="AF29" s="348" t="s">
        <v>529</v>
      </c>
      <c r="AG29" s="349"/>
      <c r="AH29" s="350"/>
      <c r="AI29" s="351">
        <v>4.7900999999999998</v>
      </c>
      <c r="AJ29" s="351"/>
      <c r="AK29" s="351"/>
    </row>
    <row r="30" spans="1:76" ht="12.75" customHeight="1" x14ac:dyDescent="0.2">
      <c r="A30" s="356"/>
      <c r="B30" s="348" t="s">
        <v>173</v>
      </c>
      <c r="C30" s="349"/>
      <c r="D30" s="350"/>
      <c r="E30" s="351">
        <v>3.9607999999999999</v>
      </c>
      <c r="F30" s="351"/>
      <c r="G30" s="351"/>
      <c r="H30" s="360"/>
      <c r="I30" s="277"/>
      <c r="J30" s="278"/>
      <c r="K30" s="273"/>
      <c r="L30" s="274"/>
      <c r="M30" s="275"/>
      <c r="N30" s="348" t="s">
        <v>213</v>
      </c>
      <c r="O30" s="349"/>
      <c r="P30" s="350"/>
      <c r="Q30" s="351">
        <v>2.9910000000000001</v>
      </c>
      <c r="R30" s="351"/>
      <c r="S30" s="351"/>
      <c r="T30" s="348" t="s">
        <v>214</v>
      </c>
      <c r="U30" s="349"/>
      <c r="V30" s="350"/>
      <c r="W30" s="351">
        <v>7.8036000000000003</v>
      </c>
      <c r="X30" s="351"/>
      <c r="Y30" s="351"/>
      <c r="Z30" s="348" t="s">
        <v>527</v>
      </c>
      <c r="AA30" s="349"/>
      <c r="AB30" s="350"/>
      <c r="AC30" s="351">
        <v>4.7678000000000003</v>
      </c>
      <c r="AD30" s="351"/>
      <c r="AE30" s="351"/>
      <c r="AF30" s="348" t="s">
        <v>217</v>
      </c>
      <c r="AG30" s="349"/>
      <c r="AH30" s="350"/>
      <c r="AI30" s="351">
        <v>4.7877000000000001</v>
      </c>
      <c r="AJ30" s="351"/>
      <c r="AK30" s="351"/>
    </row>
    <row r="31" spans="1:76" ht="12.75" customHeight="1" x14ac:dyDescent="0.2">
      <c r="A31" s="356"/>
      <c r="B31" s="348" t="s">
        <v>165</v>
      </c>
      <c r="C31" s="349"/>
      <c r="D31" s="350"/>
      <c r="E31" s="351">
        <v>3.9365999999999999</v>
      </c>
      <c r="F31" s="351"/>
      <c r="G31" s="351"/>
      <c r="H31" s="360"/>
      <c r="I31" s="277"/>
      <c r="J31" s="278"/>
      <c r="K31" s="273"/>
      <c r="L31" s="274"/>
      <c r="M31" s="275"/>
      <c r="N31" s="348" t="s">
        <v>276</v>
      </c>
      <c r="O31" s="349"/>
      <c r="P31" s="350"/>
      <c r="Q31" s="351">
        <v>0.34179999999999999</v>
      </c>
      <c r="R31" s="351"/>
      <c r="S31" s="351"/>
      <c r="T31" s="348" t="s">
        <v>646</v>
      </c>
      <c r="U31" s="349"/>
      <c r="V31" s="350"/>
      <c r="W31" s="351">
        <v>4.0071000000000003</v>
      </c>
      <c r="X31" s="351"/>
      <c r="Y31" s="351"/>
      <c r="Z31" s="348" t="s">
        <v>216</v>
      </c>
      <c r="AA31" s="349"/>
      <c r="AB31" s="350"/>
      <c r="AC31" s="351">
        <v>4.3986000000000001</v>
      </c>
      <c r="AD31" s="351"/>
      <c r="AE31" s="351"/>
      <c r="AF31" s="348" t="s">
        <v>172</v>
      </c>
      <c r="AG31" s="349"/>
      <c r="AH31" s="350"/>
      <c r="AI31" s="351">
        <v>4.7194000000000003</v>
      </c>
      <c r="AJ31" s="351"/>
      <c r="AK31" s="351"/>
    </row>
    <row r="32" spans="1:76" ht="12.75" customHeight="1" x14ac:dyDescent="0.2">
      <c r="A32" s="356"/>
      <c r="B32" s="360"/>
      <c r="C32" s="277"/>
      <c r="D32" s="278"/>
      <c r="E32" s="273"/>
      <c r="F32" s="274"/>
      <c r="G32" s="275"/>
      <c r="H32" s="360"/>
      <c r="I32" s="277"/>
      <c r="J32" s="278"/>
      <c r="K32" s="273"/>
      <c r="L32" s="274"/>
      <c r="M32" s="275"/>
      <c r="N32" s="360"/>
      <c r="O32" s="277"/>
      <c r="P32" s="278"/>
      <c r="Q32" s="273"/>
      <c r="R32" s="274"/>
      <c r="S32" s="275"/>
      <c r="T32" s="360"/>
      <c r="U32" s="277"/>
      <c r="V32" s="278"/>
      <c r="W32" s="273"/>
      <c r="X32" s="274"/>
      <c r="Y32" s="275"/>
      <c r="Z32" s="360"/>
      <c r="AA32" s="277"/>
      <c r="AB32" s="278"/>
      <c r="AC32" s="273"/>
      <c r="AD32" s="274"/>
      <c r="AE32" s="275"/>
      <c r="AF32" s="360"/>
      <c r="AG32" s="277"/>
      <c r="AH32" s="278"/>
      <c r="AI32" s="273" t="s">
        <v>284</v>
      </c>
      <c r="AJ32" s="274"/>
      <c r="AK32" s="275"/>
    </row>
    <row r="33" spans="1:40" ht="12.75" customHeight="1" x14ac:dyDescent="0.2">
      <c r="A33" s="356"/>
      <c r="B33" s="360"/>
      <c r="C33" s="277"/>
      <c r="D33" s="278"/>
      <c r="E33" s="273"/>
      <c r="F33" s="274"/>
      <c r="G33" s="275"/>
      <c r="H33" s="360"/>
      <c r="I33" s="277"/>
      <c r="J33" s="278"/>
      <c r="K33" s="273"/>
      <c r="L33" s="274"/>
      <c r="M33" s="275"/>
      <c r="N33" s="360"/>
      <c r="O33" s="277"/>
      <c r="P33" s="278"/>
      <c r="Q33" s="273"/>
      <c r="R33" s="274"/>
      <c r="S33" s="275"/>
      <c r="T33" s="360"/>
      <c r="U33" s="277"/>
      <c r="V33" s="278"/>
      <c r="W33" s="273"/>
      <c r="X33" s="274"/>
      <c r="Y33" s="275"/>
      <c r="Z33" s="360"/>
      <c r="AA33" s="277"/>
      <c r="AB33" s="278"/>
      <c r="AC33" s="273"/>
      <c r="AD33" s="274"/>
      <c r="AE33" s="275"/>
      <c r="AF33" s="360"/>
      <c r="AG33" s="277"/>
      <c r="AH33" s="278"/>
      <c r="AI33" s="273"/>
      <c r="AJ33" s="274"/>
      <c r="AK33" s="275"/>
    </row>
    <row r="34" spans="1:40" ht="15" customHeight="1" x14ac:dyDescent="0.2">
      <c r="A34" s="356"/>
      <c r="B34" s="526" t="s">
        <v>41</v>
      </c>
      <c r="C34" s="527"/>
      <c r="D34" s="528"/>
      <c r="E34" s="318">
        <f>SUM(E22:G33)</f>
        <v>58.401999999999994</v>
      </c>
      <c r="F34" s="319"/>
      <c r="G34" s="373"/>
      <c r="H34" s="526" t="s">
        <v>41</v>
      </c>
      <c r="I34" s="527"/>
      <c r="J34" s="528"/>
      <c r="K34" s="318">
        <f>SUM(K22:M33)</f>
        <v>86.878799999999998</v>
      </c>
      <c r="L34" s="319"/>
      <c r="M34" s="373"/>
      <c r="N34" s="526" t="s">
        <v>41</v>
      </c>
      <c r="O34" s="527"/>
      <c r="P34" s="528"/>
      <c r="Q34" s="318">
        <f>SUM(Q22:S33)</f>
        <v>85.21990000000001</v>
      </c>
      <c r="R34" s="319"/>
      <c r="S34" s="373"/>
      <c r="T34" s="589" t="s">
        <v>41</v>
      </c>
      <c r="U34" s="307"/>
      <c r="V34" s="308"/>
      <c r="W34" s="318">
        <f>SUM(W22:Y33)</f>
        <v>80.860700000000008</v>
      </c>
      <c r="X34" s="319"/>
      <c r="Y34" s="373"/>
      <c r="Z34" s="306" t="s">
        <v>18</v>
      </c>
      <c r="AA34" s="307"/>
      <c r="AB34" s="308"/>
      <c r="AC34" s="318">
        <f>SUM(AC22:AE33)</f>
        <v>66.564000000000007</v>
      </c>
      <c r="AD34" s="319"/>
      <c r="AE34" s="320"/>
      <c r="AF34" s="306" t="s">
        <v>18</v>
      </c>
      <c r="AG34" s="307"/>
      <c r="AH34" s="308"/>
      <c r="AI34" s="318">
        <f>SUM(AI22:AK33)</f>
        <v>66.374899999999997</v>
      </c>
      <c r="AJ34" s="319"/>
      <c r="AK34" s="320"/>
    </row>
    <row r="35" spans="1:40" ht="15" customHeight="1" x14ac:dyDescent="0.2">
      <c r="A35" s="106"/>
      <c r="B35" s="583"/>
      <c r="C35" s="584"/>
      <c r="D35" s="585"/>
      <c r="E35" s="484" t="s">
        <v>284</v>
      </c>
      <c r="F35" s="485"/>
      <c r="G35" s="486"/>
      <c r="H35" s="309"/>
      <c r="I35" s="310"/>
      <c r="J35" s="311"/>
      <c r="K35" s="309"/>
      <c r="L35" s="310"/>
      <c r="M35" s="311"/>
      <c r="N35" s="407"/>
      <c r="O35" s="408"/>
      <c r="P35" s="409"/>
      <c r="Q35" s="76"/>
      <c r="R35" s="77"/>
      <c r="S35" s="77"/>
      <c r="T35" s="87"/>
      <c r="U35" s="66"/>
      <c r="V35" s="67"/>
      <c r="W35" s="76"/>
      <c r="X35" s="77"/>
      <c r="Y35" s="77"/>
      <c r="Z35" s="309"/>
      <c r="AA35" s="310"/>
      <c r="AB35" s="311"/>
      <c r="AC35" s="395"/>
      <c r="AD35" s="310"/>
      <c r="AE35" s="311"/>
      <c r="AF35" s="309"/>
      <c r="AG35" s="310"/>
      <c r="AH35" s="311"/>
      <c r="AI35" s="309"/>
      <c r="AJ35" s="310"/>
      <c r="AK35" s="311"/>
    </row>
    <row r="36" spans="1:40" x14ac:dyDescent="0.2">
      <c r="A36" s="397" t="s">
        <v>71</v>
      </c>
      <c r="B36" s="279" t="s">
        <v>71</v>
      </c>
      <c r="C36" s="280"/>
      <c r="D36" s="283"/>
      <c r="E36" s="279" t="s">
        <v>297</v>
      </c>
      <c r="F36" s="280"/>
      <c r="G36" s="283"/>
      <c r="H36" s="279" t="s">
        <v>71</v>
      </c>
      <c r="I36" s="280"/>
      <c r="J36" s="283"/>
      <c r="K36" s="279" t="s">
        <v>297</v>
      </c>
      <c r="L36" s="280"/>
      <c r="M36" s="283"/>
      <c r="N36" s="279" t="s">
        <v>71</v>
      </c>
      <c r="O36" s="280"/>
      <c r="P36" s="283"/>
      <c r="Q36" s="279" t="s">
        <v>297</v>
      </c>
      <c r="R36" s="280"/>
      <c r="S36" s="283"/>
      <c r="T36" s="279" t="s">
        <v>71</v>
      </c>
      <c r="U36" s="280"/>
      <c r="V36" s="283"/>
      <c r="W36" s="279" t="s">
        <v>297</v>
      </c>
      <c r="X36" s="280"/>
      <c r="Y36" s="283"/>
      <c r="Z36" s="279" t="s">
        <v>71</v>
      </c>
      <c r="AA36" s="280"/>
      <c r="AB36" s="283"/>
      <c r="AC36" s="279" t="s">
        <v>297</v>
      </c>
      <c r="AD36" s="280"/>
      <c r="AE36" s="283"/>
      <c r="AF36" s="279" t="s">
        <v>71</v>
      </c>
      <c r="AG36" s="280"/>
      <c r="AH36" s="283"/>
      <c r="AI36" s="279" t="s">
        <v>297</v>
      </c>
      <c r="AJ36" s="280"/>
      <c r="AK36" s="283"/>
      <c r="AM36" s="6" t="s">
        <v>284</v>
      </c>
    </row>
    <row r="37" spans="1:40" ht="15" customHeight="1" x14ac:dyDescent="0.2">
      <c r="A37" s="398"/>
      <c r="B37" s="360" t="s">
        <v>76</v>
      </c>
      <c r="C37" s="277"/>
      <c r="D37" s="278"/>
      <c r="E37" s="411">
        <v>61.93</v>
      </c>
      <c r="F37" s="412"/>
      <c r="G37" s="413"/>
      <c r="H37" s="407" t="s">
        <v>77</v>
      </c>
      <c r="I37" s="408"/>
      <c r="J37" s="409"/>
      <c r="K37" s="273">
        <v>86.88</v>
      </c>
      <c r="L37" s="274"/>
      <c r="M37" s="275"/>
      <c r="N37" s="312" t="s">
        <v>77</v>
      </c>
      <c r="O37" s="313"/>
      <c r="P37" s="314"/>
      <c r="Q37" s="273">
        <v>42.79</v>
      </c>
      <c r="R37" s="274"/>
      <c r="S37" s="275"/>
      <c r="T37" s="312" t="s">
        <v>76</v>
      </c>
      <c r="U37" s="313"/>
      <c r="V37" s="314"/>
      <c r="W37" s="489">
        <v>68.95</v>
      </c>
      <c r="X37" s="490"/>
      <c r="Y37" s="491"/>
      <c r="Z37" s="312" t="s">
        <v>72</v>
      </c>
      <c r="AA37" s="313"/>
      <c r="AB37" s="314"/>
      <c r="AC37" s="489">
        <v>51.14</v>
      </c>
      <c r="AD37" s="490"/>
      <c r="AE37" s="491"/>
      <c r="AF37" s="312" t="s">
        <v>72</v>
      </c>
      <c r="AG37" s="313"/>
      <c r="AH37" s="314"/>
      <c r="AI37" s="273">
        <v>80.31</v>
      </c>
      <c r="AJ37" s="274"/>
      <c r="AK37" s="275"/>
      <c r="AM37" s="6" t="s">
        <v>284</v>
      </c>
    </row>
    <row r="38" spans="1:40" ht="15" customHeight="1" x14ac:dyDescent="0.2">
      <c r="A38" s="398"/>
      <c r="B38" s="360" t="s">
        <v>72</v>
      </c>
      <c r="C38" s="277"/>
      <c r="D38" s="278"/>
      <c r="E38" s="411">
        <v>23.7</v>
      </c>
      <c r="F38" s="412"/>
      <c r="G38" s="413"/>
      <c r="H38" s="407" t="s">
        <v>70</v>
      </c>
      <c r="I38" s="408"/>
      <c r="J38" s="409"/>
      <c r="K38" s="273">
        <v>13.12</v>
      </c>
      <c r="L38" s="274"/>
      <c r="M38" s="275"/>
      <c r="N38" s="574" t="s">
        <v>76</v>
      </c>
      <c r="O38" s="575"/>
      <c r="P38" s="576"/>
      <c r="Q38" s="273">
        <v>28.54</v>
      </c>
      <c r="R38" s="274"/>
      <c r="S38" s="275"/>
      <c r="T38" s="312" t="s">
        <v>77</v>
      </c>
      <c r="U38" s="313"/>
      <c r="V38" s="314"/>
      <c r="W38" s="489">
        <v>20.07</v>
      </c>
      <c r="X38" s="490"/>
      <c r="Y38" s="491"/>
      <c r="Z38" s="312" t="s">
        <v>76</v>
      </c>
      <c r="AA38" s="313"/>
      <c r="AB38" s="314"/>
      <c r="AC38" s="489">
        <v>35.909999999999997</v>
      </c>
      <c r="AD38" s="490"/>
      <c r="AE38" s="491"/>
      <c r="AF38" s="312" t="s">
        <v>77</v>
      </c>
      <c r="AG38" s="313"/>
      <c r="AH38" s="314"/>
      <c r="AI38" s="273">
        <v>6.79</v>
      </c>
      <c r="AJ38" s="274"/>
      <c r="AK38" s="275"/>
    </row>
    <row r="39" spans="1:40" ht="15" customHeight="1" x14ac:dyDescent="0.2">
      <c r="A39" s="398"/>
      <c r="B39" s="360" t="s">
        <v>77</v>
      </c>
      <c r="C39" s="277"/>
      <c r="D39" s="278"/>
      <c r="E39" s="411">
        <v>11.06</v>
      </c>
      <c r="F39" s="412"/>
      <c r="G39" s="413"/>
      <c r="H39" s="407"/>
      <c r="I39" s="408"/>
      <c r="J39" s="409"/>
      <c r="K39" s="273"/>
      <c r="L39" s="274"/>
      <c r="M39" s="275"/>
      <c r="N39" s="574" t="s">
        <v>70</v>
      </c>
      <c r="O39" s="575"/>
      <c r="P39" s="576"/>
      <c r="Q39" s="273">
        <v>14.78</v>
      </c>
      <c r="R39" s="274"/>
      <c r="S39" s="275"/>
      <c r="T39" s="312" t="s">
        <v>70</v>
      </c>
      <c r="U39" s="313"/>
      <c r="V39" s="314"/>
      <c r="W39" s="383">
        <v>10.41</v>
      </c>
      <c r="X39" s="384"/>
      <c r="Y39" s="385"/>
      <c r="Z39" s="315" t="s">
        <v>77</v>
      </c>
      <c r="AA39" s="316"/>
      <c r="AB39" s="317"/>
      <c r="AC39" s="489">
        <v>8.94</v>
      </c>
      <c r="AD39" s="490"/>
      <c r="AE39" s="491"/>
      <c r="AF39" s="312" t="s">
        <v>70</v>
      </c>
      <c r="AG39" s="313"/>
      <c r="AH39" s="314"/>
      <c r="AI39" s="273">
        <v>6.69</v>
      </c>
      <c r="AJ39" s="274"/>
      <c r="AK39" s="275"/>
      <c r="AN39" s="6" t="s">
        <v>284</v>
      </c>
    </row>
    <row r="40" spans="1:40" ht="15" customHeight="1" x14ac:dyDescent="0.2">
      <c r="A40" s="398"/>
      <c r="B40" s="360" t="s">
        <v>70</v>
      </c>
      <c r="C40" s="277" t="s">
        <v>70</v>
      </c>
      <c r="D40" s="278" t="s">
        <v>70</v>
      </c>
      <c r="E40" s="411">
        <v>3.02</v>
      </c>
      <c r="F40" s="412"/>
      <c r="G40" s="413"/>
      <c r="H40" s="407"/>
      <c r="I40" s="408"/>
      <c r="J40" s="409"/>
      <c r="K40" s="273"/>
      <c r="L40" s="274"/>
      <c r="M40" s="275"/>
      <c r="N40" s="271" t="s">
        <v>72</v>
      </c>
      <c r="O40" s="115"/>
      <c r="P40" s="115"/>
      <c r="Q40" s="273">
        <v>13.55</v>
      </c>
      <c r="R40" s="274"/>
      <c r="S40" s="275"/>
      <c r="T40" s="115" t="s">
        <v>74</v>
      </c>
      <c r="W40" s="577">
        <v>0.56999999999999995</v>
      </c>
      <c r="X40" s="578"/>
      <c r="Y40" s="579"/>
      <c r="Z40" s="312" t="s">
        <v>70</v>
      </c>
      <c r="AA40" s="313"/>
      <c r="AB40" s="314"/>
      <c r="AC40" s="489">
        <v>3.7</v>
      </c>
      <c r="AD40" s="490"/>
      <c r="AE40" s="491"/>
      <c r="AF40" s="571" t="s">
        <v>76</v>
      </c>
      <c r="AG40" s="572"/>
      <c r="AH40" s="573"/>
      <c r="AI40" s="553">
        <v>5.96</v>
      </c>
      <c r="AJ40" s="554"/>
      <c r="AK40" s="555"/>
    </row>
    <row r="41" spans="1:40" ht="15" customHeight="1" x14ac:dyDescent="0.2">
      <c r="A41" s="398"/>
      <c r="B41" s="586" t="s">
        <v>74</v>
      </c>
      <c r="C41" s="587"/>
      <c r="D41" s="588"/>
      <c r="E41" s="411">
        <v>0.28999999999999998</v>
      </c>
      <c r="F41" s="412"/>
      <c r="G41" s="413"/>
      <c r="H41" s="407"/>
      <c r="I41" s="408"/>
      <c r="J41" s="409"/>
      <c r="K41" s="273"/>
      <c r="L41" s="274"/>
      <c r="M41" s="275"/>
      <c r="N41" s="360" t="s">
        <v>74</v>
      </c>
      <c r="O41" s="277"/>
      <c r="P41" s="278"/>
      <c r="Q41" s="273">
        <v>0.34</v>
      </c>
      <c r="R41" s="274"/>
      <c r="S41" s="275"/>
      <c r="T41" s="252"/>
      <c r="U41" s="253"/>
      <c r="V41" s="240"/>
      <c r="Z41" s="203" t="s">
        <v>74</v>
      </c>
      <c r="AA41" s="115"/>
      <c r="AB41" s="115"/>
      <c r="AC41" s="489">
        <v>0.32</v>
      </c>
      <c r="AD41" s="490"/>
      <c r="AE41" s="490"/>
      <c r="AF41" s="565" t="s">
        <v>74</v>
      </c>
      <c r="AG41" s="566"/>
      <c r="AH41" s="567"/>
      <c r="AI41" s="568">
        <v>0.25</v>
      </c>
      <c r="AJ41" s="569"/>
      <c r="AK41" s="570"/>
    </row>
    <row r="42" spans="1:40" s="95" customFormat="1" ht="15" customHeight="1" x14ac:dyDescent="0.2">
      <c r="A42" s="399"/>
      <c r="B42" s="526" t="s">
        <v>41</v>
      </c>
      <c r="C42" s="527"/>
      <c r="D42" s="528"/>
      <c r="E42" s="318">
        <f>SUM(E37:G41)</f>
        <v>100</v>
      </c>
      <c r="F42" s="319"/>
      <c r="G42" s="373"/>
      <c r="H42" s="526" t="s">
        <v>41</v>
      </c>
      <c r="I42" s="527"/>
      <c r="J42" s="528"/>
      <c r="K42" s="318">
        <f>SUM(K37:M41)</f>
        <v>100</v>
      </c>
      <c r="L42" s="319"/>
      <c r="M42" s="373"/>
      <c r="N42" s="526" t="s">
        <v>41</v>
      </c>
      <c r="O42" s="527"/>
      <c r="P42" s="528"/>
      <c r="Q42" s="318">
        <f>SUM(Q37:S41)</f>
        <v>100</v>
      </c>
      <c r="R42" s="319"/>
      <c r="S42" s="373"/>
      <c r="T42" s="526" t="s">
        <v>41</v>
      </c>
      <c r="U42" s="527"/>
      <c r="V42" s="528"/>
      <c r="W42" s="318">
        <f>SUM(W37:Y40)</f>
        <v>100</v>
      </c>
      <c r="X42" s="319"/>
      <c r="Y42" s="373"/>
      <c r="Z42" s="306" t="s">
        <v>41</v>
      </c>
      <c r="AA42" s="307"/>
      <c r="AB42" s="308"/>
      <c r="AC42" s="318">
        <f>SUM(AC37:AE41)</f>
        <v>100.00999999999999</v>
      </c>
      <c r="AD42" s="319"/>
      <c r="AE42" s="373"/>
      <c r="AF42" s="559" t="s">
        <v>41</v>
      </c>
      <c r="AG42" s="560"/>
      <c r="AH42" s="561"/>
      <c r="AI42" s="562">
        <f>SUM(AI37:AK41)</f>
        <v>100</v>
      </c>
      <c r="AJ42" s="563"/>
      <c r="AK42" s="564"/>
    </row>
    <row r="43" spans="1:40" x14ac:dyDescent="0.2">
      <c r="A43" s="107"/>
      <c r="B43" s="279"/>
      <c r="C43" s="280"/>
      <c r="D43" s="283"/>
      <c r="E43" s="279"/>
      <c r="F43" s="280"/>
      <c r="G43" s="283"/>
      <c r="H43" s="400"/>
      <c r="I43" s="325"/>
      <c r="J43" s="326"/>
      <c r="K43" s="400"/>
      <c r="L43" s="325"/>
      <c r="M43" s="326"/>
      <c r="N43" s="279"/>
      <c r="O43" s="280"/>
      <c r="P43" s="283"/>
      <c r="Q43" s="279"/>
      <c r="R43" s="280"/>
      <c r="S43" s="283"/>
      <c r="T43" s="279" t="s">
        <v>284</v>
      </c>
      <c r="U43" s="280"/>
      <c r="V43" s="283"/>
      <c r="W43" s="279"/>
      <c r="X43" s="280"/>
      <c r="Y43" s="283"/>
      <c r="Z43" s="62"/>
      <c r="AA43" s="63"/>
      <c r="AB43" s="64"/>
      <c r="AC43" s="62"/>
      <c r="AD43" s="63"/>
      <c r="AE43" s="64"/>
      <c r="AF43" s="62"/>
      <c r="AG43" s="63"/>
      <c r="AH43" s="64"/>
      <c r="AI43" s="62"/>
      <c r="AJ43" s="63"/>
      <c r="AK43" s="64"/>
    </row>
    <row r="44" spans="1:40" ht="12.75" customHeight="1" x14ac:dyDescent="0.2">
      <c r="A44" s="355" t="s">
        <v>12</v>
      </c>
      <c r="B44" s="400" t="s">
        <v>0</v>
      </c>
      <c r="C44" s="325"/>
      <c r="D44" s="326"/>
      <c r="E44" s="400" t="s">
        <v>1</v>
      </c>
      <c r="F44" s="325"/>
      <c r="G44" s="326"/>
      <c r="H44" s="400" t="s">
        <v>0</v>
      </c>
      <c r="I44" s="325"/>
      <c r="J44" s="326"/>
      <c r="K44" s="400" t="s">
        <v>1</v>
      </c>
      <c r="L44" s="325"/>
      <c r="M44" s="326"/>
      <c r="N44" s="400" t="s">
        <v>0</v>
      </c>
      <c r="O44" s="325"/>
      <c r="P44" s="326"/>
      <c r="Q44" s="400" t="s">
        <v>1</v>
      </c>
      <c r="R44" s="325"/>
      <c r="S44" s="326"/>
      <c r="T44" s="400" t="s">
        <v>0</v>
      </c>
      <c r="U44" s="325"/>
      <c r="V44" s="326"/>
      <c r="W44" s="400" t="s">
        <v>1</v>
      </c>
      <c r="X44" s="325"/>
      <c r="Y44" s="326"/>
      <c r="Z44" s="400" t="s">
        <v>0</v>
      </c>
      <c r="AA44" s="325"/>
      <c r="AB44" s="326"/>
      <c r="AC44" s="400" t="s">
        <v>1</v>
      </c>
      <c r="AD44" s="325"/>
      <c r="AE44" s="326"/>
      <c r="AF44" s="400" t="s">
        <v>0</v>
      </c>
      <c r="AG44" s="325"/>
      <c r="AH44" s="326"/>
      <c r="AI44" s="400" t="s">
        <v>1</v>
      </c>
      <c r="AJ44" s="325"/>
      <c r="AK44" s="326"/>
    </row>
    <row r="45" spans="1:40" ht="25.5" x14ac:dyDescent="0.2">
      <c r="A45" s="355"/>
      <c r="B45" s="9" t="s">
        <v>53</v>
      </c>
      <c r="C45" s="9" t="s">
        <v>54</v>
      </c>
      <c r="D45" s="9" t="s">
        <v>55</v>
      </c>
      <c r="E45" s="9" t="s">
        <v>53</v>
      </c>
      <c r="F45" s="9" t="s">
        <v>54</v>
      </c>
      <c r="G45" s="9" t="s">
        <v>55</v>
      </c>
      <c r="H45" s="9" t="s">
        <v>53</v>
      </c>
      <c r="I45" s="9" t="s">
        <v>54</v>
      </c>
      <c r="J45" s="9" t="s">
        <v>55</v>
      </c>
      <c r="K45" s="9" t="s">
        <v>53</v>
      </c>
      <c r="L45" s="9" t="s">
        <v>54</v>
      </c>
      <c r="M45" s="9" t="s">
        <v>55</v>
      </c>
      <c r="N45" s="9" t="s">
        <v>53</v>
      </c>
      <c r="O45" s="9" t="s">
        <v>54</v>
      </c>
      <c r="P45" s="9" t="s">
        <v>55</v>
      </c>
      <c r="Q45" s="9" t="s">
        <v>53</v>
      </c>
      <c r="R45" s="9" t="s">
        <v>54</v>
      </c>
      <c r="S45" s="9" t="s">
        <v>55</v>
      </c>
      <c r="T45" s="9" t="s">
        <v>53</v>
      </c>
      <c r="U45" s="9" t="s">
        <v>54</v>
      </c>
      <c r="V45" s="9" t="s">
        <v>55</v>
      </c>
      <c r="W45" s="9" t="s">
        <v>53</v>
      </c>
      <c r="X45" s="9" t="s">
        <v>54</v>
      </c>
      <c r="Y45" s="9" t="s">
        <v>55</v>
      </c>
      <c r="Z45" s="9" t="s">
        <v>53</v>
      </c>
      <c r="AA45" s="9" t="s">
        <v>54</v>
      </c>
      <c r="AB45" s="9" t="s">
        <v>55</v>
      </c>
      <c r="AC45" s="9" t="s">
        <v>53</v>
      </c>
      <c r="AD45" s="9" t="s">
        <v>54</v>
      </c>
      <c r="AE45" s="9" t="s">
        <v>55</v>
      </c>
      <c r="AF45" s="9" t="s">
        <v>53</v>
      </c>
      <c r="AG45" s="9" t="s">
        <v>54</v>
      </c>
      <c r="AH45" s="9" t="s">
        <v>55</v>
      </c>
      <c r="AI45" s="9" t="s">
        <v>53</v>
      </c>
      <c r="AJ45" s="9" t="s">
        <v>54</v>
      </c>
      <c r="AK45" s="9" t="s">
        <v>55</v>
      </c>
      <c r="AL45" s="6" t="s">
        <v>284</v>
      </c>
    </row>
    <row r="46" spans="1:40" x14ac:dyDescent="0.2">
      <c r="A46" s="4" t="s">
        <v>369</v>
      </c>
      <c r="B46" s="241">
        <v>4.7462999999999997</v>
      </c>
      <c r="C46" s="241">
        <v>4.8171999999999997</v>
      </c>
      <c r="D46" s="241">
        <v>2.266</v>
      </c>
      <c r="E46" s="241">
        <v>5.2076000000000002</v>
      </c>
      <c r="F46" s="241">
        <v>4.8171999999999997</v>
      </c>
      <c r="G46" s="241">
        <v>2.266</v>
      </c>
      <c r="H46" s="241">
        <v>0.90380000000000005</v>
      </c>
      <c r="I46" s="241">
        <v>2.8294000000000001</v>
      </c>
      <c r="J46" s="241">
        <v>2.266</v>
      </c>
      <c r="K46" s="241">
        <v>1.4871000000000001</v>
      </c>
      <c r="L46" s="241">
        <v>2.8294000000000001</v>
      </c>
      <c r="M46" s="241">
        <v>2.266</v>
      </c>
      <c r="N46" s="241">
        <v>3.5737000000000001</v>
      </c>
      <c r="O46" s="241">
        <v>4.4050000000000002</v>
      </c>
      <c r="P46" s="241">
        <v>2.266</v>
      </c>
      <c r="Q46" s="241">
        <v>4.2742000000000004</v>
      </c>
      <c r="R46" s="241">
        <v>4.4050000000000002</v>
      </c>
      <c r="S46" s="241">
        <v>2.266</v>
      </c>
      <c r="T46" s="241">
        <v>4.6959999999999997</v>
      </c>
      <c r="U46" s="241">
        <v>5.5590999999999999</v>
      </c>
      <c r="V46" s="241">
        <v>2.266</v>
      </c>
      <c r="W46" s="241">
        <v>5.6138000000000003</v>
      </c>
      <c r="X46" s="241">
        <v>5.5590999999999999</v>
      </c>
      <c r="Y46" s="241">
        <v>2.266</v>
      </c>
      <c r="Z46" s="241">
        <v>5.7523999999999997</v>
      </c>
      <c r="AA46" s="241">
        <v>5.9786000000000001</v>
      </c>
      <c r="AB46" s="241">
        <v>4.2064000000000004</v>
      </c>
      <c r="AC46" s="241">
        <v>6.3455000000000004</v>
      </c>
      <c r="AD46" s="241">
        <v>5.9786000000000001</v>
      </c>
      <c r="AE46" s="241">
        <v>4.2064000000000004</v>
      </c>
      <c r="AF46" s="241">
        <v>5.6718999999999999</v>
      </c>
      <c r="AG46" s="241">
        <v>6.2957999999999998</v>
      </c>
      <c r="AH46" s="241">
        <v>4.2064000000000004</v>
      </c>
      <c r="AI46" s="241">
        <v>6.5575000000000001</v>
      </c>
      <c r="AJ46" s="241">
        <v>6.2957999999999998</v>
      </c>
      <c r="AK46" s="241">
        <v>4.2064000000000004</v>
      </c>
      <c r="AL46" s="6" t="s">
        <v>284</v>
      </c>
    </row>
    <row r="47" spans="1:40" x14ac:dyDescent="0.2">
      <c r="A47" s="4" t="s">
        <v>370</v>
      </c>
      <c r="B47" s="241">
        <v>6.8783000000000003</v>
      </c>
      <c r="C47" s="241">
        <v>6.8121999999999998</v>
      </c>
      <c r="D47" s="241">
        <v>6.7751999999999999</v>
      </c>
      <c r="E47" s="241">
        <v>7.3944999999999999</v>
      </c>
      <c r="F47" s="241">
        <v>6.8121999999999998</v>
      </c>
      <c r="G47" s="241">
        <v>6.7751999999999999</v>
      </c>
      <c r="H47" s="241">
        <v>5.0076000000000001</v>
      </c>
      <c r="I47" s="241">
        <v>6.9724000000000004</v>
      </c>
      <c r="J47" s="241">
        <v>6.7751999999999999</v>
      </c>
      <c r="K47" s="241">
        <v>5.7218999999999998</v>
      </c>
      <c r="L47" s="241">
        <v>6.9724000000000004</v>
      </c>
      <c r="M47" s="241">
        <v>6.7751999999999999</v>
      </c>
      <c r="N47" s="241">
        <v>6.5945</v>
      </c>
      <c r="O47" s="241">
        <v>7.1756000000000002</v>
      </c>
      <c r="P47" s="241">
        <v>6.7751999999999999</v>
      </c>
      <c r="Q47" s="241">
        <v>7.5563000000000002</v>
      </c>
      <c r="R47" s="241">
        <v>7.1756000000000002</v>
      </c>
      <c r="S47" s="241">
        <v>6.7751999999999999</v>
      </c>
      <c r="T47" s="241">
        <v>6.6421000000000001</v>
      </c>
      <c r="U47" s="241">
        <v>7.2765000000000004</v>
      </c>
      <c r="V47" s="241">
        <v>6.7751999999999999</v>
      </c>
      <c r="W47" s="241">
        <v>7.6463000000000001</v>
      </c>
      <c r="X47" s="241">
        <v>7.2765000000000004</v>
      </c>
      <c r="Y47" s="241">
        <v>6.7751999999999999</v>
      </c>
      <c r="Z47" s="241">
        <v>6.6637000000000004</v>
      </c>
      <c r="AA47" s="241">
        <v>7.1167999999999996</v>
      </c>
      <c r="AB47" s="241">
        <v>6.3167</v>
      </c>
      <c r="AC47" s="241">
        <v>7.3574999999999999</v>
      </c>
      <c r="AD47" s="241">
        <v>7.1167999999999996</v>
      </c>
      <c r="AE47" s="241">
        <v>6.3167</v>
      </c>
      <c r="AF47" s="241">
        <v>6.3846999999999996</v>
      </c>
      <c r="AG47" s="241">
        <v>7.1067999999999998</v>
      </c>
      <c r="AH47" s="241">
        <v>6.3167</v>
      </c>
      <c r="AI47" s="241">
        <v>7.1662999999999997</v>
      </c>
      <c r="AJ47" s="241">
        <v>7.1067999999999998</v>
      </c>
      <c r="AK47" s="241">
        <v>6.3167</v>
      </c>
      <c r="AL47" s="6" t="s">
        <v>284</v>
      </c>
    </row>
    <row r="48" spans="1:40" ht="12.75" customHeight="1" x14ac:dyDescent="0.2">
      <c r="A48" s="4" t="s">
        <v>371</v>
      </c>
      <c r="B48" s="241">
        <v>5.7633000000000001</v>
      </c>
      <c r="C48" s="241">
        <v>5.7305000000000001</v>
      </c>
      <c r="D48" s="241">
        <v>5.3350999999999997</v>
      </c>
      <c r="E48" s="241">
        <v>6.3009000000000004</v>
      </c>
      <c r="F48" s="241">
        <v>5.7305000000000001</v>
      </c>
      <c r="G48" s="241">
        <v>5.3350999999999997</v>
      </c>
      <c r="H48" s="241">
        <v>4.3182999999999998</v>
      </c>
      <c r="I48" s="241">
        <v>6.0937000000000001</v>
      </c>
      <c r="J48" s="241">
        <v>5.3350999999999997</v>
      </c>
      <c r="K48" s="241">
        <v>5.0446999999999997</v>
      </c>
      <c r="L48" s="241">
        <v>6.0937000000000001</v>
      </c>
      <c r="M48" s="241">
        <v>5.3350999999999997</v>
      </c>
      <c r="N48" s="241">
        <v>5.6154000000000002</v>
      </c>
      <c r="O48" s="241">
        <v>6.0614999999999997</v>
      </c>
      <c r="P48" s="241">
        <v>5.3350999999999997</v>
      </c>
      <c r="Q48" s="241">
        <v>6.3745000000000003</v>
      </c>
      <c r="R48" s="241">
        <v>6.0614999999999997</v>
      </c>
      <c r="S48" s="241">
        <v>5.3350999999999997</v>
      </c>
      <c r="T48" s="241">
        <v>5.4347000000000003</v>
      </c>
      <c r="U48" s="241">
        <v>6.2416999999999998</v>
      </c>
      <c r="V48" s="241">
        <v>5.3350999999999997</v>
      </c>
      <c r="W48" s="241">
        <v>6.4499000000000004</v>
      </c>
      <c r="X48" s="241">
        <v>6.2416999999999998</v>
      </c>
      <c r="Y48" s="241">
        <v>5.3350999999999997</v>
      </c>
      <c r="Z48" s="241">
        <v>5.8075999999999999</v>
      </c>
      <c r="AA48" s="241">
        <v>6.3539000000000003</v>
      </c>
      <c r="AB48" s="241">
        <v>5.6692999999999998</v>
      </c>
      <c r="AC48" s="241">
        <v>6.4537000000000004</v>
      </c>
      <c r="AD48" s="241">
        <v>6.3539000000000003</v>
      </c>
      <c r="AE48" s="241">
        <v>5.6692999999999998</v>
      </c>
      <c r="AF48" s="241">
        <v>5.8590999999999998</v>
      </c>
      <c r="AG48" s="241">
        <v>6.4476000000000004</v>
      </c>
      <c r="AH48" s="241">
        <v>5.6692999999999998</v>
      </c>
      <c r="AI48" s="241">
        <v>6.4077000000000002</v>
      </c>
      <c r="AJ48" s="241">
        <v>6.4476000000000004</v>
      </c>
      <c r="AK48" s="241">
        <v>5.6692999999999998</v>
      </c>
      <c r="AL48" s="6" t="s">
        <v>284</v>
      </c>
    </row>
    <row r="49" spans="1:42" ht="12.75" customHeight="1" x14ac:dyDescent="0.2">
      <c r="A49" s="4" t="s">
        <v>372</v>
      </c>
      <c r="B49" s="241">
        <v>7.0294999999999996</v>
      </c>
      <c r="C49" s="241">
        <v>7.6443000000000003</v>
      </c>
      <c r="D49" s="241">
        <v>6.52</v>
      </c>
      <c r="E49" s="241">
        <v>7.3764000000000003</v>
      </c>
      <c r="F49" s="241">
        <v>7.2812999999999999</v>
      </c>
      <c r="G49" s="241">
        <v>6.4088000000000003</v>
      </c>
      <c r="H49" s="241">
        <v>6.9634999999999998</v>
      </c>
      <c r="I49" s="182" t="s">
        <v>17</v>
      </c>
      <c r="J49" s="182" t="s">
        <v>17</v>
      </c>
      <c r="K49" s="241">
        <v>7.1371000000000002</v>
      </c>
      <c r="L49" s="241">
        <v>7.1814999999999998</v>
      </c>
      <c r="M49" s="241">
        <v>6.4096000000000002</v>
      </c>
      <c r="N49" s="241">
        <v>7.7404000000000002</v>
      </c>
      <c r="O49" s="241">
        <v>8.9116</v>
      </c>
      <c r="P49" s="241" t="s">
        <v>17</v>
      </c>
      <c r="Q49" s="241">
        <v>7.1131000000000002</v>
      </c>
      <c r="R49" s="241">
        <v>7.7361000000000004</v>
      </c>
      <c r="S49" s="241">
        <v>6.4096000000000002</v>
      </c>
      <c r="T49" s="241">
        <v>5.7295999999999996</v>
      </c>
      <c r="U49" s="241">
        <v>6.9387999999999996</v>
      </c>
      <c r="V49" s="241">
        <v>6.3644999999999996</v>
      </c>
      <c r="W49" s="241">
        <v>6.9467999999999996</v>
      </c>
      <c r="X49" s="241">
        <v>6.9387999999999996</v>
      </c>
      <c r="Y49" s="241">
        <v>6.3644999999999996</v>
      </c>
      <c r="Z49" s="241">
        <v>6.4051999999999998</v>
      </c>
      <c r="AA49" s="241">
        <v>7.0369000000000002</v>
      </c>
      <c r="AB49" s="241">
        <v>5.9223999999999997</v>
      </c>
      <c r="AC49" s="241">
        <v>7.1910999999999996</v>
      </c>
      <c r="AD49" s="241">
        <v>7.4112</v>
      </c>
      <c r="AE49" s="241">
        <v>6.3720999999999997</v>
      </c>
      <c r="AF49" s="241">
        <v>5.5060000000000002</v>
      </c>
      <c r="AG49" s="241">
        <v>6.1062000000000003</v>
      </c>
      <c r="AH49" s="241">
        <v>5.5179</v>
      </c>
      <c r="AI49" s="241">
        <v>5.9617000000000004</v>
      </c>
      <c r="AJ49" s="241">
        <v>6.1062000000000003</v>
      </c>
      <c r="AK49" s="241">
        <v>5.5179</v>
      </c>
      <c r="AM49" s="6" t="s">
        <v>284</v>
      </c>
      <c r="AP49" s="6" t="s">
        <v>284</v>
      </c>
    </row>
    <row r="50" spans="1:42" x14ac:dyDescent="0.2">
      <c r="A50" s="259" t="s">
        <v>302</v>
      </c>
      <c r="B50" s="242">
        <v>10475</v>
      </c>
      <c r="C50" s="242">
        <v>10482</v>
      </c>
      <c r="D50" s="242">
        <v>10227</v>
      </c>
      <c r="E50" s="242">
        <v>10521</v>
      </c>
      <c r="F50" s="242">
        <v>10482</v>
      </c>
      <c r="G50" s="242">
        <v>10227</v>
      </c>
      <c r="H50" s="242">
        <v>10090</v>
      </c>
      <c r="I50" s="242">
        <v>10283</v>
      </c>
      <c r="J50" s="242">
        <v>10227</v>
      </c>
      <c r="K50" s="242">
        <v>10149</v>
      </c>
      <c r="L50" s="242">
        <v>10283</v>
      </c>
      <c r="M50" s="242">
        <v>10227</v>
      </c>
      <c r="N50" s="242">
        <v>10357</v>
      </c>
      <c r="O50" s="242">
        <v>10440</v>
      </c>
      <c r="P50" s="242">
        <v>10227</v>
      </c>
      <c r="Q50" s="242">
        <v>10427</v>
      </c>
      <c r="R50" s="242">
        <v>10440</v>
      </c>
      <c r="S50" s="242">
        <v>10227</v>
      </c>
      <c r="T50" s="242">
        <v>10470</v>
      </c>
      <c r="U50" s="242">
        <v>10556</v>
      </c>
      <c r="V50" s="242">
        <v>10227</v>
      </c>
      <c r="W50" s="242">
        <v>10561</v>
      </c>
      <c r="X50" s="242">
        <v>10556</v>
      </c>
      <c r="Y50" s="242">
        <v>10227</v>
      </c>
      <c r="Z50" s="242">
        <v>10575</v>
      </c>
      <c r="AA50" s="242">
        <v>10598</v>
      </c>
      <c r="AB50" s="242">
        <v>10421</v>
      </c>
      <c r="AC50" s="242">
        <v>10635</v>
      </c>
      <c r="AD50" s="242">
        <v>10598</v>
      </c>
      <c r="AE50" s="242">
        <v>10421</v>
      </c>
      <c r="AF50" s="242">
        <v>10567</v>
      </c>
      <c r="AG50" s="242">
        <v>10630</v>
      </c>
      <c r="AH50" s="242">
        <v>10421</v>
      </c>
      <c r="AI50" s="242">
        <v>10656</v>
      </c>
      <c r="AJ50" s="242">
        <v>10630</v>
      </c>
      <c r="AK50" s="242">
        <v>10421</v>
      </c>
      <c r="AL50" s="6" t="s">
        <v>284</v>
      </c>
      <c r="AM50" s="6" t="s">
        <v>284</v>
      </c>
    </row>
    <row r="51" spans="1:42" x14ac:dyDescent="0.2">
      <c r="A51" s="259" t="s">
        <v>303</v>
      </c>
      <c r="B51" s="242">
        <v>12211</v>
      </c>
      <c r="C51" s="242">
        <v>12188</v>
      </c>
      <c r="D51" s="242">
        <v>12176</v>
      </c>
      <c r="E51" s="242">
        <v>12389</v>
      </c>
      <c r="F51" s="242">
        <v>12188</v>
      </c>
      <c r="G51" s="242">
        <v>12176</v>
      </c>
      <c r="H51" s="242">
        <v>11580</v>
      </c>
      <c r="I51" s="242">
        <v>12243</v>
      </c>
      <c r="J51" s="242">
        <v>12176</v>
      </c>
      <c r="K51" s="242">
        <v>11818</v>
      </c>
      <c r="L51" s="242">
        <v>12243</v>
      </c>
      <c r="M51" s="242">
        <v>12176</v>
      </c>
      <c r="N51" s="242">
        <v>12114</v>
      </c>
      <c r="O51" s="242">
        <v>12313</v>
      </c>
      <c r="P51" s="242">
        <v>12176</v>
      </c>
      <c r="Q51" s="242">
        <v>12445</v>
      </c>
      <c r="R51" s="242">
        <v>12313</v>
      </c>
      <c r="S51" s="242">
        <v>12176</v>
      </c>
      <c r="T51" s="242">
        <v>12130</v>
      </c>
      <c r="U51" s="242">
        <v>12348</v>
      </c>
      <c r="V51" s="242">
        <v>12176</v>
      </c>
      <c r="W51" s="242">
        <v>12476</v>
      </c>
      <c r="X51" s="242">
        <v>12348</v>
      </c>
      <c r="Y51" s="242">
        <v>12176</v>
      </c>
      <c r="Z51" s="242">
        <v>12137</v>
      </c>
      <c r="AA51" s="242">
        <v>12293</v>
      </c>
      <c r="AB51" s="242">
        <v>12019</v>
      </c>
      <c r="AC51" s="242">
        <v>12376</v>
      </c>
      <c r="AD51" s="242">
        <v>12293</v>
      </c>
      <c r="AE51" s="242">
        <v>12019</v>
      </c>
      <c r="AF51" s="242">
        <v>12042</v>
      </c>
      <c r="AG51" s="242">
        <v>12289</v>
      </c>
      <c r="AH51" s="242">
        <v>12019</v>
      </c>
      <c r="AI51" s="242">
        <v>12310</v>
      </c>
      <c r="AJ51" s="242">
        <v>12289</v>
      </c>
      <c r="AK51" s="242">
        <v>12019</v>
      </c>
      <c r="AL51" s="6" t="s">
        <v>284</v>
      </c>
      <c r="AM51" s="6" t="s">
        <v>284</v>
      </c>
    </row>
    <row r="52" spans="1:42" ht="15" x14ac:dyDescent="0.25">
      <c r="A52" s="259" t="s">
        <v>304</v>
      </c>
      <c r="B52" s="242">
        <v>13238</v>
      </c>
      <c r="C52" s="242">
        <v>13217</v>
      </c>
      <c r="D52" s="242">
        <v>12971</v>
      </c>
      <c r="E52" s="242">
        <v>13578</v>
      </c>
      <c r="F52" s="242">
        <v>13217</v>
      </c>
      <c r="G52" s="242">
        <v>12971</v>
      </c>
      <c r="H52" s="242">
        <v>12357</v>
      </c>
      <c r="I52" s="242">
        <v>13446</v>
      </c>
      <c r="J52" s="242">
        <v>12971</v>
      </c>
      <c r="K52" s="242">
        <v>12793</v>
      </c>
      <c r="L52" s="242">
        <v>13446</v>
      </c>
      <c r="M52" s="242">
        <v>12971</v>
      </c>
      <c r="N52" s="242">
        <v>13145</v>
      </c>
      <c r="O52" s="242">
        <v>13425</v>
      </c>
      <c r="P52" s="242">
        <v>12971</v>
      </c>
      <c r="Q52" s="242">
        <v>13625</v>
      </c>
      <c r="R52" s="242">
        <v>13425</v>
      </c>
      <c r="S52" s="242">
        <v>12971</v>
      </c>
      <c r="T52" s="242">
        <v>13033</v>
      </c>
      <c r="U52" s="242">
        <v>13540</v>
      </c>
      <c r="V52" s="242">
        <v>12971</v>
      </c>
      <c r="W52" s="242">
        <v>13673</v>
      </c>
      <c r="X52" s="242">
        <v>13540</v>
      </c>
      <c r="Y52" s="242">
        <v>12971</v>
      </c>
      <c r="Z52" s="242">
        <v>13265</v>
      </c>
      <c r="AA52" s="242">
        <v>13612</v>
      </c>
      <c r="AB52" s="242">
        <v>13179</v>
      </c>
      <c r="AC52" s="242">
        <v>13676</v>
      </c>
      <c r="AD52" s="242">
        <v>13612</v>
      </c>
      <c r="AE52" s="242">
        <v>13179</v>
      </c>
      <c r="AF52" s="242">
        <v>13298</v>
      </c>
      <c r="AG52" s="242">
        <v>13672</v>
      </c>
      <c r="AH52" s="242">
        <v>13179</v>
      </c>
      <c r="AI52" s="242">
        <v>13646</v>
      </c>
      <c r="AJ52" s="242">
        <v>13672</v>
      </c>
      <c r="AK52" s="242">
        <v>13179</v>
      </c>
      <c r="AM52" s="260"/>
      <c r="AN52" s="260"/>
    </row>
    <row r="53" spans="1:42" ht="15" x14ac:dyDescent="0.25">
      <c r="A53" s="259" t="s">
        <v>305</v>
      </c>
      <c r="B53" s="242">
        <v>36805</v>
      </c>
      <c r="C53" s="242">
        <v>41078</v>
      </c>
      <c r="D53" s="242">
        <v>33586</v>
      </c>
      <c r="E53" s="242">
        <v>26294</v>
      </c>
      <c r="F53" s="242">
        <v>25979</v>
      </c>
      <c r="G53" s="242">
        <v>23252</v>
      </c>
      <c r="H53" s="242">
        <v>60166</v>
      </c>
      <c r="I53" s="261" t="s">
        <v>17</v>
      </c>
      <c r="J53" s="261" t="s">
        <v>17</v>
      </c>
      <c r="K53" s="242">
        <v>25514</v>
      </c>
      <c r="L53" s="242">
        <v>25658</v>
      </c>
      <c r="M53" s="242">
        <v>23258</v>
      </c>
      <c r="N53" s="242">
        <v>75546</v>
      </c>
      <c r="O53" s="242">
        <v>101291</v>
      </c>
      <c r="P53" s="242" t="s">
        <v>17</v>
      </c>
      <c r="Q53" s="242">
        <v>25436</v>
      </c>
      <c r="R53" s="242">
        <v>27521</v>
      </c>
      <c r="S53" s="242">
        <v>23258</v>
      </c>
      <c r="T53" s="242">
        <v>15186</v>
      </c>
      <c r="U53" s="242">
        <v>16538</v>
      </c>
      <c r="V53" s="242">
        <v>15883</v>
      </c>
      <c r="W53" s="242">
        <v>16547</v>
      </c>
      <c r="X53" s="242">
        <v>16538</v>
      </c>
      <c r="Y53" s="242">
        <v>15883</v>
      </c>
      <c r="Z53" s="242">
        <v>42114</v>
      </c>
      <c r="AA53" s="242">
        <v>48302</v>
      </c>
      <c r="AB53" s="242">
        <v>37904</v>
      </c>
      <c r="AC53" s="242">
        <v>25689</v>
      </c>
      <c r="AD53" s="242">
        <v>26415</v>
      </c>
      <c r="AE53" s="242">
        <v>23147</v>
      </c>
      <c r="AF53" s="242">
        <v>14305</v>
      </c>
      <c r="AG53" s="242">
        <v>14857</v>
      </c>
      <c r="AH53" s="242">
        <v>14315</v>
      </c>
      <c r="AI53" s="242">
        <v>14722</v>
      </c>
      <c r="AJ53" s="242">
        <v>14857</v>
      </c>
      <c r="AK53" s="242">
        <v>14315</v>
      </c>
      <c r="AM53" s="262"/>
      <c r="AN53" s="262"/>
    </row>
    <row r="54" spans="1:42" x14ac:dyDescent="0.2">
      <c r="A54" s="4"/>
      <c r="B54" s="3"/>
      <c r="C54" s="3"/>
      <c r="D54" s="3"/>
      <c r="E54" s="3"/>
      <c r="F54" s="3"/>
      <c r="G54" s="3"/>
      <c r="H54" s="3"/>
      <c r="I54" s="3"/>
      <c r="J54" s="3"/>
      <c r="K54" s="3"/>
      <c r="L54" s="3"/>
      <c r="M54" s="3"/>
      <c r="N54" s="3"/>
      <c r="O54" s="3"/>
      <c r="P54" s="3"/>
      <c r="Q54" s="3"/>
      <c r="R54" s="3"/>
      <c r="S54" s="3"/>
      <c r="T54" s="3"/>
      <c r="U54" s="12"/>
      <c r="V54" s="3"/>
      <c r="W54" s="12"/>
      <c r="X54" s="12"/>
      <c r="Y54" s="3"/>
      <c r="Z54" s="3"/>
      <c r="AA54" s="3"/>
      <c r="AB54" s="3"/>
      <c r="AC54" s="3"/>
      <c r="AD54" s="3"/>
      <c r="AE54" s="3"/>
      <c r="AF54" s="3"/>
      <c r="AG54" s="3"/>
      <c r="AH54" s="3"/>
      <c r="AI54" s="12"/>
      <c r="AJ54" s="3"/>
      <c r="AK54" s="3"/>
    </row>
    <row r="55" spans="1:42" s="75" customFormat="1" ht="63.75" x14ac:dyDescent="0.2">
      <c r="A55" s="93" t="s">
        <v>129</v>
      </c>
      <c r="B55" s="116"/>
      <c r="C55" s="117" t="s">
        <v>386</v>
      </c>
      <c r="D55" s="117" t="s">
        <v>118</v>
      </c>
      <c r="E55" s="116" t="s">
        <v>284</v>
      </c>
      <c r="F55" s="117" t="s">
        <v>386</v>
      </c>
      <c r="G55" s="117" t="s">
        <v>118</v>
      </c>
      <c r="H55" s="116"/>
      <c r="I55" s="117" t="s">
        <v>122</v>
      </c>
      <c r="J55" s="117" t="s">
        <v>48</v>
      </c>
      <c r="K55" s="116"/>
      <c r="L55" s="117" t="s">
        <v>122</v>
      </c>
      <c r="M55" s="117" t="s">
        <v>48</v>
      </c>
      <c r="N55" s="116"/>
      <c r="O55" s="117" t="s">
        <v>387</v>
      </c>
      <c r="P55" s="117" t="s">
        <v>48</v>
      </c>
      <c r="Q55" s="116"/>
      <c r="R55" s="117" t="s">
        <v>387</v>
      </c>
      <c r="S55" s="117" t="s">
        <v>48</v>
      </c>
      <c r="T55" s="108"/>
      <c r="U55" s="13" t="s">
        <v>388</v>
      </c>
      <c r="V55" s="13" t="s">
        <v>48</v>
      </c>
      <c r="W55" s="13"/>
      <c r="X55" s="13" t="s">
        <v>388</v>
      </c>
      <c r="Y55" s="13" t="s">
        <v>48</v>
      </c>
      <c r="Z55" s="108"/>
      <c r="AA55" s="13" t="s">
        <v>389</v>
      </c>
      <c r="AB55" s="13" t="s">
        <v>47</v>
      </c>
      <c r="AC55" s="108"/>
      <c r="AD55" s="13" t="s">
        <v>389</v>
      </c>
      <c r="AE55" s="13" t="s">
        <v>47</v>
      </c>
      <c r="AF55" s="108"/>
      <c r="AG55" s="13" t="s">
        <v>390</v>
      </c>
      <c r="AH55" s="109" t="s">
        <v>57</v>
      </c>
      <c r="AI55" s="13" t="s">
        <v>284</v>
      </c>
      <c r="AJ55" s="13" t="s">
        <v>390</v>
      </c>
      <c r="AK55" s="13" t="s">
        <v>57</v>
      </c>
      <c r="AM55" s="75" t="s">
        <v>284</v>
      </c>
    </row>
    <row r="56" spans="1:42" s="159" customFormat="1" ht="18.75" customHeight="1" x14ac:dyDescent="0.25">
      <c r="A56" s="223" t="s">
        <v>13</v>
      </c>
      <c r="B56" s="163">
        <v>36.804499999999997</v>
      </c>
      <c r="C56" s="161">
        <v>5948.05</v>
      </c>
      <c r="D56" s="210">
        <v>5276.4102999999996</v>
      </c>
      <c r="E56" s="163">
        <v>39.884399999999999</v>
      </c>
      <c r="F56" s="158">
        <f>C56</f>
        <v>5948.05</v>
      </c>
      <c r="G56" s="158">
        <f>D56</f>
        <v>5276.4102999999996</v>
      </c>
      <c r="H56" s="163">
        <v>60.165700000000001</v>
      </c>
      <c r="I56" s="161">
        <v>5563.47</v>
      </c>
      <c r="J56" s="158">
        <f>D56</f>
        <v>5276.4102999999996</v>
      </c>
      <c r="K56" s="163">
        <v>66.715199999999996</v>
      </c>
      <c r="L56" s="158">
        <f>I56</f>
        <v>5563.47</v>
      </c>
      <c r="M56" s="158">
        <f>D56</f>
        <v>5276.4102999999996</v>
      </c>
      <c r="N56" s="163">
        <v>75.5471</v>
      </c>
      <c r="O56" s="161">
        <v>15610.4094</v>
      </c>
      <c r="P56" s="158">
        <f>D56</f>
        <v>5276.4102999999996</v>
      </c>
      <c r="Q56" s="163">
        <v>82.032399999999996</v>
      </c>
      <c r="R56" s="158">
        <f>O56</f>
        <v>15610.4094</v>
      </c>
      <c r="S56" s="158">
        <f>P56</f>
        <v>5276.4102999999996</v>
      </c>
      <c r="T56" s="163">
        <v>15.401300000000001</v>
      </c>
      <c r="U56" s="161">
        <v>5341.53</v>
      </c>
      <c r="V56" s="158">
        <f>S56</f>
        <v>5276.4102999999996</v>
      </c>
      <c r="W56" s="163">
        <v>16.6084</v>
      </c>
      <c r="X56" s="164">
        <f>U56</f>
        <v>5341.53</v>
      </c>
      <c r="Y56" s="158">
        <f>V56</f>
        <v>5276.4102999999996</v>
      </c>
      <c r="Z56" s="163">
        <v>42.114100000000001</v>
      </c>
      <c r="AA56" s="161">
        <v>8563.2361000000001</v>
      </c>
      <c r="AB56" s="210">
        <v>8149.6185999999998</v>
      </c>
      <c r="AC56" s="163">
        <v>45.945099999999996</v>
      </c>
      <c r="AD56" s="158">
        <f>AA56</f>
        <v>8563.2361000000001</v>
      </c>
      <c r="AE56" s="158">
        <f>AB56</f>
        <v>8149.6185999999998</v>
      </c>
      <c r="AF56" s="163">
        <v>1404.5737999999999</v>
      </c>
      <c r="AG56" s="161">
        <v>8653.8042999999998</v>
      </c>
      <c r="AH56" s="158">
        <f>AE56</f>
        <v>8149.6185999999998</v>
      </c>
      <c r="AI56" s="163">
        <v>1448.0972999999999</v>
      </c>
      <c r="AJ56" s="158">
        <f>AG56</f>
        <v>8653.8042999999998</v>
      </c>
      <c r="AK56" s="158">
        <f>AH56</f>
        <v>8149.6185999999998</v>
      </c>
    </row>
    <row r="57" spans="1:42" s="98" customFormat="1" ht="15" customHeight="1" x14ac:dyDescent="0.2">
      <c r="A57" s="389" t="s">
        <v>123</v>
      </c>
      <c r="B57" s="366" t="s">
        <v>101</v>
      </c>
      <c r="C57" s="367"/>
      <c r="D57" s="367"/>
      <c r="E57" s="367"/>
      <c r="F57" s="367"/>
      <c r="G57" s="367"/>
      <c r="H57" s="367"/>
      <c r="I57" s="367"/>
      <c r="J57" s="367"/>
      <c r="K57" s="367"/>
      <c r="L57" s="367"/>
      <c r="M57" s="367"/>
      <c r="N57" s="367"/>
      <c r="O57" s="367"/>
      <c r="P57" s="367"/>
      <c r="Q57" s="367"/>
      <c r="R57" s="367"/>
      <c r="S57" s="367"/>
      <c r="T57" s="367"/>
      <c r="U57" s="367"/>
      <c r="V57" s="367"/>
      <c r="W57" s="367"/>
      <c r="X57" s="367"/>
      <c r="Y57" s="367"/>
      <c r="Z57" s="367"/>
      <c r="AA57" s="367"/>
      <c r="AB57" s="367"/>
      <c r="AC57" s="367"/>
      <c r="AD57" s="367"/>
      <c r="AE57" s="367"/>
      <c r="AF57" s="367"/>
      <c r="AG57" s="367"/>
      <c r="AH57" s="367"/>
      <c r="AI57" s="367"/>
      <c r="AJ57" s="367"/>
      <c r="AK57" s="368"/>
    </row>
    <row r="58" spans="1:42" s="98" customFormat="1" ht="15" customHeight="1" x14ac:dyDescent="0.2">
      <c r="A58" s="582"/>
      <c r="B58" s="375" t="s">
        <v>290</v>
      </c>
      <c r="C58" s="478"/>
      <c r="D58" s="478"/>
      <c r="E58" s="478"/>
      <c r="F58" s="478"/>
      <c r="G58" s="479"/>
      <c r="H58" s="374" t="s">
        <v>102</v>
      </c>
      <c r="I58" s="374"/>
      <c r="J58" s="374"/>
      <c r="K58" s="374"/>
      <c r="L58" s="374"/>
      <c r="M58" s="374"/>
      <c r="N58" s="374" t="s">
        <v>103</v>
      </c>
      <c r="O58" s="374"/>
      <c r="P58" s="374"/>
      <c r="Q58" s="374"/>
      <c r="R58" s="374"/>
      <c r="S58" s="374"/>
      <c r="T58" s="374" t="s">
        <v>109</v>
      </c>
      <c r="U58" s="374"/>
      <c r="V58" s="374"/>
      <c r="W58" s="374"/>
      <c r="X58" s="374"/>
      <c r="Y58" s="374"/>
      <c r="Z58" s="374" t="s">
        <v>291</v>
      </c>
      <c r="AA58" s="374"/>
      <c r="AB58" s="374"/>
      <c r="AC58" s="374"/>
      <c r="AD58" s="374"/>
      <c r="AE58" s="374"/>
      <c r="AF58" s="374" t="s">
        <v>292</v>
      </c>
      <c r="AG58" s="374"/>
      <c r="AH58" s="374"/>
      <c r="AI58" s="374"/>
      <c r="AJ58" s="374"/>
      <c r="AK58" s="374"/>
    </row>
    <row r="59" spans="1:42" ht="27" customHeight="1" x14ac:dyDescent="0.2">
      <c r="A59" s="390"/>
      <c r="B59" s="452" t="s">
        <v>100</v>
      </c>
      <c r="C59" s="453"/>
      <c r="D59" s="453"/>
      <c r="E59" s="453"/>
      <c r="F59" s="453"/>
      <c r="G59" s="454"/>
      <c r="H59" s="365" t="s">
        <v>115</v>
      </c>
      <c r="I59" s="365"/>
      <c r="J59" s="365"/>
      <c r="K59" s="365"/>
      <c r="L59" s="365"/>
      <c r="M59" s="365"/>
      <c r="N59" s="365" t="s">
        <v>104</v>
      </c>
      <c r="O59" s="365"/>
      <c r="P59" s="365"/>
      <c r="Q59" s="365"/>
      <c r="R59" s="365"/>
      <c r="S59" s="365"/>
      <c r="T59" s="365" t="s">
        <v>110</v>
      </c>
      <c r="U59" s="365"/>
      <c r="V59" s="365"/>
      <c r="W59" s="365"/>
      <c r="X59" s="365"/>
      <c r="Y59" s="365"/>
      <c r="Z59" s="365" t="s">
        <v>112</v>
      </c>
      <c r="AA59" s="365"/>
      <c r="AB59" s="365"/>
      <c r="AC59" s="365"/>
      <c r="AD59" s="365"/>
      <c r="AE59" s="365"/>
      <c r="AF59" s="365" t="s">
        <v>114</v>
      </c>
      <c r="AG59" s="365"/>
      <c r="AH59" s="365"/>
      <c r="AI59" s="365"/>
      <c r="AJ59" s="365"/>
      <c r="AK59" s="365"/>
    </row>
    <row r="60" spans="1:42" x14ac:dyDescent="0.2">
      <c r="A60" s="390"/>
      <c r="B60" s="558"/>
      <c r="C60" s="558"/>
      <c r="D60" s="558"/>
      <c r="E60" s="558"/>
      <c r="F60" s="558"/>
      <c r="G60" s="558"/>
      <c r="H60" s="558"/>
      <c r="I60" s="558"/>
      <c r="J60" s="558"/>
      <c r="K60" s="558"/>
      <c r="L60" s="558"/>
      <c r="M60" s="558"/>
      <c r="N60" s="558"/>
      <c r="O60" s="558"/>
      <c r="P60" s="558"/>
      <c r="Q60" s="558"/>
      <c r="R60" s="558"/>
      <c r="S60" s="558"/>
      <c r="T60" s="558"/>
      <c r="U60" s="558"/>
      <c r="V60" s="558"/>
      <c r="W60" s="558"/>
      <c r="X60" s="558"/>
      <c r="Y60" s="558"/>
      <c r="Z60" s="556"/>
      <c r="AA60" s="544"/>
      <c r="AB60" s="544"/>
      <c r="AC60" s="544"/>
      <c r="AD60" s="544"/>
      <c r="AE60" s="544"/>
      <c r="AF60" s="558"/>
      <c r="AG60" s="558"/>
      <c r="AH60" s="558"/>
      <c r="AI60" s="558"/>
      <c r="AJ60" s="558"/>
      <c r="AK60" s="558"/>
    </row>
    <row r="61" spans="1:42" x14ac:dyDescent="0.2">
      <c r="A61" s="390"/>
      <c r="B61" s="558"/>
      <c r="C61" s="558"/>
      <c r="D61" s="558"/>
      <c r="E61" s="558"/>
      <c r="F61" s="558"/>
      <c r="G61" s="558"/>
      <c r="H61" s="558"/>
      <c r="I61" s="558"/>
      <c r="J61" s="558"/>
      <c r="K61" s="558"/>
      <c r="L61" s="558"/>
      <c r="M61" s="558"/>
      <c r="N61" s="558"/>
      <c r="O61" s="558"/>
      <c r="P61" s="558"/>
      <c r="Q61" s="558"/>
      <c r="R61" s="558"/>
      <c r="S61" s="558"/>
      <c r="T61" s="558"/>
      <c r="U61" s="558"/>
      <c r="V61" s="558"/>
      <c r="W61" s="558"/>
      <c r="X61" s="558"/>
      <c r="Y61" s="558"/>
      <c r="Z61" s="516"/>
      <c r="AA61" s="387"/>
      <c r="AB61" s="387"/>
      <c r="AC61" s="387"/>
      <c r="AD61" s="387"/>
      <c r="AE61" s="387"/>
      <c r="AF61" s="558"/>
      <c r="AG61" s="558"/>
      <c r="AH61" s="558"/>
      <c r="AI61" s="558"/>
      <c r="AJ61" s="558"/>
      <c r="AK61" s="558"/>
    </row>
    <row r="62" spans="1:42" x14ac:dyDescent="0.2">
      <c r="A62" s="390"/>
      <c r="B62" s="558"/>
      <c r="C62" s="558"/>
      <c r="D62" s="558"/>
      <c r="E62" s="558"/>
      <c r="F62" s="558"/>
      <c r="G62" s="558"/>
      <c r="H62" s="558"/>
      <c r="I62" s="558"/>
      <c r="J62" s="558"/>
      <c r="K62" s="558"/>
      <c r="L62" s="558"/>
      <c r="M62" s="558"/>
      <c r="N62" s="558"/>
      <c r="O62" s="558"/>
      <c r="P62" s="558"/>
      <c r="Q62" s="558"/>
      <c r="R62" s="558"/>
      <c r="S62" s="558"/>
      <c r="T62" s="558"/>
      <c r="U62" s="558"/>
      <c r="V62" s="558"/>
      <c r="W62" s="558"/>
      <c r="X62" s="558"/>
      <c r="Y62" s="558"/>
      <c r="Z62" s="516"/>
      <c r="AA62" s="387"/>
      <c r="AB62" s="387"/>
      <c r="AC62" s="387"/>
      <c r="AD62" s="387"/>
      <c r="AE62" s="387"/>
      <c r="AF62" s="558"/>
      <c r="AG62" s="558"/>
      <c r="AH62" s="558"/>
      <c r="AI62" s="558"/>
      <c r="AJ62" s="558"/>
      <c r="AK62" s="558"/>
    </row>
    <row r="63" spans="1:42" x14ac:dyDescent="0.2">
      <c r="A63" s="390"/>
      <c r="B63" s="558"/>
      <c r="C63" s="558"/>
      <c r="D63" s="558"/>
      <c r="E63" s="558"/>
      <c r="F63" s="558"/>
      <c r="G63" s="558"/>
      <c r="H63" s="558"/>
      <c r="I63" s="558"/>
      <c r="J63" s="558"/>
      <c r="K63" s="558"/>
      <c r="L63" s="558"/>
      <c r="M63" s="558"/>
      <c r="N63" s="558"/>
      <c r="O63" s="558"/>
      <c r="P63" s="558"/>
      <c r="Q63" s="558"/>
      <c r="R63" s="558"/>
      <c r="S63" s="558"/>
      <c r="T63" s="558"/>
      <c r="U63" s="558"/>
      <c r="V63" s="558"/>
      <c r="W63" s="558"/>
      <c r="X63" s="558"/>
      <c r="Y63" s="558"/>
      <c r="Z63" s="516"/>
      <c r="AA63" s="387"/>
      <c r="AB63" s="387"/>
      <c r="AC63" s="387"/>
      <c r="AD63" s="387"/>
      <c r="AE63" s="387"/>
      <c r="AF63" s="558"/>
      <c r="AG63" s="558"/>
      <c r="AH63" s="558"/>
      <c r="AI63" s="558"/>
      <c r="AJ63" s="558"/>
      <c r="AK63" s="558"/>
    </row>
    <row r="64" spans="1:42" x14ac:dyDescent="0.2">
      <c r="A64" s="390"/>
      <c r="B64" s="558"/>
      <c r="C64" s="558"/>
      <c r="D64" s="558"/>
      <c r="E64" s="558"/>
      <c r="F64" s="558"/>
      <c r="G64" s="558"/>
      <c r="H64" s="558"/>
      <c r="I64" s="558"/>
      <c r="J64" s="558"/>
      <c r="K64" s="558"/>
      <c r="L64" s="558"/>
      <c r="M64" s="558"/>
      <c r="N64" s="558"/>
      <c r="O64" s="558"/>
      <c r="P64" s="558"/>
      <c r="Q64" s="558"/>
      <c r="R64" s="558"/>
      <c r="S64" s="558"/>
      <c r="T64" s="558"/>
      <c r="U64" s="558"/>
      <c r="V64" s="558"/>
      <c r="W64" s="558"/>
      <c r="X64" s="558"/>
      <c r="Y64" s="558"/>
      <c r="Z64" s="516"/>
      <c r="AA64" s="387"/>
      <c r="AB64" s="387"/>
      <c r="AC64" s="387"/>
      <c r="AD64" s="387"/>
      <c r="AE64" s="387"/>
      <c r="AF64" s="558"/>
      <c r="AG64" s="558"/>
      <c r="AH64" s="558"/>
      <c r="AI64" s="558"/>
      <c r="AJ64" s="558"/>
      <c r="AK64" s="558"/>
    </row>
    <row r="65" spans="1:72" x14ac:dyDescent="0.2">
      <c r="A65" s="390"/>
      <c r="B65" s="558"/>
      <c r="C65" s="558"/>
      <c r="D65" s="558"/>
      <c r="E65" s="558"/>
      <c r="F65" s="558"/>
      <c r="G65" s="558"/>
      <c r="H65" s="558"/>
      <c r="I65" s="558"/>
      <c r="J65" s="558"/>
      <c r="K65" s="558"/>
      <c r="L65" s="558"/>
      <c r="M65" s="558"/>
      <c r="N65" s="558"/>
      <c r="O65" s="558"/>
      <c r="P65" s="558"/>
      <c r="Q65" s="558"/>
      <c r="R65" s="558"/>
      <c r="S65" s="558"/>
      <c r="T65" s="558"/>
      <c r="U65" s="558"/>
      <c r="V65" s="558"/>
      <c r="W65" s="558"/>
      <c r="X65" s="558"/>
      <c r="Y65" s="558"/>
      <c r="Z65" s="516"/>
      <c r="AA65" s="387"/>
      <c r="AB65" s="387"/>
      <c r="AC65" s="387"/>
      <c r="AD65" s="387"/>
      <c r="AE65" s="387"/>
      <c r="AF65" s="558"/>
      <c r="AG65" s="558"/>
      <c r="AH65" s="558"/>
      <c r="AI65" s="558"/>
      <c r="AJ65" s="558"/>
      <c r="AK65" s="558"/>
    </row>
    <row r="66" spans="1:72" x14ac:dyDescent="0.2">
      <c r="A66" s="390"/>
      <c r="B66" s="558"/>
      <c r="C66" s="558"/>
      <c r="D66" s="558"/>
      <c r="E66" s="558"/>
      <c r="F66" s="558"/>
      <c r="G66" s="558"/>
      <c r="H66" s="558"/>
      <c r="I66" s="558"/>
      <c r="J66" s="558"/>
      <c r="K66" s="558"/>
      <c r="L66" s="558"/>
      <c r="M66" s="558"/>
      <c r="N66" s="558"/>
      <c r="O66" s="558"/>
      <c r="P66" s="558"/>
      <c r="Q66" s="558"/>
      <c r="R66" s="558"/>
      <c r="S66" s="558"/>
      <c r="T66" s="558"/>
      <c r="U66" s="558"/>
      <c r="V66" s="558"/>
      <c r="W66" s="558"/>
      <c r="X66" s="558"/>
      <c r="Y66" s="558"/>
      <c r="Z66" s="516"/>
      <c r="AA66" s="387"/>
      <c r="AB66" s="387"/>
      <c r="AC66" s="387"/>
      <c r="AD66" s="387"/>
      <c r="AE66" s="387"/>
      <c r="AF66" s="558"/>
      <c r="AG66" s="558"/>
      <c r="AH66" s="558"/>
      <c r="AI66" s="558"/>
      <c r="AJ66" s="558"/>
      <c r="AK66" s="558"/>
    </row>
    <row r="67" spans="1:72" x14ac:dyDescent="0.2">
      <c r="A67" s="390"/>
      <c r="B67" s="558"/>
      <c r="C67" s="558"/>
      <c r="D67" s="558"/>
      <c r="E67" s="558"/>
      <c r="F67" s="558"/>
      <c r="G67" s="558"/>
      <c r="H67" s="558"/>
      <c r="I67" s="558"/>
      <c r="J67" s="558"/>
      <c r="K67" s="558"/>
      <c r="L67" s="558"/>
      <c r="M67" s="558"/>
      <c r="N67" s="558"/>
      <c r="O67" s="558"/>
      <c r="P67" s="558"/>
      <c r="Q67" s="558"/>
      <c r="R67" s="558"/>
      <c r="S67" s="558"/>
      <c r="T67" s="558"/>
      <c r="U67" s="558"/>
      <c r="V67" s="558"/>
      <c r="W67" s="558"/>
      <c r="X67" s="558"/>
      <c r="Y67" s="558"/>
      <c r="Z67" s="516"/>
      <c r="AA67" s="387"/>
      <c r="AB67" s="387"/>
      <c r="AC67" s="387"/>
      <c r="AD67" s="387"/>
      <c r="AE67" s="387"/>
      <c r="AF67" s="558"/>
      <c r="AG67" s="558"/>
      <c r="AH67" s="558"/>
      <c r="AI67" s="558"/>
      <c r="AJ67" s="558"/>
      <c r="AK67" s="558"/>
    </row>
    <row r="68" spans="1:72" x14ac:dyDescent="0.2">
      <c r="A68" s="390"/>
      <c r="B68" s="558"/>
      <c r="C68" s="558"/>
      <c r="D68" s="558"/>
      <c r="E68" s="558"/>
      <c r="F68" s="558"/>
      <c r="G68" s="558"/>
      <c r="H68" s="558"/>
      <c r="I68" s="558"/>
      <c r="J68" s="558"/>
      <c r="K68" s="558"/>
      <c r="L68" s="558"/>
      <c r="M68" s="558"/>
      <c r="N68" s="558"/>
      <c r="O68" s="558"/>
      <c r="P68" s="558"/>
      <c r="Q68" s="558"/>
      <c r="R68" s="558"/>
      <c r="S68" s="558"/>
      <c r="T68" s="558"/>
      <c r="U68" s="558"/>
      <c r="V68" s="558"/>
      <c r="W68" s="558"/>
      <c r="X68" s="558"/>
      <c r="Y68" s="558"/>
      <c r="Z68" s="516"/>
      <c r="AA68" s="387"/>
      <c r="AB68" s="387"/>
      <c r="AC68" s="387"/>
      <c r="AD68" s="387"/>
      <c r="AE68" s="387"/>
      <c r="AF68" s="558"/>
      <c r="AG68" s="558"/>
      <c r="AH68" s="558"/>
      <c r="AI68" s="558"/>
      <c r="AJ68" s="558"/>
      <c r="AK68" s="558"/>
    </row>
    <row r="69" spans="1:72" x14ac:dyDescent="0.2">
      <c r="A69" s="390"/>
      <c r="B69" s="558"/>
      <c r="C69" s="558"/>
      <c r="D69" s="558"/>
      <c r="E69" s="558"/>
      <c r="F69" s="558"/>
      <c r="G69" s="558"/>
      <c r="H69" s="558"/>
      <c r="I69" s="558"/>
      <c r="J69" s="558"/>
      <c r="K69" s="558"/>
      <c r="L69" s="558"/>
      <c r="M69" s="558"/>
      <c r="N69" s="558"/>
      <c r="O69" s="558"/>
      <c r="P69" s="558"/>
      <c r="Q69" s="558"/>
      <c r="R69" s="558"/>
      <c r="S69" s="558"/>
      <c r="T69" s="558"/>
      <c r="U69" s="558"/>
      <c r="V69" s="558"/>
      <c r="W69" s="558"/>
      <c r="X69" s="558"/>
      <c r="Y69" s="558"/>
      <c r="Z69" s="516"/>
      <c r="AA69" s="387"/>
      <c r="AB69" s="387"/>
      <c r="AC69" s="387"/>
      <c r="AD69" s="387"/>
      <c r="AE69" s="387"/>
      <c r="AF69" s="558"/>
      <c r="AG69" s="558"/>
      <c r="AH69" s="558"/>
      <c r="AI69" s="558"/>
      <c r="AJ69" s="558"/>
      <c r="AK69" s="558"/>
    </row>
    <row r="70" spans="1:72" x14ac:dyDescent="0.2">
      <c r="A70" s="390"/>
      <c r="B70" s="558"/>
      <c r="C70" s="558"/>
      <c r="D70" s="558"/>
      <c r="E70" s="558"/>
      <c r="F70" s="558"/>
      <c r="G70" s="558"/>
      <c r="H70" s="558"/>
      <c r="I70" s="558"/>
      <c r="J70" s="558"/>
      <c r="K70" s="558"/>
      <c r="L70" s="558"/>
      <c r="M70" s="558"/>
      <c r="N70" s="558"/>
      <c r="O70" s="558"/>
      <c r="P70" s="558"/>
      <c r="Q70" s="558"/>
      <c r="R70" s="558"/>
      <c r="S70" s="558"/>
      <c r="T70" s="558"/>
      <c r="U70" s="558"/>
      <c r="V70" s="558"/>
      <c r="W70" s="558"/>
      <c r="X70" s="558"/>
      <c r="Y70" s="558"/>
      <c r="Z70" s="516"/>
      <c r="AA70" s="387"/>
      <c r="AB70" s="387"/>
      <c r="AC70" s="387"/>
      <c r="AD70" s="387"/>
      <c r="AE70" s="387"/>
      <c r="AF70" s="558"/>
      <c r="AG70" s="558"/>
      <c r="AH70" s="558"/>
      <c r="AI70" s="558"/>
      <c r="AJ70" s="558"/>
      <c r="AK70" s="558"/>
    </row>
    <row r="71" spans="1:72" x14ac:dyDescent="0.2">
      <c r="A71" s="390"/>
      <c r="B71" s="558"/>
      <c r="C71" s="558"/>
      <c r="D71" s="558"/>
      <c r="E71" s="558"/>
      <c r="F71" s="558"/>
      <c r="G71" s="558"/>
      <c r="H71" s="558"/>
      <c r="I71" s="558"/>
      <c r="J71" s="558"/>
      <c r="K71" s="558"/>
      <c r="L71" s="558"/>
      <c r="M71" s="558"/>
      <c r="N71" s="558"/>
      <c r="O71" s="558"/>
      <c r="P71" s="558"/>
      <c r="Q71" s="558"/>
      <c r="R71" s="558"/>
      <c r="S71" s="558"/>
      <c r="T71" s="558"/>
      <c r="U71" s="558"/>
      <c r="V71" s="558"/>
      <c r="W71" s="558"/>
      <c r="X71" s="558"/>
      <c r="Y71" s="558"/>
      <c r="Z71" s="516"/>
      <c r="AA71" s="387"/>
      <c r="AB71" s="387"/>
      <c r="AC71" s="387"/>
      <c r="AD71" s="387"/>
      <c r="AE71" s="387"/>
      <c r="AF71" s="558"/>
      <c r="AG71" s="558"/>
      <c r="AH71" s="558"/>
      <c r="AI71" s="558"/>
      <c r="AJ71" s="558"/>
      <c r="AK71" s="558"/>
    </row>
    <row r="72" spans="1:72" ht="9.75" customHeight="1" x14ac:dyDescent="0.2">
      <c r="A72" s="390"/>
      <c r="B72" s="558"/>
      <c r="C72" s="558"/>
      <c r="D72" s="558"/>
      <c r="E72" s="558"/>
      <c r="F72" s="558"/>
      <c r="G72" s="558"/>
      <c r="H72" s="558"/>
      <c r="I72" s="558"/>
      <c r="J72" s="558"/>
      <c r="K72" s="558"/>
      <c r="L72" s="558"/>
      <c r="M72" s="558"/>
      <c r="N72" s="558"/>
      <c r="O72" s="558"/>
      <c r="P72" s="558"/>
      <c r="Q72" s="558"/>
      <c r="R72" s="558"/>
      <c r="S72" s="558"/>
      <c r="T72" s="558"/>
      <c r="U72" s="558"/>
      <c r="V72" s="558"/>
      <c r="W72" s="558"/>
      <c r="X72" s="558"/>
      <c r="Y72" s="558"/>
      <c r="Z72" s="516"/>
      <c r="AA72" s="387"/>
      <c r="AB72" s="387"/>
      <c r="AC72" s="387"/>
      <c r="AD72" s="387"/>
      <c r="AE72" s="387"/>
      <c r="AF72" s="558"/>
      <c r="AG72" s="558"/>
      <c r="AH72" s="558"/>
      <c r="AI72" s="558"/>
      <c r="AJ72" s="558"/>
      <c r="AK72" s="558"/>
    </row>
    <row r="73" spans="1:72" x14ac:dyDescent="0.2">
      <c r="A73" s="390"/>
      <c r="B73" s="558"/>
      <c r="C73" s="558"/>
      <c r="D73" s="558"/>
      <c r="E73" s="558"/>
      <c r="F73" s="558"/>
      <c r="G73" s="558"/>
      <c r="H73" s="558"/>
      <c r="I73" s="558"/>
      <c r="J73" s="558"/>
      <c r="K73" s="558"/>
      <c r="L73" s="558"/>
      <c r="M73" s="558"/>
      <c r="N73" s="558"/>
      <c r="O73" s="558"/>
      <c r="P73" s="558"/>
      <c r="Q73" s="558"/>
      <c r="R73" s="558"/>
      <c r="S73" s="558"/>
      <c r="T73" s="558"/>
      <c r="U73" s="558"/>
      <c r="V73" s="558"/>
      <c r="W73" s="558"/>
      <c r="X73" s="558"/>
      <c r="Y73" s="558"/>
      <c r="Z73" s="516"/>
      <c r="AA73" s="387"/>
      <c r="AB73" s="387"/>
      <c r="AC73" s="387"/>
      <c r="AD73" s="387"/>
      <c r="AE73" s="387"/>
      <c r="AF73" s="558"/>
      <c r="AG73" s="558"/>
      <c r="AH73" s="558"/>
      <c r="AI73" s="558"/>
      <c r="AJ73" s="558"/>
      <c r="AK73" s="558"/>
    </row>
    <row r="74" spans="1:72" x14ac:dyDescent="0.2">
      <c r="A74" s="390"/>
      <c r="B74" s="558"/>
      <c r="C74" s="558"/>
      <c r="D74" s="558"/>
      <c r="E74" s="558"/>
      <c r="F74" s="558"/>
      <c r="G74" s="558"/>
      <c r="H74" s="558"/>
      <c r="I74" s="558"/>
      <c r="J74" s="558"/>
      <c r="K74" s="558"/>
      <c r="L74" s="558"/>
      <c r="M74" s="558"/>
      <c r="N74" s="558"/>
      <c r="O74" s="558"/>
      <c r="P74" s="558"/>
      <c r="Q74" s="558"/>
      <c r="R74" s="558"/>
      <c r="S74" s="558"/>
      <c r="T74" s="558"/>
      <c r="U74" s="558"/>
      <c r="V74" s="558"/>
      <c r="W74" s="558"/>
      <c r="X74" s="558"/>
      <c r="Y74" s="558"/>
      <c r="Z74" s="557"/>
      <c r="AA74" s="519"/>
      <c r="AB74" s="519"/>
      <c r="AC74" s="519"/>
      <c r="AD74" s="519"/>
      <c r="AE74" s="519"/>
      <c r="AF74" s="558"/>
      <c r="AG74" s="558"/>
      <c r="AH74" s="558"/>
      <c r="AI74" s="558"/>
      <c r="AJ74" s="558"/>
      <c r="AK74" s="558"/>
    </row>
    <row r="75" spans="1:72" x14ac:dyDescent="0.2">
      <c r="B75" s="364" t="s">
        <v>396</v>
      </c>
      <c r="C75" s="364"/>
      <c r="D75" s="364"/>
      <c r="E75" s="364"/>
      <c r="F75" s="364"/>
      <c r="G75" s="364"/>
      <c r="H75" s="364" t="s">
        <v>138</v>
      </c>
      <c r="I75" s="364"/>
      <c r="J75" s="364"/>
      <c r="K75" s="364"/>
      <c r="L75" s="364"/>
      <c r="M75" s="364"/>
      <c r="N75" s="364" t="s">
        <v>394</v>
      </c>
      <c r="O75" s="364"/>
      <c r="P75" s="364"/>
      <c r="Q75" s="364"/>
      <c r="R75" s="364"/>
      <c r="S75" s="364"/>
      <c r="T75" s="364" t="s">
        <v>395</v>
      </c>
      <c r="U75" s="364"/>
      <c r="V75" s="364"/>
      <c r="W75" s="364"/>
      <c r="X75" s="364"/>
      <c r="Y75" s="364"/>
      <c r="Z75" s="364" t="s">
        <v>399</v>
      </c>
      <c r="AA75" s="364"/>
      <c r="AB75" s="364"/>
      <c r="AC75" s="364"/>
      <c r="AD75" s="364"/>
      <c r="AE75" s="364"/>
      <c r="AF75" s="364" t="s">
        <v>397</v>
      </c>
      <c r="AG75" s="364"/>
      <c r="AH75" s="364"/>
      <c r="AI75" s="364"/>
      <c r="AJ75" s="364"/>
      <c r="AK75" s="364"/>
    </row>
    <row r="76" spans="1:72" ht="12.75" customHeight="1" x14ac:dyDescent="0.2">
      <c r="A76" s="580"/>
      <c r="B76" s="364"/>
      <c r="C76" s="364"/>
      <c r="D76" s="364"/>
      <c r="E76" s="364"/>
      <c r="F76" s="364"/>
      <c r="G76" s="364"/>
      <c r="H76" s="364"/>
      <c r="I76" s="364"/>
      <c r="J76" s="364"/>
      <c r="K76" s="364"/>
      <c r="L76" s="364"/>
      <c r="M76" s="364"/>
      <c r="N76" s="364"/>
      <c r="O76" s="364"/>
      <c r="P76" s="364"/>
      <c r="Q76" s="364"/>
      <c r="R76" s="364"/>
      <c r="S76" s="364"/>
      <c r="T76" s="364"/>
      <c r="U76" s="364"/>
      <c r="V76" s="364"/>
      <c r="W76" s="364"/>
      <c r="X76" s="364"/>
      <c r="Y76" s="364"/>
      <c r="Z76" s="364"/>
      <c r="AA76" s="364"/>
      <c r="AB76" s="364"/>
      <c r="AC76" s="364"/>
      <c r="AD76" s="364"/>
      <c r="AE76" s="364"/>
      <c r="AF76" s="364"/>
      <c r="AG76" s="364"/>
      <c r="AH76" s="364"/>
      <c r="AI76" s="364"/>
      <c r="AJ76" s="364"/>
      <c r="AK76" s="364"/>
      <c r="AL76" s="28"/>
      <c r="AM76" s="28"/>
      <c r="AN76" s="28"/>
      <c r="AO76" s="28"/>
      <c r="AP76" s="28"/>
      <c r="AQ76" s="28"/>
      <c r="AR76" s="28"/>
      <c r="AS76" s="28"/>
      <c r="AT76" s="28"/>
      <c r="AU76" s="28"/>
      <c r="AV76" s="28"/>
      <c r="AW76" s="28"/>
      <c r="AX76" s="28"/>
      <c r="AY76" s="28"/>
      <c r="AZ76" s="28"/>
      <c r="BA76" s="28"/>
      <c r="BB76" s="28"/>
      <c r="BC76" s="28"/>
      <c r="BD76" s="28"/>
      <c r="BE76" s="28"/>
      <c r="BF76" s="28"/>
      <c r="BG76" s="28"/>
      <c r="BH76" s="28"/>
      <c r="BI76" s="28"/>
      <c r="BJ76" s="28"/>
      <c r="BK76" s="28"/>
      <c r="BL76" s="28"/>
      <c r="BM76" s="28"/>
      <c r="BN76" s="28"/>
      <c r="BO76" s="28"/>
      <c r="BP76" s="28"/>
      <c r="BQ76" s="28"/>
      <c r="BR76" s="28"/>
      <c r="BS76" s="28"/>
      <c r="BT76" s="28"/>
    </row>
    <row r="77" spans="1:72" x14ac:dyDescent="0.2">
      <c r="A77" s="580"/>
      <c r="B77" s="364"/>
      <c r="C77" s="364"/>
      <c r="D77" s="364"/>
      <c r="E77" s="364"/>
      <c r="F77" s="364"/>
      <c r="G77" s="364"/>
      <c r="H77" s="364"/>
      <c r="I77" s="364"/>
      <c r="J77" s="364"/>
      <c r="K77" s="364"/>
      <c r="L77" s="364"/>
      <c r="M77" s="364"/>
      <c r="N77" s="364"/>
      <c r="O77" s="364"/>
      <c r="P77" s="364"/>
      <c r="Q77" s="364"/>
      <c r="R77" s="364"/>
      <c r="S77" s="364"/>
      <c r="T77" s="364"/>
      <c r="U77" s="364"/>
      <c r="V77" s="364"/>
      <c r="W77" s="364"/>
      <c r="X77" s="364"/>
      <c r="Y77" s="364"/>
      <c r="Z77" s="364"/>
      <c r="AA77" s="364"/>
      <c r="AB77" s="364"/>
      <c r="AC77" s="364"/>
      <c r="AD77" s="364"/>
      <c r="AE77" s="364"/>
      <c r="AF77" s="364"/>
      <c r="AG77" s="364"/>
      <c r="AH77" s="364"/>
      <c r="AI77" s="364"/>
      <c r="AJ77" s="364"/>
      <c r="AK77" s="364"/>
      <c r="AL77" s="28"/>
      <c r="AM77" s="28"/>
      <c r="AN77" s="28"/>
      <c r="AO77" s="28"/>
      <c r="AP77" s="28"/>
      <c r="AQ77" s="28"/>
      <c r="AR77" s="28"/>
      <c r="AS77" s="28"/>
      <c r="AT77" s="28"/>
      <c r="AU77" s="28"/>
      <c r="AV77" s="28"/>
      <c r="AW77" s="28"/>
      <c r="AX77" s="28"/>
      <c r="AY77" s="28"/>
      <c r="AZ77" s="28"/>
      <c r="BA77" s="28"/>
      <c r="BB77" s="28"/>
      <c r="BC77" s="28"/>
      <c r="BD77" s="28"/>
      <c r="BE77" s="28"/>
      <c r="BF77" s="28"/>
      <c r="BG77" s="28"/>
      <c r="BH77" s="28"/>
      <c r="BI77" s="28"/>
      <c r="BJ77" s="28"/>
      <c r="BK77" s="28"/>
      <c r="BL77" s="28"/>
      <c r="BM77" s="28"/>
      <c r="BN77" s="28"/>
      <c r="BO77" s="28"/>
      <c r="BP77" s="28"/>
      <c r="BQ77" s="28"/>
      <c r="BR77" s="28"/>
      <c r="BS77" s="28"/>
      <c r="BT77" s="28"/>
    </row>
    <row r="78" spans="1:72" x14ac:dyDescent="0.2">
      <c r="A78" s="580"/>
      <c r="B78" s="364"/>
      <c r="C78" s="364"/>
      <c r="D78" s="364"/>
      <c r="E78" s="364"/>
      <c r="F78" s="364"/>
      <c r="G78" s="364"/>
      <c r="H78" s="364"/>
      <c r="I78" s="364"/>
      <c r="J78" s="364"/>
      <c r="K78" s="364"/>
      <c r="L78" s="364"/>
      <c r="M78" s="364"/>
      <c r="N78" s="364"/>
      <c r="O78" s="364"/>
      <c r="P78" s="364"/>
      <c r="Q78" s="364"/>
      <c r="R78" s="364"/>
      <c r="S78" s="364"/>
      <c r="T78" s="364"/>
      <c r="U78" s="364"/>
      <c r="V78" s="364"/>
      <c r="W78" s="364"/>
      <c r="X78" s="364"/>
      <c r="Y78" s="364"/>
      <c r="Z78" s="364"/>
      <c r="AA78" s="364"/>
      <c r="AB78" s="364"/>
      <c r="AC78" s="364"/>
      <c r="AD78" s="364"/>
      <c r="AE78" s="364"/>
      <c r="AF78" s="364"/>
      <c r="AG78" s="364"/>
      <c r="AH78" s="364"/>
      <c r="AI78" s="364"/>
      <c r="AJ78" s="364"/>
      <c r="AK78" s="364"/>
      <c r="AL78" s="28"/>
      <c r="AM78" s="28"/>
      <c r="AN78" s="28"/>
      <c r="AO78" s="28"/>
      <c r="AP78" s="28"/>
      <c r="AQ78" s="28"/>
      <c r="AR78" s="28"/>
      <c r="AS78" s="28"/>
      <c r="AT78" s="28"/>
      <c r="AU78" s="28"/>
      <c r="AV78" s="28"/>
      <c r="AW78" s="28"/>
      <c r="AX78" s="28"/>
      <c r="AY78" s="28"/>
      <c r="AZ78" s="28"/>
      <c r="BA78" s="28"/>
      <c r="BB78" s="28"/>
      <c r="BC78" s="28"/>
      <c r="BD78" s="28"/>
      <c r="BE78" s="28"/>
      <c r="BF78" s="28"/>
      <c r="BG78" s="28"/>
      <c r="BH78" s="28"/>
      <c r="BI78" s="28"/>
      <c r="BJ78" s="28"/>
      <c r="BK78" s="28"/>
      <c r="BL78" s="28"/>
      <c r="BM78" s="28"/>
      <c r="BN78" s="28"/>
      <c r="BO78" s="28"/>
      <c r="BP78" s="28"/>
      <c r="BQ78" s="28"/>
      <c r="BR78" s="28"/>
      <c r="BS78" s="28"/>
      <c r="BT78" s="28"/>
    </row>
    <row r="79" spans="1:72" x14ac:dyDescent="0.2">
      <c r="A79" s="580"/>
      <c r="B79" s="364"/>
      <c r="C79" s="364"/>
      <c r="D79" s="364"/>
      <c r="E79" s="364"/>
      <c r="F79" s="364"/>
      <c r="G79" s="364"/>
      <c r="H79" s="364"/>
      <c r="I79" s="364"/>
      <c r="J79" s="364"/>
      <c r="K79" s="364"/>
      <c r="L79" s="364"/>
      <c r="M79" s="364"/>
      <c r="N79" s="364"/>
      <c r="O79" s="364"/>
      <c r="P79" s="364"/>
      <c r="Q79" s="364"/>
      <c r="R79" s="364"/>
      <c r="S79" s="364"/>
      <c r="T79" s="364"/>
      <c r="U79" s="364"/>
      <c r="V79" s="364"/>
      <c r="W79" s="364"/>
      <c r="X79" s="364"/>
      <c r="Y79" s="364"/>
      <c r="Z79" s="364"/>
      <c r="AA79" s="364"/>
      <c r="AB79" s="364"/>
      <c r="AC79" s="364"/>
      <c r="AD79" s="364"/>
      <c r="AE79" s="364"/>
      <c r="AF79" s="364"/>
      <c r="AG79" s="364"/>
      <c r="AH79" s="364"/>
      <c r="AI79" s="364"/>
      <c r="AJ79" s="364"/>
      <c r="AK79" s="364"/>
      <c r="AL79" s="28"/>
      <c r="AM79" s="28"/>
      <c r="AN79" s="28"/>
      <c r="AO79" s="28"/>
      <c r="AP79" s="28"/>
      <c r="AQ79" s="28"/>
      <c r="AR79" s="28"/>
      <c r="AS79" s="28"/>
      <c r="AT79" s="28"/>
      <c r="AU79" s="28"/>
      <c r="AV79" s="28"/>
      <c r="AW79" s="28"/>
      <c r="AX79" s="28"/>
      <c r="AY79" s="28"/>
      <c r="AZ79" s="28"/>
      <c r="BA79" s="28"/>
      <c r="BB79" s="28"/>
      <c r="BC79" s="28"/>
      <c r="BD79" s="28"/>
      <c r="BE79" s="28"/>
      <c r="BF79" s="28"/>
      <c r="BG79" s="28"/>
      <c r="BH79" s="28"/>
      <c r="BI79" s="28"/>
      <c r="BJ79" s="28"/>
      <c r="BK79" s="28"/>
      <c r="BL79" s="28"/>
      <c r="BM79" s="28"/>
      <c r="BN79" s="28"/>
      <c r="BO79" s="28"/>
      <c r="BP79" s="28"/>
      <c r="BQ79" s="28"/>
      <c r="BR79" s="28"/>
      <c r="BS79" s="28"/>
      <c r="BT79" s="28"/>
    </row>
    <row r="80" spans="1:72" x14ac:dyDescent="0.2">
      <c r="A80" s="580"/>
      <c r="B80" s="364"/>
      <c r="C80" s="364"/>
      <c r="D80" s="364"/>
      <c r="E80" s="364"/>
      <c r="F80" s="364"/>
      <c r="G80" s="364"/>
      <c r="H80" s="364"/>
      <c r="I80" s="364"/>
      <c r="J80" s="364"/>
      <c r="K80" s="364"/>
      <c r="L80" s="364"/>
      <c r="M80" s="364"/>
      <c r="N80" s="364"/>
      <c r="O80" s="364"/>
      <c r="P80" s="364"/>
      <c r="Q80" s="364"/>
      <c r="R80" s="364"/>
      <c r="S80" s="364"/>
      <c r="T80" s="364"/>
      <c r="U80" s="364"/>
      <c r="V80" s="364"/>
      <c r="W80" s="364"/>
      <c r="X80" s="364"/>
      <c r="Y80" s="364"/>
      <c r="Z80" s="364"/>
      <c r="AA80" s="364"/>
      <c r="AB80" s="364"/>
      <c r="AC80" s="364"/>
      <c r="AD80" s="364"/>
      <c r="AE80" s="364"/>
      <c r="AF80" s="364"/>
      <c r="AG80" s="364"/>
      <c r="AH80" s="364"/>
      <c r="AI80" s="364"/>
      <c r="AJ80" s="364"/>
      <c r="AK80" s="364"/>
      <c r="AL80" s="28"/>
      <c r="AM80" s="28"/>
      <c r="AN80" s="28"/>
      <c r="AO80" s="28"/>
      <c r="AP80" s="28"/>
      <c r="AQ80" s="28"/>
      <c r="AR80" s="28"/>
      <c r="AS80" s="28"/>
      <c r="AT80" s="28"/>
      <c r="AU80" s="28"/>
      <c r="AV80" s="28"/>
      <c r="AW80" s="28"/>
      <c r="AX80" s="28"/>
      <c r="AY80" s="28"/>
      <c r="AZ80" s="28"/>
      <c r="BA80" s="28"/>
      <c r="BB80" s="28"/>
      <c r="BC80" s="28"/>
      <c r="BD80" s="28"/>
      <c r="BE80" s="28"/>
      <c r="BF80" s="28"/>
      <c r="BG80" s="28"/>
      <c r="BH80" s="28"/>
      <c r="BI80" s="28"/>
      <c r="BJ80" s="28"/>
      <c r="BK80" s="28"/>
      <c r="BL80" s="28"/>
      <c r="BM80" s="28"/>
      <c r="BN80" s="28"/>
      <c r="BO80" s="28"/>
      <c r="BP80" s="28"/>
      <c r="BQ80" s="28"/>
      <c r="BR80" s="28"/>
      <c r="BS80" s="28"/>
      <c r="BT80" s="28"/>
    </row>
    <row r="81" spans="1:72" x14ac:dyDescent="0.2">
      <c r="A81" s="580"/>
      <c r="B81" s="364"/>
      <c r="C81" s="364"/>
      <c r="D81" s="364"/>
      <c r="E81" s="364"/>
      <c r="F81" s="364"/>
      <c r="G81" s="364"/>
      <c r="H81" s="364"/>
      <c r="I81" s="364"/>
      <c r="J81" s="364"/>
      <c r="K81" s="364"/>
      <c r="L81" s="364"/>
      <c r="M81" s="364"/>
      <c r="N81" s="364"/>
      <c r="O81" s="364"/>
      <c r="P81" s="364"/>
      <c r="Q81" s="364"/>
      <c r="R81" s="364"/>
      <c r="S81" s="364"/>
      <c r="T81" s="364"/>
      <c r="U81" s="364"/>
      <c r="V81" s="364"/>
      <c r="W81" s="364"/>
      <c r="X81" s="364"/>
      <c r="Y81" s="364"/>
      <c r="Z81" s="364"/>
      <c r="AA81" s="364"/>
      <c r="AB81" s="364"/>
      <c r="AC81" s="364"/>
      <c r="AD81" s="364"/>
      <c r="AE81" s="364"/>
      <c r="AF81" s="364"/>
      <c r="AG81" s="364"/>
      <c r="AH81" s="364"/>
      <c r="AI81" s="364"/>
      <c r="AJ81" s="364"/>
      <c r="AK81" s="364"/>
      <c r="AL81" s="28"/>
      <c r="AM81" s="28"/>
      <c r="AN81" s="28"/>
      <c r="AO81" s="28"/>
      <c r="AP81" s="28"/>
      <c r="AQ81" s="28"/>
      <c r="AR81" s="28"/>
      <c r="AS81" s="28"/>
      <c r="AT81" s="28"/>
      <c r="AU81" s="28"/>
      <c r="AV81" s="28"/>
      <c r="AW81" s="28"/>
      <c r="AX81" s="28"/>
      <c r="AY81" s="28"/>
      <c r="AZ81" s="28"/>
      <c r="BA81" s="28"/>
      <c r="BB81" s="28"/>
      <c r="BC81" s="28"/>
      <c r="BD81" s="28"/>
      <c r="BE81" s="28"/>
      <c r="BF81" s="28"/>
      <c r="BG81" s="28"/>
      <c r="BH81" s="28"/>
      <c r="BI81" s="28"/>
      <c r="BJ81" s="28"/>
      <c r="BK81" s="28"/>
      <c r="BL81" s="28"/>
      <c r="BM81" s="28"/>
      <c r="BN81" s="28"/>
      <c r="BO81" s="28"/>
      <c r="BP81" s="28"/>
      <c r="BQ81" s="28"/>
      <c r="BR81" s="28"/>
      <c r="BS81" s="28"/>
      <c r="BT81" s="28"/>
    </row>
    <row r="82" spans="1:72" x14ac:dyDescent="0.2">
      <c r="A82" s="580"/>
      <c r="B82" s="364"/>
      <c r="C82" s="364"/>
      <c r="D82" s="364"/>
      <c r="E82" s="364"/>
      <c r="F82" s="364"/>
      <c r="G82" s="364"/>
      <c r="H82" s="364"/>
      <c r="I82" s="364"/>
      <c r="J82" s="364"/>
      <c r="K82" s="364"/>
      <c r="L82" s="364"/>
      <c r="M82" s="364"/>
      <c r="N82" s="364"/>
      <c r="O82" s="364"/>
      <c r="P82" s="364"/>
      <c r="Q82" s="364"/>
      <c r="R82" s="364"/>
      <c r="S82" s="364"/>
      <c r="T82" s="364"/>
      <c r="U82" s="364"/>
      <c r="V82" s="364"/>
      <c r="W82" s="364"/>
      <c r="X82" s="364"/>
      <c r="Y82" s="364"/>
      <c r="Z82" s="364"/>
      <c r="AA82" s="364"/>
      <c r="AB82" s="364"/>
      <c r="AC82" s="364"/>
      <c r="AD82" s="364"/>
      <c r="AE82" s="364"/>
      <c r="AF82" s="364"/>
      <c r="AG82" s="364"/>
      <c r="AH82" s="364"/>
      <c r="AI82" s="364"/>
      <c r="AJ82" s="364"/>
      <c r="AK82" s="364"/>
      <c r="AL82" s="28"/>
      <c r="AM82" s="28"/>
      <c r="AN82" s="28"/>
      <c r="AO82" s="28"/>
      <c r="AP82" s="28"/>
      <c r="AQ82" s="28"/>
      <c r="AR82" s="28"/>
      <c r="AS82" s="28"/>
      <c r="AT82" s="28"/>
      <c r="AU82" s="28"/>
      <c r="AV82" s="28"/>
      <c r="AW82" s="28"/>
      <c r="AX82" s="28"/>
      <c r="AY82" s="28"/>
      <c r="AZ82" s="28"/>
      <c r="BA82" s="28"/>
      <c r="BB82" s="28"/>
      <c r="BC82" s="28"/>
      <c r="BD82" s="28"/>
      <c r="BE82" s="28"/>
      <c r="BF82" s="28"/>
      <c r="BG82" s="28"/>
      <c r="BH82" s="28"/>
      <c r="BI82" s="28"/>
      <c r="BJ82" s="28"/>
      <c r="BK82" s="28"/>
      <c r="BL82" s="28"/>
      <c r="BM82" s="28"/>
      <c r="BN82" s="28"/>
      <c r="BO82" s="28"/>
      <c r="BP82" s="28"/>
      <c r="BQ82" s="28"/>
      <c r="BR82" s="28"/>
      <c r="BS82" s="28"/>
      <c r="BT82" s="28"/>
    </row>
    <row r="83" spans="1:72" x14ac:dyDescent="0.2">
      <c r="A83" s="580"/>
      <c r="B83" s="364"/>
      <c r="C83" s="364"/>
      <c r="D83" s="364"/>
      <c r="E83" s="364"/>
      <c r="F83" s="364"/>
      <c r="G83" s="364"/>
      <c r="H83" s="364"/>
      <c r="I83" s="364"/>
      <c r="J83" s="364"/>
      <c r="K83" s="364"/>
      <c r="L83" s="364"/>
      <c r="M83" s="364"/>
      <c r="N83" s="364"/>
      <c r="O83" s="364"/>
      <c r="P83" s="364"/>
      <c r="Q83" s="364"/>
      <c r="R83" s="364"/>
      <c r="S83" s="364"/>
      <c r="T83" s="364"/>
      <c r="U83" s="364"/>
      <c r="V83" s="364"/>
      <c r="W83" s="364"/>
      <c r="X83" s="364"/>
      <c r="Y83" s="364"/>
      <c r="Z83" s="364"/>
      <c r="AA83" s="364"/>
      <c r="AB83" s="364"/>
      <c r="AC83" s="364"/>
      <c r="AD83" s="364"/>
      <c r="AE83" s="364"/>
      <c r="AF83" s="364"/>
      <c r="AG83" s="364"/>
      <c r="AH83" s="364"/>
      <c r="AI83" s="364"/>
      <c r="AJ83" s="364"/>
      <c r="AK83" s="364"/>
      <c r="AL83" s="28"/>
      <c r="AM83" s="28"/>
      <c r="AN83" s="28"/>
      <c r="AO83" s="28"/>
      <c r="AP83" s="28"/>
      <c r="AQ83" s="28"/>
      <c r="AR83" s="28"/>
      <c r="AS83" s="28"/>
      <c r="AT83" s="28"/>
      <c r="AU83" s="28"/>
      <c r="AV83" s="28"/>
      <c r="AW83" s="28"/>
      <c r="AX83" s="28"/>
      <c r="AY83" s="28"/>
      <c r="AZ83" s="28"/>
      <c r="BA83" s="28"/>
      <c r="BB83" s="28"/>
      <c r="BC83" s="28"/>
      <c r="BD83" s="28"/>
      <c r="BE83" s="28"/>
      <c r="BF83" s="28"/>
      <c r="BG83" s="28"/>
      <c r="BH83" s="28"/>
      <c r="BI83" s="28"/>
      <c r="BJ83" s="28"/>
      <c r="BK83" s="28"/>
      <c r="BL83" s="28"/>
      <c r="BM83" s="28"/>
      <c r="BN83" s="28"/>
      <c r="BO83" s="28"/>
      <c r="BP83" s="28"/>
      <c r="BQ83" s="28"/>
      <c r="BR83" s="28"/>
      <c r="BS83" s="28"/>
      <c r="BT83" s="28"/>
    </row>
    <row r="84" spans="1:72" x14ac:dyDescent="0.2">
      <c r="A84" s="580"/>
      <c r="B84" s="364"/>
      <c r="C84" s="364"/>
      <c r="D84" s="364"/>
      <c r="E84" s="364"/>
      <c r="F84" s="364"/>
      <c r="G84" s="364"/>
      <c r="H84" s="364"/>
      <c r="I84" s="364"/>
      <c r="J84" s="364"/>
      <c r="K84" s="364"/>
      <c r="L84" s="364"/>
      <c r="M84" s="364"/>
      <c r="N84" s="364"/>
      <c r="O84" s="364"/>
      <c r="P84" s="364"/>
      <c r="Q84" s="364"/>
      <c r="R84" s="364"/>
      <c r="S84" s="364"/>
      <c r="T84" s="364"/>
      <c r="U84" s="364"/>
      <c r="V84" s="364"/>
      <c r="W84" s="364"/>
      <c r="X84" s="364"/>
      <c r="Y84" s="364"/>
      <c r="Z84" s="364"/>
      <c r="AA84" s="364"/>
      <c r="AB84" s="364"/>
      <c r="AC84" s="364"/>
      <c r="AD84" s="364"/>
      <c r="AE84" s="364"/>
      <c r="AF84" s="364"/>
      <c r="AG84" s="364"/>
      <c r="AH84" s="364"/>
      <c r="AI84" s="364"/>
      <c r="AJ84" s="364"/>
      <c r="AK84" s="364"/>
      <c r="AL84" s="28"/>
      <c r="AM84" s="28"/>
      <c r="AN84" s="28"/>
      <c r="AO84" s="28"/>
      <c r="AP84" s="28"/>
      <c r="AQ84" s="28"/>
      <c r="AR84" s="28"/>
      <c r="AS84" s="28"/>
      <c r="AT84" s="28"/>
      <c r="AU84" s="28"/>
      <c r="AV84" s="28"/>
      <c r="AW84" s="28"/>
      <c r="AX84" s="28"/>
      <c r="AY84" s="28"/>
      <c r="AZ84" s="28"/>
      <c r="BA84" s="28"/>
      <c r="BB84" s="28"/>
      <c r="BC84" s="28"/>
      <c r="BD84" s="28"/>
      <c r="BE84" s="28"/>
      <c r="BF84" s="28"/>
      <c r="BG84" s="28"/>
      <c r="BH84" s="28"/>
      <c r="BI84" s="28"/>
      <c r="BJ84" s="28"/>
      <c r="BK84" s="28"/>
      <c r="BL84" s="28"/>
      <c r="BM84" s="28"/>
      <c r="BN84" s="28"/>
      <c r="BO84" s="28"/>
      <c r="BP84" s="28"/>
      <c r="BQ84" s="28"/>
      <c r="BR84" s="28"/>
      <c r="BS84" s="28"/>
      <c r="BT84" s="28"/>
    </row>
    <row r="85" spans="1:72" x14ac:dyDescent="0.2">
      <c r="A85" s="580"/>
      <c r="B85" s="364"/>
      <c r="C85" s="364"/>
      <c r="D85" s="364"/>
      <c r="E85" s="364"/>
      <c r="F85" s="364"/>
      <c r="G85" s="364"/>
      <c r="H85" s="364"/>
      <c r="I85" s="364"/>
      <c r="J85" s="364"/>
      <c r="K85" s="364"/>
      <c r="L85" s="364"/>
      <c r="M85" s="364"/>
      <c r="N85" s="364"/>
      <c r="O85" s="364"/>
      <c r="P85" s="364"/>
      <c r="Q85" s="364"/>
      <c r="R85" s="364"/>
      <c r="S85" s="364"/>
      <c r="T85" s="364"/>
      <c r="U85" s="364"/>
      <c r="V85" s="364"/>
      <c r="W85" s="364"/>
      <c r="X85" s="364"/>
      <c r="Y85" s="364"/>
      <c r="Z85" s="364"/>
      <c r="AA85" s="364"/>
      <c r="AB85" s="364"/>
      <c r="AC85" s="364"/>
      <c r="AD85" s="364"/>
      <c r="AE85" s="364"/>
      <c r="AF85" s="364"/>
      <c r="AG85" s="364"/>
      <c r="AH85" s="364"/>
      <c r="AI85" s="364"/>
      <c r="AJ85" s="364"/>
      <c r="AK85" s="364"/>
      <c r="AL85" s="28"/>
      <c r="AM85" s="28"/>
      <c r="AN85" s="28"/>
      <c r="AO85" s="28"/>
      <c r="AP85" s="28"/>
      <c r="AQ85" s="28"/>
      <c r="AR85" s="28"/>
      <c r="AS85" s="28"/>
      <c r="AT85" s="28"/>
      <c r="AU85" s="28"/>
      <c r="AV85" s="28"/>
      <c r="AW85" s="28"/>
      <c r="AX85" s="28"/>
      <c r="AY85" s="28"/>
      <c r="AZ85" s="28"/>
      <c r="BA85" s="28"/>
      <c r="BB85" s="28"/>
      <c r="BC85" s="28"/>
      <c r="BD85" s="28"/>
      <c r="BE85" s="28"/>
      <c r="BF85" s="28"/>
      <c r="BG85" s="28"/>
      <c r="BH85" s="28"/>
      <c r="BI85" s="28"/>
      <c r="BJ85" s="28"/>
      <c r="BK85" s="28"/>
      <c r="BL85" s="28"/>
      <c r="BM85" s="28"/>
      <c r="BN85" s="28"/>
      <c r="BO85" s="28"/>
      <c r="BP85" s="28"/>
      <c r="BQ85" s="28"/>
      <c r="BR85" s="28"/>
      <c r="BS85" s="28"/>
      <c r="BT85" s="28"/>
    </row>
    <row r="86" spans="1:72" x14ac:dyDescent="0.2">
      <c r="A86" s="580"/>
      <c r="B86" s="364"/>
      <c r="C86" s="364"/>
      <c r="D86" s="364"/>
      <c r="E86" s="364"/>
      <c r="F86" s="364"/>
      <c r="G86" s="364"/>
      <c r="H86" s="364"/>
      <c r="I86" s="364"/>
      <c r="J86" s="364"/>
      <c r="K86" s="364"/>
      <c r="L86" s="364"/>
      <c r="M86" s="364"/>
      <c r="N86" s="364"/>
      <c r="O86" s="364"/>
      <c r="P86" s="364"/>
      <c r="Q86" s="364"/>
      <c r="R86" s="364"/>
      <c r="S86" s="364"/>
      <c r="T86" s="364"/>
      <c r="U86" s="364"/>
      <c r="V86" s="364"/>
      <c r="W86" s="364"/>
      <c r="X86" s="364"/>
      <c r="Y86" s="364"/>
      <c r="Z86" s="364"/>
      <c r="AA86" s="364"/>
      <c r="AB86" s="364"/>
      <c r="AC86" s="364"/>
      <c r="AD86" s="364"/>
      <c r="AE86" s="364"/>
      <c r="AF86" s="364"/>
      <c r="AG86" s="364"/>
      <c r="AH86" s="364"/>
      <c r="AI86" s="364"/>
      <c r="AJ86" s="364"/>
      <c r="AK86" s="364"/>
      <c r="AL86" s="28"/>
      <c r="AM86" s="28"/>
      <c r="AN86" s="28"/>
      <c r="AO86" s="28"/>
      <c r="AP86" s="28"/>
      <c r="AQ86" s="28"/>
      <c r="AR86" s="28"/>
      <c r="AS86" s="28"/>
      <c r="AT86" s="28"/>
      <c r="AU86" s="28"/>
      <c r="AV86" s="28"/>
      <c r="AW86" s="28"/>
      <c r="AX86" s="28"/>
      <c r="AY86" s="28"/>
      <c r="AZ86" s="28"/>
      <c r="BA86" s="28"/>
      <c r="BB86" s="28"/>
      <c r="BC86" s="28"/>
      <c r="BD86" s="28"/>
      <c r="BE86" s="28"/>
      <c r="BF86" s="28"/>
      <c r="BG86" s="28"/>
      <c r="BH86" s="28"/>
      <c r="BI86" s="28"/>
      <c r="BJ86" s="28"/>
      <c r="BK86" s="28"/>
      <c r="BL86" s="28"/>
      <c r="BM86" s="28"/>
      <c r="BN86" s="28"/>
      <c r="BO86" s="28"/>
      <c r="BP86" s="28"/>
      <c r="BQ86" s="28"/>
      <c r="BR86" s="28"/>
      <c r="BS86" s="28"/>
      <c r="BT86" s="28"/>
    </row>
    <row r="87" spans="1:72" x14ac:dyDescent="0.2">
      <c r="A87" s="580"/>
      <c r="B87" s="364"/>
      <c r="C87" s="364"/>
      <c r="D87" s="364"/>
      <c r="E87" s="364"/>
      <c r="F87" s="364"/>
      <c r="G87" s="364"/>
      <c r="H87" s="364"/>
      <c r="I87" s="364"/>
      <c r="J87" s="364"/>
      <c r="K87" s="364"/>
      <c r="L87" s="364"/>
      <c r="M87" s="364"/>
      <c r="N87" s="364"/>
      <c r="O87" s="364"/>
      <c r="P87" s="364"/>
      <c r="Q87" s="364"/>
      <c r="R87" s="364"/>
      <c r="S87" s="364"/>
      <c r="T87" s="364"/>
      <c r="U87" s="364"/>
      <c r="V87" s="364"/>
      <c r="W87" s="364"/>
      <c r="X87" s="364"/>
      <c r="Y87" s="364"/>
      <c r="Z87" s="364"/>
      <c r="AA87" s="364"/>
      <c r="AB87" s="364"/>
      <c r="AC87" s="364"/>
      <c r="AD87" s="364"/>
      <c r="AE87" s="364"/>
      <c r="AF87" s="364"/>
      <c r="AG87" s="364"/>
      <c r="AH87" s="364"/>
      <c r="AI87" s="364"/>
      <c r="AJ87" s="364"/>
      <c r="AK87" s="364"/>
      <c r="AL87" s="28"/>
      <c r="AM87" s="28"/>
      <c r="AN87" s="28"/>
      <c r="AO87" s="28"/>
      <c r="AP87" s="28"/>
      <c r="AQ87" s="28"/>
      <c r="AR87" s="28"/>
      <c r="AS87" s="28"/>
      <c r="AT87" s="28"/>
      <c r="AU87" s="28"/>
      <c r="AV87" s="28"/>
      <c r="AW87" s="28"/>
      <c r="AX87" s="28"/>
      <c r="AY87" s="28"/>
      <c r="AZ87" s="28"/>
      <c r="BA87" s="28"/>
      <c r="BB87" s="28"/>
      <c r="BC87" s="28"/>
      <c r="BD87" s="28"/>
      <c r="BE87" s="28"/>
      <c r="BF87" s="28"/>
      <c r="BG87" s="28"/>
      <c r="BH87" s="28"/>
      <c r="BI87" s="28"/>
      <c r="BJ87" s="28"/>
      <c r="BK87" s="28"/>
      <c r="BL87" s="28"/>
      <c r="BM87" s="28"/>
      <c r="BN87" s="28"/>
      <c r="BO87" s="28"/>
      <c r="BP87" s="28"/>
      <c r="BQ87" s="28"/>
      <c r="BR87" s="28"/>
      <c r="BS87" s="28"/>
      <c r="BT87" s="28"/>
    </row>
    <row r="88" spans="1:72" x14ac:dyDescent="0.2">
      <c r="A88" s="580"/>
      <c r="B88" s="364"/>
      <c r="C88" s="364"/>
      <c r="D88" s="364"/>
      <c r="E88" s="364"/>
      <c r="F88" s="364"/>
      <c r="G88" s="364"/>
      <c r="H88" s="364"/>
      <c r="I88" s="364"/>
      <c r="J88" s="364"/>
      <c r="K88" s="364"/>
      <c r="L88" s="364"/>
      <c r="M88" s="364"/>
      <c r="N88" s="364"/>
      <c r="O88" s="364"/>
      <c r="P88" s="364"/>
      <c r="Q88" s="364"/>
      <c r="R88" s="364"/>
      <c r="S88" s="364"/>
      <c r="T88" s="364"/>
      <c r="U88" s="364"/>
      <c r="V88" s="364"/>
      <c r="W88" s="364"/>
      <c r="X88" s="364"/>
      <c r="Y88" s="364"/>
      <c r="Z88" s="364"/>
      <c r="AA88" s="364"/>
      <c r="AB88" s="364"/>
      <c r="AC88" s="364"/>
      <c r="AD88" s="364"/>
      <c r="AE88" s="364"/>
      <c r="AF88" s="364"/>
      <c r="AG88" s="364"/>
      <c r="AH88" s="364"/>
      <c r="AI88" s="364"/>
      <c r="AJ88" s="364"/>
      <c r="AK88" s="364"/>
      <c r="AL88" s="28"/>
      <c r="AM88" s="28"/>
      <c r="AN88" s="28"/>
      <c r="AO88" s="28"/>
      <c r="AP88" s="28"/>
      <c r="AQ88" s="28"/>
      <c r="AR88" s="28"/>
      <c r="AS88" s="28"/>
      <c r="AT88" s="28"/>
      <c r="AU88" s="28"/>
      <c r="AV88" s="28"/>
      <c r="AW88" s="28"/>
      <c r="AX88" s="28"/>
      <c r="AY88" s="28"/>
      <c r="AZ88" s="28"/>
      <c r="BA88" s="28"/>
      <c r="BB88" s="28"/>
      <c r="BC88" s="28"/>
      <c r="BD88" s="28"/>
      <c r="BE88" s="28"/>
      <c r="BF88" s="28"/>
      <c r="BG88" s="28"/>
      <c r="BH88" s="28"/>
      <c r="BI88" s="28"/>
      <c r="BJ88" s="28"/>
      <c r="BK88" s="28"/>
      <c r="BL88" s="28"/>
      <c r="BM88" s="28"/>
      <c r="BN88" s="28"/>
      <c r="BO88" s="28"/>
      <c r="BP88" s="28"/>
      <c r="BQ88" s="28"/>
      <c r="BR88" s="28"/>
      <c r="BS88" s="28"/>
      <c r="BT88" s="28"/>
    </row>
    <row r="89" spans="1:72" x14ac:dyDescent="0.2">
      <c r="A89" s="581"/>
      <c r="B89" s="364"/>
      <c r="C89" s="364"/>
      <c r="D89" s="364"/>
      <c r="E89" s="364"/>
      <c r="F89" s="364"/>
      <c r="G89" s="364"/>
      <c r="H89" s="364"/>
      <c r="I89" s="364"/>
      <c r="J89" s="364"/>
      <c r="K89" s="364"/>
      <c r="L89" s="364"/>
      <c r="M89" s="364"/>
      <c r="N89" s="364"/>
      <c r="O89" s="364"/>
      <c r="P89" s="364"/>
      <c r="Q89" s="364"/>
      <c r="R89" s="364"/>
      <c r="S89" s="364"/>
      <c r="T89" s="364"/>
      <c r="U89" s="364"/>
      <c r="V89" s="364"/>
      <c r="W89" s="364"/>
      <c r="X89" s="364"/>
      <c r="Y89" s="364"/>
      <c r="Z89" s="364"/>
      <c r="AA89" s="364"/>
      <c r="AB89" s="364"/>
      <c r="AC89" s="364"/>
      <c r="AD89" s="364"/>
      <c r="AE89" s="364"/>
      <c r="AF89" s="364"/>
      <c r="AG89" s="364"/>
      <c r="AH89" s="364"/>
      <c r="AI89" s="364"/>
      <c r="AJ89" s="364"/>
      <c r="AK89" s="364"/>
      <c r="AL89" s="28"/>
      <c r="AM89" s="28"/>
      <c r="AN89" s="28"/>
      <c r="AO89" s="28"/>
      <c r="AP89" s="28"/>
      <c r="AQ89" s="28"/>
      <c r="AR89" s="28"/>
      <c r="AS89" s="28"/>
      <c r="AT89" s="28"/>
      <c r="AU89" s="28"/>
      <c r="AV89" s="28"/>
      <c r="AW89" s="28"/>
      <c r="AX89" s="28"/>
      <c r="AY89" s="28"/>
      <c r="AZ89" s="28"/>
      <c r="BA89" s="28"/>
      <c r="BB89" s="28"/>
      <c r="BC89" s="28"/>
      <c r="BD89" s="28"/>
      <c r="BE89" s="28"/>
      <c r="BF89" s="28"/>
      <c r="BG89" s="28"/>
      <c r="BH89" s="28"/>
      <c r="BI89" s="28"/>
      <c r="BJ89" s="28"/>
      <c r="BK89" s="28"/>
      <c r="BL89" s="28"/>
      <c r="BM89" s="28"/>
      <c r="BN89" s="28"/>
      <c r="BO89" s="28"/>
      <c r="BP89" s="28"/>
      <c r="BQ89" s="28"/>
      <c r="BR89" s="28"/>
      <c r="BS89" s="28"/>
      <c r="BT89" s="28"/>
    </row>
    <row r="90" spans="1:72" ht="13.5" thickBot="1" x14ac:dyDescent="0.25">
      <c r="A90" s="118"/>
      <c r="AL90" s="28"/>
      <c r="AM90" s="28"/>
      <c r="AN90" s="28"/>
      <c r="AO90" s="28"/>
      <c r="AP90" s="28"/>
      <c r="AQ90" s="28"/>
      <c r="AR90" s="28"/>
      <c r="AS90" s="28"/>
      <c r="AT90" s="28"/>
      <c r="AU90" s="28"/>
      <c r="AV90" s="28"/>
      <c r="AW90" s="28"/>
      <c r="AX90" s="28"/>
      <c r="AY90" s="28"/>
      <c r="AZ90" s="28"/>
      <c r="BA90" s="28"/>
      <c r="BB90" s="28"/>
      <c r="BC90" s="28"/>
      <c r="BD90" s="28"/>
      <c r="BE90" s="28"/>
      <c r="BF90" s="28"/>
      <c r="BG90" s="28"/>
      <c r="BH90" s="28"/>
      <c r="BI90" s="28"/>
      <c r="BJ90" s="28"/>
      <c r="BK90" s="28"/>
      <c r="BL90" s="28"/>
      <c r="BM90" s="28"/>
      <c r="BN90" s="28"/>
      <c r="BO90" s="28"/>
      <c r="BP90" s="28"/>
      <c r="BQ90" s="28"/>
      <c r="BR90" s="28"/>
      <c r="BS90" s="28"/>
      <c r="BT90" s="28"/>
    </row>
    <row r="91" spans="1:72" ht="13.5" thickBot="1" x14ac:dyDescent="0.25">
      <c r="A91" s="392" t="s">
        <v>152</v>
      </c>
      <c r="B91" s="293" t="s">
        <v>142</v>
      </c>
      <c r="C91" s="294"/>
      <c r="D91" s="294"/>
      <c r="E91" s="294"/>
      <c r="F91" s="294"/>
      <c r="G91" s="295"/>
      <c r="H91" s="293" t="s">
        <v>142</v>
      </c>
      <c r="I91" s="294"/>
      <c r="J91" s="294"/>
      <c r="K91" s="294"/>
      <c r="L91" s="294"/>
      <c r="M91" s="295"/>
      <c r="N91" s="293" t="s">
        <v>142</v>
      </c>
      <c r="O91" s="294"/>
      <c r="P91" s="294"/>
      <c r="Q91" s="294"/>
      <c r="R91" s="294"/>
      <c r="S91" s="295"/>
      <c r="T91" s="293" t="s">
        <v>142</v>
      </c>
      <c r="U91" s="294"/>
      <c r="V91" s="294"/>
      <c r="W91" s="294"/>
      <c r="X91" s="294"/>
      <c r="Y91" s="295"/>
      <c r="Z91" s="293" t="s">
        <v>142</v>
      </c>
      <c r="AA91" s="294"/>
      <c r="AB91" s="294"/>
      <c r="AC91" s="294"/>
      <c r="AD91" s="294"/>
      <c r="AE91" s="295"/>
      <c r="AF91" s="293" t="s">
        <v>142</v>
      </c>
      <c r="AG91" s="294"/>
      <c r="AH91" s="294"/>
      <c r="AI91" s="294"/>
      <c r="AJ91" s="294"/>
      <c r="AK91" s="295"/>
    </row>
    <row r="92" spans="1:72" s="95" customFormat="1" ht="13.5" thickBot="1" x14ac:dyDescent="0.25">
      <c r="A92" s="393"/>
      <c r="B92" s="296" t="s">
        <v>143</v>
      </c>
      <c r="C92" s="297"/>
      <c r="D92" s="298" t="s">
        <v>144</v>
      </c>
      <c r="E92" s="298" t="s">
        <v>145</v>
      </c>
      <c r="F92" s="300" t="s">
        <v>146</v>
      </c>
      <c r="G92" s="301"/>
      <c r="H92" s="296" t="s">
        <v>143</v>
      </c>
      <c r="I92" s="297"/>
      <c r="J92" s="298" t="s">
        <v>144</v>
      </c>
      <c r="K92" s="298" t="s">
        <v>145</v>
      </c>
      <c r="L92" s="300" t="s">
        <v>146</v>
      </c>
      <c r="M92" s="301"/>
      <c r="N92" s="296" t="s">
        <v>143</v>
      </c>
      <c r="O92" s="297"/>
      <c r="P92" s="298" t="s">
        <v>144</v>
      </c>
      <c r="Q92" s="298" t="s">
        <v>145</v>
      </c>
      <c r="R92" s="300" t="s">
        <v>146</v>
      </c>
      <c r="S92" s="301"/>
      <c r="T92" s="296" t="s">
        <v>143</v>
      </c>
      <c r="U92" s="297"/>
      <c r="V92" s="298" t="s">
        <v>144</v>
      </c>
      <c r="W92" s="298" t="s">
        <v>145</v>
      </c>
      <c r="X92" s="300" t="s">
        <v>146</v>
      </c>
      <c r="Y92" s="301"/>
      <c r="Z92" s="296" t="s">
        <v>143</v>
      </c>
      <c r="AA92" s="297"/>
      <c r="AB92" s="298" t="s">
        <v>144</v>
      </c>
      <c r="AC92" s="298" t="s">
        <v>145</v>
      </c>
      <c r="AD92" s="300" t="s">
        <v>146</v>
      </c>
      <c r="AE92" s="301"/>
      <c r="AF92" s="296" t="s">
        <v>143</v>
      </c>
      <c r="AG92" s="297"/>
      <c r="AH92" s="298" t="s">
        <v>144</v>
      </c>
      <c r="AI92" s="298" t="s">
        <v>145</v>
      </c>
      <c r="AJ92" s="300" t="s">
        <v>146</v>
      </c>
      <c r="AK92" s="301"/>
    </row>
    <row r="93" spans="1:72" ht="15.75" customHeight="1" thickBot="1" x14ac:dyDescent="0.25">
      <c r="A93" s="393"/>
      <c r="B93" s="304" t="s">
        <v>147</v>
      </c>
      <c r="C93" s="305"/>
      <c r="D93" s="299"/>
      <c r="E93" s="299"/>
      <c r="F93" s="302"/>
      <c r="G93" s="303"/>
      <c r="H93" s="304" t="s">
        <v>147</v>
      </c>
      <c r="I93" s="305"/>
      <c r="J93" s="299"/>
      <c r="K93" s="299"/>
      <c r="L93" s="302"/>
      <c r="M93" s="303"/>
      <c r="N93" s="304" t="s">
        <v>147</v>
      </c>
      <c r="O93" s="305"/>
      <c r="P93" s="299"/>
      <c r="Q93" s="299"/>
      <c r="R93" s="302"/>
      <c r="S93" s="303"/>
      <c r="T93" s="304" t="s">
        <v>147</v>
      </c>
      <c r="U93" s="305"/>
      <c r="V93" s="299"/>
      <c r="W93" s="299"/>
      <c r="X93" s="302"/>
      <c r="Y93" s="303"/>
      <c r="Z93" s="304" t="s">
        <v>147</v>
      </c>
      <c r="AA93" s="305"/>
      <c r="AB93" s="299"/>
      <c r="AC93" s="299"/>
      <c r="AD93" s="302"/>
      <c r="AE93" s="303"/>
      <c r="AF93" s="304" t="s">
        <v>147</v>
      </c>
      <c r="AG93" s="305"/>
      <c r="AH93" s="299"/>
      <c r="AI93" s="299"/>
      <c r="AJ93" s="302"/>
      <c r="AK93" s="303"/>
    </row>
    <row r="94" spans="1:72" ht="13.5" thickBot="1" x14ac:dyDescent="0.25">
      <c r="A94" s="393"/>
      <c r="B94" s="296" t="s">
        <v>148</v>
      </c>
      <c r="C94" s="297"/>
      <c r="D94" s="35"/>
      <c r="E94" s="36"/>
      <c r="F94" s="291"/>
      <c r="G94" s="292"/>
      <c r="H94" s="296" t="s">
        <v>148</v>
      </c>
      <c r="I94" s="297"/>
      <c r="J94" s="35"/>
      <c r="K94" s="36"/>
      <c r="L94" s="291"/>
      <c r="M94" s="292"/>
      <c r="N94" s="296" t="s">
        <v>148</v>
      </c>
      <c r="O94" s="297"/>
      <c r="P94" s="35"/>
      <c r="Q94" s="36"/>
      <c r="R94" s="291"/>
      <c r="S94" s="292"/>
      <c r="T94" s="296" t="s">
        <v>148</v>
      </c>
      <c r="U94" s="297"/>
      <c r="V94" s="35"/>
      <c r="W94" s="36"/>
      <c r="X94" s="291"/>
      <c r="Y94" s="292"/>
      <c r="Z94" s="296" t="s">
        <v>148</v>
      </c>
      <c r="AA94" s="297"/>
      <c r="AB94" s="35"/>
      <c r="AC94" s="111" t="s">
        <v>155</v>
      </c>
      <c r="AD94" s="291"/>
      <c r="AE94" s="292"/>
      <c r="AF94" s="296" t="s">
        <v>148</v>
      </c>
      <c r="AG94" s="297"/>
      <c r="AH94" s="35"/>
      <c r="AI94" s="111" t="s">
        <v>155</v>
      </c>
      <c r="AJ94" s="291"/>
      <c r="AK94" s="292"/>
    </row>
    <row r="95" spans="1:72" ht="13.5" thickBot="1" x14ac:dyDescent="0.25">
      <c r="A95" s="393"/>
      <c r="B95" s="296" t="s">
        <v>44</v>
      </c>
      <c r="C95" s="297"/>
      <c r="D95" s="36"/>
      <c r="E95" s="37"/>
      <c r="F95" s="291"/>
      <c r="G95" s="292"/>
      <c r="H95" s="296" t="s">
        <v>149</v>
      </c>
      <c r="I95" s="297"/>
      <c r="J95" s="36"/>
      <c r="K95" s="37"/>
      <c r="L95" s="291"/>
      <c r="M95" s="292"/>
      <c r="N95" s="296" t="s">
        <v>149</v>
      </c>
      <c r="O95" s="297"/>
      <c r="P95" s="36"/>
      <c r="Q95" s="37"/>
      <c r="R95" s="291"/>
      <c r="S95" s="292"/>
      <c r="T95" s="296" t="s">
        <v>149</v>
      </c>
      <c r="U95" s="297"/>
      <c r="V95" s="36"/>
      <c r="W95" s="119" t="s">
        <v>154</v>
      </c>
      <c r="X95" s="291"/>
      <c r="Y95" s="292"/>
      <c r="Z95" s="296" t="s">
        <v>149</v>
      </c>
      <c r="AA95" s="297"/>
      <c r="AB95" s="36"/>
      <c r="AC95" s="37"/>
      <c r="AD95" s="291"/>
      <c r="AE95" s="292"/>
      <c r="AF95" s="296" t="s">
        <v>149</v>
      </c>
      <c r="AG95" s="297"/>
      <c r="AH95" s="36"/>
      <c r="AI95" s="37"/>
      <c r="AJ95" s="291"/>
      <c r="AK95" s="292"/>
    </row>
    <row r="96" spans="1:72" ht="13.5" thickBot="1" x14ac:dyDescent="0.25">
      <c r="A96" s="394"/>
      <c r="B96" s="296" t="s">
        <v>150</v>
      </c>
      <c r="C96" s="297"/>
      <c r="D96" s="38" t="s">
        <v>151</v>
      </c>
      <c r="E96" s="39"/>
      <c r="F96" s="291"/>
      <c r="G96" s="292"/>
      <c r="H96" s="296" t="s">
        <v>150</v>
      </c>
      <c r="I96" s="297"/>
      <c r="J96" s="38" t="s">
        <v>151</v>
      </c>
      <c r="K96" s="39"/>
      <c r="L96" s="291"/>
      <c r="M96" s="292"/>
      <c r="N96" s="296" t="s">
        <v>150</v>
      </c>
      <c r="O96" s="297"/>
      <c r="P96" s="113"/>
      <c r="Q96" s="38" t="s">
        <v>153</v>
      </c>
      <c r="R96" s="291"/>
      <c r="S96" s="292"/>
      <c r="T96" s="296" t="s">
        <v>150</v>
      </c>
      <c r="U96" s="297"/>
      <c r="V96" s="113"/>
      <c r="W96" s="39"/>
      <c r="X96" s="291"/>
      <c r="Y96" s="292"/>
      <c r="Z96" s="296" t="s">
        <v>150</v>
      </c>
      <c r="AA96" s="297"/>
      <c r="AB96" s="113"/>
      <c r="AC96" s="39"/>
      <c r="AD96" s="291"/>
      <c r="AE96" s="292"/>
      <c r="AF96" s="296" t="s">
        <v>150</v>
      </c>
      <c r="AG96" s="297"/>
      <c r="AH96" s="113"/>
      <c r="AI96" s="39"/>
      <c r="AJ96" s="291"/>
      <c r="AK96" s="292"/>
    </row>
    <row r="99" spans="1:37" x14ac:dyDescent="0.2">
      <c r="AA99" s="96"/>
      <c r="AD99" s="96"/>
    </row>
    <row r="100" spans="1:37" x14ac:dyDescent="0.2">
      <c r="A100" s="18" t="s">
        <v>5</v>
      </c>
      <c r="C100" s="96"/>
      <c r="F100" s="96"/>
      <c r="T100" s="40"/>
      <c r="U100" s="41"/>
      <c r="V100" s="40"/>
      <c r="W100" s="41"/>
      <c r="X100" s="42"/>
      <c r="Y100" s="41"/>
      <c r="AB100" s="18"/>
    </row>
    <row r="101" spans="1:37" ht="25.5" x14ac:dyDescent="0.2">
      <c r="A101" s="18" t="s">
        <v>14</v>
      </c>
      <c r="T101" s="43"/>
      <c r="U101" s="44"/>
      <c r="V101" s="43"/>
      <c r="W101" s="44"/>
      <c r="X101" s="45"/>
      <c r="Y101" s="44"/>
      <c r="AA101" s="97"/>
      <c r="AB101" s="97"/>
      <c r="AD101" s="97"/>
      <c r="AE101" s="97"/>
      <c r="AG101" s="97"/>
      <c r="AH101" s="97"/>
      <c r="AJ101" s="97"/>
      <c r="AK101" s="97"/>
    </row>
    <row r="102" spans="1:37" ht="25.5" x14ac:dyDescent="0.2">
      <c r="A102" s="18" t="s">
        <v>79</v>
      </c>
      <c r="C102" s="97"/>
      <c r="D102" s="97"/>
      <c r="F102" s="97"/>
      <c r="G102" s="97"/>
      <c r="I102" s="97"/>
      <c r="J102" s="97"/>
      <c r="L102" s="97"/>
      <c r="M102" s="97"/>
      <c r="O102" s="97"/>
      <c r="P102" s="97"/>
      <c r="Q102" s="30"/>
      <c r="R102" s="97"/>
      <c r="S102" s="97"/>
      <c r="T102" s="43"/>
      <c r="U102" s="44"/>
      <c r="V102" s="43"/>
      <c r="W102" s="44"/>
      <c r="X102" s="45"/>
      <c r="Y102" s="44"/>
      <c r="AA102" s="97"/>
      <c r="AB102" s="97"/>
      <c r="AD102" s="97"/>
      <c r="AE102" s="97"/>
      <c r="AF102" s="46"/>
    </row>
    <row r="103" spans="1:37" x14ac:dyDescent="0.2">
      <c r="A103" s="114"/>
      <c r="C103" s="97"/>
      <c r="D103" s="97"/>
      <c r="F103" s="97"/>
      <c r="G103" s="97"/>
      <c r="I103" s="97"/>
      <c r="J103" s="97"/>
      <c r="L103" s="97"/>
      <c r="M103" s="97"/>
      <c r="O103" s="97"/>
      <c r="P103" s="97"/>
      <c r="Q103" s="30"/>
      <c r="R103" s="97"/>
      <c r="S103" s="97"/>
      <c r="T103" s="43"/>
      <c r="U103" s="44"/>
      <c r="V103" s="43"/>
      <c r="W103" s="44"/>
      <c r="X103" s="45"/>
      <c r="Y103" s="44"/>
      <c r="AF103" s="46"/>
    </row>
    <row r="104" spans="1:37" x14ac:dyDescent="0.2">
      <c r="A104" s="18" t="s">
        <v>15</v>
      </c>
      <c r="AF104" s="30"/>
    </row>
    <row r="105" spans="1:37" x14ac:dyDescent="0.2">
      <c r="A105" s="2" t="s">
        <v>16</v>
      </c>
      <c r="AE105" s="19"/>
    </row>
    <row r="106" spans="1:37" x14ac:dyDescent="0.2">
      <c r="A106" s="2" t="s">
        <v>654</v>
      </c>
      <c r="B106" s="2"/>
      <c r="C106" s="2"/>
      <c r="D106" s="2"/>
      <c r="E106" s="2"/>
      <c r="F106" s="2"/>
      <c r="G106" s="2"/>
      <c r="H106" s="2"/>
      <c r="I106" s="2"/>
      <c r="J106" s="2"/>
      <c r="K106" s="2"/>
      <c r="L106" s="2"/>
    </row>
    <row r="107" spans="1:37" ht="30" customHeight="1" x14ac:dyDescent="0.2">
      <c r="A107" s="2" t="s">
        <v>50</v>
      </c>
      <c r="B107" s="2"/>
      <c r="C107" s="2"/>
      <c r="D107" s="2"/>
      <c r="E107" s="2"/>
    </row>
    <row r="108" spans="1:37" ht="51" x14ac:dyDescent="0.2">
      <c r="A108" s="16" t="s">
        <v>606</v>
      </c>
    </row>
    <row r="109" spans="1:37" ht="38.25" x14ac:dyDescent="0.2">
      <c r="A109" s="2" t="s">
        <v>277</v>
      </c>
      <c r="T109" s="46"/>
    </row>
    <row r="110" spans="1:37" ht="25.5" x14ac:dyDescent="0.2">
      <c r="A110" s="16" t="s">
        <v>578</v>
      </c>
      <c r="B110" s="16"/>
      <c r="C110" s="16"/>
      <c r="D110" s="16"/>
      <c r="E110" s="16"/>
      <c r="F110" s="16"/>
      <c r="G110" s="16"/>
      <c r="H110" s="16"/>
      <c r="I110" s="16"/>
      <c r="J110" s="16"/>
      <c r="K110" s="16"/>
      <c r="L110" s="16"/>
      <c r="M110" s="16"/>
      <c r="N110" s="16"/>
      <c r="O110" s="16"/>
      <c r="P110" s="16"/>
      <c r="Q110" s="16"/>
      <c r="R110" s="16"/>
      <c r="T110" s="46"/>
    </row>
    <row r="111" spans="1:37" ht="25.5" x14ac:dyDescent="0.2">
      <c r="A111" s="16" t="s">
        <v>579</v>
      </c>
      <c r="B111" s="16"/>
      <c r="C111" s="16"/>
      <c r="D111" s="16"/>
      <c r="E111" s="16"/>
      <c r="F111" s="16"/>
      <c r="G111" s="16"/>
      <c r="H111" s="16"/>
      <c r="I111" s="16"/>
      <c r="J111" s="16"/>
      <c r="K111" s="16"/>
      <c r="L111" s="16"/>
      <c r="M111" s="16"/>
      <c r="N111" s="16"/>
      <c r="O111" s="16"/>
      <c r="P111" s="16"/>
      <c r="Q111" s="16"/>
      <c r="R111" s="16"/>
      <c r="T111" s="30"/>
    </row>
    <row r="112" spans="1:37" ht="38.25" x14ac:dyDescent="0.2">
      <c r="A112" s="16" t="s">
        <v>580</v>
      </c>
      <c r="B112" s="16"/>
      <c r="C112" s="16"/>
      <c r="D112" s="16"/>
      <c r="E112" s="16"/>
      <c r="F112" s="16"/>
      <c r="G112" s="16"/>
      <c r="H112" s="16"/>
      <c r="I112" s="16"/>
      <c r="J112" s="16"/>
      <c r="K112" s="16"/>
      <c r="L112" s="16"/>
      <c r="M112" s="16"/>
      <c r="N112" s="16"/>
      <c r="O112" s="16"/>
      <c r="P112" s="16"/>
      <c r="Q112" s="16"/>
      <c r="R112" s="16"/>
    </row>
    <row r="113" spans="1:28" x14ac:dyDescent="0.2">
      <c r="A113" s="16" t="s">
        <v>581</v>
      </c>
      <c r="B113" s="16"/>
      <c r="C113" s="16"/>
      <c r="D113" s="16"/>
      <c r="E113" s="16"/>
      <c r="F113" s="16"/>
      <c r="G113" s="16"/>
      <c r="H113" s="16"/>
      <c r="I113" s="16"/>
      <c r="J113" s="16"/>
      <c r="K113" s="16"/>
      <c r="L113" s="16"/>
      <c r="M113" s="16"/>
      <c r="N113" s="16"/>
      <c r="O113" s="16"/>
      <c r="P113" s="16"/>
      <c r="Q113" s="16"/>
      <c r="R113" s="16"/>
    </row>
    <row r="114" spans="1:28" x14ac:dyDescent="0.2">
      <c r="A114" s="16" t="s">
        <v>582</v>
      </c>
      <c r="B114" s="16"/>
      <c r="C114" s="16"/>
      <c r="D114" s="16"/>
      <c r="E114" s="16"/>
      <c r="F114" s="16"/>
      <c r="G114" s="16"/>
      <c r="H114" s="16"/>
      <c r="I114" s="16"/>
      <c r="J114" s="16"/>
      <c r="K114" s="16"/>
      <c r="L114" s="16"/>
      <c r="M114" s="16"/>
      <c r="N114" s="16"/>
      <c r="O114" s="16"/>
      <c r="P114" s="16"/>
      <c r="Q114" s="16"/>
      <c r="R114" s="16"/>
    </row>
    <row r="115" spans="1:28" ht="38.25" x14ac:dyDescent="0.2">
      <c r="A115" s="16" t="s">
        <v>583</v>
      </c>
      <c r="B115" s="16"/>
      <c r="C115" s="16"/>
      <c r="D115" s="16"/>
      <c r="E115" s="16"/>
      <c r="F115" s="16"/>
      <c r="G115" s="16"/>
      <c r="H115" s="16"/>
      <c r="I115" s="16"/>
      <c r="J115" s="16"/>
      <c r="K115" s="16"/>
      <c r="L115" s="16"/>
      <c r="M115" s="16"/>
      <c r="N115" s="16"/>
      <c r="O115" s="16"/>
      <c r="P115" s="16"/>
      <c r="Q115" s="16"/>
      <c r="R115" s="16"/>
    </row>
    <row r="116" spans="1:28" ht="66" customHeight="1" x14ac:dyDescent="0.2">
      <c r="A116" s="16" t="s">
        <v>402</v>
      </c>
      <c r="B116" s="16"/>
      <c r="C116" s="16"/>
      <c r="D116" s="16"/>
      <c r="E116" s="16"/>
      <c r="F116" s="16"/>
      <c r="G116" s="16"/>
      <c r="H116" s="16"/>
      <c r="I116" s="16"/>
      <c r="J116" s="16"/>
      <c r="K116" s="16"/>
      <c r="L116" s="16"/>
      <c r="M116" s="16"/>
      <c r="N116" s="16"/>
      <c r="O116" s="16"/>
      <c r="P116" s="16"/>
      <c r="Q116" s="16"/>
      <c r="R116" s="16"/>
    </row>
    <row r="117" spans="1:28" ht="51" x14ac:dyDescent="0.2">
      <c r="A117" s="16" t="s">
        <v>294</v>
      </c>
    </row>
    <row r="118" spans="1:28" x14ac:dyDescent="0.2">
      <c r="A118" s="16"/>
    </row>
    <row r="119" spans="1:28" x14ac:dyDescent="0.2">
      <c r="A119" s="95"/>
    </row>
    <row r="121" spans="1:28" x14ac:dyDescent="0.2">
      <c r="A121" s="201"/>
    </row>
    <row r="123" spans="1:28" x14ac:dyDescent="0.2">
      <c r="A123" s="201"/>
    </row>
    <row r="125" spans="1:28" x14ac:dyDescent="0.2">
      <c r="A125" s="201"/>
      <c r="AB125" s="6" t="s">
        <v>284</v>
      </c>
    </row>
    <row r="127" spans="1:28" x14ac:dyDescent="0.2">
      <c r="A127" s="201"/>
    </row>
    <row r="129" spans="1:1" x14ac:dyDescent="0.2">
      <c r="A129" s="201"/>
    </row>
    <row r="131" spans="1:1" x14ac:dyDescent="0.2">
      <c r="A131" s="201"/>
    </row>
  </sheetData>
  <sortState xmlns:xlrd2="http://schemas.microsoft.com/office/spreadsheetml/2017/richdata2" ref="AF22:AK31">
    <sortCondition descending="1" ref="AI22:AI31"/>
  </sortState>
  <mergeCells count="522">
    <mergeCell ref="T6:Y6"/>
    <mergeCell ref="T8:Y8"/>
    <mergeCell ref="Z6:AE6"/>
    <mergeCell ref="Z8:AE8"/>
    <mergeCell ref="AF6:AK6"/>
    <mergeCell ref="AF8:AK8"/>
    <mergeCell ref="W29:Y29"/>
    <mergeCell ref="AI22:AK22"/>
    <mergeCell ref="AI23:AK23"/>
    <mergeCell ref="AI24:AK24"/>
    <mergeCell ref="AI25:AK25"/>
    <mergeCell ref="AI26:AK26"/>
    <mergeCell ref="AI27:AK27"/>
    <mergeCell ref="AI28:AK28"/>
    <mergeCell ref="AI29:AK29"/>
    <mergeCell ref="W21:Y21"/>
    <mergeCell ref="W22:Y22"/>
    <mergeCell ref="W26:Y26"/>
    <mergeCell ref="W23:Y23"/>
    <mergeCell ref="W24:Y24"/>
    <mergeCell ref="W25:Y25"/>
    <mergeCell ref="AF11:AK11"/>
    <mergeCell ref="Z13:AE13"/>
    <mergeCell ref="AF13:AK13"/>
    <mergeCell ref="W33:Y33"/>
    <mergeCell ref="W27:Y27"/>
    <mergeCell ref="T30:V30"/>
    <mergeCell ref="Z30:AB30"/>
    <mergeCell ref="AC30:AE30"/>
    <mergeCell ref="AF30:AH30"/>
    <mergeCell ref="Z27:AB27"/>
    <mergeCell ref="AC27:AE27"/>
    <mergeCell ref="AF27:AH27"/>
    <mergeCell ref="Z28:AB28"/>
    <mergeCell ref="AC28:AE28"/>
    <mergeCell ref="AF28:AH28"/>
    <mergeCell ref="Z29:AB29"/>
    <mergeCell ref="AC29:AE29"/>
    <mergeCell ref="W30:Y30"/>
    <mergeCell ref="W31:Y31"/>
    <mergeCell ref="W28:Y28"/>
    <mergeCell ref="AF29:AH29"/>
    <mergeCell ref="Z31:AB31"/>
    <mergeCell ref="AC31:AE31"/>
    <mergeCell ref="AF31:AH31"/>
    <mergeCell ref="T33:V33"/>
    <mergeCell ref="Z33:AB33"/>
    <mergeCell ref="AC33:AE33"/>
    <mergeCell ref="AI30:AK30"/>
    <mergeCell ref="AI31:AK31"/>
    <mergeCell ref="W32:Y32"/>
    <mergeCell ref="AI32:AK32"/>
    <mergeCell ref="Z22:AB22"/>
    <mergeCell ref="AC22:AE22"/>
    <mergeCell ref="AF22:AH22"/>
    <mergeCell ref="Z23:AB23"/>
    <mergeCell ref="AC23:AE23"/>
    <mergeCell ref="AF23:AH23"/>
    <mergeCell ref="Z24:AB24"/>
    <mergeCell ref="AC24:AE24"/>
    <mergeCell ref="AF24:AH24"/>
    <mergeCell ref="Z25:AB25"/>
    <mergeCell ref="AC25:AE25"/>
    <mergeCell ref="AF25:AH25"/>
    <mergeCell ref="Z26:AB26"/>
    <mergeCell ref="AC26:AE26"/>
    <mergeCell ref="AF26:AH26"/>
    <mergeCell ref="B3:G3"/>
    <mergeCell ref="H3:M3"/>
    <mergeCell ref="T3:Y3"/>
    <mergeCell ref="N18:P18"/>
    <mergeCell ref="N19:P19"/>
    <mergeCell ref="K16:M16"/>
    <mergeCell ref="K17:M17"/>
    <mergeCell ref="K18:M18"/>
    <mergeCell ref="K19:M19"/>
    <mergeCell ref="H15:J15"/>
    <mergeCell ref="Q15:S15"/>
    <mergeCell ref="B5:G5"/>
    <mergeCell ref="H5:M5"/>
    <mergeCell ref="N5:S5"/>
    <mergeCell ref="B4:G4"/>
    <mergeCell ref="Q14:S14"/>
    <mergeCell ref="W19:Y19"/>
    <mergeCell ref="T18:V18"/>
    <mergeCell ref="T19:V19"/>
    <mergeCell ref="W17:Y17"/>
    <mergeCell ref="W18:Y18"/>
    <mergeCell ref="W15:Y15"/>
    <mergeCell ref="W16:Y16"/>
    <mergeCell ref="T15:V15"/>
    <mergeCell ref="Q19:S19"/>
    <mergeCell ref="N24:P24"/>
    <mergeCell ref="N25:P25"/>
    <mergeCell ref="H22:J22"/>
    <mergeCell ref="T21:V21"/>
    <mergeCell ref="T22:V22"/>
    <mergeCell ref="B19:D19"/>
    <mergeCell ref="N17:P17"/>
    <mergeCell ref="Q16:S16"/>
    <mergeCell ref="Q17:S17"/>
    <mergeCell ref="E21:G21"/>
    <mergeCell ref="H21:J21"/>
    <mergeCell ref="K21:M21"/>
    <mergeCell ref="T24:V24"/>
    <mergeCell ref="T23:V23"/>
    <mergeCell ref="T25:V25"/>
    <mergeCell ref="H23:J23"/>
    <mergeCell ref="N23:P23"/>
    <mergeCell ref="T16:V16"/>
    <mergeCell ref="T17:V17"/>
    <mergeCell ref="B22:D22"/>
    <mergeCell ref="B23:D23"/>
    <mergeCell ref="K22:M22"/>
    <mergeCell ref="N22:P22"/>
    <mergeCell ref="K23:M23"/>
    <mergeCell ref="K26:M26"/>
    <mergeCell ref="K27:M27"/>
    <mergeCell ref="H25:J25"/>
    <mergeCell ref="K25:M25"/>
    <mergeCell ref="B26:D26"/>
    <mergeCell ref="H24:J24"/>
    <mergeCell ref="E27:G27"/>
    <mergeCell ref="B24:D24"/>
    <mergeCell ref="T34:V34"/>
    <mergeCell ref="Q31:S31"/>
    <mergeCell ref="K37:M37"/>
    <mergeCell ref="N34:P34"/>
    <mergeCell ref="N31:P31"/>
    <mergeCell ref="T29:V29"/>
    <mergeCell ref="Q34:S34"/>
    <mergeCell ref="Q37:S37"/>
    <mergeCell ref="N35:P35"/>
    <mergeCell ref="N36:P36"/>
    <mergeCell ref="B33:D33"/>
    <mergeCell ref="E29:G29"/>
    <mergeCell ref="H29:J29"/>
    <mergeCell ref="K29:M29"/>
    <mergeCell ref="T31:V31"/>
    <mergeCell ref="T32:V32"/>
    <mergeCell ref="H27:J27"/>
    <mergeCell ref="Q26:S26"/>
    <mergeCell ref="T27:V27"/>
    <mergeCell ref="E30:G30"/>
    <mergeCell ref="E31:G31"/>
    <mergeCell ref="H30:J30"/>
    <mergeCell ref="K30:M30"/>
    <mergeCell ref="H32:J32"/>
    <mergeCell ref="K32:M32"/>
    <mergeCell ref="H31:J31"/>
    <mergeCell ref="N26:P26"/>
    <mergeCell ref="T26:V26"/>
    <mergeCell ref="Q29:S29"/>
    <mergeCell ref="N30:P30"/>
    <mergeCell ref="Q30:S30"/>
    <mergeCell ref="T28:V28"/>
    <mergeCell ref="E32:G32"/>
    <mergeCell ref="B27:D27"/>
    <mergeCell ref="E34:G34"/>
    <mergeCell ref="H34:J34"/>
    <mergeCell ref="K34:M34"/>
    <mergeCell ref="H41:J41"/>
    <mergeCell ref="K41:M41"/>
    <mergeCell ref="B35:D35"/>
    <mergeCell ref="H39:J39"/>
    <mergeCell ref="K39:M39"/>
    <mergeCell ref="H40:J40"/>
    <mergeCell ref="H38:J38"/>
    <mergeCell ref="K38:M38"/>
    <mergeCell ref="K40:M40"/>
    <mergeCell ref="H37:J37"/>
    <mergeCell ref="H36:J36"/>
    <mergeCell ref="K36:M36"/>
    <mergeCell ref="K35:M35"/>
    <mergeCell ref="B34:D34"/>
    <mergeCell ref="H35:J35"/>
    <mergeCell ref="B41:D41"/>
    <mergeCell ref="H76:M89"/>
    <mergeCell ref="H59:M59"/>
    <mergeCell ref="N58:S58"/>
    <mergeCell ref="N59:S59"/>
    <mergeCell ref="A76:A89"/>
    <mergeCell ref="B60:G74"/>
    <mergeCell ref="H58:M58"/>
    <mergeCell ref="H60:M74"/>
    <mergeCell ref="B75:G75"/>
    <mergeCell ref="H75:M75"/>
    <mergeCell ref="B59:G59"/>
    <mergeCell ref="B58:G58"/>
    <mergeCell ref="B76:G89"/>
    <mergeCell ref="A57:A74"/>
    <mergeCell ref="B57:AK57"/>
    <mergeCell ref="Z75:AE75"/>
    <mergeCell ref="AF75:AK75"/>
    <mergeCell ref="Z76:AE89"/>
    <mergeCell ref="AF76:AK89"/>
    <mergeCell ref="T38:V38"/>
    <mergeCell ref="W37:Y37"/>
    <mergeCell ref="T37:V37"/>
    <mergeCell ref="Q36:S36"/>
    <mergeCell ref="N42:P42"/>
    <mergeCell ref="N41:P41"/>
    <mergeCell ref="N37:P37"/>
    <mergeCell ref="N38:P38"/>
    <mergeCell ref="W39:Y39"/>
    <mergeCell ref="N39:P39"/>
    <mergeCell ref="W40:Y40"/>
    <mergeCell ref="A44:A45"/>
    <mergeCell ref="B44:D44"/>
    <mergeCell ref="E44:G44"/>
    <mergeCell ref="H43:J43"/>
    <mergeCell ref="W34:Y34"/>
    <mergeCell ref="T43:V43"/>
    <mergeCell ref="W42:Y42"/>
    <mergeCell ref="Q43:S43"/>
    <mergeCell ref="W43:Y43"/>
    <mergeCell ref="T39:V39"/>
    <mergeCell ref="T42:V42"/>
    <mergeCell ref="Q42:S42"/>
    <mergeCell ref="Q41:S41"/>
    <mergeCell ref="W36:Y36"/>
    <mergeCell ref="Q38:S38"/>
    <mergeCell ref="W38:Y38"/>
    <mergeCell ref="T36:V36"/>
    <mergeCell ref="H44:J44"/>
    <mergeCell ref="K44:M44"/>
    <mergeCell ref="B43:D43"/>
    <mergeCell ref="E43:G43"/>
    <mergeCell ref="N43:P43"/>
    <mergeCell ref="Q40:S40"/>
    <mergeCell ref="K43:M43"/>
    <mergeCell ref="A36:A42"/>
    <mergeCell ref="B37:D37"/>
    <mergeCell ref="E38:G38"/>
    <mergeCell ref="E36:G36"/>
    <mergeCell ref="E39:G39"/>
    <mergeCell ref="B42:D42"/>
    <mergeCell ref="E42:G42"/>
    <mergeCell ref="E40:G40"/>
    <mergeCell ref="E41:G41"/>
    <mergeCell ref="B40:D40"/>
    <mergeCell ref="E37:G37"/>
    <mergeCell ref="B36:D36"/>
    <mergeCell ref="B39:D39"/>
    <mergeCell ref="H42:J42"/>
    <mergeCell ref="K42:M42"/>
    <mergeCell ref="T2:Y2"/>
    <mergeCell ref="N15:P15"/>
    <mergeCell ref="Q39:S39"/>
    <mergeCell ref="N2:S2"/>
    <mergeCell ref="A6:S6"/>
    <mergeCell ref="B2:G2"/>
    <mergeCell ref="B28:D28"/>
    <mergeCell ref="N14:P14"/>
    <mergeCell ref="B14:D14"/>
    <mergeCell ref="E14:G14"/>
    <mergeCell ref="H14:J14"/>
    <mergeCell ref="K14:M14"/>
    <mergeCell ref="B15:D15"/>
    <mergeCell ref="B25:D25"/>
    <mergeCell ref="E25:G25"/>
    <mergeCell ref="E26:G26"/>
    <mergeCell ref="B16:D16"/>
    <mergeCell ref="B17:D17"/>
    <mergeCell ref="B18:D18"/>
    <mergeCell ref="B38:D38"/>
    <mergeCell ref="B32:D32"/>
    <mergeCell ref="E35:G35"/>
    <mergeCell ref="H2:M2"/>
    <mergeCell ref="B31:D31"/>
    <mergeCell ref="B29:D29"/>
    <mergeCell ref="K24:M24"/>
    <mergeCell ref="E22:G22"/>
    <mergeCell ref="E23:G23"/>
    <mergeCell ref="E24:G24"/>
    <mergeCell ref="N7:S7"/>
    <mergeCell ref="B9:G9"/>
    <mergeCell ref="H9:M9"/>
    <mergeCell ref="N9:S9"/>
    <mergeCell ref="N21:P21"/>
    <mergeCell ref="Q21:S21"/>
    <mergeCell ref="B13:G13"/>
    <mergeCell ref="H13:M13"/>
    <mergeCell ref="B21:D21"/>
    <mergeCell ref="B30:D30"/>
    <mergeCell ref="Q18:S18"/>
    <mergeCell ref="H19:J19"/>
    <mergeCell ref="K15:M15"/>
    <mergeCell ref="A20:S20"/>
    <mergeCell ref="A21:A34"/>
    <mergeCell ref="H16:J16"/>
    <mergeCell ref="H17:J17"/>
    <mergeCell ref="H18:J18"/>
    <mergeCell ref="H4:M4"/>
    <mergeCell ref="N4:S4"/>
    <mergeCell ref="B11:G11"/>
    <mergeCell ref="AI17:AK17"/>
    <mergeCell ref="T4:Y4"/>
    <mergeCell ref="T7:Y7"/>
    <mergeCell ref="T9:Y9"/>
    <mergeCell ref="T13:Y13"/>
    <mergeCell ref="T11:Y11"/>
    <mergeCell ref="T14:V14"/>
    <mergeCell ref="W14:Y14"/>
    <mergeCell ref="AI16:AK16"/>
    <mergeCell ref="AI15:AK15"/>
    <mergeCell ref="Z15:AB15"/>
    <mergeCell ref="AC15:AE15"/>
    <mergeCell ref="AF15:AH15"/>
    <mergeCell ref="Z17:AB17"/>
    <mergeCell ref="AC17:AE17"/>
    <mergeCell ref="AF17:AH17"/>
    <mergeCell ref="T5:Y5"/>
    <mergeCell ref="Z16:AB16"/>
    <mergeCell ref="AC16:AE16"/>
    <mergeCell ref="AF16:AH16"/>
    <mergeCell ref="Z11:AE11"/>
    <mergeCell ref="Z14:AB14"/>
    <mergeCell ref="AC14:AE14"/>
    <mergeCell ref="AF14:AH14"/>
    <mergeCell ref="AI14:AK14"/>
    <mergeCell ref="H7:M7"/>
    <mergeCell ref="A8:S8"/>
    <mergeCell ref="B7:G7"/>
    <mergeCell ref="A10:S10"/>
    <mergeCell ref="N13:S13"/>
    <mergeCell ref="N11:S11"/>
    <mergeCell ref="H11:M11"/>
    <mergeCell ref="BU14:BX14"/>
    <mergeCell ref="AN14:AP14"/>
    <mergeCell ref="AQ14:AS14"/>
    <mergeCell ref="BM14:BP14"/>
    <mergeCell ref="AT14:AV14"/>
    <mergeCell ref="AW14:AZ14"/>
    <mergeCell ref="BA14:BD14"/>
    <mergeCell ref="BE14:BH14"/>
    <mergeCell ref="BI14:BL14"/>
    <mergeCell ref="BQ14:BT14"/>
    <mergeCell ref="A91:A96"/>
    <mergeCell ref="H91:M91"/>
    <mergeCell ref="H92:I92"/>
    <mergeCell ref="J92:J93"/>
    <mergeCell ref="K92:K93"/>
    <mergeCell ref="L92:M93"/>
    <mergeCell ref="H93:I93"/>
    <mergeCell ref="H94:I94"/>
    <mergeCell ref="L94:M94"/>
    <mergeCell ref="H95:I95"/>
    <mergeCell ref="L95:M95"/>
    <mergeCell ref="H96:I96"/>
    <mergeCell ref="L96:M96"/>
    <mergeCell ref="B96:C96"/>
    <mergeCell ref="F92:G93"/>
    <mergeCell ref="F94:G94"/>
    <mergeCell ref="B91:G91"/>
    <mergeCell ref="D92:D93"/>
    <mergeCell ref="E92:E93"/>
    <mergeCell ref="B92:C92"/>
    <mergeCell ref="B93:C93"/>
    <mergeCell ref="B94:C94"/>
    <mergeCell ref="B95:C95"/>
    <mergeCell ref="P92:P93"/>
    <mergeCell ref="F95:G95"/>
    <mergeCell ref="F96:G96"/>
    <mergeCell ref="Q92:Q93"/>
    <mergeCell ref="R92:S93"/>
    <mergeCell ref="N93:O93"/>
    <mergeCell ref="T91:Y91"/>
    <mergeCell ref="T92:U92"/>
    <mergeCell ref="V92:V93"/>
    <mergeCell ref="W92:W93"/>
    <mergeCell ref="X92:Y93"/>
    <mergeCell ref="T93:U93"/>
    <mergeCell ref="T94:U94"/>
    <mergeCell ref="X94:Y94"/>
    <mergeCell ref="T95:U95"/>
    <mergeCell ref="X95:Y95"/>
    <mergeCell ref="N96:O96"/>
    <mergeCell ref="R96:S96"/>
    <mergeCell ref="X96:Y96"/>
    <mergeCell ref="T96:U96"/>
    <mergeCell ref="N91:S91"/>
    <mergeCell ref="N92:O92"/>
    <mergeCell ref="N94:O94"/>
    <mergeCell ref="R94:S94"/>
    <mergeCell ref="Q44:S44"/>
    <mergeCell ref="N60:S74"/>
    <mergeCell ref="T76:Y89"/>
    <mergeCell ref="T75:Y75"/>
    <mergeCell ref="T58:Y58"/>
    <mergeCell ref="T59:Y59"/>
    <mergeCell ref="T44:V44"/>
    <mergeCell ref="W44:Y44"/>
    <mergeCell ref="T60:Y74"/>
    <mergeCell ref="N75:S75"/>
    <mergeCell ref="N76:S89"/>
    <mergeCell ref="N44:P44"/>
    <mergeCell ref="E15:G15"/>
    <mergeCell ref="E16:G16"/>
    <mergeCell ref="E17:G17"/>
    <mergeCell ref="E18:G18"/>
    <mergeCell ref="E19:G19"/>
    <mergeCell ref="K31:M31"/>
    <mergeCell ref="Q33:S33"/>
    <mergeCell ref="N32:P32"/>
    <mergeCell ref="Q32:S32"/>
    <mergeCell ref="N33:P33"/>
    <mergeCell ref="N28:P28"/>
    <mergeCell ref="Q28:S28"/>
    <mergeCell ref="N29:P29"/>
    <mergeCell ref="E33:G33"/>
    <mergeCell ref="H33:J33"/>
    <mergeCell ref="K33:M33"/>
    <mergeCell ref="E28:G28"/>
    <mergeCell ref="Q24:S24"/>
    <mergeCell ref="H26:J26"/>
    <mergeCell ref="N27:P27"/>
    <mergeCell ref="Q27:S27"/>
    <mergeCell ref="H28:J28"/>
    <mergeCell ref="K28:M28"/>
    <mergeCell ref="N16:P16"/>
    <mergeCell ref="Z2:AE2"/>
    <mergeCell ref="AF2:AK2"/>
    <mergeCell ref="Z4:AE4"/>
    <mergeCell ref="AF4:AK4"/>
    <mergeCell ref="Z5:AE5"/>
    <mergeCell ref="AF5:AK5"/>
    <mergeCell ref="Z7:AE7"/>
    <mergeCell ref="AF7:AK7"/>
    <mergeCell ref="Z9:AE9"/>
    <mergeCell ref="AF9:AK9"/>
    <mergeCell ref="AI18:AK18"/>
    <mergeCell ref="Z19:AB19"/>
    <mergeCell ref="AC19:AE19"/>
    <mergeCell ref="AF19:AH19"/>
    <mergeCell ref="AI19:AK19"/>
    <mergeCell ref="Z21:AB21"/>
    <mergeCell ref="AC21:AE21"/>
    <mergeCell ref="AF21:AH21"/>
    <mergeCell ref="AI21:AK21"/>
    <mergeCell ref="Z18:AB18"/>
    <mergeCell ref="AC18:AE18"/>
    <mergeCell ref="AF18:AH18"/>
    <mergeCell ref="AF33:AH33"/>
    <mergeCell ref="AI33:AK33"/>
    <mergeCell ref="Z34:AB34"/>
    <mergeCell ref="AC34:AE34"/>
    <mergeCell ref="AF34:AH34"/>
    <mergeCell ref="AI34:AK34"/>
    <mergeCell ref="Z32:AB32"/>
    <mergeCell ref="AC32:AE32"/>
    <mergeCell ref="AF32:AH32"/>
    <mergeCell ref="Z35:AB35"/>
    <mergeCell ref="AC35:AE35"/>
    <mergeCell ref="AF35:AH35"/>
    <mergeCell ref="AI35:AK35"/>
    <mergeCell ref="Z36:AB36"/>
    <mergeCell ref="AC36:AE36"/>
    <mergeCell ref="AF36:AH36"/>
    <mergeCell ref="AI36:AK36"/>
    <mergeCell ref="Z37:AB37"/>
    <mergeCell ref="AC37:AE37"/>
    <mergeCell ref="AF37:AH37"/>
    <mergeCell ref="AI37:AK37"/>
    <mergeCell ref="Z38:AB38"/>
    <mergeCell ref="AC38:AE38"/>
    <mergeCell ref="AC39:AE39"/>
    <mergeCell ref="AI38:AK38"/>
    <mergeCell ref="AC40:AE40"/>
    <mergeCell ref="AF39:AH39"/>
    <mergeCell ref="AI39:AK39"/>
    <mergeCell ref="AF38:AH38"/>
    <mergeCell ref="Z40:AB40"/>
    <mergeCell ref="AF40:AH40"/>
    <mergeCell ref="Z42:AB42"/>
    <mergeCell ref="AC42:AE42"/>
    <mergeCell ref="AF42:AH42"/>
    <mergeCell ref="AI42:AK42"/>
    <mergeCell ref="AF41:AH41"/>
    <mergeCell ref="AI41:AK41"/>
    <mergeCell ref="Z39:AB39"/>
    <mergeCell ref="N95:O95"/>
    <mergeCell ref="R95:S95"/>
    <mergeCell ref="Z94:AA94"/>
    <mergeCell ref="AD94:AE94"/>
    <mergeCell ref="AF94:AG94"/>
    <mergeCell ref="AJ94:AK94"/>
    <mergeCell ref="Z95:AA95"/>
    <mergeCell ref="AD95:AE95"/>
    <mergeCell ref="AF95:AG95"/>
    <mergeCell ref="AJ95:AK95"/>
    <mergeCell ref="Z91:AE91"/>
    <mergeCell ref="AF91:AK91"/>
    <mergeCell ref="Z92:AA92"/>
    <mergeCell ref="AB92:AB93"/>
    <mergeCell ref="AC92:AC93"/>
    <mergeCell ref="AD92:AE93"/>
    <mergeCell ref="AF92:AG92"/>
    <mergeCell ref="Q22:S22"/>
    <mergeCell ref="Q23:S23"/>
    <mergeCell ref="Q25:S25"/>
    <mergeCell ref="AH92:AH93"/>
    <mergeCell ref="AI92:AI93"/>
    <mergeCell ref="Z96:AA96"/>
    <mergeCell ref="AD96:AE96"/>
    <mergeCell ref="AF96:AG96"/>
    <mergeCell ref="AJ96:AK96"/>
    <mergeCell ref="Z44:AB44"/>
    <mergeCell ref="AC44:AE44"/>
    <mergeCell ref="AF44:AH44"/>
    <mergeCell ref="AI44:AK44"/>
    <mergeCell ref="AI40:AK40"/>
    <mergeCell ref="AC41:AE41"/>
    <mergeCell ref="Z60:AE74"/>
    <mergeCell ref="AF60:AK74"/>
    <mergeCell ref="Z58:AE58"/>
    <mergeCell ref="AF58:AK58"/>
    <mergeCell ref="Z59:AE59"/>
    <mergeCell ref="AF59:AK59"/>
    <mergeCell ref="AJ92:AK93"/>
    <mergeCell ref="Z93:AA93"/>
    <mergeCell ref="AF93:AG93"/>
  </mergeCells>
  <pageMargins left="0.7" right="0.7" top="0.75" bottom="0.75" header="0.3" footer="0.3"/>
  <pageSetup paperSize="9" orientation="portrait" r:id="rId1"/>
  <ignoredErrors>
    <ignoredError sqref="AD56:AE56 F56:G56 L56:M56 P56 S56 V56 Y56 AH56 AJ56:AK56 J56"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A132"/>
  <sheetViews>
    <sheetView showGridLines="0" zoomScaleNormal="100" workbookViewId="0">
      <pane xSplit="1" ySplit="3" topLeftCell="B4" activePane="bottomRight" state="frozen"/>
      <selection activeCell="B92" sqref="A92:XFD92"/>
      <selection pane="topRight" activeCell="B92" sqref="A92:XFD92"/>
      <selection pane="bottomLeft" activeCell="B92" sqref="A92:XFD92"/>
      <selection pane="bottomRight" activeCell="A11" sqref="A11"/>
    </sheetView>
  </sheetViews>
  <sheetFormatPr defaultColWidth="9.140625" defaultRowHeight="12.75" x14ac:dyDescent="0.2"/>
  <cols>
    <col min="1" max="1" width="55.7109375" style="6" bestFit="1" customWidth="1"/>
    <col min="2" max="2" width="14.42578125" style="6" customWidth="1"/>
    <col min="3" max="4" width="12.5703125" style="6" customWidth="1"/>
    <col min="5" max="5" width="13" style="6" customWidth="1"/>
    <col min="6" max="7" width="10.85546875" style="6" customWidth="1"/>
    <col min="8" max="9" width="11.7109375" style="6" customWidth="1"/>
    <col min="10" max="10" width="13.7109375" style="6" customWidth="1"/>
    <col min="11" max="13" width="11.7109375" style="6" customWidth="1"/>
    <col min="14" max="16" width="11.5703125" style="6" customWidth="1"/>
    <col min="17" max="17" width="16" style="6" bestFit="1" customWidth="1"/>
    <col min="18" max="18" width="10.7109375" style="6" bestFit="1" customWidth="1"/>
    <col min="19" max="19" width="12.42578125" style="6" bestFit="1" customWidth="1"/>
    <col min="20" max="16384" width="9.140625" style="6"/>
  </cols>
  <sheetData>
    <row r="1" spans="1:65" ht="13.5" thickBot="1" x14ac:dyDescent="0.25">
      <c r="A1" s="21" t="str">
        <f>Equity!A1</f>
        <v>Dashboard as on 31/7/2026</v>
      </c>
      <c r="B1" s="321"/>
      <c r="C1" s="321"/>
      <c r="D1" s="321"/>
      <c r="E1" s="321"/>
      <c r="F1" s="321"/>
      <c r="G1" s="99"/>
    </row>
    <row r="2" spans="1:65" ht="12.75" customHeight="1" x14ac:dyDescent="0.2">
      <c r="A2" s="88" t="s">
        <v>6</v>
      </c>
      <c r="B2" s="322" t="s">
        <v>487</v>
      </c>
      <c r="C2" s="323"/>
      <c r="D2" s="323"/>
      <c r="E2" s="323"/>
      <c r="F2" s="323"/>
      <c r="G2" s="324"/>
      <c r="H2" s="322" t="s">
        <v>64</v>
      </c>
      <c r="I2" s="323"/>
      <c r="J2" s="323"/>
      <c r="K2" s="323"/>
      <c r="L2" s="323"/>
      <c r="M2" s="324"/>
      <c r="N2" s="322" t="s">
        <v>518</v>
      </c>
      <c r="O2" s="323"/>
      <c r="P2" s="323"/>
      <c r="Q2" s="323"/>
      <c r="R2" s="323"/>
      <c r="S2" s="324"/>
    </row>
    <row r="3" spans="1:65" ht="29.25" customHeight="1" x14ac:dyDescent="0.2">
      <c r="A3" s="25" t="s">
        <v>309</v>
      </c>
      <c r="B3" s="100" t="s">
        <v>331</v>
      </c>
      <c r="C3" s="100"/>
      <c r="D3" s="100"/>
      <c r="E3" s="100"/>
      <c r="F3" s="100"/>
      <c r="G3" s="100"/>
      <c r="H3" s="325" t="s">
        <v>332</v>
      </c>
      <c r="I3" s="325"/>
      <c r="J3" s="325"/>
      <c r="K3" s="325"/>
      <c r="L3" s="325"/>
      <c r="M3" s="325"/>
      <c r="N3" s="181" t="s">
        <v>333</v>
      </c>
      <c r="O3" s="100"/>
      <c r="P3" s="100"/>
      <c r="Q3" s="100"/>
      <c r="R3" s="100"/>
      <c r="S3" s="180"/>
    </row>
    <row r="4" spans="1:65" x14ac:dyDescent="0.2">
      <c r="A4" s="8" t="s">
        <v>279</v>
      </c>
      <c r="B4" s="332" t="s">
        <v>31</v>
      </c>
      <c r="C4" s="333"/>
      <c r="D4" s="333"/>
      <c r="E4" s="333"/>
      <c r="F4" s="333"/>
      <c r="G4" s="334"/>
      <c r="H4" s="332" t="s">
        <v>65</v>
      </c>
      <c r="I4" s="333"/>
      <c r="J4" s="333"/>
      <c r="K4" s="333"/>
      <c r="L4" s="333"/>
      <c r="M4" s="334"/>
      <c r="N4" s="332" t="s">
        <v>161</v>
      </c>
      <c r="O4" s="333"/>
      <c r="P4" s="333"/>
      <c r="Q4" s="333"/>
      <c r="R4" s="333"/>
      <c r="S4" s="334"/>
    </row>
    <row r="5" spans="1:65" x14ac:dyDescent="0.2">
      <c r="A5" s="8" t="s">
        <v>280</v>
      </c>
      <c r="B5" s="338" t="s">
        <v>281</v>
      </c>
      <c r="C5" s="339"/>
      <c r="D5" s="339"/>
      <c r="E5" s="339"/>
      <c r="F5" s="339"/>
      <c r="G5" s="340"/>
      <c r="H5" s="332" t="s">
        <v>65</v>
      </c>
      <c r="I5" s="333"/>
      <c r="J5" s="333"/>
      <c r="K5" s="333"/>
      <c r="L5" s="333"/>
      <c r="M5" s="334"/>
      <c r="N5" s="332" t="s">
        <v>161</v>
      </c>
      <c r="O5" s="333"/>
      <c r="P5" s="333"/>
      <c r="Q5" s="333"/>
      <c r="R5" s="333"/>
      <c r="S5" s="334"/>
    </row>
    <row r="6" spans="1:65" x14ac:dyDescent="0.2">
      <c r="A6" s="327"/>
      <c r="B6" s="328"/>
      <c r="C6" s="328"/>
      <c r="D6" s="328"/>
      <c r="E6" s="328"/>
      <c r="F6" s="328"/>
      <c r="G6" s="328"/>
      <c r="N6" s="171"/>
      <c r="O6" s="171"/>
      <c r="P6" s="171"/>
      <c r="Q6" s="171"/>
      <c r="R6" s="171"/>
      <c r="S6" s="172"/>
    </row>
    <row r="7" spans="1:65" x14ac:dyDescent="0.2">
      <c r="A7" s="8" t="s">
        <v>9</v>
      </c>
      <c r="B7" s="273">
        <v>16809.2</v>
      </c>
      <c r="C7" s="274"/>
      <c r="D7" s="274"/>
      <c r="E7" s="274"/>
      <c r="F7" s="274"/>
      <c r="G7" s="275"/>
      <c r="H7" s="273">
        <v>662.06</v>
      </c>
      <c r="I7" s="274"/>
      <c r="J7" s="274"/>
      <c r="K7" s="274"/>
      <c r="L7" s="274"/>
      <c r="M7" s="275"/>
      <c r="N7" s="273">
        <v>4332.12</v>
      </c>
      <c r="O7" s="274"/>
      <c r="P7" s="274"/>
      <c r="Q7" s="274"/>
      <c r="R7" s="274"/>
      <c r="S7" s="275"/>
    </row>
    <row r="8" spans="1:65" x14ac:dyDescent="0.2">
      <c r="A8" s="327"/>
      <c r="B8" s="328"/>
      <c r="C8" s="328"/>
      <c r="D8" s="328"/>
      <c r="E8" s="328"/>
      <c r="F8" s="328"/>
      <c r="G8" s="328"/>
      <c r="N8" s="173"/>
      <c r="O8" s="173"/>
      <c r="P8" s="173"/>
      <c r="Q8" s="173"/>
      <c r="R8" s="173"/>
      <c r="S8" s="174"/>
      <c r="T8" s="6" t="s">
        <v>284</v>
      </c>
    </row>
    <row r="9" spans="1:65" ht="83.25" customHeight="1" x14ac:dyDescent="0.2">
      <c r="A9" s="8" t="s">
        <v>10</v>
      </c>
      <c r="B9" s="329" t="s">
        <v>457</v>
      </c>
      <c r="C9" s="330"/>
      <c r="D9" s="330"/>
      <c r="E9" s="330"/>
      <c r="F9" s="330"/>
      <c r="G9" s="331"/>
      <c r="H9" s="329" t="s">
        <v>426</v>
      </c>
      <c r="I9" s="330"/>
      <c r="J9" s="330"/>
      <c r="K9" s="330"/>
      <c r="L9" s="330"/>
      <c r="M9" s="331"/>
      <c r="N9" s="329" t="s">
        <v>458</v>
      </c>
      <c r="O9" s="330"/>
      <c r="P9" s="330"/>
      <c r="Q9" s="330"/>
      <c r="R9" s="330"/>
      <c r="S9" s="331"/>
    </row>
    <row r="10" spans="1:65" x14ac:dyDescent="0.2">
      <c r="A10" s="327"/>
      <c r="B10" s="328"/>
      <c r="C10" s="328"/>
      <c r="D10" s="328"/>
      <c r="E10" s="328"/>
      <c r="F10" s="328"/>
      <c r="G10" s="328"/>
    </row>
    <row r="11" spans="1:65" ht="27" customHeight="1" x14ac:dyDescent="0.2">
      <c r="A11" s="8" t="s">
        <v>657</v>
      </c>
      <c r="B11" s="341" t="s">
        <v>622</v>
      </c>
      <c r="C11" s="342"/>
      <c r="D11" s="342"/>
      <c r="E11" s="342"/>
      <c r="F11" s="342"/>
      <c r="G11" s="343"/>
      <c r="H11" s="341" t="s">
        <v>621</v>
      </c>
      <c r="I11" s="342"/>
      <c r="J11" s="342"/>
      <c r="K11" s="342"/>
      <c r="L11" s="342"/>
      <c r="M11" s="343"/>
      <c r="N11" s="341" t="s">
        <v>656</v>
      </c>
      <c r="O11" s="342"/>
      <c r="P11" s="342"/>
      <c r="Q11" s="342"/>
      <c r="R11" s="342"/>
      <c r="S11" s="343"/>
    </row>
    <row r="12" spans="1:65" x14ac:dyDescent="0.2">
      <c r="A12" s="8" t="s">
        <v>284</v>
      </c>
      <c r="B12" s="101"/>
      <c r="C12" s="102"/>
      <c r="D12" s="102"/>
      <c r="E12" s="102"/>
      <c r="F12" s="102"/>
      <c r="G12" s="103"/>
      <c r="H12" s="84"/>
      <c r="I12" s="85"/>
      <c r="J12" s="85"/>
      <c r="K12" s="85"/>
      <c r="L12" s="85"/>
      <c r="M12" s="86"/>
      <c r="N12" s="84"/>
      <c r="O12" s="85"/>
      <c r="P12" s="85"/>
      <c r="Q12" s="85"/>
      <c r="R12" s="85"/>
      <c r="S12" s="86"/>
    </row>
    <row r="13" spans="1:65" x14ac:dyDescent="0.2">
      <c r="A13" s="22" t="s">
        <v>401</v>
      </c>
      <c r="B13" s="325"/>
      <c r="C13" s="325"/>
      <c r="D13" s="325"/>
      <c r="E13" s="325"/>
      <c r="F13" s="325"/>
      <c r="G13" s="326"/>
      <c r="H13" s="335"/>
      <c r="I13" s="336"/>
      <c r="J13" s="336"/>
      <c r="K13" s="336"/>
      <c r="L13" s="336"/>
      <c r="M13" s="337"/>
      <c r="N13" s="335" t="s">
        <v>284</v>
      </c>
      <c r="O13" s="336"/>
      <c r="P13" s="336"/>
      <c r="Q13" s="336"/>
      <c r="R13" s="336"/>
      <c r="S13" s="337"/>
    </row>
    <row r="14" spans="1:65" x14ac:dyDescent="0.2">
      <c r="A14" s="104" t="s">
        <v>284</v>
      </c>
      <c r="B14" s="325" t="s">
        <v>2</v>
      </c>
      <c r="C14" s="325"/>
      <c r="D14" s="326"/>
      <c r="E14" s="345" t="s">
        <v>3</v>
      </c>
      <c r="F14" s="346"/>
      <c r="G14" s="347"/>
      <c r="H14" s="325" t="s">
        <v>2</v>
      </c>
      <c r="I14" s="325"/>
      <c r="J14" s="326"/>
      <c r="K14" s="345" t="s">
        <v>3</v>
      </c>
      <c r="L14" s="346"/>
      <c r="M14" s="347"/>
      <c r="N14" s="325" t="s">
        <v>2</v>
      </c>
      <c r="O14" s="325"/>
      <c r="P14" s="326"/>
      <c r="Q14" s="345" t="s">
        <v>3</v>
      </c>
      <c r="R14" s="346"/>
      <c r="S14" s="347"/>
      <c r="T14" s="321"/>
      <c r="U14" s="321"/>
      <c r="V14" s="321"/>
      <c r="W14" s="344"/>
      <c r="X14" s="344"/>
      <c r="Y14" s="344"/>
      <c r="Z14" s="321"/>
      <c r="AA14" s="321"/>
      <c r="AB14" s="321"/>
      <c r="AC14" s="344"/>
      <c r="AD14" s="344"/>
      <c r="AE14" s="344"/>
      <c r="AF14" s="321"/>
      <c r="AG14" s="321"/>
      <c r="AH14" s="321"/>
      <c r="AI14" s="344"/>
      <c r="AJ14" s="344"/>
      <c r="AK14" s="344"/>
      <c r="AL14" s="354"/>
      <c r="AM14" s="354"/>
      <c r="AN14" s="354"/>
      <c r="AO14" s="354"/>
      <c r="AP14" s="354"/>
      <c r="AQ14" s="354"/>
      <c r="AR14" s="354"/>
      <c r="AS14" s="354"/>
      <c r="AT14" s="354"/>
      <c r="AU14" s="354"/>
      <c r="AV14" s="354"/>
      <c r="AW14" s="354"/>
      <c r="AX14" s="354"/>
      <c r="AY14" s="354"/>
      <c r="AZ14" s="354"/>
      <c r="BA14" s="354"/>
      <c r="BB14" s="354"/>
      <c r="BC14" s="354"/>
      <c r="BD14" s="354"/>
      <c r="BE14" s="354"/>
      <c r="BF14" s="354"/>
      <c r="BG14" s="354"/>
      <c r="BH14" s="354"/>
      <c r="BI14" s="354"/>
      <c r="BJ14" s="354"/>
      <c r="BK14" s="354"/>
      <c r="BL14" s="354"/>
      <c r="BM14" s="354"/>
    </row>
    <row r="15" spans="1:65" x14ac:dyDescent="0.2">
      <c r="A15" s="8" t="s">
        <v>584</v>
      </c>
      <c r="B15" s="273">
        <v>0.17</v>
      </c>
      <c r="C15" s="274"/>
      <c r="D15" s="275"/>
      <c r="E15" s="273">
        <v>0.11</v>
      </c>
      <c r="F15" s="274"/>
      <c r="G15" s="275"/>
      <c r="H15" s="273">
        <v>0.1</v>
      </c>
      <c r="I15" s="274"/>
      <c r="J15" s="275"/>
      <c r="K15" s="273">
        <v>0.06</v>
      </c>
      <c r="L15" s="274"/>
      <c r="M15" s="275"/>
      <c r="N15" s="273">
        <v>0.33</v>
      </c>
      <c r="O15" s="274"/>
      <c r="P15" s="275"/>
      <c r="Q15" s="273">
        <v>0.14000000000000001</v>
      </c>
      <c r="R15" s="274"/>
      <c r="S15" s="275"/>
      <c r="T15" s="1" t="s">
        <v>284</v>
      </c>
      <c r="U15" s="1"/>
      <c r="V15" s="1"/>
      <c r="W15" s="1"/>
      <c r="X15" s="1"/>
      <c r="Y15" s="1"/>
      <c r="Z15" s="1"/>
      <c r="AA15" s="1"/>
      <c r="AB15" s="1"/>
      <c r="AC15" s="1"/>
      <c r="AD15" s="1"/>
      <c r="AE15" s="1"/>
      <c r="AF15" s="1"/>
      <c r="AG15" s="1"/>
      <c r="AH15" s="1"/>
      <c r="AI15" s="1"/>
      <c r="AJ15" s="1"/>
      <c r="AK15" s="1"/>
      <c r="AL15" s="105"/>
      <c r="AM15" s="105"/>
      <c r="AN15" s="105"/>
      <c r="AO15" s="105"/>
      <c r="AP15" s="105"/>
      <c r="AQ15" s="105"/>
      <c r="AR15" s="105"/>
      <c r="AS15" s="105"/>
      <c r="AT15" s="105"/>
      <c r="AU15" s="105"/>
      <c r="AV15" s="105"/>
      <c r="AW15" s="105"/>
      <c r="AX15" s="105"/>
      <c r="AY15" s="105"/>
      <c r="AZ15" s="105"/>
      <c r="BA15" s="105"/>
      <c r="BB15" s="105"/>
      <c r="BC15" s="105"/>
      <c r="BD15" s="105"/>
      <c r="BE15" s="105"/>
      <c r="BF15" s="105"/>
      <c r="BG15" s="105"/>
      <c r="BH15" s="105"/>
      <c r="BI15" s="105"/>
      <c r="BJ15" s="105"/>
      <c r="BK15" s="105"/>
      <c r="BL15" s="105"/>
      <c r="BM15" s="105"/>
    </row>
    <row r="16" spans="1:65" ht="12.75" customHeight="1" x14ac:dyDescent="0.2">
      <c r="A16" s="8" t="s">
        <v>585</v>
      </c>
      <c r="B16" s="273">
        <v>0</v>
      </c>
      <c r="C16" s="274"/>
      <c r="D16" s="275"/>
      <c r="E16" s="273">
        <v>0</v>
      </c>
      <c r="F16" s="274"/>
      <c r="G16" s="275"/>
      <c r="H16" s="273">
        <v>0</v>
      </c>
      <c r="I16" s="274"/>
      <c r="J16" s="275"/>
      <c r="K16" s="273">
        <v>0</v>
      </c>
      <c r="L16" s="274"/>
      <c r="M16" s="275"/>
      <c r="N16" s="273">
        <v>0</v>
      </c>
      <c r="O16" s="274"/>
      <c r="P16" s="275"/>
      <c r="Q16" s="273">
        <v>0</v>
      </c>
      <c r="R16" s="274"/>
      <c r="S16" s="275"/>
      <c r="T16" s="1" t="s">
        <v>284</v>
      </c>
      <c r="U16" s="1"/>
      <c r="V16" s="1"/>
      <c r="W16" s="1"/>
      <c r="X16" s="1"/>
      <c r="Y16" s="1"/>
      <c r="Z16" s="1"/>
      <c r="AA16" s="1"/>
      <c r="AB16" s="1"/>
      <c r="AC16" s="1"/>
      <c r="AD16" s="1"/>
      <c r="AE16" s="1"/>
      <c r="AF16" s="1"/>
      <c r="AG16" s="1"/>
      <c r="AH16" s="1"/>
      <c r="AI16" s="1"/>
      <c r="AJ16" s="1"/>
      <c r="AK16" s="1"/>
      <c r="AL16" s="105"/>
      <c r="AM16" s="105"/>
      <c r="AN16" s="105"/>
      <c r="AO16" s="105"/>
      <c r="AP16" s="105"/>
      <c r="AQ16" s="105"/>
      <c r="AR16" s="105"/>
      <c r="AS16" s="105"/>
      <c r="AT16" s="105"/>
      <c r="AU16" s="105"/>
      <c r="AV16" s="105"/>
      <c r="AW16" s="105"/>
      <c r="AX16" s="105"/>
      <c r="AY16" s="105"/>
      <c r="AZ16" s="105"/>
      <c r="BA16" s="105"/>
      <c r="BB16" s="105"/>
      <c r="BC16" s="105"/>
      <c r="BD16" s="105"/>
      <c r="BE16" s="105"/>
      <c r="BF16" s="105"/>
      <c r="BG16" s="105"/>
      <c r="BH16" s="105"/>
      <c r="BI16" s="105"/>
      <c r="BJ16" s="105"/>
      <c r="BK16" s="105"/>
      <c r="BL16" s="105"/>
      <c r="BM16" s="105"/>
    </row>
    <row r="17" spans="1:65" ht="12.75" customHeight="1" x14ac:dyDescent="0.2">
      <c r="A17" s="8" t="s">
        <v>586</v>
      </c>
      <c r="B17" s="273">
        <v>0</v>
      </c>
      <c r="C17" s="274"/>
      <c r="D17" s="275"/>
      <c r="E17" s="273">
        <v>0</v>
      </c>
      <c r="F17" s="274"/>
      <c r="G17" s="275"/>
      <c r="H17" s="273">
        <v>0.02</v>
      </c>
      <c r="I17" s="274"/>
      <c r="J17" s="275"/>
      <c r="K17" s="273">
        <v>0.02</v>
      </c>
      <c r="L17" s="274"/>
      <c r="M17" s="275"/>
      <c r="N17" s="273">
        <v>0</v>
      </c>
      <c r="O17" s="274"/>
      <c r="P17" s="275"/>
      <c r="Q17" s="273">
        <v>0</v>
      </c>
      <c r="R17" s="274"/>
      <c r="S17" s="275"/>
      <c r="T17" s="1"/>
      <c r="U17" s="1"/>
      <c r="V17" s="1"/>
      <c r="W17" s="1"/>
      <c r="X17" s="1"/>
      <c r="Y17" s="1"/>
      <c r="Z17" s="1"/>
      <c r="AA17" s="1"/>
      <c r="AB17" s="1"/>
      <c r="AC17" s="1"/>
      <c r="AD17" s="1"/>
      <c r="AE17" s="1"/>
      <c r="AF17" s="1"/>
      <c r="AG17" s="1"/>
      <c r="AH17" s="1"/>
      <c r="AI17" s="1"/>
      <c r="AJ17" s="1"/>
      <c r="AK17" s="1"/>
      <c r="AL17" s="105"/>
      <c r="AM17" s="105"/>
      <c r="AN17" s="105"/>
      <c r="AO17" s="105"/>
      <c r="AP17" s="105"/>
      <c r="AQ17" s="105"/>
      <c r="AR17" s="105"/>
      <c r="AS17" s="105"/>
      <c r="AT17" s="105"/>
      <c r="AU17" s="105"/>
      <c r="AV17" s="105"/>
      <c r="AW17" s="105"/>
      <c r="AX17" s="105"/>
      <c r="AY17" s="105"/>
      <c r="AZ17" s="105"/>
      <c r="BA17" s="105"/>
      <c r="BB17" s="105"/>
      <c r="BC17" s="105"/>
      <c r="BD17" s="105"/>
      <c r="BE17" s="105"/>
      <c r="BF17" s="105"/>
      <c r="BG17" s="105"/>
      <c r="BH17" s="105"/>
      <c r="BI17" s="105"/>
      <c r="BJ17" s="105"/>
      <c r="BK17" s="105"/>
      <c r="BL17" s="105"/>
      <c r="BM17" s="105"/>
    </row>
    <row r="18" spans="1:65" s="135" customFormat="1" x14ac:dyDescent="0.25">
      <c r="A18" s="4" t="s">
        <v>587</v>
      </c>
      <c r="B18" s="273">
        <v>0.03</v>
      </c>
      <c r="C18" s="274"/>
      <c r="D18" s="275"/>
      <c r="E18" s="273">
        <v>0.02</v>
      </c>
      <c r="F18" s="274"/>
      <c r="G18" s="275"/>
      <c r="H18" s="273">
        <v>0.01</v>
      </c>
      <c r="I18" s="274"/>
      <c r="J18" s="275"/>
      <c r="K18" s="273">
        <v>0.01</v>
      </c>
      <c r="L18" s="274"/>
      <c r="M18" s="275"/>
      <c r="N18" s="273">
        <v>0.05</v>
      </c>
      <c r="O18" s="274"/>
      <c r="P18" s="275"/>
      <c r="Q18" s="273">
        <v>0.02</v>
      </c>
      <c r="R18" s="274"/>
      <c r="S18" s="275"/>
      <c r="T18" s="1"/>
      <c r="U18" s="1"/>
      <c r="V18" s="1"/>
      <c r="W18" s="1"/>
      <c r="X18" s="1"/>
      <c r="Y18" s="1"/>
      <c r="Z18" s="1"/>
      <c r="AA18" s="1"/>
      <c r="AB18" s="1"/>
      <c r="AC18" s="1"/>
      <c r="AD18" s="1"/>
      <c r="AE18" s="1"/>
      <c r="AF18" s="1"/>
      <c r="AG18" s="1"/>
      <c r="AH18" s="1"/>
      <c r="AI18" s="1"/>
      <c r="AJ18" s="1"/>
      <c r="AK18" s="1"/>
      <c r="AL18" s="105"/>
      <c r="AM18" s="105"/>
      <c r="AN18" s="105"/>
      <c r="AO18" s="105"/>
      <c r="AP18" s="105"/>
      <c r="AQ18" s="105"/>
      <c r="AR18" s="105"/>
      <c r="AS18" s="105"/>
      <c r="AT18" s="105"/>
      <c r="AU18" s="105"/>
      <c r="AV18" s="105"/>
      <c r="AW18" s="105"/>
      <c r="AX18" s="105"/>
      <c r="AY18" s="105"/>
      <c r="AZ18" s="105"/>
      <c r="BA18" s="105"/>
      <c r="BB18" s="105"/>
      <c r="BC18" s="105"/>
      <c r="BD18" s="105"/>
      <c r="BE18" s="105"/>
      <c r="BF18" s="105"/>
      <c r="BG18" s="105"/>
      <c r="BH18" s="105"/>
      <c r="BI18" s="105"/>
      <c r="BJ18" s="105"/>
      <c r="BK18" s="105"/>
      <c r="BL18" s="105"/>
      <c r="BM18" s="105"/>
    </row>
    <row r="19" spans="1:65" x14ac:dyDescent="0.2">
      <c r="A19" s="8" t="s">
        <v>49</v>
      </c>
      <c r="B19" s="273">
        <f>SUM(B15:D18)</f>
        <v>0.2</v>
      </c>
      <c r="C19" s="274"/>
      <c r="D19" s="275"/>
      <c r="E19" s="273">
        <f>SUM(E15:G18)</f>
        <v>0.13</v>
      </c>
      <c r="F19" s="274"/>
      <c r="G19" s="275"/>
      <c r="H19" s="273">
        <f>SUM(H15:J18)</f>
        <v>0.13</v>
      </c>
      <c r="I19" s="274"/>
      <c r="J19" s="275"/>
      <c r="K19" s="273">
        <f>SUM(K15:M18)</f>
        <v>0.09</v>
      </c>
      <c r="L19" s="274"/>
      <c r="M19" s="275"/>
      <c r="N19" s="273">
        <f>SUM(N15:P18)</f>
        <v>0.38</v>
      </c>
      <c r="O19" s="274"/>
      <c r="P19" s="275"/>
      <c r="Q19" s="273">
        <f>SUM(Q15:S18)</f>
        <v>0.16</v>
      </c>
      <c r="R19" s="274"/>
      <c r="S19" s="275"/>
      <c r="T19" s="1"/>
      <c r="U19" s="1"/>
      <c r="V19" s="1"/>
      <c r="W19" s="1"/>
      <c r="X19" s="1"/>
      <c r="Y19" s="1"/>
      <c r="Z19" s="1"/>
      <c r="AA19" s="1"/>
      <c r="AB19" s="1"/>
      <c r="AC19" s="1"/>
      <c r="AD19" s="1"/>
      <c r="AE19" s="1"/>
      <c r="AF19" s="1"/>
      <c r="AG19" s="1"/>
      <c r="AH19" s="1"/>
      <c r="AI19" s="1"/>
      <c r="AJ19" s="1"/>
      <c r="AK19" s="1"/>
      <c r="AL19" s="105"/>
      <c r="AM19" s="105"/>
      <c r="AN19" s="105"/>
      <c r="AO19" s="105"/>
      <c r="AP19" s="105"/>
      <c r="AQ19" s="105"/>
      <c r="AR19" s="105"/>
      <c r="AS19" s="105"/>
      <c r="AT19" s="105"/>
      <c r="AU19" s="105"/>
      <c r="AV19" s="105"/>
      <c r="AW19" s="105"/>
      <c r="AX19" s="105"/>
      <c r="AY19" s="105"/>
      <c r="AZ19" s="105"/>
      <c r="BA19" s="105"/>
      <c r="BB19" s="105"/>
      <c r="BC19" s="105"/>
      <c r="BD19" s="105"/>
      <c r="BE19" s="105"/>
      <c r="BF19" s="105"/>
      <c r="BG19" s="105"/>
      <c r="BH19" s="105"/>
      <c r="BI19" s="105"/>
      <c r="BJ19" s="105"/>
      <c r="BK19" s="105"/>
      <c r="BL19" s="105"/>
      <c r="BM19" s="105"/>
    </row>
    <row r="20" spans="1:65" x14ac:dyDescent="0.2">
      <c r="A20" s="327"/>
      <c r="B20" s="328"/>
      <c r="C20" s="328"/>
      <c r="D20" s="328"/>
      <c r="E20" s="328"/>
      <c r="F20" s="328"/>
      <c r="G20" s="328"/>
      <c r="H20" s="6" t="s">
        <v>284</v>
      </c>
      <c r="S20" s="177"/>
      <c r="T20" s="30"/>
    </row>
    <row r="21" spans="1:65" ht="12.75" customHeight="1" x14ac:dyDescent="0.2">
      <c r="A21" s="355" t="s">
        <v>11</v>
      </c>
      <c r="B21" s="279" t="s">
        <v>4</v>
      </c>
      <c r="C21" s="280"/>
      <c r="D21" s="283"/>
      <c r="E21" s="357" t="s">
        <v>297</v>
      </c>
      <c r="F21" s="358"/>
      <c r="G21" s="359"/>
      <c r="H21" s="282" t="s">
        <v>4</v>
      </c>
      <c r="I21" s="280"/>
      <c r="J21" s="283"/>
      <c r="K21" s="279" t="s">
        <v>297</v>
      </c>
      <c r="L21" s="280"/>
      <c r="M21" s="281"/>
      <c r="N21" s="279" t="s">
        <v>4</v>
      </c>
      <c r="O21" s="280"/>
      <c r="P21" s="283"/>
      <c r="Q21" s="279" t="s">
        <v>297</v>
      </c>
      <c r="R21" s="280"/>
      <c r="S21" s="281"/>
    </row>
    <row r="22" spans="1:65" ht="12.75" customHeight="1" x14ac:dyDescent="0.2">
      <c r="A22" s="356"/>
      <c r="B22" s="348" t="s">
        <v>173</v>
      </c>
      <c r="C22" s="349"/>
      <c r="D22" s="350"/>
      <c r="E22" s="351">
        <v>15.3446</v>
      </c>
      <c r="F22" s="351"/>
      <c r="G22" s="351"/>
      <c r="H22" s="284" t="s">
        <v>173</v>
      </c>
      <c r="I22" s="285"/>
      <c r="J22" s="286"/>
      <c r="K22" s="287">
        <v>7.5392999999999999</v>
      </c>
      <c r="L22" s="287"/>
      <c r="M22" s="287"/>
      <c r="N22" s="348" t="s">
        <v>215</v>
      </c>
      <c r="O22" s="349"/>
      <c r="P22" s="350"/>
      <c r="Q22" s="351">
        <v>9.4451000000000001</v>
      </c>
      <c r="R22" s="351"/>
      <c r="S22" s="351"/>
    </row>
    <row r="23" spans="1:65" ht="12.75" customHeight="1" x14ac:dyDescent="0.2">
      <c r="A23" s="356"/>
      <c r="B23" s="348" t="s">
        <v>165</v>
      </c>
      <c r="C23" s="349"/>
      <c r="D23" s="350"/>
      <c r="E23" s="351">
        <v>9.6050000000000004</v>
      </c>
      <c r="F23" s="351"/>
      <c r="G23" s="351"/>
      <c r="H23" s="284"/>
      <c r="I23" s="285"/>
      <c r="J23" s="286"/>
      <c r="K23" s="287"/>
      <c r="L23" s="287"/>
      <c r="M23" s="287"/>
      <c r="N23" s="348" t="s">
        <v>173</v>
      </c>
      <c r="O23" s="349"/>
      <c r="P23" s="350"/>
      <c r="Q23" s="351">
        <v>9.0577000000000005</v>
      </c>
      <c r="R23" s="351"/>
      <c r="S23" s="351"/>
    </row>
    <row r="24" spans="1:65" ht="12.75" customHeight="1" x14ac:dyDescent="0.2">
      <c r="A24" s="356"/>
      <c r="B24" s="348" t="s">
        <v>215</v>
      </c>
      <c r="C24" s="349"/>
      <c r="D24" s="350"/>
      <c r="E24" s="351">
        <v>5.4762000000000004</v>
      </c>
      <c r="F24" s="351"/>
      <c r="G24" s="351"/>
      <c r="H24" s="284"/>
      <c r="I24" s="285"/>
      <c r="J24" s="286"/>
      <c r="K24" s="287"/>
      <c r="L24" s="287"/>
      <c r="M24" s="287"/>
      <c r="N24" s="348" t="s">
        <v>573</v>
      </c>
      <c r="O24" s="349"/>
      <c r="P24" s="350"/>
      <c r="Q24" s="351">
        <v>8.9756999999999998</v>
      </c>
      <c r="R24" s="351"/>
      <c r="S24" s="351"/>
    </row>
    <row r="25" spans="1:65" ht="12.75" customHeight="1" x14ac:dyDescent="0.2">
      <c r="A25" s="356"/>
      <c r="B25" s="348" t="s">
        <v>216</v>
      </c>
      <c r="C25" s="349"/>
      <c r="D25" s="350"/>
      <c r="E25" s="351">
        <v>5.2785000000000002</v>
      </c>
      <c r="F25" s="351"/>
      <c r="G25" s="351"/>
      <c r="H25" s="352" t="s">
        <v>284</v>
      </c>
      <c r="I25" s="353"/>
      <c r="J25" s="353"/>
      <c r="K25" s="287"/>
      <c r="L25" s="287"/>
      <c r="M25" s="287"/>
      <c r="N25" s="348" t="s">
        <v>216</v>
      </c>
      <c r="O25" s="349"/>
      <c r="P25" s="350"/>
      <c r="Q25" s="351">
        <v>8.3280999999999992</v>
      </c>
      <c r="R25" s="351"/>
      <c r="S25" s="351"/>
    </row>
    <row r="26" spans="1:65" ht="12.75" customHeight="1" x14ac:dyDescent="0.2">
      <c r="A26" s="356"/>
      <c r="B26" s="348" t="s">
        <v>515</v>
      </c>
      <c r="C26" s="349"/>
      <c r="D26" s="350"/>
      <c r="E26" s="351">
        <v>4.4314999999999998</v>
      </c>
      <c r="F26" s="351"/>
      <c r="G26" s="351"/>
      <c r="H26" s="284"/>
      <c r="I26" s="288"/>
      <c r="J26" s="289"/>
      <c r="K26" s="290"/>
      <c r="L26" s="290"/>
      <c r="M26" s="290"/>
      <c r="N26" s="348" t="s">
        <v>217</v>
      </c>
      <c r="O26" s="349"/>
      <c r="P26" s="350"/>
      <c r="Q26" s="351">
        <v>7.9546000000000001</v>
      </c>
      <c r="R26" s="351"/>
      <c r="S26" s="351"/>
    </row>
    <row r="27" spans="1:65" ht="12.75" customHeight="1" x14ac:dyDescent="0.2">
      <c r="A27" s="356"/>
      <c r="B27" s="348" t="s">
        <v>542</v>
      </c>
      <c r="C27" s="349"/>
      <c r="D27" s="350"/>
      <c r="E27" s="351">
        <v>4.1329000000000002</v>
      </c>
      <c r="F27" s="351"/>
      <c r="G27" s="351"/>
      <c r="H27" s="284"/>
      <c r="I27" s="288"/>
      <c r="J27" s="289"/>
      <c r="K27" s="290"/>
      <c r="L27" s="290"/>
      <c r="M27" s="290"/>
      <c r="N27" s="348" t="s">
        <v>500</v>
      </c>
      <c r="O27" s="349"/>
      <c r="P27" s="350"/>
      <c r="Q27" s="351">
        <v>7.8221999999999996</v>
      </c>
      <c r="R27" s="351"/>
      <c r="S27" s="351"/>
    </row>
    <row r="28" spans="1:65" ht="12.75" customHeight="1" x14ac:dyDescent="0.2">
      <c r="A28" s="356"/>
      <c r="B28" s="348" t="s">
        <v>596</v>
      </c>
      <c r="C28" s="349"/>
      <c r="D28" s="350"/>
      <c r="E28" s="351">
        <v>4.1292999999999997</v>
      </c>
      <c r="F28" s="351"/>
      <c r="G28" s="351"/>
      <c r="H28" s="276"/>
      <c r="I28" s="277"/>
      <c r="J28" s="278"/>
      <c r="K28" s="273"/>
      <c r="L28" s="274"/>
      <c r="M28" s="275"/>
      <c r="N28" s="348" t="s">
        <v>43</v>
      </c>
      <c r="O28" s="349"/>
      <c r="P28" s="350"/>
      <c r="Q28" s="351">
        <v>6.1180000000000003</v>
      </c>
      <c r="R28" s="351"/>
      <c r="S28" s="351"/>
    </row>
    <row r="29" spans="1:65" ht="12.75" customHeight="1" x14ac:dyDescent="0.2">
      <c r="A29" s="356"/>
      <c r="B29" s="348" t="s">
        <v>217</v>
      </c>
      <c r="C29" s="349"/>
      <c r="D29" s="350"/>
      <c r="E29" s="351">
        <v>3.9933000000000001</v>
      </c>
      <c r="F29" s="351"/>
      <c r="G29" s="351"/>
      <c r="H29" s="276"/>
      <c r="I29" s="277"/>
      <c r="J29" s="278"/>
      <c r="K29" s="273"/>
      <c r="L29" s="274"/>
      <c r="M29" s="275"/>
      <c r="N29" s="348" t="s">
        <v>221</v>
      </c>
      <c r="O29" s="349"/>
      <c r="P29" s="350"/>
      <c r="Q29" s="351">
        <v>5.0522</v>
      </c>
      <c r="R29" s="351"/>
      <c r="S29" s="351"/>
    </row>
    <row r="30" spans="1:65" ht="12.75" customHeight="1" x14ac:dyDescent="0.2">
      <c r="A30" s="356"/>
      <c r="B30" s="348" t="s">
        <v>168</v>
      </c>
      <c r="C30" s="349"/>
      <c r="D30" s="350"/>
      <c r="E30" s="351">
        <v>3.9908000000000001</v>
      </c>
      <c r="F30" s="351"/>
      <c r="G30" s="351"/>
      <c r="H30" s="276"/>
      <c r="I30" s="277"/>
      <c r="J30" s="278"/>
      <c r="K30" s="273"/>
      <c r="L30" s="274"/>
      <c r="M30" s="275"/>
      <c r="N30" s="348" t="s">
        <v>647</v>
      </c>
      <c r="O30" s="349"/>
      <c r="P30" s="350"/>
      <c r="Q30" s="351">
        <v>4.4009999999999998</v>
      </c>
      <c r="R30" s="351"/>
      <c r="S30" s="351"/>
    </row>
    <row r="31" spans="1:65" ht="12.75" customHeight="1" x14ac:dyDescent="0.2">
      <c r="A31" s="356"/>
      <c r="B31" s="348" t="s">
        <v>526</v>
      </c>
      <c r="C31" s="349"/>
      <c r="D31" s="350"/>
      <c r="E31" s="351">
        <v>3.6932</v>
      </c>
      <c r="F31" s="351"/>
      <c r="G31" s="351"/>
      <c r="H31" s="276"/>
      <c r="I31" s="277"/>
      <c r="J31" s="278"/>
      <c r="K31" s="273"/>
      <c r="L31" s="274"/>
      <c r="M31" s="275"/>
      <c r="N31" s="348" t="s">
        <v>171</v>
      </c>
      <c r="O31" s="349"/>
      <c r="P31" s="350"/>
      <c r="Q31" s="351">
        <v>3.5569999999999999</v>
      </c>
      <c r="R31" s="351"/>
      <c r="S31" s="351"/>
      <c r="T31" s="6" t="s">
        <v>284</v>
      </c>
    </row>
    <row r="32" spans="1:65" ht="12.75" customHeight="1" x14ac:dyDescent="0.2">
      <c r="A32" s="356"/>
      <c r="B32" s="360"/>
      <c r="C32" s="277"/>
      <c r="D32" s="278"/>
      <c r="E32" s="361"/>
      <c r="F32" s="362"/>
      <c r="G32" s="363"/>
      <c r="H32" s="360"/>
      <c r="I32" s="277"/>
      <c r="J32" s="278"/>
      <c r="K32" s="273"/>
      <c r="L32" s="274"/>
      <c r="M32" s="275"/>
      <c r="N32" s="360"/>
      <c r="O32" s="277"/>
      <c r="P32" s="278"/>
      <c r="Q32" s="273"/>
      <c r="R32" s="274"/>
      <c r="S32" s="275"/>
    </row>
    <row r="33" spans="1:22" ht="12.75" customHeight="1" x14ac:dyDescent="0.2">
      <c r="A33" s="356"/>
      <c r="B33" s="360"/>
      <c r="C33" s="277"/>
      <c r="D33" s="278"/>
      <c r="E33" s="273"/>
      <c r="F33" s="274"/>
      <c r="G33" s="275"/>
      <c r="H33" s="360"/>
      <c r="I33" s="277"/>
      <c r="J33" s="278"/>
      <c r="K33" s="273"/>
      <c r="L33" s="274"/>
      <c r="M33" s="275"/>
      <c r="N33" s="360"/>
      <c r="O33" s="277"/>
      <c r="P33" s="278"/>
      <c r="Q33" s="273"/>
      <c r="R33" s="274"/>
      <c r="S33" s="275"/>
    </row>
    <row r="34" spans="1:22" ht="15" customHeight="1" x14ac:dyDescent="0.2">
      <c r="A34" s="356"/>
      <c r="B34" s="306" t="s">
        <v>18</v>
      </c>
      <c r="C34" s="307"/>
      <c r="D34" s="308"/>
      <c r="E34" s="318">
        <f>SUM(E22:G33)</f>
        <v>60.075299999999999</v>
      </c>
      <c r="F34" s="319"/>
      <c r="G34" s="320"/>
      <c r="H34" s="306" t="s">
        <v>18</v>
      </c>
      <c r="I34" s="307"/>
      <c r="J34" s="308"/>
      <c r="K34" s="318">
        <f>SUM(K22:M33)</f>
        <v>7.5392999999999999</v>
      </c>
      <c r="L34" s="319"/>
      <c r="M34" s="320"/>
      <c r="N34" s="306" t="s">
        <v>18</v>
      </c>
      <c r="O34" s="307"/>
      <c r="P34" s="308"/>
      <c r="Q34" s="318">
        <f>SUM(Q22:S33)</f>
        <v>70.711600000000004</v>
      </c>
      <c r="R34" s="319"/>
      <c r="S34" s="320"/>
    </row>
    <row r="35" spans="1:22" x14ac:dyDescent="0.2">
      <c r="A35" s="107"/>
      <c r="E35" s="395" t="s">
        <v>284</v>
      </c>
      <c r="F35" s="310"/>
      <c r="G35" s="311"/>
      <c r="H35" s="309"/>
      <c r="I35" s="310"/>
      <c r="J35" s="311"/>
      <c r="K35" s="309"/>
      <c r="L35" s="310"/>
      <c r="M35" s="311"/>
      <c r="N35" s="309"/>
      <c r="O35" s="310"/>
      <c r="P35" s="311"/>
      <c r="Q35" s="309"/>
      <c r="R35" s="310"/>
      <c r="S35" s="311"/>
    </row>
    <row r="36" spans="1:22" ht="12.75" customHeight="1" x14ac:dyDescent="0.2">
      <c r="A36" s="397" t="s">
        <v>71</v>
      </c>
      <c r="B36" s="279" t="s">
        <v>71</v>
      </c>
      <c r="C36" s="280"/>
      <c r="D36" s="283"/>
      <c r="E36" s="279" t="s">
        <v>297</v>
      </c>
      <c r="F36" s="280"/>
      <c r="G36" s="283"/>
      <c r="H36" s="279" t="s">
        <v>71</v>
      </c>
      <c r="I36" s="280"/>
      <c r="J36" s="283"/>
      <c r="K36" s="279" t="s">
        <v>297</v>
      </c>
      <c r="L36" s="280"/>
      <c r="M36" s="283"/>
      <c r="N36" s="279" t="s">
        <v>71</v>
      </c>
      <c r="O36" s="280"/>
      <c r="P36" s="283"/>
      <c r="Q36" s="279" t="s">
        <v>297</v>
      </c>
      <c r="R36" s="280"/>
      <c r="S36" s="283"/>
    </row>
    <row r="37" spans="1:22" ht="12.75" customHeight="1" x14ac:dyDescent="0.2">
      <c r="A37" s="398"/>
      <c r="B37" s="360" t="s">
        <v>72</v>
      </c>
      <c r="C37" s="277"/>
      <c r="D37" s="278"/>
      <c r="E37" s="273">
        <v>80.959999999999994</v>
      </c>
      <c r="F37" s="274"/>
      <c r="G37" s="275"/>
      <c r="H37" s="360" t="s">
        <v>70</v>
      </c>
      <c r="I37" s="277"/>
      <c r="J37" s="278"/>
      <c r="K37" s="273">
        <v>92.46</v>
      </c>
      <c r="L37" s="274"/>
      <c r="M37" s="275"/>
      <c r="N37" s="312" t="s">
        <v>72</v>
      </c>
      <c r="O37" s="313"/>
      <c r="P37" s="314"/>
      <c r="Q37" s="273">
        <v>86.13</v>
      </c>
      <c r="R37" s="274"/>
      <c r="S37" s="275"/>
      <c r="U37" s="6" t="s">
        <v>284</v>
      </c>
    </row>
    <row r="38" spans="1:22" ht="12.75" customHeight="1" x14ac:dyDescent="0.2">
      <c r="A38" s="398"/>
      <c r="B38" s="360" t="s">
        <v>77</v>
      </c>
      <c r="C38" s="277"/>
      <c r="D38" s="278"/>
      <c r="E38" s="273">
        <v>15.34</v>
      </c>
      <c r="F38" s="274"/>
      <c r="G38" s="275"/>
      <c r="H38" s="115" t="s">
        <v>77</v>
      </c>
      <c r="K38" s="369">
        <v>7.54</v>
      </c>
      <c r="L38" s="370"/>
      <c r="M38" s="371"/>
      <c r="N38" s="312" t="s">
        <v>77</v>
      </c>
      <c r="O38" s="313"/>
      <c r="P38" s="314"/>
      <c r="Q38" s="273">
        <v>12.61</v>
      </c>
      <c r="R38" s="274"/>
      <c r="S38" s="275"/>
    </row>
    <row r="39" spans="1:22" ht="12.75" customHeight="1" x14ac:dyDescent="0.2">
      <c r="A39" s="398"/>
      <c r="B39" s="380" t="s">
        <v>76</v>
      </c>
      <c r="C39" s="381"/>
      <c r="D39" s="382"/>
      <c r="E39" s="273">
        <v>2.54</v>
      </c>
      <c r="F39" s="274"/>
      <c r="G39" s="275"/>
      <c r="H39" s="252"/>
      <c r="I39" s="253"/>
      <c r="J39" s="240"/>
      <c r="K39" s="252"/>
      <c r="N39" s="315" t="s">
        <v>70</v>
      </c>
      <c r="O39" s="316"/>
      <c r="P39" s="317"/>
      <c r="Q39" s="273">
        <v>0.98</v>
      </c>
      <c r="R39" s="274"/>
      <c r="S39" s="275"/>
    </row>
    <row r="40" spans="1:22" ht="12.75" customHeight="1" x14ac:dyDescent="0.2">
      <c r="A40" s="398"/>
      <c r="B40" s="315" t="s">
        <v>70</v>
      </c>
      <c r="C40" s="316"/>
      <c r="D40" s="317"/>
      <c r="E40" s="383">
        <v>0.96</v>
      </c>
      <c r="F40" s="384"/>
      <c r="G40" s="385"/>
      <c r="H40" s="273"/>
      <c r="I40" s="274"/>
      <c r="J40" s="275"/>
      <c r="K40" s="273"/>
      <c r="L40" s="274"/>
      <c r="M40" s="275"/>
      <c r="N40" s="315" t="s">
        <v>74</v>
      </c>
      <c r="O40" s="316"/>
      <c r="P40" s="317"/>
      <c r="Q40" s="273">
        <v>0.28000000000000003</v>
      </c>
      <c r="R40" s="274"/>
      <c r="S40" s="275"/>
    </row>
    <row r="41" spans="1:22" x14ac:dyDescent="0.2">
      <c r="A41" s="398"/>
      <c r="B41" s="404" t="s">
        <v>74</v>
      </c>
      <c r="C41" s="405"/>
      <c r="D41" s="406"/>
      <c r="E41" s="396">
        <v>0.2</v>
      </c>
      <c r="F41" s="396"/>
      <c r="G41" s="396"/>
      <c r="H41" s="372"/>
      <c r="I41" s="277"/>
      <c r="J41" s="278"/>
      <c r="K41" s="59"/>
      <c r="L41" s="60"/>
      <c r="M41" s="61"/>
      <c r="N41" s="360" t="s">
        <v>284</v>
      </c>
      <c r="O41" s="277"/>
      <c r="P41" s="278"/>
      <c r="Q41" s="59"/>
      <c r="R41" s="60"/>
      <c r="S41" s="61"/>
      <c r="V41" s="6" t="s">
        <v>284</v>
      </c>
    </row>
    <row r="42" spans="1:22" ht="12.75" customHeight="1" x14ac:dyDescent="0.2">
      <c r="A42" s="399"/>
      <c r="B42" s="306" t="s">
        <v>41</v>
      </c>
      <c r="C42" s="307"/>
      <c r="D42" s="308"/>
      <c r="E42" s="318">
        <f>SUM(E37:G41)</f>
        <v>100</v>
      </c>
      <c r="F42" s="319"/>
      <c r="G42" s="373"/>
      <c r="H42" s="306" t="s">
        <v>41</v>
      </c>
      <c r="I42" s="307"/>
      <c r="J42" s="308"/>
      <c r="K42" s="318">
        <f>SUM(K37:M41)</f>
        <v>100</v>
      </c>
      <c r="L42" s="319"/>
      <c r="M42" s="373"/>
      <c r="N42" s="306" t="s">
        <v>41</v>
      </c>
      <c r="O42" s="307"/>
      <c r="P42" s="308"/>
      <c r="Q42" s="376">
        <f>SUM(Q37:S41)</f>
        <v>100</v>
      </c>
      <c r="R42" s="377"/>
      <c r="S42" s="378"/>
    </row>
    <row r="43" spans="1:22" x14ac:dyDescent="0.2">
      <c r="A43" s="107" t="s">
        <v>284</v>
      </c>
      <c r="B43" s="62"/>
      <c r="C43" s="63"/>
      <c r="D43" s="64"/>
      <c r="E43" s="62"/>
      <c r="F43" s="63" t="s">
        <v>284</v>
      </c>
      <c r="G43" s="64"/>
      <c r="H43" s="62"/>
      <c r="I43" s="63"/>
      <c r="J43" s="64"/>
      <c r="K43" s="62"/>
      <c r="L43" s="63"/>
      <c r="M43" s="64"/>
      <c r="N43" s="62"/>
      <c r="O43" s="63"/>
      <c r="P43" s="64"/>
      <c r="Q43" s="62"/>
      <c r="R43" s="63"/>
      <c r="S43" s="64"/>
    </row>
    <row r="44" spans="1:22" ht="12.75" customHeight="1" x14ac:dyDescent="0.2">
      <c r="A44" s="355" t="s">
        <v>12</v>
      </c>
      <c r="B44" s="400" t="s">
        <v>0</v>
      </c>
      <c r="C44" s="325"/>
      <c r="D44" s="326"/>
      <c r="E44" s="400" t="s">
        <v>1</v>
      </c>
      <c r="F44" s="325"/>
      <c r="G44" s="326"/>
      <c r="H44" s="400" t="s">
        <v>0</v>
      </c>
      <c r="I44" s="325"/>
      <c r="J44" s="326"/>
      <c r="K44" s="400" t="s">
        <v>1</v>
      </c>
      <c r="L44" s="325"/>
      <c r="M44" s="326"/>
      <c r="N44" s="400" t="s">
        <v>0</v>
      </c>
      <c r="O44" s="325"/>
      <c r="P44" s="326"/>
      <c r="Q44" s="401" t="s">
        <v>1</v>
      </c>
      <c r="R44" s="402"/>
      <c r="S44" s="403"/>
    </row>
    <row r="45" spans="1:22" ht="25.5" x14ac:dyDescent="0.2">
      <c r="A45" s="355"/>
      <c r="B45" s="9" t="s">
        <v>53</v>
      </c>
      <c r="C45" s="9" t="s">
        <v>54</v>
      </c>
      <c r="D45" s="9" t="s">
        <v>55</v>
      </c>
      <c r="E45" s="9" t="s">
        <v>53</v>
      </c>
      <c r="F45" s="9" t="s">
        <v>54</v>
      </c>
      <c r="G45" s="9" t="s">
        <v>55</v>
      </c>
      <c r="H45" s="9" t="s">
        <v>53</v>
      </c>
      <c r="I45" s="9" t="s">
        <v>54</v>
      </c>
      <c r="J45" s="9" t="s">
        <v>55</v>
      </c>
      <c r="K45" s="9" t="s">
        <v>53</v>
      </c>
      <c r="L45" s="9" t="s">
        <v>54</v>
      </c>
      <c r="M45" s="9" t="s">
        <v>55</v>
      </c>
      <c r="N45" s="9" t="s">
        <v>53</v>
      </c>
      <c r="O45" s="9" t="s">
        <v>54</v>
      </c>
      <c r="P45" s="9" t="s">
        <v>55</v>
      </c>
      <c r="Q45" s="9" t="s">
        <v>53</v>
      </c>
      <c r="R45" s="9" t="s">
        <v>54</v>
      </c>
      <c r="S45" s="9" t="s">
        <v>55</v>
      </c>
      <c r="U45" s="6" t="s">
        <v>284</v>
      </c>
    </row>
    <row r="46" spans="1:22" s="266" customFormat="1" x14ac:dyDescent="0.2">
      <c r="A46" s="8" t="s">
        <v>373</v>
      </c>
      <c r="B46" s="241">
        <v>6.1835000000000004</v>
      </c>
      <c r="C46" s="241">
        <v>6.0953999999999997</v>
      </c>
      <c r="D46" s="241">
        <v>5.4837999999999996</v>
      </c>
      <c r="E46" s="241">
        <v>6.2538999999999998</v>
      </c>
      <c r="F46" s="241">
        <v>6.0953999999999997</v>
      </c>
      <c r="G46" s="241">
        <v>5.4837999999999996</v>
      </c>
      <c r="H46" s="241">
        <v>5.0850999999999997</v>
      </c>
      <c r="I46" s="241">
        <v>5.1866000000000003</v>
      </c>
      <c r="J46" s="241">
        <v>5.4837999999999996</v>
      </c>
      <c r="K46" s="241">
        <v>5.1317000000000004</v>
      </c>
      <c r="L46" s="241">
        <v>5.1866000000000003</v>
      </c>
      <c r="M46" s="241">
        <v>5.4837999999999996</v>
      </c>
      <c r="N46" s="241">
        <v>7.7733999999999996</v>
      </c>
      <c r="O46" s="241">
        <v>6.9909999999999997</v>
      </c>
      <c r="P46" s="241">
        <v>5.4837999999999996</v>
      </c>
      <c r="Q46" s="241">
        <v>7.9884000000000004</v>
      </c>
      <c r="R46" s="241">
        <v>6.9909999999999997</v>
      </c>
      <c r="S46" s="241">
        <v>5.4837999999999996</v>
      </c>
      <c r="T46" s="266" t="s">
        <v>284</v>
      </c>
      <c r="U46" s="266" t="s">
        <v>284</v>
      </c>
    </row>
    <row r="47" spans="1:22" s="266" customFormat="1" x14ac:dyDescent="0.2">
      <c r="A47" s="25" t="s">
        <v>374</v>
      </c>
      <c r="B47" s="241">
        <v>6.3003999999999998</v>
      </c>
      <c r="C47" s="241">
        <v>6.2157999999999998</v>
      </c>
      <c r="D47" s="241">
        <v>3.4782999999999999</v>
      </c>
      <c r="E47" s="241">
        <v>6.3711000000000002</v>
      </c>
      <c r="F47" s="241">
        <v>6.2157999999999998</v>
      </c>
      <c r="G47" s="241">
        <v>3.4782999999999999</v>
      </c>
      <c r="H47" s="241">
        <v>5.0632999999999999</v>
      </c>
      <c r="I47" s="241">
        <v>5.1669</v>
      </c>
      <c r="J47" s="241">
        <v>3.4782999999999999</v>
      </c>
      <c r="K47" s="241">
        <v>5.1100000000000003</v>
      </c>
      <c r="L47" s="241">
        <v>5.1669</v>
      </c>
      <c r="M47" s="241">
        <v>3.4782999999999999</v>
      </c>
      <c r="N47" s="241">
        <v>7.9763999999999999</v>
      </c>
      <c r="O47" s="241">
        <v>7.6424000000000003</v>
      </c>
      <c r="P47" s="241">
        <v>3.4782999999999999</v>
      </c>
      <c r="Q47" s="241">
        <v>8.1917000000000009</v>
      </c>
      <c r="R47" s="241">
        <v>7.6424000000000003</v>
      </c>
      <c r="S47" s="241">
        <v>3.4782999999999999</v>
      </c>
    </row>
    <row r="48" spans="1:22" s="266" customFormat="1" x14ac:dyDescent="0.2">
      <c r="A48" s="8" t="s">
        <v>375</v>
      </c>
      <c r="B48" s="241">
        <v>5.7664999999999997</v>
      </c>
      <c r="C48" s="241">
        <v>5.7563000000000004</v>
      </c>
      <c r="D48" s="241">
        <v>3.4077000000000002</v>
      </c>
      <c r="E48" s="241">
        <v>5.8372999999999999</v>
      </c>
      <c r="F48" s="241">
        <v>5.7563000000000004</v>
      </c>
      <c r="G48" s="241">
        <v>3.4077000000000002</v>
      </c>
      <c r="H48" s="241">
        <v>5.0922999999999998</v>
      </c>
      <c r="I48" s="241">
        <v>5.1730999999999998</v>
      </c>
      <c r="J48" s="241">
        <v>3.4077000000000002</v>
      </c>
      <c r="K48" s="241">
        <v>5.1391999999999998</v>
      </c>
      <c r="L48" s="241">
        <v>5.1730999999999998</v>
      </c>
      <c r="M48" s="241">
        <v>3.4077000000000002</v>
      </c>
      <c r="N48" s="241">
        <v>5.1234000000000002</v>
      </c>
      <c r="O48" s="241">
        <v>5.3711000000000002</v>
      </c>
      <c r="P48" s="241">
        <v>3.4077000000000002</v>
      </c>
      <c r="Q48" s="241">
        <v>5.3391000000000002</v>
      </c>
      <c r="R48" s="241">
        <v>5.3711000000000002</v>
      </c>
      <c r="S48" s="241">
        <v>3.4077000000000002</v>
      </c>
      <c r="T48" s="266" t="s">
        <v>284</v>
      </c>
    </row>
    <row r="49" spans="1:22" x14ac:dyDescent="0.2">
      <c r="A49" s="25" t="s">
        <v>376</v>
      </c>
      <c r="B49" s="241">
        <v>6.2994000000000003</v>
      </c>
      <c r="C49" s="241">
        <v>6.1402999999999999</v>
      </c>
      <c r="D49" s="241">
        <v>4.2064000000000004</v>
      </c>
      <c r="E49" s="241">
        <v>6.4069000000000003</v>
      </c>
      <c r="F49" s="241">
        <v>6.1402999999999999</v>
      </c>
      <c r="G49" s="241">
        <v>4.2064000000000004</v>
      </c>
      <c r="H49" s="241">
        <v>5.2622</v>
      </c>
      <c r="I49" s="241">
        <v>5.3186999999999998</v>
      </c>
      <c r="J49" s="241">
        <v>4.2064000000000004</v>
      </c>
      <c r="K49" s="241">
        <v>5.3346999999999998</v>
      </c>
      <c r="L49" s="241">
        <v>5.3186999999999998</v>
      </c>
      <c r="M49" s="241">
        <v>4.2064000000000004</v>
      </c>
      <c r="N49" s="241">
        <v>6.2191000000000001</v>
      </c>
      <c r="O49" s="241">
        <v>6.3387000000000002</v>
      </c>
      <c r="P49" s="241">
        <v>4.2064000000000004</v>
      </c>
      <c r="Q49" s="241">
        <v>6.5057</v>
      </c>
      <c r="R49" s="241">
        <v>6.3387000000000002</v>
      </c>
      <c r="S49" s="241">
        <v>4.2064000000000004</v>
      </c>
      <c r="U49" s="6" t="s">
        <v>284</v>
      </c>
    </row>
    <row r="50" spans="1:22" x14ac:dyDescent="0.2">
      <c r="A50" s="8" t="s">
        <v>377</v>
      </c>
      <c r="B50" s="241">
        <v>6.8628</v>
      </c>
      <c r="C50" s="241">
        <v>6.8009000000000004</v>
      </c>
      <c r="D50" s="241">
        <v>6.3167</v>
      </c>
      <c r="E50" s="241">
        <v>6.9634999999999998</v>
      </c>
      <c r="F50" s="241">
        <v>6.8009000000000004</v>
      </c>
      <c r="G50" s="241">
        <v>6.3167</v>
      </c>
      <c r="H50" s="241">
        <v>6.0324999999999998</v>
      </c>
      <c r="I50" s="241">
        <v>6.1553000000000004</v>
      </c>
      <c r="J50" s="241">
        <v>6.3167</v>
      </c>
      <c r="K50" s="241">
        <v>6.1447000000000003</v>
      </c>
      <c r="L50" s="241">
        <v>6.1553000000000004</v>
      </c>
      <c r="M50" s="241">
        <v>6.3167</v>
      </c>
      <c r="N50" s="241">
        <v>6.4047999999999998</v>
      </c>
      <c r="O50" s="241">
        <v>7.1303000000000001</v>
      </c>
      <c r="P50" s="241">
        <v>6.3167</v>
      </c>
      <c r="Q50" s="241">
        <v>6.7910000000000004</v>
      </c>
      <c r="R50" s="241">
        <v>7.1303000000000001</v>
      </c>
      <c r="S50" s="241">
        <v>6.3167</v>
      </c>
      <c r="T50" s="6" t="s">
        <v>284</v>
      </c>
      <c r="U50" s="6" t="s">
        <v>284</v>
      </c>
    </row>
    <row r="51" spans="1:22" x14ac:dyDescent="0.2">
      <c r="A51" s="25" t="s">
        <v>378</v>
      </c>
      <c r="B51" s="241">
        <v>6.1462000000000003</v>
      </c>
      <c r="C51" s="241">
        <v>6.1917999999999997</v>
      </c>
      <c r="D51" s="241">
        <v>5.6703999999999999</v>
      </c>
      <c r="E51" s="241">
        <v>6.2561999999999998</v>
      </c>
      <c r="F51" s="241">
        <v>6.1917999999999997</v>
      </c>
      <c r="G51" s="241">
        <v>5.6703999999999999</v>
      </c>
      <c r="H51" s="241">
        <v>5.5450999999999997</v>
      </c>
      <c r="I51" s="241">
        <v>5.6927000000000003</v>
      </c>
      <c r="J51" s="241">
        <v>5.6703999999999999</v>
      </c>
      <c r="K51" s="241">
        <v>5.6669999999999998</v>
      </c>
      <c r="L51" s="241">
        <v>5.6927000000000003</v>
      </c>
      <c r="M51" s="241">
        <v>5.6703999999999999</v>
      </c>
      <c r="N51" s="227" t="s">
        <v>17</v>
      </c>
      <c r="O51" s="227" t="s">
        <v>17</v>
      </c>
      <c r="P51" s="227" t="s">
        <v>17</v>
      </c>
      <c r="Q51" s="227" t="s">
        <v>17</v>
      </c>
      <c r="R51" s="227" t="s">
        <v>17</v>
      </c>
      <c r="S51" s="227" t="s">
        <v>17</v>
      </c>
      <c r="U51" s="6" t="s">
        <v>284</v>
      </c>
      <c r="V51" s="6" t="s">
        <v>284</v>
      </c>
    </row>
    <row r="52" spans="1:22" x14ac:dyDescent="0.2">
      <c r="A52" s="8" t="s">
        <v>379</v>
      </c>
      <c r="B52" s="241">
        <v>6.8875999999999999</v>
      </c>
      <c r="C52" s="241" t="s">
        <v>17</v>
      </c>
      <c r="D52" s="241">
        <v>5.9482999999999997</v>
      </c>
      <c r="E52" s="241">
        <v>6.8357000000000001</v>
      </c>
      <c r="F52" s="241">
        <v>6.7129000000000003</v>
      </c>
      <c r="G52" s="241">
        <v>6.3720999999999997</v>
      </c>
      <c r="H52" s="241">
        <v>4.9832999999999998</v>
      </c>
      <c r="I52" s="241">
        <v>5.13</v>
      </c>
      <c r="J52" s="241">
        <v>5.6280000000000001</v>
      </c>
      <c r="K52" s="241">
        <v>5.109</v>
      </c>
      <c r="L52" s="241">
        <v>5.13</v>
      </c>
      <c r="M52" s="241">
        <v>5.6280000000000001</v>
      </c>
      <c r="N52" s="241">
        <v>6.2066999999999997</v>
      </c>
      <c r="O52" s="241">
        <v>7.0511999999999997</v>
      </c>
      <c r="P52" s="241">
        <v>6.3178999999999998</v>
      </c>
      <c r="Q52" s="241">
        <v>6.6109999999999998</v>
      </c>
      <c r="R52" s="241">
        <v>7.0511999999999997</v>
      </c>
      <c r="S52" s="241">
        <v>6.3178999999999998</v>
      </c>
      <c r="T52" s="6" t="s">
        <v>284</v>
      </c>
      <c r="U52" s="6" t="s">
        <v>284</v>
      </c>
    </row>
    <row r="53" spans="1:22" s="267" customFormat="1" x14ac:dyDescent="0.25">
      <c r="A53" s="221" t="s">
        <v>306</v>
      </c>
      <c r="B53" s="242">
        <v>10012</v>
      </c>
      <c r="C53" s="242">
        <v>10011</v>
      </c>
      <c r="D53" s="242">
        <v>10010</v>
      </c>
      <c r="E53" s="242">
        <v>10012</v>
      </c>
      <c r="F53" s="242">
        <v>10011</v>
      </c>
      <c r="G53" s="242">
        <v>10010</v>
      </c>
      <c r="H53" s="242">
        <v>10010</v>
      </c>
      <c r="I53" s="242">
        <v>10010</v>
      </c>
      <c r="J53" s="242">
        <v>10010</v>
      </c>
      <c r="K53" s="242">
        <v>10010</v>
      </c>
      <c r="L53" s="242">
        <v>10010</v>
      </c>
      <c r="M53" s="242">
        <v>10010</v>
      </c>
      <c r="N53" s="242">
        <v>10014</v>
      </c>
      <c r="O53" s="242">
        <v>10013</v>
      </c>
      <c r="P53" s="242">
        <v>10010</v>
      </c>
      <c r="Q53" s="242">
        <v>10015</v>
      </c>
      <c r="R53" s="242">
        <v>10013</v>
      </c>
      <c r="S53" s="242">
        <v>10010</v>
      </c>
      <c r="U53" s="267" t="s">
        <v>284</v>
      </c>
    </row>
    <row r="54" spans="1:22" s="266" customFormat="1" ht="12.75" customHeight="1" x14ac:dyDescent="0.2">
      <c r="A54" s="25" t="s">
        <v>307</v>
      </c>
      <c r="B54" s="242">
        <v>10025</v>
      </c>
      <c r="C54" s="242">
        <v>10025</v>
      </c>
      <c r="D54" s="242">
        <v>10014</v>
      </c>
      <c r="E54" s="242">
        <v>10025</v>
      </c>
      <c r="F54" s="242">
        <v>10025</v>
      </c>
      <c r="G54" s="242">
        <v>10014</v>
      </c>
      <c r="H54" s="242">
        <v>10020</v>
      </c>
      <c r="I54" s="242">
        <v>10021</v>
      </c>
      <c r="J54" s="242">
        <v>10014</v>
      </c>
      <c r="K54" s="242">
        <v>10021</v>
      </c>
      <c r="L54" s="242">
        <v>10021</v>
      </c>
      <c r="M54" s="242">
        <v>10014</v>
      </c>
      <c r="N54" s="242">
        <v>10032</v>
      </c>
      <c r="O54" s="242">
        <v>10030</v>
      </c>
      <c r="P54" s="242">
        <v>10014</v>
      </c>
      <c r="Q54" s="242">
        <v>10032</v>
      </c>
      <c r="R54" s="242">
        <v>10030</v>
      </c>
      <c r="S54" s="242">
        <v>10014</v>
      </c>
      <c r="T54" s="266" t="s">
        <v>284</v>
      </c>
    </row>
    <row r="55" spans="1:22" s="266" customFormat="1" ht="12.75" customHeight="1" x14ac:dyDescent="0.2">
      <c r="A55" s="25" t="s">
        <v>308</v>
      </c>
      <c r="B55" s="242">
        <v>10046</v>
      </c>
      <c r="C55" s="242">
        <v>10046</v>
      </c>
      <c r="D55" s="242">
        <v>10028</v>
      </c>
      <c r="E55" s="242">
        <v>10047</v>
      </c>
      <c r="F55" s="242">
        <v>10046</v>
      </c>
      <c r="G55" s="242">
        <v>10028</v>
      </c>
      <c r="H55" s="242">
        <v>10041</v>
      </c>
      <c r="I55" s="242">
        <v>10042</v>
      </c>
      <c r="J55" s="242">
        <v>10028</v>
      </c>
      <c r="K55" s="242">
        <v>10041</v>
      </c>
      <c r="L55" s="242">
        <v>10042</v>
      </c>
      <c r="M55" s="242">
        <v>10028</v>
      </c>
      <c r="N55" s="242">
        <v>10041</v>
      </c>
      <c r="O55" s="242">
        <v>10043</v>
      </c>
      <c r="P55" s="242">
        <v>10028</v>
      </c>
      <c r="Q55" s="242">
        <v>10043</v>
      </c>
      <c r="R55" s="242">
        <v>10043</v>
      </c>
      <c r="S55" s="242">
        <v>10028</v>
      </c>
      <c r="T55" s="266" t="s">
        <v>284</v>
      </c>
    </row>
    <row r="56" spans="1:22" s="135" customFormat="1" x14ac:dyDescent="0.25">
      <c r="A56" s="4" t="s">
        <v>302</v>
      </c>
      <c r="B56" s="242">
        <v>10630</v>
      </c>
      <c r="C56" s="242">
        <v>10614</v>
      </c>
      <c r="D56" s="242">
        <v>10421</v>
      </c>
      <c r="E56" s="242">
        <v>10641</v>
      </c>
      <c r="F56" s="242">
        <v>10614</v>
      </c>
      <c r="G56" s="242">
        <v>10421</v>
      </c>
      <c r="H56" s="242">
        <v>10526</v>
      </c>
      <c r="I56" s="242">
        <v>10532</v>
      </c>
      <c r="J56" s="242">
        <v>10421</v>
      </c>
      <c r="K56" s="242">
        <v>10533</v>
      </c>
      <c r="L56" s="242">
        <v>10532</v>
      </c>
      <c r="M56" s="242">
        <v>10421</v>
      </c>
      <c r="N56" s="242">
        <v>10627</v>
      </c>
      <c r="O56" s="242">
        <v>10638</v>
      </c>
      <c r="P56" s="242">
        <v>10427</v>
      </c>
      <c r="Q56" s="242">
        <v>10651</v>
      </c>
      <c r="R56" s="242">
        <v>10634</v>
      </c>
      <c r="S56" s="242">
        <v>10421</v>
      </c>
    </row>
    <row r="57" spans="1:22" s="135" customFormat="1" x14ac:dyDescent="0.25">
      <c r="A57" s="4" t="s">
        <v>303</v>
      </c>
      <c r="B57" s="242">
        <v>12206</v>
      </c>
      <c r="C57" s="242">
        <v>12184</v>
      </c>
      <c r="D57" s="242">
        <v>12019</v>
      </c>
      <c r="E57" s="242">
        <v>12240</v>
      </c>
      <c r="F57" s="242">
        <v>12184</v>
      </c>
      <c r="G57" s="242">
        <v>12019</v>
      </c>
      <c r="H57" s="242">
        <v>11923</v>
      </c>
      <c r="I57" s="242">
        <v>11965</v>
      </c>
      <c r="J57" s="242">
        <v>12019</v>
      </c>
      <c r="K57" s="242">
        <v>11961</v>
      </c>
      <c r="L57" s="242">
        <v>11965</v>
      </c>
      <c r="M57" s="242">
        <v>12019</v>
      </c>
      <c r="N57" s="242">
        <v>12051</v>
      </c>
      <c r="O57" s="242">
        <v>12312</v>
      </c>
      <c r="P57" s="242">
        <v>12047</v>
      </c>
      <c r="Q57" s="242">
        <v>12181</v>
      </c>
      <c r="R57" s="242">
        <v>12298</v>
      </c>
      <c r="S57" s="242">
        <v>12019</v>
      </c>
      <c r="T57" s="135" t="s">
        <v>284</v>
      </c>
    </row>
    <row r="58" spans="1:22" s="135" customFormat="1" x14ac:dyDescent="0.25">
      <c r="A58" s="4" t="s">
        <v>304</v>
      </c>
      <c r="B58" s="242">
        <v>13477</v>
      </c>
      <c r="C58" s="242">
        <v>13506</v>
      </c>
      <c r="D58" s="242">
        <v>13177</v>
      </c>
      <c r="E58" s="242">
        <v>13547</v>
      </c>
      <c r="F58" s="242">
        <v>13506</v>
      </c>
      <c r="G58" s="242">
        <v>13177</v>
      </c>
      <c r="H58" s="242">
        <v>13099</v>
      </c>
      <c r="I58" s="242">
        <v>13193</v>
      </c>
      <c r="J58" s="242">
        <v>13177</v>
      </c>
      <c r="K58" s="242">
        <v>13175</v>
      </c>
      <c r="L58" s="242">
        <v>13193</v>
      </c>
      <c r="M58" s="242">
        <v>13177</v>
      </c>
      <c r="N58" s="254" t="s">
        <v>17</v>
      </c>
      <c r="O58" s="254" t="s">
        <v>17</v>
      </c>
      <c r="P58" s="254" t="s">
        <v>17</v>
      </c>
      <c r="Q58" s="255" t="s">
        <v>17</v>
      </c>
      <c r="R58" s="255" t="s">
        <v>17</v>
      </c>
      <c r="S58" s="255" t="s">
        <v>17</v>
      </c>
    </row>
    <row r="59" spans="1:22" s="135" customFormat="1" x14ac:dyDescent="0.25">
      <c r="A59" s="4" t="s">
        <v>305</v>
      </c>
      <c r="B59" s="242">
        <v>50749</v>
      </c>
      <c r="C59" s="242" t="s">
        <v>17</v>
      </c>
      <c r="D59" s="242">
        <v>40921</v>
      </c>
      <c r="E59" s="242">
        <v>24556</v>
      </c>
      <c r="F59" s="242">
        <v>24175</v>
      </c>
      <c r="G59" s="242">
        <v>23147</v>
      </c>
      <c r="H59" s="242">
        <v>14083</v>
      </c>
      <c r="I59" s="242">
        <v>14223</v>
      </c>
      <c r="J59" s="242">
        <v>14704</v>
      </c>
      <c r="K59" s="242">
        <v>14203</v>
      </c>
      <c r="L59" s="242">
        <v>14223</v>
      </c>
      <c r="M59" s="242">
        <v>14704</v>
      </c>
      <c r="N59" s="242">
        <v>12661</v>
      </c>
      <c r="O59" s="242">
        <v>13069</v>
      </c>
      <c r="P59" s="242">
        <v>12741</v>
      </c>
      <c r="Q59" s="242">
        <v>12918</v>
      </c>
      <c r="R59" s="242">
        <v>13133</v>
      </c>
      <c r="S59" s="242">
        <v>12777</v>
      </c>
      <c r="V59" s="135" t="s">
        <v>284</v>
      </c>
    </row>
    <row r="60" spans="1:22" x14ac:dyDescent="0.2">
      <c r="A60" s="4"/>
      <c r="B60" s="11" t="s">
        <v>284</v>
      </c>
      <c r="C60" s="10"/>
      <c r="D60" s="10"/>
      <c r="E60" s="3"/>
      <c r="F60" s="3" t="s">
        <v>284</v>
      </c>
      <c r="G60" s="3" t="s">
        <v>284</v>
      </c>
      <c r="H60" s="3"/>
      <c r="I60" s="12"/>
      <c r="J60" s="3" t="s">
        <v>284</v>
      </c>
      <c r="K60" s="12" t="s">
        <v>284</v>
      </c>
      <c r="L60" s="12"/>
      <c r="M60" s="3"/>
      <c r="N60" s="3"/>
      <c r="O60" s="3"/>
      <c r="P60" s="3"/>
      <c r="Q60" s="12"/>
      <c r="R60" s="3"/>
      <c r="S60" s="3"/>
    </row>
    <row r="61" spans="1:22" s="75" customFormat="1" ht="51" x14ac:dyDescent="0.2">
      <c r="A61" s="93" t="s">
        <v>129</v>
      </c>
      <c r="B61" s="108"/>
      <c r="C61" s="13" t="s">
        <v>391</v>
      </c>
      <c r="D61" s="13" t="s">
        <v>47</v>
      </c>
      <c r="E61" s="108"/>
      <c r="F61" s="13" t="str">
        <f>+C61</f>
        <v>CRISIL Liquid Debt A-I Index</v>
      </c>
      <c r="G61" s="13" t="s">
        <v>47</v>
      </c>
      <c r="H61" s="108" t="s">
        <v>284</v>
      </c>
      <c r="I61" s="13" t="s">
        <v>66</v>
      </c>
      <c r="J61" s="109" t="s">
        <v>57</v>
      </c>
      <c r="K61" s="13"/>
      <c r="L61" s="13" t="s">
        <v>66</v>
      </c>
      <c r="M61" s="13" t="s">
        <v>57</v>
      </c>
      <c r="N61" s="108"/>
      <c r="O61" s="13" t="s">
        <v>392</v>
      </c>
      <c r="P61" s="109" t="s">
        <v>57</v>
      </c>
      <c r="Q61" s="13"/>
      <c r="R61" s="110" t="s">
        <v>392</v>
      </c>
      <c r="S61" s="13" t="s">
        <v>57</v>
      </c>
      <c r="T61" s="75" t="s">
        <v>284</v>
      </c>
    </row>
    <row r="62" spans="1:22" s="98" customFormat="1" ht="15" customHeight="1" x14ac:dyDescent="0.2">
      <c r="A62" s="224" t="s">
        <v>13</v>
      </c>
      <c r="B62" s="163">
        <v>5041.7491</v>
      </c>
      <c r="C62" s="161">
        <v>4612.7174999999997</v>
      </c>
      <c r="D62" s="148">
        <f>'Debt-Excl.Over,Liq,MM'!AB56</f>
        <v>8149.6185999999998</v>
      </c>
      <c r="E62" s="178">
        <v>5119.0645000000004</v>
      </c>
      <c r="F62" s="148">
        <f>C62</f>
        <v>4612.7174999999997</v>
      </c>
      <c r="G62" s="148">
        <f>D62</f>
        <v>8149.6185999999998</v>
      </c>
      <c r="H62" s="163">
        <v>1408.3430000000001</v>
      </c>
      <c r="I62" s="161">
        <v>2586.2800000000002</v>
      </c>
      <c r="J62" s="148">
        <f>+D62</f>
        <v>8149.6185999999998</v>
      </c>
      <c r="K62" s="163">
        <v>1420.2630999999999</v>
      </c>
      <c r="L62" s="148">
        <f>I62</f>
        <v>2586.2800000000002</v>
      </c>
      <c r="M62" s="148">
        <f>J62</f>
        <v>8149.6185999999998</v>
      </c>
      <c r="N62" s="163">
        <v>1272.3548000000001</v>
      </c>
      <c r="O62" s="161">
        <v>5496.88</v>
      </c>
      <c r="P62" s="148">
        <f>M62</f>
        <v>8149.6185999999998</v>
      </c>
      <c r="Q62" s="163">
        <v>1291.837</v>
      </c>
      <c r="R62" s="148">
        <f>O62</f>
        <v>5496.88</v>
      </c>
      <c r="S62" s="165">
        <f>P62</f>
        <v>8149.6185999999998</v>
      </c>
    </row>
    <row r="63" spans="1:22" s="98" customFormat="1" ht="15" customHeight="1" x14ac:dyDescent="0.2">
      <c r="A63" s="389" t="s">
        <v>123</v>
      </c>
      <c r="B63" s="366" t="s">
        <v>101</v>
      </c>
      <c r="C63" s="367"/>
      <c r="D63" s="367"/>
      <c r="E63" s="367"/>
      <c r="F63" s="367"/>
      <c r="G63" s="367"/>
      <c r="H63" s="367"/>
      <c r="I63" s="367"/>
      <c r="J63" s="367"/>
      <c r="K63" s="367"/>
      <c r="L63" s="367"/>
      <c r="M63" s="367"/>
      <c r="N63" s="367"/>
      <c r="O63" s="367"/>
      <c r="P63" s="367"/>
      <c r="Q63" s="367"/>
      <c r="R63" s="367"/>
      <c r="S63" s="368"/>
    </row>
    <row r="64" spans="1:22" x14ac:dyDescent="0.2">
      <c r="A64" s="390"/>
      <c r="B64" s="374" t="s">
        <v>291</v>
      </c>
      <c r="C64" s="374"/>
      <c r="D64" s="374"/>
      <c r="E64" s="374"/>
      <c r="F64" s="374"/>
      <c r="G64" s="374"/>
      <c r="H64" s="374" t="s">
        <v>293</v>
      </c>
      <c r="I64" s="374"/>
      <c r="J64" s="374"/>
      <c r="K64" s="374"/>
      <c r="L64" s="374"/>
      <c r="M64" s="374"/>
      <c r="N64" s="374" t="s">
        <v>292</v>
      </c>
      <c r="O64" s="374"/>
      <c r="P64" s="374"/>
      <c r="Q64" s="374"/>
      <c r="R64" s="374"/>
      <c r="S64" s="375"/>
    </row>
    <row r="65" spans="1:19" ht="24" customHeight="1" x14ac:dyDescent="0.2">
      <c r="A65" s="390"/>
      <c r="B65" s="365" t="s">
        <v>111</v>
      </c>
      <c r="C65" s="365"/>
      <c r="D65" s="365"/>
      <c r="E65" s="365"/>
      <c r="F65" s="365"/>
      <c r="G65" s="365"/>
      <c r="H65" s="365" t="s">
        <v>113</v>
      </c>
      <c r="I65" s="365"/>
      <c r="J65" s="365"/>
      <c r="K65" s="365"/>
      <c r="L65" s="365"/>
      <c r="M65" s="365"/>
      <c r="N65" s="365" t="s">
        <v>266</v>
      </c>
      <c r="O65" s="365"/>
      <c r="P65" s="365"/>
      <c r="Q65" s="365"/>
      <c r="R65" s="365"/>
      <c r="S65" s="365"/>
    </row>
    <row r="66" spans="1:19" x14ac:dyDescent="0.2">
      <c r="A66" s="390"/>
      <c r="B66" s="388"/>
      <c r="C66" s="388"/>
      <c r="D66" s="388"/>
      <c r="E66" s="388"/>
      <c r="F66" s="388"/>
      <c r="G66" s="388"/>
      <c r="H66" s="388"/>
      <c r="I66" s="388"/>
      <c r="J66" s="388"/>
      <c r="K66" s="388"/>
      <c r="L66" s="388"/>
      <c r="M66" s="388"/>
      <c r="N66" s="388"/>
      <c r="O66" s="388"/>
      <c r="P66" s="388"/>
      <c r="Q66" s="388"/>
      <c r="R66" s="388"/>
      <c r="S66" s="388"/>
    </row>
    <row r="67" spans="1:19" x14ac:dyDescent="0.2">
      <c r="A67" s="390"/>
      <c r="B67" s="388"/>
      <c r="C67" s="388"/>
      <c r="D67" s="388"/>
      <c r="E67" s="388"/>
      <c r="F67" s="388"/>
      <c r="G67" s="388"/>
      <c r="H67" s="388"/>
      <c r="I67" s="388"/>
      <c r="J67" s="388"/>
      <c r="K67" s="388"/>
      <c r="L67" s="388"/>
      <c r="M67" s="388"/>
      <c r="N67" s="388"/>
      <c r="O67" s="388"/>
      <c r="P67" s="388"/>
      <c r="Q67" s="388"/>
      <c r="R67" s="388"/>
      <c r="S67" s="388"/>
    </row>
    <row r="68" spans="1:19" x14ac:dyDescent="0.2">
      <c r="A68" s="390"/>
      <c r="B68" s="388"/>
      <c r="C68" s="388"/>
      <c r="D68" s="388"/>
      <c r="E68" s="388"/>
      <c r="F68" s="388"/>
      <c r="G68" s="388"/>
      <c r="H68" s="388"/>
      <c r="I68" s="388"/>
      <c r="J68" s="388"/>
      <c r="K68" s="388"/>
      <c r="L68" s="388"/>
      <c r="M68" s="388"/>
      <c r="N68" s="388"/>
      <c r="O68" s="388"/>
      <c r="P68" s="388"/>
      <c r="Q68" s="388"/>
      <c r="R68" s="388"/>
      <c r="S68" s="388"/>
    </row>
    <row r="69" spans="1:19" x14ac:dyDescent="0.2">
      <c r="A69" s="390"/>
      <c r="B69" s="388"/>
      <c r="C69" s="388"/>
      <c r="D69" s="388"/>
      <c r="E69" s="388"/>
      <c r="F69" s="388"/>
      <c r="G69" s="388"/>
      <c r="H69" s="388"/>
      <c r="I69" s="388"/>
      <c r="J69" s="388"/>
      <c r="K69" s="388"/>
      <c r="L69" s="388"/>
      <c r="M69" s="388"/>
      <c r="N69" s="388"/>
      <c r="O69" s="388"/>
      <c r="P69" s="388"/>
      <c r="Q69" s="388"/>
      <c r="R69" s="388"/>
      <c r="S69" s="388"/>
    </row>
    <row r="70" spans="1:19" x14ac:dyDescent="0.2">
      <c r="A70" s="390"/>
      <c r="B70" s="388"/>
      <c r="C70" s="388"/>
      <c r="D70" s="388"/>
      <c r="E70" s="388"/>
      <c r="F70" s="388"/>
      <c r="G70" s="388"/>
      <c r="H70" s="388"/>
      <c r="I70" s="388"/>
      <c r="J70" s="388"/>
      <c r="K70" s="388"/>
      <c r="L70" s="388"/>
      <c r="M70" s="388"/>
      <c r="N70" s="388"/>
      <c r="O70" s="388"/>
      <c r="P70" s="388"/>
      <c r="Q70" s="388"/>
      <c r="R70" s="388"/>
      <c r="S70" s="388"/>
    </row>
    <row r="71" spans="1:19" x14ac:dyDescent="0.2">
      <c r="A71" s="390"/>
      <c r="B71" s="388"/>
      <c r="C71" s="388"/>
      <c r="D71" s="388"/>
      <c r="E71" s="388"/>
      <c r="F71" s="388"/>
      <c r="G71" s="388"/>
      <c r="H71" s="388"/>
      <c r="I71" s="388"/>
      <c r="J71" s="388"/>
      <c r="K71" s="388"/>
      <c r="L71" s="388"/>
      <c r="M71" s="388"/>
      <c r="N71" s="388"/>
      <c r="O71" s="388"/>
      <c r="P71" s="388"/>
      <c r="Q71" s="388"/>
      <c r="R71" s="388"/>
      <c r="S71" s="388"/>
    </row>
    <row r="72" spans="1:19" x14ac:dyDescent="0.2">
      <c r="A72" s="390"/>
      <c r="B72" s="388"/>
      <c r="C72" s="388"/>
      <c r="D72" s="388"/>
      <c r="E72" s="388"/>
      <c r="F72" s="388"/>
      <c r="G72" s="388"/>
      <c r="H72" s="388"/>
      <c r="I72" s="388"/>
      <c r="J72" s="388"/>
      <c r="K72" s="388"/>
      <c r="L72" s="388"/>
      <c r="M72" s="388"/>
      <c r="N72" s="388"/>
      <c r="O72" s="388"/>
      <c r="P72" s="388"/>
      <c r="Q72" s="388"/>
      <c r="R72" s="388"/>
      <c r="S72" s="388"/>
    </row>
    <row r="73" spans="1:19" x14ac:dyDescent="0.2">
      <c r="A73" s="390"/>
      <c r="B73" s="388"/>
      <c r="C73" s="388"/>
      <c r="D73" s="388"/>
      <c r="E73" s="388"/>
      <c r="F73" s="388"/>
      <c r="G73" s="388"/>
      <c r="H73" s="388"/>
      <c r="I73" s="388"/>
      <c r="J73" s="388"/>
      <c r="K73" s="388"/>
      <c r="L73" s="388"/>
      <c r="M73" s="388"/>
      <c r="N73" s="388"/>
      <c r="O73" s="388"/>
      <c r="P73" s="388"/>
      <c r="Q73" s="388"/>
      <c r="R73" s="388"/>
      <c r="S73" s="388"/>
    </row>
    <row r="74" spans="1:19" x14ac:dyDescent="0.2">
      <c r="A74" s="390"/>
      <c r="B74" s="388"/>
      <c r="C74" s="388"/>
      <c r="D74" s="388"/>
      <c r="E74" s="388"/>
      <c r="F74" s="388"/>
      <c r="G74" s="388"/>
      <c r="H74" s="388"/>
      <c r="I74" s="388"/>
      <c r="J74" s="388"/>
      <c r="K74" s="388"/>
      <c r="L74" s="388"/>
      <c r="M74" s="388"/>
      <c r="N74" s="388"/>
      <c r="O74" s="388"/>
      <c r="P74" s="388"/>
      <c r="Q74" s="388"/>
      <c r="R74" s="388"/>
      <c r="S74" s="388"/>
    </row>
    <row r="75" spans="1:19" x14ac:dyDescent="0.2">
      <c r="A75" s="390"/>
      <c r="B75" s="388"/>
      <c r="C75" s="388"/>
      <c r="D75" s="388"/>
      <c r="E75" s="388"/>
      <c r="F75" s="388"/>
      <c r="G75" s="388"/>
      <c r="H75" s="388"/>
      <c r="I75" s="388"/>
      <c r="J75" s="388"/>
      <c r="K75" s="388"/>
      <c r="L75" s="388"/>
      <c r="M75" s="388"/>
      <c r="N75" s="388"/>
      <c r="O75" s="388"/>
      <c r="P75" s="388"/>
      <c r="Q75" s="388"/>
      <c r="R75" s="388"/>
      <c r="S75" s="388"/>
    </row>
    <row r="76" spans="1:19" x14ac:dyDescent="0.2">
      <c r="A76" s="390"/>
      <c r="B76" s="388"/>
      <c r="C76" s="388"/>
      <c r="D76" s="388"/>
      <c r="E76" s="388"/>
      <c r="F76" s="388"/>
      <c r="G76" s="388"/>
      <c r="H76" s="388"/>
      <c r="I76" s="388"/>
      <c r="J76" s="388"/>
      <c r="K76" s="388"/>
      <c r="L76" s="388"/>
      <c r="M76" s="388"/>
      <c r="N76" s="388"/>
      <c r="O76" s="388"/>
      <c r="P76" s="388"/>
      <c r="Q76" s="388"/>
      <c r="R76" s="388"/>
      <c r="S76" s="388"/>
    </row>
    <row r="77" spans="1:19" x14ac:dyDescent="0.2">
      <c r="A77" s="390"/>
      <c r="B77" s="388"/>
      <c r="C77" s="388"/>
      <c r="D77" s="388"/>
      <c r="E77" s="388"/>
      <c r="F77" s="388"/>
      <c r="G77" s="388"/>
      <c r="H77" s="388"/>
      <c r="I77" s="388"/>
      <c r="J77" s="388"/>
      <c r="K77" s="388"/>
      <c r="L77" s="388"/>
      <c r="M77" s="388"/>
      <c r="N77" s="388"/>
      <c r="O77" s="388"/>
      <c r="P77" s="388"/>
      <c r="Q77" s="388"/>
      <c r="R77" s="388"/>
      <c r="S77" s="388"/>
    </row>
    <row r="78" spans="1:19" x14ac:dyDescent="0.2">
      <c r="A78" s="390"/>
      <c r="B78" s="388"/>
      <c r="C78" s="388"/>
      <c r="D78" s="388"/>
      <c r="E78" s="388"/>
      <c r="F78" s="388"/>
      <c r="G78" s="388"/>
      <c r="H78" s="388"/>
      <c r="I78" s="388"/>
      <c r="J78" s="388"/>
      <c r="K78" s="388"/>
      <c r="L78" s="388"/>
      <c r="M78" s="388"/>
      <c r="N78" s="388"/>
      <c r="O78" s="388"/>
      <c r="P78" s="388"/>
      <c r="Q78" s="388"/>
      <c r="R78" s="388"/>
      <c r="S78" s="388"/>
    </row>
    <row r="79" spans="1:19" x14ac:dyDescent="0.2">
      <c r="A79" s="390"/>
      <c r="B79" s="388"/>
      <c r="C79" s="388"/>
      <c r="D79" s="388"/>
      <c r="E79" s="388"/>
      <c r="F79" s="388"/>
      <c r="G79" s="388"/>
      <c r="H79" s="388"/>
      <c r="I79" s="388"/>
      <c r="J79" s="388"/>
      <c r="K79" s="388"/>
      <c r="L79" s="388"/>
      <c r="M79" s="388"/>
      <c r="N79" s="388"/>
      <c r="O79" s="388"/>
      <c r="P79" s="388"/>
      <c r="Q79" s="388"/>
      <c r="R79" s="388"/>
      <c r="S79" s="388"/>
    </row>
    <row r="80" spans="1:19" x14ac:dyDescent="0.2">
      <c r="B80" s="387"/>
      <c r="C80" s="387"/>
      <c r="D80" s="387"/>
      <c r="E80" s="387"/>
      <c r="F80" s="387"/>
      <c r="G80" s="387"/>
      <c r="H80" s="387"/>
      <c r="I80" s="387"/>
      <c r="J80" s="387"/>
      <c r="K80" s="387"/>
      <c r="L80" s="387"/>
      <c r="M80" s="387"/>
    </row>
    <row r="81" spans="1:79" ht="15" customHeight="1" x14ac:dyDescent="0.2">
      <c r="A81" s="379" t="s">
        <v>124</v>
      </c>
      <c r="B81" s="364" t="s">
        <v>393</v>
      </c>
      <c r="C81" s="364"/>
      <c r="D81" s="364"/>
      <c r="E81" s="364"/>
      <c r="F81" s="364"/>
      <c r="G81" s="364"/>
      <c r="H81" s="364" t="s">
        <v>141</v>
      </c>
      <c r="I81" s="364"/>
      <c r="J81" s="364"/>
      <c r="K81" s="364"/>
      <c r="L81" s="364"/>
      <c r="M81" s="364"/>
      <c r="N81" s="364" t="s">
        <v>398</v>
      </c>
      <c r="O81" s="364"/>
      <c r="P81" s="364"/>
      <c r="Q81" s="364"/>
      <c r="R81" s="364"/>
      <c r="S81" s="364"/>
      <c r="T81" s="28"/>
      <c r="U81" s="28"/>
      <c r="V81" s="28"/>
      <c r="W81" s="28"/>
      <c r="X81" s="28"/>
      <c r="Y81" s="28"/>
      <c r="Z81" s="28"/>
      <c r="AA81" s="28"/>
      <c r="AB81" s="28"/>
      <c r="AC81" s="28"/>
      <c r="AD81" s="28"/>
      <c r="AE81" s="28"/>
      <c r="AF81" s="28"/>
      <c r="AG81" s="28"/>
      <c r="AH81" s="28"/>
      <c r="AI81" s="28"/>
      <c r="AJ81" s="28"/>
      <c r="AK81" s="28"/>
      <c r="AL81" s="28"/>
      <c r="AM81" s="28"/>
      <c r="AN81" s="28"/>
      <c r="AO81" s="28"/>
      <c r="AP81" s="28"/>
      <c r="AQ81" s="28"/>
      <c r="AR81" s="28"/>
      <c r="AS81" s="28"/>
      <c r="AT81" s="28"/>
      <c r="AU81" s="28"/>
      <c r="AV81" s="28"/>
      <c r="AW81" s="28"/>
      <c r="AX81" s="28"/>
      <c r="AY81" s="28"/>
      <c r="AZ81" s="28"/>
      <c r="BA81" s="28"/>
      <c r="BB81" s="28"/>
      <c r="BC81" s="28"/>
      <c r="BD81" s="28"/>
      <c r="BE81" s="28"/>
      <c r="BF81" s="28"/>
      <c r="BG81" s="28"/>
      <c r="BH81" s="28"/>
      <c r="BI81" s="28"/>
      <c r="BJ81" s="28"/>
      <c r="BK81" s="28"/>
      <c r="BL81" s="28"/>
      <c r="BM81" s="28"/>
      <c r="BN81" s="28"/>
      <c r="BO81" s="28"/>
      <c r="BP81" s="28"/>
      <c r="BQ81" s="28"/>
      <c r="BR81" s="28"/>
      <c r="BS81" s="28"/>
      <c r="BT81" s="28"/>
      <c r="BU81" s="28"/>
      <c r="BV81" s="28"/>
      <c r="BW81" s="28"/>
      <c r="BX81" s="28"/>
      <c r="BY81" s="28"/>
      <c r="BZ81" s="28"/>
      <c r="CA81" s="28"/>
    </row>
    <row r="82" spans="1:79" x14ac:dyDescent="0.2">
      <c r="A82" s="379"/>
      <c r="B82" s="364"/>
      <c r="C82" s="364"/>
      <c r="D82" s="364"/>
      <c r="E82" s="364"/>
      <c r="F82" s="364"/>
      <c r="G82" s="364"/>
      <c r="H82" s="364"/>
      <c r="I82" s="364"/>
      <c r="J82" s="364"/>
      <c r="K82" s="364"/>
      <c r="L82" s="364"/>
      <c r="M82" s="364"/>
      <c r="N82" s="364"/>
      <c r="O82" s="364"/>
      <c r="P82" s="364"/>
      <c r="Q82" s="364"/>
      <c r="R82" s="364"/>
      <c r="S82" s="364"/>
      <c r="T82" s="28"/>
      <c r="U82" s="28"/>
      <c r="V82" s="28"/>
      <c r="W82" s="28"/>
      <c r="X82" s="28"/>
      <c r="Y82" s="28"/>
      <c r="Z82" s="28"/>
      <c r="AA82" s="28"/>
      <c r="AB82" s="28"/>
      <c r="AC82" s="28"/>
      <c r="AD82" s="28"/>
      <c r="AE82" s="28"/>
      <c r="AF82" s="28"/>
      <c r="AG82" s="28"/>
      <c r="AH82" s="28"/>
      <c r="AI82" s="28"/>
      <c r="AJ82" s="28"/>
      <c r="AK82" s="28"/>
      <c r="AL82" s="28"/>
      <c r="AM82" s="28"/>
      <c r="AN82" s="28"/>
      <c r="AO82" s="28"/>
      <c r="AP82" s="28"/>
      <c r="AQ82" s="28"/>
      <c r="AR82" s="28"/>
      <c r="AS82" s="28"/>
      <c r="AT82" s="28"/>
      <c r="AU82" s="28"/>
      <c r="AV82" s="28"/>
      <c r="AW82" s="28"/>
      <c r="AX82" s="28"/>
      <c r="AY82" s="28"/>
      <c r="AZ82" s="28"/>
      <c r="BA82" s="28"/>
      <c r="BB82" s="28"/>
      <c r="BC82" s="28"/>
      <c r="BD82" s="28"/>
      <c r="BE82" s="28"/>
      <c r="BF82" s="28"/>
      <c r="BG82" s="28"/>
      <c r="BH82" s="28"/>
      <c r="BI82" s="28"/>
      <c r="BJ82" s="28"/>
      <c r="BK82" s="28"/>
      <c r="BL82" s="28"/>
      <c r="BM82" s="28"/>
      <c r="BN82" s="28"/>
      <c r="BO82" s="28"/>
      <c r="BP82" s="28"/>
      <c r="BQ82" s="28"/>
      <c r="BR82" s="28"/>
      <c r="BS82" s="28"/>
      <c r="BT82" s="28"/>
      <c r="BU82" s="28"/>
      <c r="BV82" s="28"/>
      <c r="BW82" s="28"/>
      <c r="BX82" s="28"/>
      <c r="BY82" s="28"/>
      <c r="BZ82" s="28"/>
      <c r="CA82" s="28"/>
    </row>
    <row r="83" spans="1:79" x14ac:dyDescent="0.2">
      <c r="A83" s="379"/>
      <c r="B83" s="364"/>
      <c r="C83" s="364"/>
      <c r="D83" s="364"/>
      <c r="E83" s="364"/>
      <c r="F83" s="364"/>
      <c r="G83" s="364"/>
      <c r="H83" s="364"/>
      <c r="I83" s="364"/>
      <c r="J83" s="364"/>
      <c r="K83" s="364"/>
      <c r="L83" s="364"/>
      <c r="M83" s="364"/>
      <c r="N83" s="364"/>
      <c r="O83" s="364"/>
      <c r="P83" s="364"/>
      <c r="Q83" s="364"/>
      <c r="R83" s="364"/>
      <c r="S83" s="364"/>
      <c r="T83" s="28"/>
      <c r="U83" s="28"/>
      <c r="V83" s="28"/>
      <c r="W83" s="28"/>
      <c r="X83" s="28"/>
      <c r="Y83" s="28"/>
      <c r="Z83" s="28"/>
      <c r="AA83" s="28"/>
      <c r="AB83" s="28"/>
      <c r="AC83" s="28"/>
      <c r="AD83" s="28"/>
      <c r="AE83" s="28"/>
      <c r="AF83" s="28"/>
      <c r="AG83" s="28"/>
      <c r="AH83" s="28"/>
      <c r="AI83" s="28"/>
      <c r="AJ83" s="28"/>
      <c r="AK83" s="28"/>
      <c r="AL83" s="28"/>
      <c r="AM83" s="28"/>
      <c r="AN83" s="28"/>
      <c r="AO83" s="28"/>
      <c r="AP83" s="28"/>
      <c r="AQ83" s="28"/>
      <c r="AR83" s="28"/>
      <c r="AS83" s="28"/>
      <c r="AT83" s="28"/>
      <c r="AU83" s="28"/>
      <c r="AV83" s="28"/>
      <c r="AW83" s="28"/>
      <c r="AX83" s="28"/>
      <c r="AY83" s="28"/>
      <c r="AZ83" s="28"/>
      <c r="BA83" s="28"/>
      <c r="BB83" s="28"/>
      <c r="BC83" s="28"/>
      <c r="BD83" s="28"/>
      <c r="BE83" s="28"/>
      <c r="BF83" s="28"/>
      <c r="BG83" s="28"/>
      <c r="BH83" s="28"/>
      <c r="BI83" s="28"/>
      <c r="BJ83" s="28"/>
      <c r="BK83" s="28"/>
      <c r="BL83" s="28"/>
      <c r="BM83" s="28"/>
      <c r="BN83" s="28"/>
      <c r="BO83" s="28"/>
      <c r="BP83" s="28"/>
      <c r="BQ83" s="28"/>
      <c r="BR83" s="28"/>
      <c r="BS83" s="28"/>
      <c r="BT83" s="28"/>
      <c r="BU83" s="28"/>
      <c r="BV83" s="28"/>
      <c r="BW83" s="28"/>
      <c r="BX83" s="28"/>
      <c r="BY83" s="28"/>
      <c r="BZ83" s="28"/>
      <c r="CA83" s="28"/>
    </row>
    <row r="84" spans="1:79" x14ac:dyDescent="0.2">
      <c r="A84" s="379"/>
      <c r="B84" s="364"/>
      <c r="C84" s="364"/>
      <c r="D84" s="364"/>
      <c r="E84" s="364"/>
      <c r="F84" s="364"/>
      <c r="G84" s="364"/>
      <c r="H84" s="364"/>
      <c r="I84" s="364"/>
      <c r="J84" s="364"/>
      <c r="K84" s="364"/>
      <c r="L84" s="364"/>
      <c r="M84" s="364"/>
      <c r="N84" s="364"/>
      <c r="O84" s="364"/>
      <c r="P84" s="364"/>
      <c r="Q84" s="364"/>
      <c r="R84" s="364"/>
      <c r="S84" s="364"/>
      <c r="T84" s="28"/>
      <c r="U84" s="28"/>
      <c r="V84" s="28"/>
      <c r="W84" s="28"/>
      <c r="X84" s="28"/>
      <c r="Y84" s="28"/>
      <c r="Z84" s="28"/>
      <c r="AA84" s="28"/>
      <c r="AB84" s="28"/>
      <c r="AC84" s="28"/>
      <c r="AD84" s="28"/>
      <c r="AE84" s="28"/>
      <c r="AF84" s="28"/>
      <c r="AG84" s="28"/>
      <c r="AH84" s="28"/>
      <c r="AI84" s="28"/>
      <c r="AJ84" s="28"/>
      <c r="AK84" s="28"/>
      <c r="AL84" s="28"/>
      <c r="AM84" s="28"/>
      <c r="AN84" s="28"/>
      <c r="AO84" s="28"/>
      <c r="AP84" s="28"/>
      <c r="AQ84" s="28"/>
      <c r="AR84" s="28"/>
      <c r="AS84" s="28"/>
      <c r="AT84" s="28"/>
      <c r="AU84" s="28"/>
      <c r="AV84" s="28"/>
      <c r="AW84" s="28"/>
      <c r="AX84" s="28"/>
      <c r="AY84" s="28"/>
      <c r="AZ84" s="28"/>
      <c r="BA84" s="28"/>
      <c r="BB84" s="28"/>
      <c r="BC84" s="28"/>
      <c r="BD84" s="28"/>
      <c r="BE84" s="28"/>
      <c r="BF84" s="28"/>
      <c r="BG84" s="28"/>
      <c r="BH84" s="28"/>
      <c r="BI84" s="28"/>
      <c r="BJ84" s="28"/>
      <c r="BK84" s="28"/>
      <c r="BL84" s="28"/>
      <c r="BM84" s="28"/>
      <c r="BN84" s="28"/>
      <c r="BO84" s="28"/>
      <c r="BP84" s="28"/>
      <c r="BQ84" s="28"/>
      <c r="BR84" s="28"/>
      <c r="BS84" s="28"/>
      <c r="BT84" s="28"/>
      <c r="BU84" s="28"/>
      <c r="BV84" s="28"/>
      <c r="BW84" s="28"/>
      <c r="BX84" s="28"/>
      <c r="BY84" s="28"/>
      <c r="BZ84" s="28"/>
      <c r="CA84" s="28"/>
    </row>
    <row r="85" spans="1:79" x14ac:dyDescent="0.2">
      <c r="A85" s="379"/>
      <c r="B85" s="364"/>
      <c r="C85" s="364"/>
      <c r="D85" s="364"/>
      <c r="E85" s="364"/>
      <c r="F85" s="364"/>
      <c r="G85" s="364"/>
      <c r="H85" s="364"/>
      <c r="I85" s="364"/>
      <c r="J85" s="364"/>
      <c r="K85" s="364"/>
      <c r="L85" s="364"/>
      <c r="M85" s="364"/>
      <c r="N85" s="364"/>
      <c r="O85" s="364"/>
      <c r="P85" s="364"/>
      <c r="Q85" s="364"/>
      <c r="R85" s="364"/>
      <c r="S85" s="364"/>
      <c r="T85" s="28"/>
      <c r="U85" s="28"/>
      <c r="V85" s="28"/>
      <c r="W85" s="28"/>
      <c r="X85" s="28"/>
      <c r="Y85" s="28"/>
      <c r="Z85" s="28"/>
      <c r="AA85" s="28"/>
      <c r="AB85" s="28"/>
      <c r="AC85" s="28"/>
      <c r="AD85" s="28"/>
      <c r="AE85" s="28"/>
      <c r="AF85" s="28"/>
      <c r="AG85" s="28"/>
      <c r="AH85" s="28"/>
      <c r="AI85" s="28"/>
      <c r="AJ85" s="28"/>
      <c r="AK85" s="28"/>
      <c r="AL85" s="28"/>
      <c r="AM85" s="28"/>
      <c r="AN85" s="28"/>
      <c r="AO85" s="28"/>
      <c r="AP85" s="28"/>
      <c r="AQ85" s="28"/>
      <c r="AR85" s="28"/>
      <c r="AS85" s="28"/>
      <c r="AT85" s="28"/>
      <c r="AU85" s="28"/>
      <c r="AV85" s="28"/>
      <c r="AW85" s="28"/>
      <c r="AX85" s="28"/>
      <c r="AY85" s="28"/>
      <c r="AZ85" s="28"/>
      <c r="BA85" s="28"/>
      <c r="BB85" s="28"/>
      <c r="BC85" s="28"/>
      <c r="BD85" s="28"/>
      <c r="BE85" s="28"/>
      <c r="BF85" s="28"/>
      <c r="BG85" s="28"/>
      <c r="BH85" s="28"/>
      <c r="BI85" s="28"/>
      <c r="BJ85" s="28"/>
      <c r="BK85" s="28"/>
      <c r="BL85" s="28"/>
      <c r="BM85" s="28"/>
      <c r="BN85" s="28"/>
      <c r="BO85" s="28"/>
      <c r="BP85" s="28"/>
      <c r="BQ85" s="28"/>
      <c r="BR85" s="28"/>
      <c r="BS85" s="28"/>
      <c r="BT85" s="28"/>
      <c r="BU85" s="28"/>
      <c r="BV85" s="28"/>
      <c r="BW85" s="28"/>
      <c r="BX85" s="28"/>
      <c r="BY85" s="28"/>
      <c r="BZ85" s="28"/>
      <c r="CA85" s="28"/>
    </row>
    <row r="86" spans="1:79" x14ac:dyDescent="0.2">
      <c r="A86" s="379"/>
      <c r="B86" s="364"/>
      <c r="C86" s="364"/>
      <c r="D86" s="364"/>
      <c r="E86" s="364"/>
      <c r="F86" s="364"/>
      <c r="G86" s="364"/>
      <c r="H86" s="364"/>
      <c r="I86" s="364"/>
      <c r="J86" s="364"/>
      <c r="K86" s="364"/>
      <c r="L86" s="364"/>
      <c r="M86" s="364"/>
      <c r="N86" s="364"/>
      <c r="O86" s="364"/>
      <c r="P86" s="364"/>
      <c r="Q86" s="364"/>
      <c r="R86" s="364"/>
      <c r="S86" s="364"/>
      <c r="T86" s="28"/>
      <c r="U86" s="28"/>
      <c r="V86" s="28"/>
      <c r="W86" s="28"/>
      <c r="X86" s="28"/>
      <c r="Y86" s="28"/>
      <c r="Z86" s="28"/>
      <c r="AA86" s="28"/>
      <c r="AB86" s="28"/>
      <c r="AC86" s="28"/>
      <c r="AD86" s="28"/>
      <c r="AE86" s="28"/>
      <c r="AF86" s="28"/>
      <c r="AG86" s="28"/>
      <c r="AH86" s="28"/>
      <c r="AI86" s="28"/>
      <c r="AJ86" s="28"/>
      <c r="AK86" s="28"/>
      <c r="AL86" s="28"/>
      <c r="AM86" s="28"/>
      <c r="AN86" s="28"/>
      <c r="AO86" s="28"/>
      <c r="AP86" s="28"/>
      <c r="AQ86" s="28"/>
      <c r="AR86" s="28"/>
      <c r="AS86" s="28"/>
      <c r="AT86" s="28"/>
      <c r="AU86" s="28"/>
      <c r="AV86" s="28"/>
      <c r="AW86" s="28"/>
      <c r="AX86" s="28"/>
      <c r="AY86" s="28"/>
      <c r="AZ86" s="28"/>
      <c r="BA86" s="28"/>
      <c r="BB86" s="28"/>
      <c r="BC86" s="28"/>
      <c r="BD86" s="28"/>
      <c r="BE86" s="28"/>
      <c r="BF86" s="28"/>
      <c r="BG86" s="28"/>
      <c r="BH86" s="28"/>
      <c r="BI86" s="28"/>
      <c r="BJ86" s="28"/>
      <c r="BK86" s="28"/>
      <c r="BL86" s="28"/>
      <c r="BM86" s="28"/>
      <c r="BN86" s="28"/>
      <c r="BO86" s="28"/>
      <c r="BP86" s="28"/>
      <c r="BQ86" s="28"/>
      <c r="BR86" s="28"/>
      <c r="BS86" s="28"/>
      <c r="BT86" s="28"/>
      <c r="BU86" s="28"/>
      <c r="BV86" s="28"/>
      <c r="BW86" s="28"/>
      <c r="BX86" s="28"/>
      <c r="BY86" s="28"/>
      <c r="BZ86" s="28"/>
      <c r="CA86" s="28"/>
    </row>
    <row r="87" spans="1:79" x14ac:dyDescent="0.2">
      <c r="A87" s="379"/>
      <c r="B87" s="364"/>
      <c r="C87" s="364"/>
      <c r="D87" s="364"/>
      <c r="E87" s="364"/>
      <c r="F87" s="364"/>
      <c r="G87" s="364"/>
      <c r="H87" s="364"/>
      <c r="I87" s="364"/>
      <c r="J87" s="364"/>
      <c r="K87" s="364"/>
      <c r="L87" s="364"/>
      <c r="M87" s="364"/>
      <c r="N87" s="364"/>
      <c r="O87" s="364"/>
      <c r="P87" s="364"/>
      <c r="Q87" s="364"/>
      <c r="R87" s="364"/>
      <c r="S87" s="364"/>
      <c r="T87" s="28"/>
      <c r="U87" s="28"/>
      <c r="V87" s="28"/>
      <c r="W87" s="28"/>
      <c r="X87" s="28"/>
      <c r="Y87" s="28"/>
      <c r="Z87" s="28"/>
      <c r="AA87" s="28"/>
      <c r="AB87" s="28"/>
      <c r="AC87" s="28"/>
      <c r="AD87" s="28"/>
      <c r="AE87" s="28"/>
      <c r="AF87" s="28"/>
      <c r="AG87" s="28"/>
      <c r="AH87" s="28"/>
      <c r="AI87" s="28"/>
      <c r="AJ87" s="28"/>
      <c r="AK87" s="28"/>
      <c r="AL87" s="28"/>
      <c r="AM87" s="28"/>
      <c r="AN87" s="28"/>
      <c r="AO87" s="28"/>
      <c r="AP87" s="28"/>
      <c r="AQ87" s="28"/>
      <c r="AR87" s="28"/>
      <c r="AS87" s="28"/>
      <c r="AT87" s="28"/>
      <c r="AU87" s="28"/>
      <c r="AV87" s="28"/>
      <c r="AW87" s="28"/>
      <c r="AX87" s="28"/>
      <c r="AY87" s="28"/>
      <c r="AZ87" s="28"/>
      <c r="BA87" s="28"/>
      <c r="BB87" s="28"/>
      <c r="BC87" s="28"/>
      <c r="BD87" s="28"/>
      <c r="BE87" s="28"/>
      <c r="BF87" s="28"/>
      <c r="BG87" s="28"/>
      <c r="BH87" s="28"/>
      <c r="BI87" s="28"/>
      <c r="BJ87" s="28"/>
      <c r="BK87" s="28"/>
      <c r="BL87" s="28"/>
      <c r="BM87" s="28"/>
      <c r="BN87" s="28"/>
      <c r="BO87" s="28"/>
      <c r="BP87" s="28"/>
      <c r="BQ87" s="28"/>
      <c r="BR87" s="28"/>
      <c r="BS87" s="28"/>
      <c r="BT87" s="28"/>
      <c r="BU87" s="28"/>
      <c r="BV87" s="28"/>
      <c r="BW87" s="28"/>
      <c r="BX87" s="28"/>
      <c r="BY87" s="28"/>
      <c r="BZ87" s="28"/>
      <c r="CA87" s="28"/>
    </row>
    <row r="88" spans="1:79" x14ac:dyDescent="0.2">
      <c r="A88" s="379"/>
      <c r="B88" s="364"/>
      <c r="C88" s="364"/>
      <c r="D88" s="364"/>
      <c r="E88" s="364"/>
      <c r="F88" s="364"/>
      <c r="G88" s="364"/>
      <c r="H88" s="364"/>
      <c r="I88" s="364"/>
      <c r="J88" s="364"/>
      <c r="K88" s="364"/>
      <c r="L88" s="364"/>
      <c r="M88" s="364"/>
      <c r="N88" s="364"/>
      <c r="O88" s="364"/>
      <c r="P88" s="364"/>
      <c r="Q88" s="364"/>
      <c r="R88" s="364"/>
      <c r="S88" s="364"/>
      <c r="T88" s="28"/>
      <c r="U88" s="28"/>
      <c r="V88" s="28"/>
      <c r="W88" s="28"/>
      <c r="X88" s="28"/>
      <c r="Y88" s="28"/>
      <c r="Z88" s="28"/>
      <c r="AA88" s="28"/>
      <c r="AB88" s="28"/>
      <c r="AC88" s="28"/>
      <c r="AD88" s="28"/>
      <c r="AE88" s="28"/>
      <c r="AF88" s="28"/>
      <c r="AG88" s="28"/>
      <c r="AH88" s="28"/>
      <c r="AI88" s="28"/>
      <c r="AJ88" s="28"/>
      <c r="AK88" s="28"/>
      <c r="AL88" s="28"/>
      <c r="AM88" s="28"/>
      <c r="AN88" s="28"/>
      <c r="AO88" s="28"/>
      <c r="AP88" s="28"/>
      <c r="AQ88" s="28"/>
      <c r="AR88" s="28"/>
      <c r="AS88" s="28"/>
      <c r="AT88" s="28"/>
      <c r="AU88" s="28"/>
      <c r="AV88" s="28"/>
      <c r="AW88" s="28"/>
      <c r="AX88" s="28"/>
      <c r="AY88" s="28"/>
      <c r="AZ88" s="28"/>
      <c r="BA88" s="28"/>
      <c r="BB88" s="28"/>
      <c r="BC88" s="28"/>
      <c r="BD88" s="28"/>
      <c r="BE88" s="28"/>
      <c r="BF88" s="28"/>
      <c r="BG88" s="28"/>
      <c r="BH88" s="28"/>
      <c r="BI88" s="28"/>
      <c r="BJ88" s="28"/>
      <c r="BK88" s="28"/>
      <c r="BL88" s="28"/>
      <c r="BM88" s="28"/>
      <c r="BN88" s="28"/>
      <c r="BO88" s="28"/>
      <c r="BP88" s="28"/>
      <c r="BQ88" s="28"/>
      <c r="BR88" s="28"/>
      <c r="BS88" s="28"/>
      <c r="BT88" s="28"/>
      <c r="BU88" s="28"/>
      <c r="BV88" s="28"/>
      <c r="BW88" s="28"/>
      <c r="BX88" s="28"/>
      <c r="BY88" s="28"/>
      <c r="BZ88" s="28"/>
      <c r="CA88" s="28"/>
    </row>
    <row r="89" spans="1:79" x14ac:dyDescent="0.2">
      <c r="A89" s="379"/>
      <c r="B89" s="364"/>
      <c r="C89" s="364"/>
      <c r="D89" s="364"/>
      <c r="E89" s="364"/>
      <c r="F89" s="364"/>
      <c r="G89" s="364"/>
      <c r="H89" s="364"/>
      <c r="I89" s="364"/>
      <c r="J89" s="364"/>
      <c r="K89" s="364"/>
      <c r="L89" s="364"/>
      <c r="M89" s="364"/>
      <c r="N89" s="364"/>
      <c r="O89" s="364"/>
      <c r="P89" s="364"/>
      <c r="Q89" s="364"/>
      <c r="R89" s="364"/>
      <c r="S89" s="364"/>
      <c r="T89" s="28"/>
      <c r="U89" s="28" t="s">
        <v>284</v>
      </c>
      <c r="V89" s="28"/>
      <c r="W89" s="28"/>
      <c r="X89" s="28"/>
      <c r="Y89" s="28"/>
      <c r="Z89" s="28"/>
      <c r="AA89" s="28"/>
      <c r="AB89" s="28"/>
      <c r="AC89" s="28"/>
      <c r="AD89" s="28"/>
      <c r="AE89" s="28"/>
      <c r="AF89" s="28"/>
      <c r="AG89" s="28"/>
      <c r="AH89" s="28"/>
      <c r="AI89" s="28"/>
      <c r="AJ89" s="28"/>
      <c r="AK89" s="28"/>
      <c r="AL89" s="28"/>
      <c r="AM89" s="28"/>
      <c r="AN89" s="28"/>
      <c r="AO89" s="28"/>
      <c r="AP89" s="28"/>
      <c r="AQ89" s="28"/>
      <c r="AR89" s="28"/>
      <c r="AS89" s="28"/>
      <c r="AT89" s="28"/>
      <c r="AU89" s="28"/>
      <c r="AV89" s="28"/>
      <c r="AW89" s="28"/>
      <c r="AX89" s="28"/>
      <c r="AY89" s="28"/>
      <c r="AZ89" s="28"/>
      <c r="BA89" s="28"/>
      <c r="BB89" s="28"/>
      <c r="BC89" s="28"/>
      <c r="BD89" s="28"/>
      <c r="BE89" s="28"/>
      <c r="BF89" s="28"/>
      <c r="BG89" s="28"/>
      <c r="BH89" s="28"/>
      <c r="BI89" s="28"/>
      <c r="BJ89" s="28"/>
      <c r="BK89" s="28"/>
      <c r="BL89" s="28"/>
      <c r="BM89" s="28"/>
      <c r="BN89" s="28"/>
      <c r="BO89" s="28"/>
      <c r="BP89" s="28"/>
      <c r="BQ89" s="28"/>
      <c r="BR89" s="28"/>
      <c r="BS89" s="28"/>
      <c r="BT89" s="28"/>
      <c r="BU89" s="28"/>
      <c r="BV89" s="28"/>
      <c r="BW89" s="28"/>
      <c r="BX89" s="28"/>
      <c r="BY89" s="28"/>
      <c r="BZ89" s="28"/>
      <c r="CA89" s="28"/>
    </row>
    <row r="90" spans="1:79" x14ac:dyDescent="0.2">
      <c r="A90" s="379"/>
      <c r="B90" s="364"/>
      <c r="C90" s="364"/>
      <c r="D90" s="364"/>
      <c r="E90" s="364"/>
      <c r="F90" s="364"/>
      <c r="G90" s="364"/>
      <c r="H90" s="364"/>
      <c r="I90" s="364"/>
      <c r="J90" s="364"/>
      <c r="K90" s="364"/>
      <c r="L90" s="364"/>
      <c r="M90" s="364"/>
      <c r="N90" s="364"/>
      <c r="O90" s="364"/>
      <c r="P90" s="364"/>
      <c r="Q90" s="364"/>
      <c r="R90" s="364"/>
      <c r="S90" s="364"/>
      <c r="T90" s="28"/>
      <c r="U90" s="28"/>
      <c r="V90" s="28"/>
      <c r="W90" s="28"/>
      <c r="X90" s="28"/>
      <c r="Y90" s="28"/>
      <c r="Z90" s="28"/>
      <c r="AA90" s="28"/>
      <c r="AB90" s="28"/>
      <c r="AC90" s="28"/>
      <c r="AD90" s="28"/>
      <c r="AE90" s="28"/>
      <c r="AF90" s="28"/>
      <c r="AG90" s="28"/>
      <c r="AH90" s="28"/>
      <c r="AI90" s="28"/>
      <c r="AJ90" s="28"/>
      <c r="AK90" s="28"/>
      <c r="AL90" s="28"/>
      <c r="AM90" s="28"/>
      <c r="AN90" s="28"/>
      <c r="AO90" s="28"/>
      <c r="AP90" s="28"/>
      <c r="AQ90" s="28"/>
      <c r="AR90" s="28"/>
      <c r="AS90" s="28"/>
      <c r="AT90" s="28"/>
      <c r="AU90" s="28"/>
      <c r="AV90" s="28"/>
      <c r="AW90" s="28"/>
      <c r="AX90" s="28"/>
      <c r="AY90" s="28"/>
      <c r="AZ90" s="28"/>
      <c r="BA90" s="28"/>
      <c r="BB90" s="28"/>
      <c r="BC90" s="28"/>
      <c r="BD90" s="28"/>
      <c r="BE90" s="28"/>
      <c r="BF90" s="28"/>
      <c r="BG90" s="28"/>
      <c r="BH90" s="28"/>
      <c r="BI90" s="28"/>
      <c r="BJ90" s="28"/>
      <c r="BK90" s="28"/>
      <c r="BL90" s="28"/>
      <c r="BM90" s="28"/>
      <c r="BN90" s="28"/>
      <c r="BO90" s="28"/>
      <c r="BP90" s="28"/>
      <c r="BQ90" s="28"/>
      <c r="BR90" s="28"/>
      <c r="BS90" s="28"/>
      <c r="BT90" s="28"/>
      <c r="BU90" s="28"/>
      <c r="BV90" s="28"/>
      <c r="BW90" s="28"/>
      <c r="BX90" s="28"/>
      <c r="BY90" s="28"/>
      <c r="BZ90" s="28"/>
      <c r="CA90" s="28"/>
    </row>
    <row r="91" spans="1:79" x14ac:dyDescent="0.2">
      <c r="A91" s="379"/>
      <c r="B91" s="364"/>
      <c r="C91" s="364"/>
      <c r="D91" s="364"/>
      <c r="E91" s="364"/>
      <c r="F91" s="364"/>
      <c r="G91" s="364"/>
      <c r="H91" s="364"/>
      <c r="I91" s="364"/>
      <c r="J91" s="364"/>
      <c r="K91" s="364"/>
      <c r="L91" s="364"/>
      <c r="M91" s="364"/>
      <c r="N91" s="364"/>
      <c r="O91" s="364"/>
      <c r="P91" s="364"/>
      <c r="Q91" s="364"/>
      <c r="R91" s="364"/>
      <c r="S91" s="364"/>
      <c r="T91" s="28"/>
      <c r="U91" s="28"/>
      <c r="V91" s="28"/>
      <c r="W91" s="28"/>
      <c r="X91" s="28"/>
      <c r="Y91" s="28"/>
      <c r="Z91" s="28"/>
      <c r="AA91" s="28"/>
      <c r="AB91" s="28"/>
      <c r="AC91" s="28"/>
      <c r="AD91" s="28"/>
      <c r="AE91" s="28"/>
      <c r="AF91" s="28"/>
      <c r="AG91" s="28"/>
      <c r="AH91" s="28"/>
      <c r="AI91" s="28"/>
      <c r="AJ91" s="28"/>
      <c r="AK91" s="28"/>
      <c r="AL91" s="28"/>
      <c r="AM91" s="28"/>
      <c r="AN91" s="28"/>
      <c r="AO91" s="28"/>
      <c r="AP91" s="28"/>
      <c r="AQ91" s="28"/>
      <c r="AR91" s="28"/>
      <c r="AS91" s="28"/>
      <c r="AT91" s="28"/>
      <c r="AU91" s="28"/>
      <c r="AV91" s="28"/>
      <c r="AW91" s="28"/>
      <c r="AX91" s="28"/>
      <c r="AY91" s="28"/>
      <c r="AZ91" s="28"/>
      <c r="BA91" s="28"/>
      <c r="BB91" s="28"/>
      <c r="BC91" s="28"/>
      <c r="BD91" s="28"/>
      <c r="BE91" s="28"/>
      <c r="BF91" s="28"/>
      <c r="BG91" s="28"/>
      <c r="BH91" s="28"/>
      <c r="BI91" s="28"/>
      <c r="BJ91" s="28"/>
      <c r="BK91" s="28"/>
      <c r="BL91" s="28"/>
      <c r="BM91" s="28"/>
      <c r="BN91" s="28"/>
      <c r="BO91" s="28"/>
      <c r="BP91" s="28"/>
      <c r="BQ91" s="28"/>
      <c r="BR91" s="28"/>
      <c r="BS91" s="28"/>
      <c r="BT91" s="28"/>
      <c r="BU91" s="28"/>
      <c r="BV91" s="28"/>
      <c r="BW91" s="28"/>
      <c r="BX91" s="28"/>
      <c r="BY91" s="28"/>
      <c r="BZ91" s="28"/>
      <c r="CA91" s="28"/>
    </row>
    <row r="92" spans="1:79" x14ac:dyDescent="0.2">
      <c r="A92" s="379"/>
      <c r="B92" s="364"/>
      <c r="C92" s="364"/>
      <c r="D92" s="364"/>
      <c r="E92" s="364"/>
      <c r="F92" s="364"/>
      <c r="G92" s="364"/>
      <c r="H92" s="364"/>
      <c r="I92" s="364"/>
      <c r="J92" s="364"/>
      <c r="K92" s="364"/>
      <c r="L92" s="364"/>
      <c r="M92" s="364"/>
      <c r="N92" s="364"/>
      <c r="O92" s="364"/>
      <c r="P92" s="364"/>
      <c r="Q92" s="364"/>
      <c r="R92" s="364"/>
      <c r="S92" s="364"/>
      <c r="T92" s="28"/>
      <c r="U92" s="28"/>
      <c r="V92" s="28"/>
      <c r="W92" s="28"/>
      <c r="X92" s="28"/>
      <c r="Y92" s="28"/>
      <c r="Z92" s="28"/>
      <c r="AA92" s="28"/>
      <c r="AB92" s="28"/>
      <c r="AC92" s="28"/>
      <c r="AD92" s="28"/>
      <c r="AE92" s="28"/>
      <c r="AF92" s="28"/>
      <c r="AG92" s="28"/>
      <c r="AH92" s="28"/>
      <c r="AI92" s="28"/>
      <c r="AJ92" s="28"/>
      <c r="AK92" s="28"/>
      <c r="AL92" s="28"/>
      <c r="AM92" s="28"/>
      <c r="AN92" s="28"/>
      <c r="AO92" s="28"/>
      <c r="AP92" s="28"/>
      <c r="AQ92" s="28"/>
      <c r="AR92" s="28"/>
      <c r="AS92" s="28"/>
      <c r="AT92" s="28"/>
      <c r="AU92" s="28"/>
      <c r="AV92" s="28"/>
      <c r="AW92" s="28"/>
      <c r="AX92" s="28"/>
      <c r="AY92" s="28"/>
      <c r="AZ92" s="28"/>
      <c r="BA92" s="28"/>
      <c r="BB92" s="28"/>
      <c r="BC92" s="28"/>
      <c r="BD92" s="28"/>
      <c r="BE92" s="28"/>
      <c r="BF92" s="28"/>
      <c r="BG92" s="28"/>
      <c r="BH92" s="28"/>
      <c r="BI92" s="28"/>
      <c r="BJ92" s="28"/>
      <c r="BK92" s="28"/>
      <c r="BL92" s="28"/>
      <c r="BM92" s="28"/>
      <c r="BN92" s="28"/>
      <c r="BO92" s="28"/>
      <c r="BP92" s="28"/>
      <c r="BQ92" s="28"/>
      <c r="BR92" s="28"/>
      <c r="BS92" s="28"/>
      <c r="BT92" s="28"/>
      <c r="BU92" s="28"/>
      <c r="BV92" s="28"/>
      <c r="BW92" s="28"/>
      <c r="BX92" s="28"/>
      <c r="BY92" s="28"/>
      <c r="BZ92" s="28"/>
      <c r="CA92" s="28"/>
    </row>
    <row r="93" spans="1:79" x14ac:dyDescent="0.2">
      <c r="A93" s="379"/>
      <c r="B93" s="364"/>
      <c r="C93" s="364"/>
      <c r="D93" s="364"/>
      <c r="E93" s="364"/>
      <c r="F93" s="364"/>
      <c r="G93" s="364"/>
      <c r="H93" s="364"/>
      <c r="I93" s="364"/>
      <c r="J93" s="364"/>
      <c r="K93" s="364"/>
      <c r="L93" s="364"/>
      <c r="M93" s="364"/>
      <c r="N93" s="364"/>
      <c r="O93" s="364"/>
      <c r="P93" s="364"/>
      <c r="Q93" s="364"/>
      <c r="R93" s="364"/>
      <c r="S93" s="364"/>
      <c r="T93" s="28"/>
      <c r="U93" s="28"/>
      <c r="V93" s="28"/>
      <c r="W93" s="28"/>
      <c r="X93" s="28"/>
      <c r="Y93" s="28"/>
      <c r="Z93" s="28"/>
      <c r="AA93" s="28"/>
      <c r="AB93" s="28"/>
      <c r="AC93" s="28"/>
      <c r="AD93" s="28"/>
      <c r="AE93" s="28"/>
      <c r="AF93" s="28"/>
      <c r="AG93" s="28"/>
      <c r="AH93" s="28"/>
      <c r="AI93" s="28"/>
      <c r="AJ93" s="28"/>
      <c r="AK93" s="28"/>
      <c r="AL93" s="28"/>
      <c r="AM93" s="28"/>
      <c r="AN93" s="28"/>
      <c r="AO93" s="28"/>
      <c r="AP93" s="28"/>
      <c r="AQ93" s="28"/>
      <c r="AR93" s="28"/>
      <c r="AS93" s="28"/>
      <c r="AT93" s="28"/>
      <c r="AU93" s="28"/>
      <c r="AV93" s="28"/>
      <c r="AW93" s="28"/>
      <c r="AX93" s="28"/>
      <c r="AY93" s="28"/>
      <c r="AZ93" s="28"/>
      <c r="BA93" s="28"/>
      <c r="BB93" s="28"/>
      <c r="BC93" s="28"/>
      <c r="BD93" s="28"/>
      <c r="BE93" s="28"/>
      <c r="BF93" s="28"/>
      <c r="BG93" s="28"/>
      <c r="BH93" s="28"/>
      <c r="BI93" s="28"/>
      <c r="BJ93" s="28"/>
      <c r="BK93" s="28"/>
      <c r="BL93" s="28"/>
      <c r="BM93" s="28"/>
      <c r="BN93" s="28"/>
      <c r="BO93" s="28"/>
      <c r="BP93" s="28"/>
      <c r="BQ93" s="28"/>
      <c r="BR93" s="28"/>
      <c r="BS93" s="28"/>
      <c r="BT93" s="28"/>
      <c r="BU93" s="28"/>
      <c r="BV93" s="28"/>
      <c r="BW93" s="28"/>
      <c r="BX93" s="28"/>
      <c r="BY93" s="28"/>
      <c r="BZ93" s="28"/>
      <c r="CA93" s="28"/>
    </row>
    <row r="94" spans="1:79" x14ac:dyDescent="0.2">
      <c r="A94" s="379"/>
      <c r="B94" s="364"/>
      <c r="C94" s="364"/>
      <c r="D94" s="364"/>
      <c r="E94" s="364"/>
      <c r="F94" s="364"/>
      <c r="G94" s="364"/>
      <c r="H94" s="364"/>
      <c r="I94" s="364"/>
      <c r="J94" s="364"/>
      <c r="K94" s="364"/>
      <c r="L94" s="364"/>
      <c r="M94" s="364"/>
      <c r="N94" s="364"/>
      <c r="O94" s="364"/>
      <c r="P94" s="364"/>
      <c r="Q94" s="364"/>
      <c r="R94" s="364"/>
      <c r="S94" s="364"/>
      <c r="T94" s="28"/>
      <c r="U94" s="28"/>
      <c r="V94" s="28"/>
      <c r="W94" s="28"/>
      <c r="X94" s="28"/>
      <c r="Y94" s="28"/>
      <c r="Z94" s="28"/>
      <c r="AA94" s="28"/>
      <c r="AB94" s="28"/>
      <c r="AC94" s="28"/>
      <c r="AD94" s="28"/>
      <c r="AE94" s="28"/>
      <c r="AF94" s="28"/>
      <c r="AG94" s="28"/>
      <c r="AH94" s="28"/>
      <c r="AI94" s="28"/>
      <c r="AJ94" s="28"/>
      <c r="AK94" s="28"/>
      <c r="AL94" s="28"/>
      <c r="AM94" s="28"/>
      <c r="AN94" s="28"/>
      <c r="AO94" s="28"/>
      <c r="AP94" s="28"/>
      <c r="AQ94" s="28"/>
      <c r="AR94" s="28"/>
      <c r="AS94" s="28"/>
      <c r="AT94" s="28"/>
      <c r="AU94" s="28"/>
      <c r="AV94" s="28"/>
      <c r="AW94" s="28"/>
      <c r="AX94" s="28"/>
      <c r="AY94" s="28"/>
      <c r="AZ94" s="28"/>
      <c r="BA94" s="28"/>
      <c r="BB94" s="28"/>
      <c r="BC94" s="28"/>
      <c r="BD94" s="28"/>
      <c r="BE94" s="28"/>
      <c r="BF94" s="28"/>
      <c r="BG94" s="28"/>
      <c r="BH94" s="28"/>
      <c r="BI94" s="28"/>
      <c r="BJ94" s="28"/>
      <c r="BK94" s="28"/>
      <c r="BL94" s="28"/>
      <c r="BM94" s="28"/>
      <c r="BN94" s="28"/>
      <c r="BO94" s="28"/>
      <c r="BP94" s="28"/>
      <c r="BQ94" s="28"/>
      <c r="BR94" s="28"/>
      <c r="BS94" s="28"/>
      <c r="BT94" s="28"/>
      <c r="BU94" s="28"/>
      <c r="BV94" s="28"/>
      <c r="BW94" s="28"/>
      <c r="BX94" s="28"/>
      <c r="BY94" s="28"/>
      <c r="BZ94" s="28"/>
      <c r="CA94" s="28"/>
    </row>
    <row r="95" spans="1:79" x14ac:dyDescent="0.2">
      <c r="A95" s="379"/>
      <c r="B95" s="364"/>
      <c r="C95" s="364"/>
      <c r="D95" s="364"/>
      <c r="E95" s="364"/>
      <c r="F95" s="364"/>
      <c r="G95" s="364"/>
      <c r="H95" s="364"/>
      <c r="I95" s="364"/>
      <c r="J95" s="364"/>
      <c r="K95" s="364"/>
      <c r="L95" s="364"/>
      <c r="M95" s="364"/>
      <c r="N95" s="364"/>
      <c r="O95" s="364"/>
      <c r="P95" s="364"/>
      <c r="Q95" s="364"/>
      <c r="R95" s="364"/>
      <c r="S95" s="364"/>
      <c r="T95" s="28"/>
      <c r="U95" s="28"/>
      <c r="V95" s="28"/>
      <c r="W95" s="28"/>
      <c r="X95" s="28"/>
      <c r="Y95" s="28"/>
      <c r="Z95" s="28"/>
      <c r="AA95" s="28"/>
      <c r="AB95" s="28"/>
      <c r="AC95" s="28"/>
      <c r="AD95" s="28"/>
      <c r="AE95" s="28"/>
      <c r="AF95" s="28"/>
      <c r="AG95" s="28"/>
      <c r="AH95" s="28"/>
      <c r="AI95" s="28"/>
      <c r="AJ95" s="28"/>
      <c r="AK95" s="28"/>
      <c r="AL95" s="28"/>
      <c r="AM95" s="28"/>
      <c r="AN95" s="28"/>
      <c r="AO95" s="28"/>
      <c r="AP95" s="28"/>
      <c r="AQ95" s="28"/>
      <c r="AR95" s="28"/>
      <c r="AS95" s="28"/>
      <c r="AT95" s="28"/>
      <c r="AU95" s="28"/>
      <c r="AV95" s="28"/>
      <c r="AW95" s="28"/>
      <c r="AX95" s="28"/>
      <c r="AY95" s="28"/>
      <c r="AZ95" s="28"/>
      <c r="BA95" s="28"/>
      <c r="BB95" s="28"/>
      <c r="BC95" s="28"/>
      <c r="BD95" s="28"/>
      <c r="BE95" s="28"/>
      <c r="BF95" s="28"/>
      <c r="BG95" s="28"/>
      <c r="BH95" s="28"/>
      <c r="BI95" s="28"/>
      <c r="BJ95" s="28"/>
      <c r="BK95" s="28"/>
      <c r="BL95" s="28"/>
      <c r="BM95" s="28"/>
      <c r="BN95" s="28"/>
      <c r="BO95" s="28"/>
      <c r="BP95" s="28"/>
      <c r="BQ95" s="28"/>
      <c r="BR95" s="28"/>
      <c r="BS95" s="28"/>
      <c r="BT95" s="28"/>
      <c r="BU95" s="28"/>
      <c r="BV95" s="28"/>
      <c r="BW95" s="28"/>
      <c r="BX95" s="28"/>
      <c r="BY95" s="28"/>
      <c r="BZ95" s="28"/>
      <c r="CA95" s="28"/>
    </row>
    <row r="96" spans="1:79" ht="13.5" thickBot="1" x14ac:dyDescent="0.25"/>
    <row r="97" spans="1:25" s="95" customFormat="1" ht="13.5" thickBot="1" x14ac:dyDescent="0.25">
      <c r="A97" s="392" t="s">
        <v>152</v>
      </c>
      <c r="B97" s="293" t="s">
        <v>142</v>
      </c>
      <c r="C97" s="294"/>
      <c r="D97" s="294"/>
      <c r="E97" s="294"/>
      <c r="F97" s="294"/>
      <c r="G97" s="295"/>
      <c r="H97" s="293" t="s">
        <v>142</v>
      </c>
      <c r="I97" s="294"/>
      <c r="J97" s="294"/>
      <c r="K97" s="294"/>
      <c r="L97" s="294"/>
      <c r="M97" s="295"/>
      <c r="N97" s="293" t="s">
        <v>142</v>
      </c>
      <c r="O97" s="294"/>
      <c r="P97" s="294"/>
      <c r="Q97" s="294"/>
      <c r="R97" s="294"/>
      <c r="S97" s="295"/>
    </row>
    <row r="98" spans="1:25" ht="21" customHeight="1" thickBot="1" x14ac:dyDescent="0.25">
      <c r="A98" s="393"/>
      <c r="B98" s="296" t="s">
        <v>143</v>
      </c>
      <c r="C98" s="297"/>
      <c r="D98" s="298" t="s">
        <v>144</v>
      </c>
      <c r="E98" s="298" t="s">
        <v>145</v>
      </c>
      <c r="F98" s="300" t="s">
        <v>146</v>
      </c>
      <c r="G98" s="301"/>
      <c r="H98" s="296" t="s">
        <v>143</v>
      </c>
      <c r="I98" s="297"/>
      <c r="J98" s="298" t="s">
        <v>144</v>
      </c>
      <c r="K98" s="298" t="s">
        <v>145</v>
      </c>
      <c r="L98" s="300" t="s">
        <v>146</v>
      </c>
      <c r="M98" s="301"/>
      <c r="N98" s="296" t="s">
        <v>143</v>
      </c>
      <c r="O98" s="297"/>
      <c r="P98" s="298" t="s">
        <v>144</v>
      </c>
      <c r="Q98" s="298" t="s">
        <v>145</v>
      </c>
      <c r="R98" s="300" t="s">
        <v>146</v>
      </c>
      <c r="S98" s="301"/>
    </row>
    <row r="99" spans="1:25" ht="21" customHeight="1" thickBot="1" x14ac:dyDescent="0.25">
      <c r="A99" s="393"/>
      <c r="B99" s="304" t="s">
        <v>147</v>
      </c>
      <c r="C99" s="305"/>
      <c r="D99" s="299"/>
      <c r="E99" s="299"/>
      <c r="F99" s="302"/>
      <c r="G99" s="303"/>
      <c r="H99" s="304" t="s">
        <v>147</v>
      </c>
      <c r="I99" s="305"/>
      <c r="J99" s="299"/>
      <c r="K99" s="299"/>
      <c r="L99" s="302"/>
      <c r="M99" s="303"/>
      <c r="N99" s="304" t="s">
        <v>147</v>
      </c>
      <c r="O99" s="305"/>
      <c r="P99" s="299"/>
      <c r="Q99" s="299"/>
      <c r="R99" s="302"/>
      <c r="S99" s="303"/>
    </row>
    <row r="100" spans="1:25" ht="13.5" customHeight="1" thickBot="1" x14ac:dyDescent="0.25">
      <c r="A100" s="393"/>
      <c r="B100" s="296" t="s">
        <v>148</v>
      </c>
      <c r="C100" s="297"/>
      <c r="D100" s="35"/>
      <c r="E100" s="111" t="s">
        <v>155</v>
      </c>
      <c r="F100" s="291"/>
      <c r="G100" s="292"/>
      <c r="H100" s="296" t="s">
        <v>148</v>
      </c>
      <c r="I100" s="297"/>
      <c r="J100" s="112" t="s">
        <v>156</v>
      </c>
      <c r="K100" s="36"/>
      <c r="L100" s="291"/>
      <c r="M100" s="292"/>
      <c r="N100" s="296" t="s">
        <v>148</v>
      </c>
      <c r="O100" s="297"/>
      <c r="P100" s="35"/>
      <c r="Q100" s="111" t="s">
        <v>155</v>
      </c>
      <c r="R100" s="291"/>
      <c r="S100" s="292"/>
    </row>
    <row r="101" spans="1:25" ht="13.5" customHeight="1" thickBot="1" x14ac:dyDescent="0.25">
      <c r="A101" s="393"/>
      <c r="B101" s="296" t="s">
        <v>149</v>
      </c>
      <c r="C101" s="297"/>
      <c r="D101" s="36"/>
      <c r="E101" s="37"/>
      <c r="F101" s="291"/>
      <c r="G101" s="292"/>
      <c r="H101" s="296" t="s">
        <v>149</v>
      </c>
      <c r="I101" s="297"/>
      <c r="J101" s="36"/>
      <c r="K101" s="37"/>
      <c r="L101" s="291"/>
      <c r="M101" s="292"/>
      <c r="N101" s="296" t="s">
        <v>149</v>
      </c>
      <c r="O101" s="297"/>
      <c r="P101" s="36"/>
      <c r="Q101" s="37"/>
      <c r="R101" s="291"/>
      <c r="S101" s="292"/>
    </row>
    <row r="102" spans="1:25" ht="13.5" customHeight="1" thickBot="1" x14ac:dyDescent="0.25">
      <c r="A102" s="394"/>
      <c r="B102" s="296" t="s">
        <v>150</v>
      </c>
      <c r="C102" s="297"/>
      <c r="D102" s="113"/>
      <c r="E102" s="39"/>
      <c r="F102" s="291"/>
      <c r="G102" s="292"/>
      <c r="H102" s="296" t="s">
        <v>150</v>
      </c>
      <c r="I102" s="297"/>
      <c r="J102" s="113"/>
      <c r="K102" s="39"/>
      <c r="L102" s="291"/>
      <c r="M102" s="292"/>
      <c r="N102" s="296" t="s">
        <v>150</v>
      </c>
      <c r="O102" s="297"/>
      <c r="P102" s="113"/>
      <c r="Q102" s="39"/>
      <c r="R102" s="291"/>
      <c r="S102" s="292"/>
    </row>
    <row r="103" spans="1:25" x14ac:dyDescent="0.2">
      <c r="N103" s="46"/>
    </row>
    <row r="104" spans="1:25" x14ac:dyDescent="0.2">
      <c r="N104" s="30"/>
    </row>
    <row r="105" spans="1:25" x14ac:dyDescent="0.2">
      <c r="A105" s="18" t="s">
        <v>5</v>
      </c>
      <c r="C105" s="96"/>
      <c r="F105" s="96"/>
    </row>
    <row r="106" spans="1:25" ht="23.25" customHeight="1" x14ac:dyDescent="0.2">
      <c r="A106" s="391" t="s">
        <v>14</v>
      </c>
      <c r="B106" s="391"/>
      <c r="C106" s="391"/>
      <c r="D106" s="391"/>
      <c r="E106" s="391"/>
      <c r="F106" s="391"/>
      <c r="G106" s="391"/>
    </row>
    <row r="107" spans="1:25" ht="25.5" x14ac:dyDescent="0.2">
      <c r="A107" s="18" t="s">
        <v>79</v>
      </c>
      <c r="B107" s="16"/>
      <c r="C107" s="97"/>
      <c r="D107" s="97"/>
      <c r="E107" s="16"/>
      <c r="F107" s="97"/>
      <c r="G107" s="97"/>
      <c r="I107" s="97"/>
      <c r="J107" s="97"/>
      <c r="K107" s="30"/>
      <c r="L107" s="97"/>
      <c r="M107" s="97"/>
      <c r="T107" s="43"/>
      <c r="U107" s="44"/>
      <c r="V107" s="43"/>
      <c r="W107" s="44"/>
      <c r="X107" s="45"/>
      <c r="Y107" s="44"/>
    </row>
    <row r="108" spans="1:25" x14ac:dyDescent="0.2">
      <c r="A108" s="18"/>
      <c r="B108" s="18"/>
      <c r="C108" s="97"/>
      <c r="D108" s="97"/>
      <c r="E108" s="18"/>
      <c r="F108" s="97"/>
      <c r="G108" s="97"/>
      <c r="H108" s="46"/>
    </row>
    <row r="109" spans="1:25" x14ac:dyDescent="0.2">
      <c r="A109" s="18" t="s">
        <v>15</v>
      </c>
      <c r="B109" s="18"/>
      <c r="C109" s="18"/>
      <c r="D109" s="18"/>
      <c r="E109" s="18"/>
      <c r="F109" s="18"/>
      <c r="G109" s="18"/>
      <c r="H109" s="46"/>
    </row>
    <row r="110" spans="1:25" x14ac:dyDescent="0.2">
      <c r="A110" s="386" t="s">
        <v>16</v>
      </c>
      <c r="B110" s="386"/>
      <c r="C110" s="386"/>
      <c r="D110" s="386"/>
      <c r="E110" s="386"/>
      <c r="F110" s="386"/>
      <c r="G110" s="2"/>
      <c r="H110" s="30"/>
    </row>
    <row r="111" spans="1:25" s="19" customFormat="1" x14ac:dyDescent="0.25">
      <c r="A111" s="19" t="s">
        <v>654</v>
      </c>
    </row>
    <row r="112" spans="1:25" ht="29.25" customHeight="1" x14ac:dyDescent="0.2">
      <c r="A112" s="19" t="s">
        <v>50</v>
      </c>
      <c r="B112" s="135"/>
      <c r="C112" s="135"/>
      <c r="D112" s="135"/>
      <c r="E112" s="135"/>
      <c r="F112" s="135"/>
      <c r="G112" s="2"/>
    </row>
    <row r="113" spans="1:10" ht="51" x14ac:dyDescent="0.2">
      <c r="A113" s="16" t="s">
        <v>606</v>
      </c>
    </row>
    <row r="114" spans="1:10" ht="38.25" x14ac:dyDescent="0.2">
      <c r="A114" s="2" t="s">
        <v>278</v>
      </c>
    </row>
    <row r="115" spans="1:10" ht="30.75" customHeight="1" x14ac:dyDescent="0.2">
      <c r="A115" s="19" t="s">
        <v>578</v>
      </c>
    </row>
    <row r="116" spans="1:10" ht="25.5" x14ac:dyDescent="0.2">
      <c r="A116" s="16" t="s">
        <v>579</v>
      </c>
    </row>
    <row r="117" spans="1:10" ht="38.25" x14ac:dyDescent="0.2">
      <c r="A117" s="16" t="s">
        <v>580</v>
      </c>
      <c r="D117" s="6" t="s">
        <v>284</v>
      </c>
    </row>
    <row r="118" spans="1:10" x14ac:dyDescent="0.2">
      <c r="A118" s="6" t="s">
        <v>581</v>
      </c>
      <c r="B118" s="6" t="s">
        <v>284</v>
      </c>
    </row>
    <row r="119" spans="1:10" ht="38.25" x14ac:dyDescent="0.2">
      <c r="A119" s="234" t="s">
        <v>630</v>
      </c>
      <c r="B119" s="147"/>
      <c r="C119" s="147"/>
      <c r="D119" s="147"/>
      <c r="E119" s="147"/>
      <c r="F119" s="147" t="s">
        <v>284</v>
      </c>
      <c r="G119" s="147"/>
      <c r="H119" s="147"/>
      <c r="I119" s="147"/>
      <c r="J119" s="147"/>
    </row>
    <row r="120" spans="1:10" ht="38.25" x14ac:dyDescent="0.2">
      <c r="A120" s="234" t="s">
        <v>631</v>
      </c>
      <c r="B120" s="147"/>
      <c r="C120" s="147"/>
      <c r="D120" s="147"/>
      <c r="E120" s="147"/>
      <c r="F120" s="147"/>
      <c r="G120" s="147"/>
      <c r="H120" s="147"/>
      <c r="I120" s="147"/>
      <c r="J120" s="147"/>
    </row>
    <row r="121" spans="1:10" ht="21.75" customHeight="1" x14ac:dyDescent="0.2">
      <c r="A121" s="115" t="s">
        <v>582</v>
      </c>
      <c r="F121" s="6" t="s">
        <v>284</v>
      </c>
    </row>
    <row r="122" spans="1:10" ht="38.25" x14ac:dyDescent="0.2">
      <c r="A122" s="16" t="s">
        <v>583</v>
      </c>
    </row>
    <row r="123" spans="1:10" ht="51" x14ac:dyDescent="0.2">
      <c r="A123" s="16" t="s">
        <v>294</v>
      </c>
    </row>
    <row r="124" spans="1:10" x14ac:dyDescent="0.2">
      <c r="A124" s="16"/>
    </row>
    <row r="126" spans="1:10" x14ac:dyDescent="0.2">
      <c r="A126" s="95"/>
    </row>
    <row r="128" spans="1:10" x14ac:dyDescent="0.2">
      <c r="A128" s="201"/>
    </row>
    <row r="132" spans="1:1" x14ac:dyDescent="0.2">
      <c r="A132" s="201"/>
    </row>
  </sheetData>
  <sortState xmlns:xlrd2="http://schemas.microsoft.com/office/spreadsheetml/2017/richdata2" ref="N22:S31">
    <sortCondition descending="1" ref="Q22:Q31"/>
  </sortState>
  <mergeCells count="269">
    <mergeCell ref="N66:S79"/>
    <mergeCell ref="N81:S81"/>
    <mergeCell ref="N65:S65"/>
    <mergeCell ref="D98:D99"/>
    <mergeCell ref="E98:E99"/>
    <mergeCell ref="A36:A42"/>
    <mergeCell ref="E44:G44"/>
    <mergeCell ref="E38:G38"/>
    <mergeCell ref="N40:P40"/>
    <mergeCell ref="K37:M37"/>
    <mergeCell ref="N36:P36"/>
    <mergeCell ref="B44:D44"/>
    <mergeCell ref="N82:S95"/>
    <mergeCell ref="Q36:S36"/>
    <mergeCell ref="E42:G42"/>
    <mergeCell ref="K40:M40"/>
    <mergeCell ref="N42:P42"/>
    <mergeCell ref="N44:P44"/>
    <mergeCell ref="Q44:S44"/>
    <mergeCell ref="K44:M44"/>
    <mergeCell ref="H44:J44"/>
    <mergeCell ref="H42:J42"/>
    <mergeCell ref="Q38:S38"/>
    <mergeCell ref="B41:D41"/>
    <mergeCell ref="Q23:S23"/>
    <mergeCell ref="Q24:S24"/>
    <mergeCell ref="Q26:S26"/>
    <mergeCell ref="H37:J37"/>
    <mergeCell ref="N25:P25"/>
    <mergeCell ref="N23:P23"/>
    <mergeCell ref="N24:P24"/>
    <mergeCell ref="N32:P32"/>
    <mergeCell ref="H30:J30"/>
    <mergeCell ref="N29:P29"/>
    <mergeCell ref="N30:P30"/>
    <mergeCell ref="N31:P31"/>
    <mergeCell ref="K30:M30"/>
    <mergeCell ref="K35:M35"/>
    <mergeCell ref="Q33:S33"/>
    <mergeCell ref="K29:M29"/>
    <mergeCell ref="N27:P27"/>
    <mergeCell ref="N28:P28"/>
    <mergeCell ref="K31:M31"/>
    <mergeCell ref="K32:M32"/>
    <mergeCell ref="Q27:S27"/>
    <mergeCell ref="Q28:S28"/>
    <mergeCell ref="Q29:S29"/>
    <mergeCell ref="Q30:S30"/>
    <mergeCell ref="Q31:S31"/>
    <mergeCell ref="N2:S2"/>
    <mergeCell ref="N4:S4"/>
    <mergeCell ref="N7:S7"/>
    <mergeCell ref="N9:S9"/>
    <mergeCell ref="N11:S11"/>
    <mergeCell ref="N13:S13"/>
    <mergeCell ref="N21:P21"/>
    <mergeCell ref="Q21:S21"/>
    <mergeCell ref="N22:P22"/>
    <mergeCell ref="Q14:S14"/>
    <mergeCell ref="Q15:S15"/>
    <mergeCell ref="Q16:S16"/>
    <mergeCell ref="Q17:S17"/>
    <mergeCell ref="Q18:S18"/>
    <mergeCell ref="Q19:S19"/>
    <mergeCell ref="N15:P15"/>
    <mergeCell ref="N16:P16"/>
    <mergeCell ref="N17:P17"/>
    <mergeCell ref="N5:S5"/>
    <mergeCell ref="Q22:S22"/>
    <mergeCell ref="N14:P14"/>
    <mergeCell ref="N18:P18"/>
    <mergeCell ref="N19:P19"/>
    <mergeCell ref="F101:G101"/>
    <mergeCell ref="B102:C102"/>
    <mergeCell ref="F102:G102"/>
    <mergeCell ref="B81:G81"/>
    <mergeCell ref="B28:D28"/>
    <mergeCell ref="B31:D31"/>
    <mergeCell ref="B32:D32"/>
    <mergeCell ref="E28:G28"/>
    <mergeCell ref="E29:G29"/>
    <mergeCell ref="E30:G30"/>
    <mergeCell ref="E35:G35"/>
    <mergeCell ref="B34:D34"/>
    <mergeCell ref="E41:G41"/>
    <mergeCell ref="B37:D37"/>
    <mergeCell ref="B38:D38"/>
    <mergeCell ref="E39:G39"/>
    <mergeCell ref="B36:D36"/>
    <mergeCell ref="E36:G36"/>
    <mergeCell ref="A44:A45"/>
    <mergeCell ref="A81:A95"/>
    <mergeCell ref="E37:G37"/>
    <mergeCell ref="B42:D42"/>
    <mergeCell ref="B39:D39"/>
    <mergeCell ref="E40:G40"/>
    <mergeCell ref="B40:D40"/>
    <mergeCell ref="A110:F110"/>
    <mergeCell ref="B64:G64"/>
    <mergeCell ref="B65:G65"/>
    <mergeCell ref="B80:M80"/>
    <mergeCell ref="B66:G79"/>
    <mergeCell ref="B82:G95"/>
    <mergeCell ref="A63:A79"/>
    <mergeCell ref="H66:M79"/>
    <mergeCell ref="B101:C101"/>
    <mergeCell ref="F98:G99"/>
    <mergeCell ref="B100:C100"/>
    <mergeCell ref="F100:G100"/>
    <mergeCell ref="B99:C99"/>
    <mergeCell ref="A106:G106"/>
    <mergeCell ref="A97:A102"/>
    <mergeCell ref="B97:G97"/>
    <mergeCell ref="H64:M64"/>
    <mergeCell ref="H82:M95"/>
    <mergeCell ref="H65:M65"/>
    <mergeCell ref="B63:S63"/>
    <mergeCell ref="H81:M81"/>
    <mergeCell ref="L100:M100"/>
    <mergeCell ref="R98:S99"/>
    <mergeCell ref="N99:O99"/>
    <mergeCell ref="B98:C98"/>
    <mergeCell ref="H32:J32"/>
    <mergeCell ref="H33:J33"/>
    <mergeCell ref="K33:M33"/>
    <mergeCell ref="Q39:S39"/>
    <mergeCell ref="N38:P38"/>
    <mergeCell ref="K38:M38"/>
    <mergeCell ref="H41:J41"/>
    <mergeCell ref="K42:M42"/>
    <mergeCell ref="Q40:S40"/>
    <mergeCell ref="N64:S64"/>
    <mergeCell ref="Q37:S37"/>
    <mergeCell ref="Q42:S42"/>
    <mergeCell ref="K34:M34"/>
    <mergeCell ref="N41:P41"/>
    <mergeCell ref="N33:P33"/>
    <mergeCell ref="H35:J35"/>
    <mergeCell ref="E14:G14"/>
    <mergeCell ref="B22:D22"/>
    <mergeCell ref="E26:G26"/>
    <mergeCell ref="A20:G20"/>
    <mergeCell ref="A21:A34"/>
    <mergeCell ref="B21:D21"/>
    <mergeCell ref="E21:G21"/>
    <mergeCell ref="B15:D15"/>
    <mergeCell ref="B16:D16"/>
    <mergeCell ref="B17:D17"/>
    <mergeCell ref="B18:D18"/>
    <mergeCell ref="E17:G17"/>
    <mergeCell ref="E18:G18"/>
    <mergeCell ref="E27:G27"/>
    <mergeCell ref="E19:G19"/>
    <mergeCell ref="E31:G31"/>
    <mergeCell ref="E34:G34"/>
    <mergeCell ref="B33:D33"/>
    <mergeCell ref="E32:G32"/>
    <mergeCell ref="B27:D27"/>
    <mergeCell ref="B30:D30"/>
    <mergeCell ref="E33:G33"/>
    <mergeCell ref="B29:D29"/>
    <mergeCell ref="BF14:BI14"/>
    <mergeCell ref="BJ14:BM14"/>
    <mergeCell ref="AP14:AS14"/>
    <mergeCell ref="AT14:AW14"/>
    <mergeCell ref="AX14:BA14"/>
    <mergeCell ref="BB14:BE14"/>
    <mergeCell ref="Z14:AB14"/>
    <mergeCell ref="AC14:AE14"/>
    <mergeCell ref="AF14:AH14"/>
    <mergeCell ref="AI14:AK14"/>
    <mergeCell ref="AL14:AO14"/>
    <mergeCell ref="T14:V14"/>
    <mergeCell ref="W14:Y14"/>
    <mergeCell ref="H14:J14"/>
    <mergeCell ref="K14:M14"/>
    <mergeCell ref="B14:D14"/>
    <mergeCell ref="B23:D23"/>
    <mergeCell ref="E22:G22"/>
    <mergeCell ref="B26:D26"/>
    <mergeCell ref="H27:J27"/>
    <mergeCell ref="B19:D19"/>
    <mergeCell ref="E15:G15"/>
    <mergeCell ref="E16:G16"/>
    <mergeCell ref="E24:G24"/>
    <mergeCell ref="E25:G25"/>
    <mergeCell ref="Q25:S25"/>
    <mergeCell ref="N26:P26"/>
    <mergeCell ref="H25:J25"/>
    <mergeCell ref="K25:M25"/>
    <mergeCell ref="E23:G23"/>
    <mergeCell ref="K15:M15"/>
    <mergeCell ref="B25:D25"/>
    <mergeCell ref="B24:D24"/>
    <mergeCell ref="H15:J15"/>
    <mergeCell ref="H16:J16"/>
    <mergeCell ref="B1:F1"/>
    <mergeCell ref="B2:G2"/>
    <mergeCell ref="B13:G13"/>
    <mergeCell ref="H7:M7"/>
    <mergeCell ref="A8:G8"/>
    <mergeCell ref="B9:G9"/>
    <mergeCell ref="H4:M4"/>
    <mergeCell ref="A6:G6"/>
    <mergeCell ref="B7:G7"/>
    <mergeCell ref="H2:M2"/>
    <mergeCell ref="B4:G4"/>
    <mergeCell ref="H13:M13"/>
    <mergeCell ref="B5:G5"/>
    <mergeCell ref="H5:M5"/>
    <mergeCell ref="H9:M9"/>
    <mergeCell ref="A10:G10"/>
    <mergeCell ref="B11:G11"/>
    <mergeCell ref="H11:M11"/>
    <mergeCell ref="H3:M3"/>
    <mergeCell ref="N34:P34"/>
    <mergeCell ref="N35:P35"/>
    <mergeCell ref="H34:J34"/>
    <mergeCell ref="H36:J36"/>
    <mergeCell ref="N37:P37"/>
    <mergeCell ref="N39:P39"/>
    <mergeCell ref="K36:M36"/>
    <mergeCell ref="H40:J40"/>
    <mergeCell ref="Q32:S32"/>
    <mergeCell ref="Q34:S34"/>
    <mergeCell ref="Q35:S35"/>
    <mergeCell ref="R102:S102"/>
    <mergeCell ref="L101:M101"/>
    <mergeCell ref="N97:S97"/>
    <mergeCell ref="N98:O98"/>
    <mergeCell ref="P98:P99"/>
    <mergeCell ref="Q98:Q99"/>
    <mergeCell ref="N102:O102"/>
    <mergeCell ref="H98:I98"/>
    <mergeCell ref="J98:J99"/>
    <mergeCell ref="K98:K99"/>
    <mergeCell ref="L98:M99"/>
    <mergeCell ref="H99:I99"/>
    <mergeCell ref="H101:I101"/>
    <mergeCell ref="H102:I102"/>
    <mergeCell ref="L102:M102"/>
    <mergeCell ref="H97:M97"/>
    <mergeCell ref="N101:O101"/>
    <mergeCell ref="R101:S101"/>
    <mergeCell ref="H100:I100"/>
    <mergeCell ref="N100:O100"/>
    <mergeCell ref="R100:S100"/>
    <mergeCell ref="H17:J17"/>
    <mergeCell ref="H18:J18"/>
    <mergeCell ref="H19:J19"/>
    <mergeCell ref="K16:M16"/>
    <mergeCell ref="K17:M17"/>
    <mergeCell ref="K18:M18"/>
    <mergeCell ref="K19:M19"/>
    <mergeCell ref="H31:J31"/>
    <mergeCell ref="H29:J29"/>
    <mergeCell ref="K21:M21"/>
    <mergeCell ref="H21:J21"/>
    <mergeCell ref="H22:J22"/>
    <mergeCell ref="K22:M22"/>
    <mergeCell ref="H26:J26"/>
    <mergeCell ref="K26:M26"/>
    <mergeCell ref="K27:M27"/>
    <mergeCell ref="H28:J28"/>
    <mergeCell ref="K28:M28"/>
    <mergeCell ref="H23:J23"/>
    <mergeCell ref="H24:J24"/>
    <mergeCell ref="K23:M23"/>
    <mergeCell ref="K24:M24"/>
  </mergeCells>
  <pageMargins left="0.7" right="0.7" top="0.75" bottom="0.75" header="0.3" footer="0.3"/>
  <pageSetup paperSize="9" orientation="portrait" r:id="rId1"/>
  <ignoredErrors>
    <ignoredError sqref="J62 F62:G62 L62:M62 R62 P62" unlocked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N226"/>
  <sheetViews>
    <sheetView zoomScaleNormal="100" zoomScaleSheetLayoutView="70" workbookViewId="0">
      <pane xSplit="1" ySplit="2" topLeftCell="B3" activePane="bottomRight" state="frozen"/>
      <selection pane="topRight" activeCell="B1" sqref="B1"/>
      <selection pane="bottomLeft" activeCell="A3" sqref="A3"/>
      <selection pane="bottomRight" activeCell="A12" sqref="A12"/>
    </sheetView>
  </sheetViews>
  <sheetFormatPr defaultColWidth="9.140625" defaultRowHeight="15" x14ac:dyDescent="0.25"/>
  <cols>
    <col min="1" max="1" width="55.7109375" style="5" bestFit="1" customWidth="1"/>
    <col min="2" max="2" width="13.140625" style="5" customWidth="1"/>
    <col min="3" max="4" width="16" style="5" customWidth="1"/>
    <col min="5" max="5" width="13" style="5" customWidth="1"/>
    <col min="6" max="8" width="11.42578125" style="5" customWidth="1"/>
    <col min="9" max="10" width="12.7109375" style="5" customWidth="1"/>
    <col min="11" max="11" width="10.28515625" style="5" customWidth="1"/>
    <col min="12" max="12" width="10.85546875" style="5" customWidth="1"/>
    <col min="13" max="13" width="15.42578125" style="5" bestFit="1" customWidth="1"/>
    <col min="14" max="18" width="13.140625" style="5" customWidth="1"/>
    <col min="19" max="19" width="13.5703125" style="5" customWidth="1"/>
    <col min="20" max="20" width="11.42578125" style="5" customWidth="1"/>
    <col min="21" max="22" width="12.7109375" style="5" customWidth="1"/>
    <col min="23" max="23" width="10.28515625" style="5" customWidth="1"/>
    <col min="24" max="24" width="10.85546875" style="5" customWidth="1"/>
    <col min="25" max="25" width="12.42578125" style="5" customWidth="1"/>
    <col min="26" max="26" width="14.5703125" style="6" customWidth="1"/>
    <col min="27" max="28" width="14" style="6" customWidth="1"/>
    <col min="29" max="31" width="13" style="6" customWidth="1"/>
    <col min="32" max="32" width="13.140625" style="5" customWidth="1"/>
    <col min="33" max="33" width="10.140625" style="5" customWidth="1"/>
    <col min="34" max="34" width="17" style="5" customWidth="1"/>
    <col min="35" max="35" width="9.42578125" style="5" customWidth="1"/>
    <col min="36" max="36" width="11.7109375" style="5" customWidth="1"/>
    <col min="37" max="37" width="12.85546875" style="5" customWidth="1"/>
    <col min="38" max="16384" width="9.140625" style="5"/>
  </cols>
  <sheetData>
    <row r="1" spans="1:39" ht="15.75" thickBot="1" x14ac:dyDescent="0.3">
      <c r="A1" s="21" t="s">
        <v>632</v>
      </c>
      <c r="B1" s="492"/>
      <c r="C1" s="492"/>
      <c r="D1" s="492"/>
      <c r="E1" s="492"/>
      <c r="F1" s="492"/>
      <c r="G1" s="492"/>
      <c r="H1" s="492"/>
      <c r="I1" s="492"/>
      <c r="J1" s="492"/>
      <c r="K1" s="492"/>
      <c r="L1" s="492"/>
      <c r="M1" s="492"/>
      <c r="N1" s="492"/>
      <c r="O1" s="492"/>
      <c r="P1" s="492"/>
      <c r="Q1" s="492"/>
      <c r="R1" s="492"/>
      <c r="S1" s="492"/>
      <c r="T1" s="492"/>
      <c r="U1" s="492"/>
      <c r="V1" s="492"/>
      <c r="W1" s="492"/>
      <c r="X1" s="492"/>
      <c r="Y1" s="492"/>
      <c r="Z1" s="558"/>
      <c r="AA1" s="558"/>
      <c r="AB1" s="558"/>
      <c r="AC1" s="558"/>
      <c r="AD1" s="558"/>
      <c r="AE1" s="558"/>
      <c r="AF1" s="558"/>
      <c r="AG1" s="558"/>
      <c r="AH1" s="558"/>
      <c r="AI1" s="558"/>
      <c r="AJ1" s="558"/>
      <c r="AK1" s="558"/>
    </row>
    <row r="2" spans="1:39" x14ac:dyDescent="0.25">
      <c r="A2" s="88" t="s">
        <v>6</v>
      </c>
      <c r="B2" s="471" t="s">
        <v>478</v>
      </c>
      <c r="C2" s="472"/>
      <c r="D2" s="472"/>
      <c r="E2" s="472"/>
      <c r="F2" s="472"/>
      <c r="G2" s="473"/>
      <c r="H2" s="471" t="s">
        <v>52</v>
      </c>
      <c r="I2" s="472"/>
      <c r="J2" s="472"/>
      <c r="K2" s="472"/>
      <c r="L2" s="472"/>
      <c r="M2" s="473"/>
      <c r="N2" s="471" t="s">
        <v>572</v>
      </c>
      <c r="O2" s="472"/>
      <c r="P2" s="472"/>
      <c r="Q2" s="472"/>
      <c r="R2" s="472"/>
      <c r="S2" s="473"/>
      <c r="T2" s="471" t="s">
        <v>125</v>
      </c>
      <c r="U2" s="472"/>
      <c r="V2" s="472"/>
      <c r="W2" s="472"/>
      <c r="X2" s="472"/>
      <c r="Y2" s="472"/>
      <c r="Z2" s="474" t="s">
        <v>477</v>
      </c>
      <c r="AA2" s="474"/>
      <c r="AB2" s="474"/>
      <c r="AC2" s="474"/>
      <c r="AD2" s="474"/>
      <c r="AE2" s="474"/>
      <c r="AF2" s="471" t="s">
        <v>476</v>
      </c>
      <c r="AG2" s="472"/>
      <c r="AH2" s="472"/>
      <c r="AI2" s="472"/>
      <c r="AJ2" s="472"/>
      <c r="AK2" s="473"/>
    </row>
    <row r="3" spans="1:39" x14ac:dyDescent="0.25">
      <c r="A3" s="25" t="s">
        <v>309</v>
      </c>
      <c r="B3" s="493" t="s">
        <v>334</v>
      </c>
      <c r="C3" s="494"/>
      <c r="D3" s="494"/>
      <c r="E3" s="494"/>
      <c r="F3" s="494"/>
      <c r="G3" s="494"/>
      <c r="H3" s="493" t="s">
        <v>335</v>
      </c>
      <c r="I3" s="494"/>
      <c r="J3" s="494"/>
      <c r="K3" s="494"/>
      <c r="L3" s="494"/>
      <c r="M3" s="494"/>
      <c r="N3" s="628" t="s">
        <v>499</v>
      </c>
      <c r="O3" s="628"/>
      <c r="P3" s="628"/>
      <c r="Q3" s="628"/>
      <c r="R3" s="628"/>
      <c r="S3" s="628"/>
      <c r="T3" s="493" t="s">
        <v>336</v>
      </c>
      <c r="U3" s="494"/>
      <c r="V3" s="494"/>
      <c r="W3" s="494"/>
      <c r="X3" s="494"/>
      <c r="Y3" s="494"/>
      <c r="Z3" s="493" t="s">
        <v>337</v>
      </c>
      <c r="AA3" s="494"/>
      <c r="AB3" s="494"/>
      <c r="AC3" s="494"/>
      <c r="AD3" s="494"/>
      <c r="AE3" s="494"/>
      <c r="AF3" s="493" t="s">
        <v>338</v>
      </c>
      <c r="AG3" s="494"/>
      <c r="AH3" s="494"/>
      <c r="AI3" s="494"/>
      <c r="AJ3" s="494"/>
      <c r="AK3" s="494"/>
    </row>
    <row r="4" spans="1:39" x14ac:dyDescent="0.25">
      <c r="A4" s="8" t="s">
        <v>279</v>
      </c>
      <c r="B4" s="338" t="s">
        <v>28</v>
      </c>
      <c r="C4" s="339"/>
      <c r="D4" s="339"/>
      <c r="E4" s="339"/>
      <c r="F4" s="339"/>
      <c r="G4" s="340"/>
      <c r="H4" s="338" t="s">
        <v>51</v>
      </c>
      <c r="I4" s="339"/>
      <c r="J4" s="339"/>
      <c r="K4" s="339"/>
      <c r="L4" s="339"/>
      <c r="M4" s="340"/>
      <c r="N4" s="463" t="s">
        <v>492</v>
      </c>
      <c r="O4" s="464"/>
      <c r="P4" s="464"/>
      <c r="Q4" s="464"/>
      <c r="R4" s="464"/>
      <c r="S4" s="465"/>
      <c r="T4" s="338" t="s">
        <v>127</v>
      </c>
      <c r="U4" s="339"/>
      <c r="V4" s="339"/>
      <c r="W4" s="339"/>
      <c r="X4" s="339"/>
      <c r="Y4" s="464"/>
      <c r="Z4" s="624" t="s">
        <v>36</v>
      </c>
      <c r="AA4" s="624"/>
      <c r="AB4" s="624"/>
      <c r="AC4" s="624"/>
      <c r="AD4" s="624"/>
      <c r="AE4" s="624"/>
      <c r="AF4" s="463" t="s">
        <v>252</v>
      </c>
      <c r="AG4" s="464"/>
      <c r="AH4" s="464"/>
      <c r="AI4" s="464"/>
      <c r="AJ4" s="464"/>
      <c r="AK4" s="465"/>
    </row>
    <row r="5" spans="1:39" x14ac:dyDescent="0.25">
      <c r="A5" s="8" t="s">
        <v>280</v>
      </c>
      <c r="B5" s="625" t="s">
        <v>281</v>
      </c>
      <c r="C5" s="626"/>
      <c r="D5" s="626"/>
      <c r="E5" s="626"/>
      <c r="F5" s="626"/>
      <c r="G5" s="627"/>
      <c r="H5" s="338" t="s">
        <v>51</v>
      </c>
      <c r="I5" s="339"/>
      <c r="J5" s="339"/>
      <c r="K5" s="339"/>
      <c r="L5" s="339"/>
      <c r="M5" s="340"/>
      <c r="N5" s="463" t="s">
        <v>492</v>
      </c>
      <c r="O5" s="464"/>
      <c r="P5" s="464"/>
      <c r="Q5" s="464"/>
      <c r="R5" s="464"/>
      <c r="S5" s="465"/>
      <c r="T5" s="338" t="s">
        <v>127</v>
      </c>
      <c r="U5" s="339"/>
      <c r="V5" s="339"/>
      <c r="W5" s="339"/>
      <c r="X5" s="339"/>
      <c r="Y5" s="464"/>
      <c r="Z5" s="444" t="s">
        <v>281</v>
      </c>
      <c r="AA5" s="444"/>
      <c r="AB5" s="444"/>
      <c r="AC5" s="444"/>
      <c r="AD5" s="444"/>
      <c r="AE5" s="444"/>
      <c r="AF5" s="338" t="s">
        <v>281</v>
      </c>
      <c r="AG5" s="339"/>
      <c r="AH5" s="339"/>
      <c r="AI5" s="339"/>
      <c r="AJ5" s="339"/>
      <c r="AK5" s="340"/>
    </row>
    <row r="6" spans="1:39" x14ac:dyDescent="0.25">
      <c r="A6" s="90"/>
      <c r="B6" s="279"/>
      <c r="C6" s="280"/>
      <c r="D6" s="280"/>
      <c r="E6" s="280"/>
      <c r="F6" s="280"/>
      <c r="G6" s="283"/>
      <c r="H6" s="279"/>
      <c r="I6" s="280"/>
      <c r="J6" s="280"/>
      <c r="K6" s="280"/>
      <c r="L6" s="280"/>
      <c r="M6" s="283"/>
      <c r="N6" s="279"/>
      <c r="O6" s="280"/>
      <c r="P6" s="280"/>
      <c r="Q6" s="280"/>
      <c r="R6" s="280"/>
      <c r="S6" s="283"/>
      <c r="T6" s="279"/>
      <c r="U6" s="280"/>
      <c r="V6" s="280"/>
      <c r="W6" s="280"/>
      <c r="X6" s="280"/>
      <c r="Y6" s="280"/>
      <c r="Z6" s="629"/>
      <c r="AA6" s="629"/>
      <c r="AB6" s="629"/>
      <c r="AC6" s="629"/>
      <c r="AD6" s="629"/>
      <c r="AE6" s="629"/>
      <c r="AF6" s="558"/>
      <c r="AG6" s="558"/>
      <c r="AH6" s="558"/>
      <c r="AI6" s="558"/>
      <c r="AJ6" s="558"/>
      <c r="AK6" s="558"/>
    </row>
    <row r="7" spans="1:39" x14ac:dyDescent="0.25">
      <c r="A7" s="93" t="s">
        <v>9</v>
      </c>
      <c r="B7" s="273">
        <v>540.08000000000004</v>
      </c>
      <c r="C7" s="274"/>
      <c r="D7" s="274"/>
      <c r="E7" s="274"/>
      <c r="F7" s="274"/>
      <c r="G7" s="275"/>
      <c r="H7" s="273">
        <v>265.17</v>
      </c>
      <c r="I7" s="274"/>
      <c r="J7" s="274"/>
      <c r="K7" s="274"/>
      <c r="L7" s="274"/>
      <c r="M7" s="275"/>
      <c r="N7" s="273">
        <v>978.04</v>
      </c>
      <c r="O7" s="274"/>
      <c r="P7" s="274"/>
      <c r="Q7" s="274"/>
      <c r="R7" s="274"/>
      <c r="S7" s="275"/>
      <c r="T7" s="273">
        <v>685.96</v>
      </c>
      <c r="U7" s="274"/>
      <c r="V7" s="274"/>
      <c r="W7" s="274"/>
      <c r="X7" s="274"/>
      <c r="Y7" s="274"/>
      <c r="Z7" s="445">
        <v>46.99</v>
      </c>
      <c r="AA7" s="445"/>
      <c r="AB7" s="445"/>
      <c r="AC7" s="445"/>
      <c r="AD7" s="445"/>
      <c r="AE7" s="445"/>
      <c r="AF7" s="273">
        <v>37.69</v>
      </c>
      <c r="AG7" s="274"/>
      <c r="AH7" s="274"/>
      <c r="AI7" s="274"/>
      <c r="AJ7" s="274"/>
      <c r="AK7" s="275"/>
      <c r="AM7" s="5" t="s">
        <v>284</v>
      </c>
    </row>
    <row r="8" spans="1:39" x14ac:dyDescent="0.25">
      <c r="A8" s="8"/>
      <c r="B8" s="493"/>
      <c r="C8" s="494"/>
      <c r="D8" s="494"/>
      <c r="E8" s="494"/>
      <c r="F8" s="494"/>
      <c r="G8" s="494"/>
      <c r="H8" s="493"/>
      <c r="I8" s="494"/>
      <c r="J8" s="494"/>
      <c r="K8" s="494"/>
      <c r="L8" s="494"/>
      <c r="M8" s="494"/>
      <c r="N8" s="558"/>
      <c r="O8" s="558"/>
      <c r="P8" s="558"/>
      <c r="Q8" s="558"/>
      <c r="R8" s="558"/>
      <c r="S8" s="558"/>
      <c r="T8" s="493"/>
      <c r="U8" s="494"/>
      <c r="V8" s="494"/>
      <c r="W8" s="494"/>
      <c r="X8" s="494"/>
      <c r="Y8" s="494"/>
      <c r="Z8" s="558" t="s">
        <v>284</v>
      </c>
      <c r="AA8" s="558"/>
      <c r="AB8" s="558"/>
      <c r="AC8" s="558"/>
      <c r="AD8" s="558"/>
      <c r="AE8" s="558"/>
      <c r="AF8" s="558"/>
      <c r="AG8" s="558"/>
      <c r="AH8" s="558"/>
      <c r="AI8" s="558"/>
      <c r="AJ8" s="558"/>
      <c r="AK8" s="558"/>
    </row>
    <row r="9" spans="1:39" x14ac:dyDescent="0.25">
      <c r="A9" s="23"/>
      <c r="B9" s="493"/>
      <c r="C9" s="494"/>
      <c r="D9" s="494"/>
      <c r="E9" s="494"/>
      <c r="F9" s="494"/>
      <c r="G9" s="494"/>
      <c r="H9" s="493"/>
      <c r="I9" s="494"/>
      <c r="J9" s="494"/>
      <c r="K9" s="494"/>
      <c r="L9" s="494"/>
      <c r="M9" s="494"/>
      <c r="N9" s="558"/>
      <c r="O9" s="558"/>
      <c r="P9" s="558"/>
      <c r="Q9" s="558"/>
      <c r="R9" s="558"/>
      <c r="S9" s="558"/>
      <c r="T9" s="493" t="s">
        <v>284</v>
      </c>
      <c r="U9" s="494"/>
      <c r="V9" s="494"/>
      <c r="W9" s="494"/>
      <c r="X9" s="494"/>
      <c r="Y9" s="494"/>
      <c r="Z9" s="558"/>
      <c r="AA9" s="558"/>
      <c r="AB9" s="558"/>
      <c r="AC9" s="558"/>
      <c r="AD9" s="558"/>
      <c r="AE9" s="558"/>
      <c r="AF9" s="487"/>
      <c r="AG9" s="487"/>
      <c r="AH9" s="487"/>
      <c r="AI9" s="487"/>
      <c r="AJ9" s="487"/>
      <c r="AK9" s="488"/>
    </row>
    <row r="10" spans="1:39" ht="72.75" customHeight="1" x14ac:dyDescent="0.25">
      <c r="A10" s="8" t="s">
        <v>10</v>
      </c>
      <c r="B10" s="329" t="s">
        <v>427</v>
      </c>
      <c r="C10" s="330"/>
      <c r="D10" s="330"/>
      <c r="E10" s="330"/>
      <c r="F10" s="330"/>
      <c r="G10" s="331"/>
      <c r="H10" s="329" t="s">
        <v>428</v>
      </c>
      <c r="I10" s="330"/>
      <c r="J10" s="330"/>
      <c r="K10" s="330"/>
      <c r="L10" s="330"/>
      <c r="M10" s="453"/>
      <c r="N10" s="631" t="s">
        <v>491</v>
      </c>
      <c r="O10" s="631"/>
      <c r="P10" s="631"/>
      <c r="Q10" s="631"/>
      <c r="R10" s="631"/>
      <c r="S10" s="631"/>
      <c r="T10" s="329" t="s">
        <v>459</v>
      </c>
      <c r="U10" s="330"/>
      <c r="V10" s="330"/>
      <c r="W10" s="330"/>
      <c r="X10" s="330"/>
      <c r="Y10" s="453"/>
      <c r="Z10" s="631" t="s">
        <v>429</v>
      </c>
      <c r="AA10" s="631"/>
      <c r="AB10" s="631"/>
      <c r="AC10" s="631"/>
      <c r="AD10" s="631"/>
      <c r="AE10" s="631"/>
      <c r="AF10" s="453" t="s">
        <v>430</v>
      </c>
      <c r="AG10" s="453"/>
      <c r="AH10" s="453"/>
      <c r="AI10" s="453"/>
      <c r="AJ10" s="453"/>
      <c r="AK10" s="454"/>
    </row>
    <row r="11" spans="1:39" x14ac:dyDescent="0.25">
      <c r="A11" s="8"/>
      <c r="B11" s="446" t="s">
        <v>284</v>
      </c>
      <c r="C11" s="447"/>
      <c r="D11" s="447"/>
      <c r="E11" s="447"/>
      <c r="F11" s="447"/>
      <c r="G11" s="448"/>
      <c r="H11" s="630"/>
      <c r="I11" s="630"/>
      <c r="J11" s="630"/>
      <c r="K11" s="630"/>
      <c r="L11" s="630"/>
      <c r="M11" s="630"/>
      <c r="N11" s="335"/>
      <c r="O11" s="336"/>
      <c r="P11" s="336"/>
      <c r="Q11" s="336"/>
      <c r="R11" s="336"/>
      <c r="S11" s="337"/>
      <c r="T11" s="630"/>
      <c r="U11" s="630"/>
      <c r="V11" s="630"/>
      <c r="W11" s="630"/>
      <c r="X11" s="630"/>
      <c r="Y11" s="335"/>
      <c r="Z11" s="615" t="s">
        <v>284</v>
      </c>
      <c r="AA11" s="615"/>
      <c r="AB11" s="615"/>
      <c r="AC11" s="615"/>
      <c r="AD11" s="615"/>
      <c r="AE11" s="615"/>
      <c r="AF11" s="558"/>
      <c r="AG11" s="558"/>
      <c r="AH11" s="558"/>
      <c r="AI11" s="558"/>
      <c r="AJ11" s="558"/>
      <c r="AK11" s="558"/>
    </row>
    <row r="12" spans="1:39" ht="48.75" customHeight="1" x14ac:dyDescent="0.25">
      <c r="A12" s="8" t="s">
        <v>657</v>
      </c>
      <c r="B12" s="449" t="s">
        <v>623</v>
      </c>
      <c r="C12" s="450"/>
      <c r="D12" s="450"/>
      <c r="E12" s="450"/>
      <c r="F12" s="450"/>
      <c r="G12" s="451"/>
      <c r="H12" s="449" t="s">
        <v>624</v>
      </c>
      <c r="I12" s="450"/>
      <c r="J12" s="450"/>
      <c r="K12" s="450"/>
      <c r="L12" s="450"/>
      <c r="M12" s="451"/>
      <c r="N12" s="489" t="s">
        <v>560</v>
      </c>
      <c r="O12" s="490"/>
      <c r="P12" s="490"/>
      <c r="Q12" s="490"/>
      <c r="R12" s="490"/>
      <c r="S12" s="491"/>
      <c r="T12" s="449" t="s">
        <v>626</v>
      </c>
      <c r="U12" s="450"/>
      <c r="V12" s="450"/>
      <c r="W12" s="450"/>
      <c r="X12" s="450"/>
      <c r="Y12" s="490"/>
      <c r="Z12" s="619" t="s">
        <v>625</v>
      </c>
      <c r="AA12" s="619"/>
      <c r="AB12" s="619"/>
      <c r="AC12" s="619"/>
      <c r="AD12" s="619"/>
      <c r="AE12" s="619"/>
      <c r="AF12" s="489" t="s">
        <v>619</v>
      </c>
      <c r="AG12" s="490"/>
      <c r="AH12" s="490"/>
      <c r="AI12" s="490"/>
      <c r="AJ12" s="490"/>
      <c r="AK12" s="491"/>
    </row>
    <row r="13" spans="1:39" x14ac:dyDescent="0.25">
      <c r="A13" s="24"/>
      <c r="B13" s="446"/>
      <c r="C13" s="447"/>
      <c r="D13" s="447"/>
      <c r="E13" s="447"/>
      <c r="F13" s="447"/>
      <c r="G13" s="448"/>
      <c r="H13" s="446"/>
      <c r="I13" s="447"/>
      <c r="J13" s="447"/>
      <c r="K13" s="447"/>
      <c r="L13" s="447"/>
      <c r="M13" s="448"/>
      <c r="N13" s="335"/>
      <c r="O13" s="336"/>
      <c r="P13" s="336"/>
      <c r="Q13" s="336"/>
      <c r="R13" s="336"/>
      <c r="S13" s="337"/>
      <c r="T13" s="446"/>
      <c r="U13" s="447"/>
      <c r="V13" s="447"/>
      <c r="W13" s="447"/>
      <c r="X13" s="447"/>
      <c r="Y13" s="336"/>
      <c r="Z13" s="615" t="s">
        <v>284</v>
      </c>
      <c r="AA13" s="615"/>
      <c r="AB13" s="615"/>
      <c r="AC13" s="615"/>
      <c r="AD13" s="615"/>
      <c r="AE13" s="615"/>
      <c r="AF13" s="558"/>
      <c r="AG13" s="558"/>
      <c r="AH13" s="558"/>
      <c r="AI13" s="558"/>
      <c r="AJ13" s="558"/>
      <c r="AK13" s="558"/>
    </row>
    <row r="14" spans="1:39" s="256" customFormat="1" x14ac:dyDescent="0.25">
      <c r="A14" s="4" t="s">
        <v>68</v>
      </c>
      <c r="B14" s="273">
        <v>0.58160999999999996</v>
      </c>
      <c r="C14" s="274"/>
      <c r="D14" s="274"/>
      <c r="E14" s="274"/>
      <c r="F14" s="274"/>
      <c r="G14" s="275"/>
      <c r="H14" s="273">
        <v>1.1865239999999999</v>
      </c>
      <c r="I14" s="274"/>
      <c r="J14" s="274"/>
      <c r="K14" s="274"/>
      <c r="L14" s="274"/>
      <c r="M14" s="275"/>
      <c r="N14" s="273">
        <v>0.71187299999999998</v>
      </c>
      <c r="O14" s="274"/>
      <c r="P14" s="274"/>
      <c r="Q14" s="274"/>
      <c r="R14" s="274"/>
      <c r="S14" s="274"/>
      <c r="T14" s="273">
        <v>0.85650700000000002</v>
      </c>
      <c r="U14" s="274"/>
      <c r="V14" s="274"/>
      <c r="W14" s="274"/>
      <c r="X14" s="274"/>
      <c r="Y14" s="274"/>
      <c r="Z14" s="273">
        <v>0.155971</v>
      </c>
      <c r="AA14" s="274"/>
      <c r="AB14" s="274"/>
      <c r="AC14" s="274"/>
      <c r="AD14" s="274"/>
      <c r="AE14" s="274"/>
      <c r="AF14" s="273">
        <v>0.53933500000000001</v>
      </c>
      <c r="AG14" s="274"/>
      <c r="AH14" s="274"/>
      <c r="AI14" s="274"/>
      <c r="AJ14" s="274"/>
      <c r="AK14" s="275"/>
    </row>
    <row r="15" spans="1:39" x14ac:dyDescent="0.25">
      <c r="A15" s="25"/>
      <c r="B15" s="446"/>
      <c r="C15" s="447"/>
      <c r="D15" s="447"/>
      <c r="E15" s="447"/>
      <c r="F15" s="447"/>
      <c r="G15" s="448"/>
      <c r="H15" s="446"/>
      <c r="I15" s="447"/>
      <c r="J15" s="447"/>
      <c r="K15" s="447"/>
      <c r="L15" s="447"/>
      <c r="M15" s="448"/>
      <c r="N15" s="335"/>
      <c r="O15" s="336"/>
      <c r="P15" s="336"/>
      <c r="Q15" s="336"/>
      <c r="R15" s="336"/>
      <c r="S15" s="337"/>
      <c r="T15" s="446"/>
      <c r="U15" s="447"/>
      <c r="V15" s="447"/>
      <c r="W15" s="447"/>
      <c r="X15" s="447"/>
      <c r="Y15" s="336"/>
      <c r="Z15" s="615"/>
      <c r="AA15" s="615"/>
      <c r="AB15" s="615"/>
      <c r="AC15" s="615"/>
      <c r="AD15" s="615"/>
      <c r="AE15" s="615"/>
      <c r="AF15" s="558"/>
      <c r="AG15" s="558"/>
      <c r="AH15" s="558"/>
      <c r="AI15" s="558"/>
      <c r="AJ15" s="558"/>
      <c r="AK15" s="558"/>
    </row>
    <row r="16" spans="1:39" x14ac:dyDescent="0.25">
      <c r="A16" s="22" t="s">
        <v>401</v>
      </c>
      <c r="B16" s="446"/>
      <c r="C16" s="447"/>
      <c r="D16" s="447"/>
      <c r="E16" s="447"/>
      <c r="F16" s="447"/>
      <c r="G16" s="448"/>
      <c r="H16" s="630"/>
      <c r="I16" s="630"/>
      <c r="J16" s="630"/>
      <c r="K16" s="630"/>
      <c r="L16" s="630"/>
      <c r="M16" s="630"/>
      <c r="N16" s="335"/>
      <c r="O16" s="336"/>
      <c r="P16" s="337"/>
      <c r="Q16" s="335"/>
      <c r="R16" s="336"/>
      <c r="S16" s="337"/>
      <c r="T16" s="630"/>
      <c r="U16" s="630"/>
      <c r="V16" s="630"/>
      <c r="W16" s="630"/>
      <c r="X16" s="630"/>
      <c r="Y16" s="335"/>
      <c r="Z16" s="615"/>
      <c r="AA16" s="615"/>
      <c r="AB16" s="615"/>
      <c r="AC16" s="615"/>
      <c r="AD16" s="615"/>
      <c r="AE16" s="615"/>
      <c r="AF16" s="615"/>
      <c r="AG16" s="615"/>
      <c r="AH16" s="615"/>
      <c r="AI16" s="615"/>
      <c r="AJ16" s="615"/>
      <c r="AK16" s="615"/>
    </row>
    <row r="17" spans="1:40" x14ac:dyDescent="0.25">
      <c r="A17" s="26" t="s">
        <v>284</v>
      </c>
      <c r="B17" s="400" t="s">
        <v>2</v>
      </c>
      <c r="C17" s="325"/>
      <c r="D17" s="326"/>
      <c r="E17" s="345" t="s">
        <v>3</v>
      </c>
      <c r="F17" s="346"/>
      <c r="G17" s="347"/>
      <c r="H17" s="400" t="s">
        <v>2</v>
      </c>
      <c r="I17" s="325"/>
      <c r="J17" s="326"/>
      <c r="K17" s="400" t="s">
        <v>3</v>
      </c>
      <c r="L17" s="325"/>
      <c r="M17" s="326"/>
      <c r="N17" s="400" t="s">
        <v>2</v>
      </c>
      <c r="O17" s="325"/>
      <c r="P17" s="326"/>
      <c r="Q17" s="400" t="s">
        <v>3</v>
      </c>
      <c r="R17" s="325"/>
      <c r="S17" s="326"/>
      <c r="T17" s="400" t="s">
        <v>2</v>
      </c>
      <c r="U17" s="325"/>
      <c r="V17" s="326"/>
      <c r="W17" s="400" t="s">
        <v>3</v>
      </c>
      <c r="X17" s="325"/>
      <c r="Y17" s="325"/>
      <c r="Z17" s="474" t="s">
        <v>2</v>
      </c>
      <c r="AA17" s="474"/>
      <c r="AB17" s="474"/>
      <c r="AC17" s="467" t="s">
        <v>3</v>
      </c>
      <c r="AD17" s="467"/>
      <c r="AE17" s="467"/>
      <c r="AF17" s="325" t="s">
        <v>2</v>
      </c>
      <c r="AG17" s="325"/>
      <c r="AH17" s="326"/>
      <c r="AI17" s="345" t="s">
        <v>3</v>
      </c>
      <c r="AJ17" s="346"/>
      <c r="AK17" s="347"/>
    </row>
    <row r="18" spans="1:40" s="256" customFormat="1" x14ac:dyDescent="0.25">
      <c r="A18" s="4" t="s">
        <v>584</v>
      </c>
      <c r="B18" s="273">
        <v>2.08</v>
      </c>
      <c r="C18" s="274"/>
      <c r="D18" s="275"/>
      <c r="E18" s="273">
        <v>1.1299999999999999</v>
      </c>
      <c r="F18" s="274"/>
      <c r="G18" s="275"/>
      <c r="H18" s="273">
        <v>0.74</v>
      </c>
      <c r="I18" s="274"/>
      <c r="J18" s="275"/>
      <c r="K18" s="273">
        <v>0.24</v>
      </c>
      <c r="L18" s="274"/>
      <c r="M18" s="275"/>
      <c r="N18" s="273">
        <v>1.8</v>
      </c>
      <c r="O18" s="274"/>
      <c r="P18" s="275"/>
      <c r="Q18" s="273">
        <v>0.59</v>
      </c>
      <c r="R18" s="274"/>
      <c r="S18" s="275"/>
      <c r="T18" s="273">
        <v>2.04</v>
      </c>
      <c r="U18" s="274"/>
      <c r="V18" s="275"/>
      <c r="W18" s="273">
        <v>0.77</v>
      </c>
      <c r="X18" s="274"/>
      <c r="Y18" s="274"/>
      <c r="Z18" s="445">
        <v>1.82</v>
      </c>
      <c r="AA18" s="445"/>
      <c r="AB18" s="445"/>
      <c r="AC18" s="445">
        <v>1.31</v>
      </c>
      <c r="AD18" s="445"/>
      <c r="AE18" s="445"/>
      <c r="AF18" s="273">
        <v>1.99</v>
      </c>
      <c r="AG18" s="274"/>
      <c r="AH18" s="275"/>
      <c r="AI18" s="273">
        <v>1.1100000000000001</v>
      </c>
      <c r="AJ18" s="274"/>
      <c r="AK18" s="275"/>
      <c r="AM18" s="256" t="s">
        <v>284</v>
      </c>
    </row>
    <row r="19" spans="1:40" x14ac:dyDescent="0.25">
      <c r="A19" s="8" t="s">
        <v>585</v>
      </c>
      <c r="B19" s="273">
        <v>0.06</v>
      </c>
      <c r="C19" s="274"/>
      <c r="D19" s="275"/>
      <c r="E19" s="273">
        <v>0.06</v>
      </c>
      <c r="F19" s="274"/>
      <c r="G19" s="275"/>
      <c r="H19" s="273">
        <v>0.09</v>
      </c>
      <c r="I19" s="274"/>
      <c r="J19" s="275"/>
      <c r="K19" s="273">
        <v>0.09</v>
      </c>
      <c r="L19" s="274"/>
      <c r="M19" s="275"/>
      <c r="N19" s="273">
        <v>0.13</v>
      </c>
      <c r="O19" s="274"/>
      <c r="P19" s="275"/>
      <c r="Q19" s="273">
        <v>0.13</v>
      </c>
      <c r="R19" s="274"/>
      <c r="S19" s="275"/>
      <c r="T19" s="273">
        <v>0.24</v>
      </c>
      <c r="U19" s="274"/>
      <c r="V19" s="275"/>
      <c r="W19" s="273">
        <v>0.24</v>
      </c>
      <c r="X19" s="274"/>
      <c r="Y19" s="274"/>
      <c r="Z19" s="445">
        <v>0</v>
      </c>
      <c r="AA19" s="445"/>
      <c r="AB19" s="445"/>
      <c r="AC19" s="445">
        <v>0</v>
      </c>
      <c r="AD19" s="445"/>
      <c r="AE19" s="445"/>
      <c r="AF19" s="273">
        <v>0.14000000000000001</v>
      </c>
      <c r="AG19" s="274"/>
      <c r="AH19" s="275"/>
      <c r="AI19" s="273">
        <v>0.14000000000000001</v>
      </c>
      <c r="AJ19" s="274"/>
      <c r="AK19" s="275"/>
      <c r="AN19" s="5" t="s">
        <v>284</v>
      </c>
    </row>
    <row r="20" spans="1:40" x14ac:dyDescent="0.25">
      <c r="A20" s="106" t="s">
        <v>586</v>
      </c>
      <c r="B20" s="273">
        <v>0</v>
      </c>
      <c r="C20" s="274"/>
      <c r="D20" s="275"/>
      <c r="E20" s="273">
        <v>0</v>
      </c>
      <c r="F20" s="274"/>
      <c r="G20" s="275"/>
      <c r="H20" s="273">
        <v>0.04</v>
      </c>
      <c r="I20" s="274"/>
      <c r="J20" s="275"/>
      <c r="K20" s="273">
        <v>0.04</v>
      </c>
      <c r="L20" s="274"/>
      <c r="M20" s="275"/>
      <c r="N20" s="273">
        <v>0.01</v>
      </c>
      <c r="O20" s="274"/>
      <c r="P20" s="275"/>
      <c r="Q20" s="273">
        <v>0.01</v>
      </c>
      <c r="R20" s="274"/>
      <c r="S20" s="275"/>
      <c r="T20" s="273">
        <v>0.02</v>
      </c>
      <c r="U20" s="274"/>
      <c r="V20" s="275"/>
      <c r="W20" s="273">
        <v>0.02</v>
      </c>
      <c r="X20" s="274"/>
      <c r="Y20" s="274"/>
      <c r="Z20" s="445">
        <v>0</v>
      </c>
      <c r="AA20" s="445"/>
      <c r="AB20" s="445"/>
      <c r="AC20" s="445">
        <v>0</v>
      </c>
      <c r="AD20" s="445"/>
      <c r="AE20" s="445"/>
      <c r="AF20" s="273">
        <v>0.03</v>
      </c>
      <c r="AG20" s="274"/>
      <c r="AH20" s="275"/>
      <c r="AI20" s="273">
        <v>0.03</v>
      </c>
      <c r="AJ20" s="274"/>
      <c r="AK20" s="275"/>
    </row>
    <row r="21" spans="1:40" s="256" customFormat="1" x14ac:dyDescent="0.25">
      <c r="A21" s="4" t="s">
        <v>587</v>
      </c>
      <c r="B21" s="273">
        <v>0.44</v>
      </c>
      <c r="C21" s="274"/>
      <c r="D21" s="275"/>
      <c r="E21" s="273">
        <v>0.33</v>
      </c>
      <c r="F21" s="274"/>
      <c r="G21" s="275"/>
      <c r="H21" s="273">
        <v>0.79</v>
      </c>
      <c r="I21" s="274"/>
      <c r="J21" s="275"/>
      <c r="K21" s="273">
        <v>0.71</v>
      </c>
      <c r="L21" s="274"/>
      <c r="M21" s="275"/>
      <c r="N21" s="273">
        <v>0.48</v>
      </c>
      <c r="O21" s="274"/>
      <c r="P21" s="275"/>
      <c r="Q21" s="273">
        <v>0.38</v>
      </c>
      <c r="R21" s="274"/>
      <c r="S21" s="275"/>
      <c r="T21" s="273">
        <v>0.79</v>
      </c>
      <c r="U21" s="274"/>
      <c r="V21" s="275"/>
      <c r="W21" s="273">
        <v>0.64</v>
      </c>
      <c r="X21" s="274"/>
      <c r="Y21" s="274"/>
      <c r="Z21" s="445">
        <v>0.28999999999999998</v>
      </c>
      <c r="AA21" s="445"/>
      <c r="AB21" s="445"/>
      <c r="AC21" s="445">
        <v>0.24</v>
      </c>
      <c r="AD21" s="445"/>
      <c r="AE21" s="445"/>
      <c r="AF21" s="273">
        <v>0.78</v>
      </c>
      <c r="AG21" s="274"/>
      <c r="AH21" s="275"/>
      <c r="AI21" s="273">
        <v>0.69</v>
      </c>
      <c r="AJ21" s="274"/>
      <c r="AK21" s="275"/>
    </row>
    <row r="22" spans="1:40" x14ac:dyDescent="0.25">
      <c r="A22" s="8" t="s">
        <v>49</v>
      </c>
      <c r="B22" s="273">
        <f>SUM(B18:D21)</f>
        <v>2.58</v>
      </c>
      <c r="C22" s="274"/>
      <c r="D22" s="275"/>
      <c r="E22" s="273">
        <f>SUM(E18:G21)</f>
        <v>1.52</v>
      </c>
      <c r="F22" s="274"/>
      <c r="G22" s="275"/>
      <c r="H22" s="273">
        <f>SUM(H18:J21)</f>
        <v>1.6600000000000001</v>
      </c>
      <c r="I22" s="274"/>
      <c r="J22" s="275"/>
      <c r="K22" s="273">
        <f>SUM(K18:M21)</f>
        <v>1.0799999999999998</v>
      </c>
      <c r="L22" s="274"/>
      <c r="M22" s="275"/>
      <c r="N22" s="273">
        <f>SUM(N18:P21)</f>
        <v>2.42</v>
      </c>
      <c r="O22" s="274"/>
      <c r="P22" s="275"/>
      <c r="Q22" s="273">
        <f>SUM(Q18:S21)</f>
        <v>1.1099999999999999</v>
      </c>
      <c r="R22" s="274"/>
      <c r="S22" s="275"/>
      <c r="T22" s="273">
        <f>SUM(T18:V21)</f>
        <v>3.0900000000000003</v>
      </c>
      <c r="U22" s="274"/>
      <c r="V22" s="275"/>
      <c r="W22" s="273">
        <f>SUM(W18:Y21)</f>
        <v>1.67</v>
      </c>
      <c r="X22" s="274"/>
      <c r="Y22" s="274"/>
      <c r="Z22" s="445">
        <f>SUM(Z18:AB21)</f>
        <v>2.11</v>
      </c>
      <c r="AA22" s="445"/>
      <c r="AB22" s="445"/>
      <c r="AC22" s="445">
        <f>SUM(AC18:AE21)</f>
        <v>1.55</v>
      </c>
      <c r="AD22" s="445"/>
      <c r="AE22" s="445"/>
      <c r="AF22" s="273">
        <f>SUM(AF18:AH21)</f>
        <v>2.9399999999999995</v>
      </c>
      <c r="AG22" s="274"/>
      <c r="AH22" s="275"/>
      <c r="AI22" s="273">
        <f>SUM(AI18:AK21)</f>
        <v>1.97</v>
      </c>
      <c r="AJ22" s="274"/>
      <c r="AK22" s="275"/>
    </row>
    <row r="23" spans="1:40" x14ac:dyDescent="0.25">
      <c r="A23" s="24"/>
      <c r="B23" s="446"/>
      <c r="C23" s="447"/>
      <c r="D23" s="447"/>
      <c r="E23" s="447"/>
      <c r="F23" s="447"/>
      <c r="G23" s="448"/>
      <c r="H23" s="446"/>
      <c r="I23" s="447"/>
      <c r="J23" s="447"/>
      <c r="K23" s="447"/>
      <c r="L23" s="447"/>
      <c r="M23" s="448"/>
      <c r="N23" s="335"/>
      <c r="O23" s="336"/>
      <c r="P23" s="336"/>
      <c r="Q23" s="336"/>
      <c r="R23" s="336"/>
      <c r="S23" s="337"/>
      <c r="T23" s="446"/>
      <c r="U23" s="447"/>
      <c r="V23" s="447"/>
      <c r="W23" s="447"/>
      <c r="X23" s="447"/>
      <c r="Y23" s="336"/>
      <c r="Z23" s="615"/>
      <c r="AA23" s="615"/>
      <c r="AB23" s="615"/>
      <c r="AC23" s="615"/>
      <c r="AD23" s="615"/>
      <c r="AE23" s="615"/>
      <c r="AF23" s="558"/>
      <c r="AG23" s="558"/>
      <c r="AH23" s="558"/>
      <c r="AI23" s="558"/>
      <c r="AJ23" s="558"/>
      <c r="AK23" s="558"/>
    </row>
    <row r="24" spans="1:40" x14ac:dyDescent="0.25">
      <c r="A24" s="529" t="s">
        <v>11</v>
      </c>
      <c r="B24" s="309" t="s">
        <v>4</v>
      </c>
      <c r="C24" s="310"/>
      <c r="D24" s="311"/>
      <c r="E24" s="309" t="s">
        <v>297</v>
      </c>
      <c r="F24" s="310"/>
      <c r="G24" s="311"/>
      <c r="H24" s="309" t="s">
        <v>4</v>
      </c>
      <c r="I24" s="310"/>
      <c r="J24" s="311"/>
      <c r="K24" s="309" t="s">
        <v>297</v>
      </c>
      <c r="L24" s="310"/>
      <c r="M24" s="311"/>
      <c r="N24" s="309" t="s">
        <v>4</v>
      </c>
      <c r="O24" s="310"/>
      <c r="P24" s="311"/>
      <c r="Q24" s="309" t="s">
        <v>297</v>
      </c>
      <c r="R24" s="310"/>
      <c r="S24" s="311"/>
      <c r="T24" s="309" t="s">
        <v>4</v>
      </c>
      <c r="U24" s="310"/>
      <c r="V24" s="311"/>
      <c r="W24" s="309" t="s">
        <v>297</v>
      </c>
      <c r="X24" s="310"/>
      <c r="Y24" s="280"/>
      <c r="Z24" s="629" t="s">
        <v>4</v>
      </c>
      <c r="AA24" s="629"/>
      <c r="AB24" s="629"/>
      <c r="AC24" s="629" t="s">
        <v>297</v>
      </c>
      <c r="AD24" s="629"/>
      <c r="AE24" s="629"/>
      <c r="AF24" s="279" t="s">
        <v>4</v>
      </c>
      <c r="AG24" s="280"/>
      <c r="AH24" s="283"/>
      <c r="AI24" s="279" t="s">
        <v>297</v>
      </c>
      <c r="AJ24" s="280"/>
      <c r="AK24" s="283"/>
      <c r="AL24" s="5" t="s">
        <v>284</v>
      </c>
    </row>
    <row r="25" spans="1:40" ht="15" customHeight="1" x14ac:dyDescent="0.25">
      <c r="A25" s="398"/>
      <c r="B25" s="348" t="s">
        <v>171</v>
      </c>
      <c r="C25" s="349"/>
      <c r="D25" s="350"/>
      <c r="E25" s="351">
        <v>7.6517999999999997</v>
      </c>
      <c r="F25" s="351"/>
      <c r="G25" s="351"/>
      <c r="H25" s="348" t="s">
        <v>229</v>
      </c>
      <c r="I25" s="349"/>
      <c r="J25" s="350"/>
      <c r="K25" s="351">
        <v>29.021100000000001</v>
      </c>
      <c r="L25" s="351"/>
      <c r="M25" s="351"/>
      <c r="N25" s="348" t="s">
        <v>229</v>
      </c>
      <c r="O25" s="349"/>
      <c r="P25" s="350"/>
      <c r="Q25" s="351">
        <v>14.201700000000001</v>
      </c>
      <c r="R25" s="351"/>
      <c r="S25" s="351"/>
      <c r="T25" s="348" t="s">
        <v>448</v>
      </c>
      <c r="U25" s="349"/>
      <c r="V25" s="350"/>
      <c r="W25" s="351">
        <v>7.6242999999999999</v>
      </c>
      <c r="X25" s="351"/>
      <c r="Y25" s="351"/>
      <c r="Z25" s="348" t="s">
        <v>163</v>
      </c>
      <c r="AA25" s="349"/>
      <c r="AB25" s="350"/>
      <c r="AC25" s="351">
        <v>37.519799999999996</v>
      </c>
      <c r="AD25" s="351"/>
      <c r="AE25" s="351"/>
      <c r="AF25" s="348" t="s">
        <v>229</v>
      </c>
      <c r="AG25" s="349"/>
      <c r="AH25" s="350"/>
      <c r="AI25" s="351">
        <v>11.238300000000001</v>
      </c>
      <c r="AJ25" s="351"/>
      <c r="AK25" s="351"/>
      <c r="AL25" s="5" t="s">
        <v>284</v>
      </c>
    </row>
    <row r="26" spans="1:40" ht="15" customHeight="1" x14ac:dyDescent="0.25">
      <c r="A26" s="398"/>
      <c r="B26" s="348" t="s">
        <v>163</v>
      </c>
      <c r="C26" s="349"/>
      <c r="D26" s="350"/>
      <c r="E26" s="351">
        <v>7.0541</v>
      </c>
      <c r="F26" s="351"/>
      <c r="G26" s="351"/>
      <c r="H26" s="348" t="s">
        <v>165</v>
      </c>
      <c r="I26" s="349"/>
      <c r="J26" s="350"/>
      <c r="K26" s="351">
        <v>10.2515</v>
      </c>
      <c r="L26" s="351"/>
      <c r="M26" s="351"/>
      <c r="N26" s="348" t="s">
        <v>168</v>
      </c>
      <c r="O26" s="349"/>
      <c r="P26" s="350"/>
      <c r="Q26" s="351">
        <v>5.4461000000000004</v>
      </c>
      <c r="R26" s="351"/>
      <c r="S26" s="351"/>
      <c r="T26" s="348" t="s">
        <v>163</v>
      </c>
      <c r="U26" s="349"/>
      <c r="V26" s="350"/>
      <c r="W26" s="351">
        <v>6.0689000000000002</v>
      </c>
      <c r="X26" s="351"/>
      <c r="Y26" s="351"/>
      <c r="Z26" s="348" t="s">
        <v>171</v>
      </c>
      <c r="AA26" s="349"/>
      <c r="AB26" s="350"/>
      <c r="AC26" s="351">
        <v>14.369899999999999</v>
      </c>
      <c r="AD26" s="351"/>
      <c r="AE26" s="351"/>
      <c r="AF26" s="348" t="s">
        <v>613</v>
      </c>
      <c r="AG26" s="349"/>
      <c r="AH26" s="350"/>
      <c r="AI26" s="351">
        <v>2.9901</v>
      </c>
      <c r="AJ26" s="351"/>
      <c r="AK26" s="351"/>
      <c r="AL26" s="5" t="s">
        <v>284</v>
      </c>
    </row>
    <row r="27" spans="1:40" ht="15" customHeight="1" x14ac:dyDescent="0.25">
      <c r="A27" s="398"/>
      <c r="B27" s="348" t="s">
        <v>165</v>
      </c>
      <c r="C27" s="349"/>
      <c r="D27" s="350"/>
      <c r="E27" s="351">
        <v>5.7309999999999999</v>
      </c>
      <c r="F27" s="351"/>
      <c r="G27" s="351"/>
      <c r="H27" s="348" t="s">
        <v>543</v>
      </c>
      <c r="I27" s="349"/>
      <c r="J27" s="350"/>
      <c r="K27" s="351">
        <v>9.4663000000000004</v>
      </c>
      <c r="L27" s="351"/>
      <c r="M27" s="351"/>
      <c r="N27" s="348" t="s">
        <v>163</v>
      </c>
      <c r="O27" s="349"/>
      <c r="P27" s="350"/>
      <c r="Q27" s="351">
        <v>5.2035</v>
      </c>
      <c r="R27" s="351"/>
      <c r="S27" s="351"/>
      <c r="T27" s="348" t="s">
        <v>43</v>
      </c>
      <c r="U27" s="349"/>
      <c r="V27" s="350"/>
      <c r="W27" s="351">
        <v>5.5677000000000003</v>
      </c>
      <c r="X27" s="351"/>
      <c r="Y27" s="351"/>
      <c r="Z27" s="348" t="s">
        <v>486</v>
      </c>
      <c r="AA27" s="349"/>
      <c r="AB27" s="350"/>
      <c r="AC27" s="351">
        <v>8.8803999999999998</v>
      </c>
      <c r="AD27" s="351"/>
      <c r="AE27" s="351"/>
      <c r="AF27" s="348" t="s">
        <v>166</v>
      </c>
      <c r="AG27" s="349"/>
      <c r="AH27" s="350"/>
      <c r="AI27" s="351">
        <v>2.4531999999999998</v>
      </c>
      <c r="AJ27" s="351"/>
      <c r="AK27" s="351"/>
    </row>
    <row r="28" spans="1:40" ht="15" customHeight="1" x14ac:dyDescent="0.25">
      <c r="A28" s="398"/>
      <c r="B28" s="348" t="s">
        <v>43</v>
      </c>
      <c r="C28" s="349"/>
      <c r="D28" s="350"/>
      <c r="E28" s="351">
        <v>4.5926</v>
      </c>
      <c r="F28" s="351"/>
      <c r="G28" s="351"/>
      <c r="H28" s="348" t="s">
        <v>166</v>
      </c>
      <c r="I28" s="349"/>
      <c r="J28" s="350"/>
      <c r="K28" s="351">
        <v>7.7877000000000001</v>
      </c>
      <c r="L28" s="351"/>
      <c r="M28" s="351"/>
      <c r="N28" s="348" t="s">
        <v>43</v>
      </c>
      <c r="O28" s="349"/>
      <c r="P28" s="350"/>
      <c r="Q28" s="351">
        <v>3.83</v>
      </c>
      <c r="R28" s="351"/>
      <c r="S28" s="351"/>
      <c r="T28" s="348" t="s">
        <v>524</v>
      </c>
      <c r="U28" s="349"/>
      <c r="V28" s="350"/>
      <c r="W28" s="351">
        <v>4.0818000000000003</v>
      </c>
      <c r="X28" s="351"/>
      <c r="Y28" s="351"/>
      <c r="Z28" s="348" t="s">
        <v>165</v>
      </c>
      <c r="AA28" s="349"/>
      <c r="AB28" s="350"/>
      <c r="AC28" s="351">
        <v>8.5058000000000007</v>
      </c>
      <c r="AD28" s="351"/>
      <c r="AE28" s="351"/>
      <c r="AF28" s="348" t="s">
        <v>539</v>
      </c>
      <c r="AG28" s="349"/>
      <c r="AH28" s="350"/>
      <c r="AI28" s="351">
        <v>1.9459</v>
      </c>
      <c r="AJ28" s="351"/>
      <c r="AK28" s="351"/>
    </row>
    <row r="29" spans="1:40" ht="15" customHeight="1" x14ac:dyDescent="0.25">
      <c r="A29" s="398"/>
      <c r="B29" s="348" t="s">
        <v>648</v>
      </c>
      <c r="C29" s="349"/>
      <c r="D29" s="350"/>
      <c r="E29" s="351">
        <v>3.8420999999999998</v>
      </c>
      <c r="F29" s="351"/>
      <c r="G29" s="351"/>
      <c r="H29" s="348" t="s">
        <v>43</v>
      </c>
      <c r="I29" s="349"/>
      <c r="J29" s="350"/>
      <c r="K29" s="351">
        <v>7.0857000000000001</v>
      </c>
      <c r="L29" s="351"/>
      <c r="M29" s="351"/>
      <c r="N29" s="348" t="s">
        <v>493</v>
      </c>
      <c r="O29" s="349"/>
      <c r="P29" s="350"/>
      <c r="Q29" s="351">
        <v>3.6878000000000002</v>
      </c>
      <c r="R29" s="351"/>
      <c r="S29" s="351"/>
      <c r="T29" s="348" t="s">
        <v>242</v>
      </c>
      <c r="U29" s="349"/>
      <c r="V29" s="350"/>
      <c r="W29" s="351">
        <v>2.8090999999999999</v>
      </c>
      <c r="X29" s="351"/>
      <c r="Y29" s="351"/>
      <c r="Z29" s="348" t="s">
        <v>273</v>
      </c>
      <c r="AA29" s="349"/>
      <c r="AB29" s="350"/>
      <c r="AC29" s="351">
        <v>5.7289000000000003</v>
      </c>
      <c r="AD29" s="351"/>
      <c r="AE29" s="351"/>
      <c r="AF29" s="348" t="s">
        <v>440</v>
      </c>
      <c r="AG29" s="349"/>
      <c r="AH29" s="350"/>
      <c r="AI29" s="351">
        <v>1.9236</v>
      </c>
      <c r="AJ29" s="351"/>
      <c r="AK29" s="351"/>
    </row>
    <row r="30" spans="1:40" ht="15" customHeight="1" x14ac:dyDescent="0.25">
      <c r="A30" s="398"/>
      <c r="B30" s="348" t="s">
        <v>215</v>
      </c>
      <c r="C30" s="349"/>
      <c r="D30" s="350"/>
      <c r="E30" s="351">
        <v>2.9613</v>
      </c>
      <c r="F30" s="351"/>
      <c r="G30" s="351"/>
      <c r="H30" s="348" t="s">
        <v>274</v>
      </c>
      <c r="I30" s="349"/>
      <c r="J30" s="350"/>
      <c r="K30" s="351">
        <v>6.3936999999999999</v>
      </c>
      <c r="L30" s="351"/>
      <c r="M30" s="351"/>
      <c r="N30" s="348" t="s">
        <v>274</v>
      </c>
      <c r="O30" s="349"/>
      <c r="P30" s="350"/>
      <c r="Q30" s="351">
        <v>2.6429</v>
      </c>
      <c r="R30" s="351"/>
      <c r="S30" s="351"/>
      <c r="T30" s="348" t="s">
        <v>440</v>
      </c>
      <c r="U30" s="349"/>
      <c r="V30" s="350"/>
      <c r="W30" s="351">
        <v>2.4792000000000001</v>
      </c>
      <c r="X30" s="351"/>
      <c r="Y30" s="351"/>
      <c r="Z30" s="348" t="s">
        <v>242</v>
      </c>
      <c r="AA30" s="349"/>
      <c r="AB30" s="350"/>
      <c r="AC30" s="351">
        <v>1.44</v>
      </c>
      <c r="AD30" s="351"/>
      <c r="AE30" s="351"/>
      <c r="AF30" s="348" t="s">
        <v>221</v>
      </c>
      <c r="AG30" s="349"/>
      <c r="AH30" s="350"/>
      <c r="AI30" s="351">
        <v>1.8827</v>
      </c>
      <c r="AJ30" s="351"/>
      <c r="AK30" s="351"/>
    </row>
    <row r="31" spans="1:40" ht="15" customHeight="1" x14ac:dyDescent="0.25">
      <c r="A31" s="398"/>
      <c r="B31" s="348" t="s">
        <v>174</v>
      </c>
      <c r="C31" s="349"/>
      <c r="D31" s="350"/>
      <c r="E31" s="351">
        <v>2.5001000000000002</v>
      </c>
      <c r="F31" s="351"/>
      <c r="G31" s="351"/>
      <c r="H31" s="348" t="s">
        <v>649</v>
      </c>
      <c r="I31" s="349"/>
      <c r="J31" s="350"/>
      <c r="K31" s="351">
        <v>5.8426</v>
      </c>
      <c r="L31" s="351"/>
      <c r="M31" s="351"/>
      <c r="N31" s="348" t="s">
        <v>400</v>
      </c>
      <c r="O31" s="349"/>
      <c r="P31" s="350"/>
      <c r="Q31" s="351">
        <v>2.5638999999999998</v>
      </c>
      <c r="R31" s="351"/>
      <c r="S31" s="351"/>
      <c r="T31" s="348" t="s">
        <v>174</v>
      </c>
      <c r="U31" s="349"/>
      <c r="V31" s="350"/>
      <c r="W31" s="351">
        <v>2.4575</v>
      </c>
      <c r="X31" s="351"/>
      <c r="Y31" s="351"/>
      <c r="Z31" s="348" t="s">
        <v>43</v>
      </c>
      <c r="AA31" s="349"/>
      <c r="AB31" s="350"/>
      <c r="AC31" s="351">
        <v>1.1301000000000001</v>
      </c>
      <c r="AD31" s="351"/>
      <c r="AE31" s="351"/>
      <c r="AF31" s="348" t="s">
        <v>225</v>
      </c>
      <c r="AG31" s="349"/>
      <c r="AH31" s="350"/>
      <c r="AI31" s="351">
        <v>1.7944</v>
      </c>
      <c r="AJ31" s="351"/>
      <c r="AK31" s="351"/>
    </row>
    <row r="32" spans="1:40" ht="15" customHeight="1" x14ac:dyDescent="0.25">
      <c r="A32" s="398"/>
      <c r="B32" s="348" t="s">
        <v>514</v>
      </c>
      <c r="C32" s="349"/>
      <c r="D32" s="350"/>
      <c r="E32" s="351">
        <v>2.3902000000000001</v>
      </c>
      <c r="F32" s="351"/>
      <c r="G32" s="351"/>
      <c r="H32" s="348" t="s">
        <v>501</v>
      </c>
      <c r="I32" s="349"/>
      <c r="J32" s="350"/>
      <c r="K32" s="351">
        <v>4.5129999999999999</v>
      </c>
      <c r="L32" s="351"/>
      <c r="M32" s="351"/>
      <c r="N32" s="348" t="s">
        <v>174</v>
      </c>
      <c r="O32" s="349"/>
      <c r="P32" s="350"/>
      <c r="Q32" s="351">
        <v>2.4847999999999999</v>
      </c>
      <c r="R32" s="351"/>
      <c r="S32" s="351"/>
      <c r="T32" s="348" t="s">
        <v>514</v>
      </c>
      <c r="U32" s="349"/>
      <c r="V32" s="350"/>
      <c r="W32" s="351">
        <v>2.4148000000000001</v>
      </c>
      <c r="X32" s="351"/>
      <c r="Y32" s="351"/>
      <c r="Z32" s="348" t="s">
        <v>162</v>
      </c>
      <c r="AA32" s="349"/>
      <c r="AB32" s="350"/>
      <c r="AC32" s="351">
        <v>1.127</v>
      </c>
      <c r="AD32" s="351"/>
      <c r="AE32" s="351"/>
      <c r="AF32" s="348" t="s">
        <v>490</v>
      </c>
      <c r="AG32" s="349"/>
      <c r="AH32" s="350"/>
      <c r="AI32" s="351">
        <v>1.7636000000000001</v>
      </c>
      <c r="AJ32" s="351"/>
      <c r="AK32" s="351"/>
    </row>
    <row r="33" spans="1:37" ht="15" customHeight="1" x14ac:dyDescent="0.25">
      <c r="A33" s="398"/>
      <c r="B33" s="348" t="s">
        <v>643</v>
      </c>
      <c r="C33" s="349"/>
      <c r="D33" s="350"/>
      <c r="E33" s="351">
        <v>2.3613</v>
      </c>
      <c r="F33" s="351"/>
      <c r="G33" s="351"/>
      <c r="H33" s="348" t="s">
        <v>162</v>
      </c>
      <c r="I33" s="349"/>
      <c r="J33" s="350"/>
      <c r="K33" s="351">
        <v>4.5126999999999997</v>
      </c>
      <c r="L33" s="351"/>
      <c r="M33" s="351"/>
      <c r="N33" s="348" t="s">
        <v>611</v>
      </c>
      <c r="O33" s="349"/>
      <c r="P33" s="350"/>
      <c r="Q33" s="351">
        <v>2.1294</v>
      </c>
      <c r="R33" s="351"/>
      <c r="S33" s="351"/>
      <c r="T33" s="348" t="s">
        <v>612</v>
      </c>
      <c r="U33" s="349"/>
      <c r="V33" s="350"/>
      <c r="W33" s="351">
        <v>2.2888000000000002</v>
      </c>
      <c r="X33" s="351"/>
      <c r="Y33" s="351"/>
      <c r="Z33" s="348" t="s">
        <v>440</v>
      </c>
      <c r="AA33" s="349"/>
      <c r="AB33" s="350"/>
      <c r="AC33" s="351">
        <v>1.1142000000000001</v>
      </c>
      <c r="AD33" s="351"/>
      <c r="AE33" s="351"/>
      <c r="AF33" s="348" t="s">
        <v>170</v>
      </c>
      <c r="AG33" s="349"/>
      <c r="AH33" s="350"/>
      <c r="AI33" s="351">
        <v>1.6946000000000001</v>
      </c>
      <c r="AJ33" s="351"/>
      <c r="AK33" s="351"/>
    </row>
    <row r="34" spans="1:37" ht="15" customHeight="1" x14ac:dyDescent="0.25">
      <c r="A34" s="398"/>
      <c r="B34" s="348" t="s">
        <v>512</v>
      </c>
      <c r="C34" s="349"/>
      <c r="D34" s="350"/>
      <c r="E34" s="351">
        <v>2.1063999999999998</v>
      </c>
      <c r="F34" s="351"/>
      <c r="G34" s="351"/>
      <c r="H34" s="348" t="s">
        <v>240</v>
      </c>
      <c r="I34" s="349"/>
      <c r="J34" s="350"/>
      <c r="K34" s="351">
        <v>3.9184000000000001</v>
      </c>
      <c r="L34" s="351"/>
      <c r="M34" s="351"/>
      <c r="N34" s="348" t="s">
        <v>639</v>
      </c>
      <c r="O34" s="349"/>
      <c r="P34" s="350"/>
      <c r="Q34" s="351">
        <v>2.0954000000000002</v>
      </c>
      <c r="R34" s="351"/>
      <c r="S34" s="351"/>
      <c r="T34" s="348" t="s">
        <v>576</v>
      </c>
      <c r="U34" s="349"/>
      <c r="V34" s="350"/>
      <c r="W34" s="351">
        <v>2.2603</v>
      </c>
      <c r="X34" s="351"/>
      <c r="Y34" s="351"/>
      <c r="Z34" s="348" t="s">
        <v>650</v>
      </c>
      <c r="AA34" s="349"/>
      <c r="AB34" s="350"/>
      <c r="AC34" s="351">
        <v>1.1031</v>
      </c>
      <c r="AD34" s="351"/>
      <c r="AE34" s="351"/>
      <c r="AF34" s="348" t="s">
        <v>169</v>
      </c>
      <c r="AG34" s="349"/>
      <c r="AH34" s="350"/>
      <c r="AI34" s="351">
        <v>1.579</v>
      </c>
      <c r="AJ34" s="351"/>
      <c r="AK34" s="351"/>
    </row>
    <row r="35" spans="1:37" x14ac:dyDescent="0.25">
      <c r="A35" s="398"/>
      <c r="B35" s="431"/>
      <c r="C35" s="432"/>
      <c r="D35" s="433"/>
      <c r="E35" s="273"/>
      <c r="F35" s="274"/>
      <c r="G35" s="275"/>
      <c r="H35" s="431"/>
      <c r="I35" s="432"/>
      <c r="J35" s="433"/>
      <c r="K35" s="273"/>
      <c r="L35" s="274"/>
      <c r="M35" s="275"/>
      <c r="N35" s="273"/>
      <c r="O35" s="274"/>
      <c r="P35" s="274"/>
      <c r="Q35" s="445"/>
      <c r="R35" s="445"/>
      <c r="S35" s="445"/>
      <c r="T35" s="431"/>
      <c r="U35" s="432"/>
      <c r="V35" s="433"/>
      <c r="W35" s="273"/>
      <c r="X35" s="274"/>
      <c r="Y35" s="275"/>
      <c r="Z35" s="360"/>
      <c r="AA35" s="277"/>
      <c r="AB35" s="278"/>
      <c r="AC35" s="273" t="s">
        <v>284</v>
      </c>
      <c r="AD35" s="274"/>
      <c r="AE35" s="275"/>
      <c r="AF35" s="431"/>
      <c r="AG35" s="432"/>
      <c r="AH35" s="433"/>
      <c r="AI35" s="273"/>
      <c r="AJ35" s="274"/>
      <c r="AK35" s="275"/>
    </row>
    <row r="36" spans="1:37" x14ac:dyDescent="0.25">
      <c r="A36" s="398"/>
      <c r="B36" s="431"/>
      <c r="C36" s="432"/>
      <c r="D36" s="433"/>
      <c r="E36" s="273"/>
      <c r="F36" s="274"/>
      <c r="G36" s="275"/>
      <c r="H36" s="431"/>
      <c r="I36" s="432"/>
      <c r="J36" s="433"/>
      <c r="K36" s="273"/>
      <c r="L36" s="274"/>
      <c r="M36" s="275"/>
      <c r="N36" s="273"/>
      <c r="O36" s="274"/>
      <c r="P36" s="274"/>
      <c r="Q36" s="445"/>
      <c r="R36" s="445"/>
      <c r="S36" s="445"/>
      <c r="T36" s="431"/>
      <c r="U36" s="432"/>
      <c r="V36" s="433"/>
      <c r="W36" s="273"/>
      <c r="X36" s="274"/>
      <c r="Y36" s="275"/>
      <c r="Z36" s="360"/>
      <c r="AA36" s="277"/>
      <c r="AB36" s="278"/>
      <c r="AC36" s="273"/>
      <c r="AD36" s="274"/>
      <c r="AE36" s="275"/>
      <c r="AF36" s="431"/>
      <c r="AG36" s="432"/>
      <c r="AH36" s="433"/>
      <c r="AI36" s="273"/>
      <c r="AJ36" s="274"/>
      <c r="AK36" s="275"/>
    </row>
    <row r="37" spans="1:37" x14ac:dyDescent="0.25">
      <c r="A37" s="399"/>
      <c r="B37" s="435" t="s">
        <v>41</v>
      </c>
      <c r="C37" s="436"/>
      <c r="D37" s="437"/>
      <c r="E37" s="423">
        <f>SUM(E25:G36)</f>
        <v>41.190900000000006</v>
      </c>
      <c r="F37" s="424"/>
      <c r="G37" s="425"/>
      <c r="H37" s="435" t="s">
        <v>41</v>
      </c>
      <c r="I37" s="436"/>
      <c r="J37" s="437"/>
      <c r="K37" s="423">
        <f>SUM(K25:M36)</f>
        <v>88.792700000000011</v>
      </c>
      <c r="L37" s="424"/>
      <c r="M37" s="425"/>
      <c r="N37" s="435" t="s">
        <v>41</v>
      </c>
      <c r="O37" s="436"/>
      <c r="P37" s="437"/>
      <c r="Q37" s="423">
        <f>SUM(Q25:S36)</f>
        <v>44.285499999999992</v>
      </c>
      <c r="R37" s="424"/>
      <c r="S37" s="425"/>
      <c r="T37" s="435" t="s">
        <v>41</v>
      </c>
      <c r="U37" s="436"/>
      <c r="V37" s="437"/>
      <c r="W37" s="423">
        <f>SUM(W25:Y36)</f>
        <v>38.052400000000006</v>
      </c>
      <c r="X37" s="424"/>
      <c r="Y37" s="425"/>
      <c r="Z37" s="589" t="s">
        <v>41</v>
      </c>
      <c r="AA37" s="307"/>
      <c r="AB37" s="308"/>
      <c r="AC37" s="318">
        <f>SUM(AC25:AE36)</f>
        <v>80.919199999999989</v>
      </c>
      <c r="AD37" s="319"/>
      <c r="AE37" s="373"/>
      <c r="AF37" s="526" t="s">
        <v>41</v>
      </c>
      <c r="AG37" s="527"/>
      <c r="AH37" s="528"/>
      <c r="AI37" s="423">
        <f>SUM(AI25:AK36)</f>
        <v>29.2654</v>
      </c>
      <c r="AJ37" s="424"/>
      <c r="AK37" s="425"/>
    </row>
    <row r="38" spans="1:37" x14ac:dyDescent="0.25">
      <c r="A38" s="4"/>
      <c r="B38" s="309"/>
      <c r="C38" s="310"/>
      <c r="D38" s="311"/>
      <c r="E38" s="309"/>
      <c r="F38" s="310"/>
      <c r="G38" s="311"/>
      <c r="H38" s="309"/>
      <c r="I38" s="310"/>
      <c r="J38" s="311"/>
      <c r="K38" s="309"/>
      <c r="L38" s="310"/>
      <c r="M38" s="311"/>
      <c r="N38" s="279"/>
      <c r="O38" s="280"/>
      <c r="P38" s="283"/>
      <c r="Q38" s="279"/>
      <c r="R38" s="280"/>
      <c r="S38" s="283"/>
      <c r="T38" s="309"/>
      <c r="U38" s="310"/>
      <c r="V38" s="311"/>
      <c r="W38" s="395"/>
      <c r="X38" s="310"/>
      <c r="Y38" s="311"/>
      <c r="Z38" s="395"/>
      <c r="AA38" s="310"/>
      <c r="AB38" s="311"/>
      <c r="AC38" s="395"/>
      <c r="AD38" s="310"/>
      <c r="AE38" s="311"/>
      <c r="AF38" s="360"/>
      <c r="AG38" s="277"/>
      <c r="AH38" s="278"/>
      <c r="AI38" s="279"/>
      <c r="AJ38" s="280"/>
      <c r="AK38" s="283"/>
    </row>
    <row r="39" spans="1:37" x14ac:dyDescent="0.25">
      <c r="A39" s="529" t="s">
        <v>71</v>
      </c>
      <c r="B39" s="279" t="s">
        <v>71</v>
      </c>
      <c r="C39" s="310"/>
      <c r="D39" s="311"/>
      <c r="E39" s="279" t="s">
        <v>297</v>
      </c>
      <c r="F39" s="310"/>
      <c r="G39" s="311"/>
      <c r="H39" s="279" t="s">
        <v>71</v>
      </c>
      <c r="I39" s="310"/>
      <c r="J39" s="311"/>
      <c r="K39" s="279" t="s">
        <v>297</v>
      </c>
      <c r="L39" s="310"/>
      <c r="M39" s="311"/>
      <c r="N39" s="279" t="s">
        <v>71</v>
      </c>
      <c r="O39" s="310"/>
      <c r="P39" s="311"/>
      <c r="Q39" s="279" t="s">
        <v>297</v>
      </c>
      <c r="R39" s="310"/>
      <c r="S39" s="311"/>
      <c r="T39" s="279" t="s">
        <v>71</v>
      </c>
      <c r="U39" s="310"/>
      <c r="V39" s="311"/>
      <c r="W39" s="279" t="s">
        <v>297</v>
      </c>
      <c r="X39" s="310"/>
      <c r="Y39" s="311"/>
      <c r="Z39" s="279" t="s">
        <v>71</v>
      </c>
      <c r="AA39" s="280"/>
      <c r="AB39" s="283"/>
      <c r="AC39" s="279" t="s">
        <v>297</v>
      </c>
      <c r="AD39" s="280"/>
      <c r="AE39" s="283"/>
      <c r="AF39" s="279" t="s">
        <v>71</v>
      </c>
      <c r="AG39" s="310"/>
      <c r="AH39" s="311"/>
      <c r="AI39" s="279" t="s">
        <v>297</v>
      </c>
      <c r="AJ39" s="310"/>
      <c r="AK39" s="311"/>
    </row>
    <row r="40" spans="1:37" ht="15" customHeight="1" x14ac:dyDescent="0.25">
      <c r="A40" s="398"/>
      <c r="B40" s="360" t="s">
        <v>69</v>
      </c>
      <c r="C40" s="277"/>
      <c r="D40" s="278"/>
      <c r="E40" s="273">
        <v>70.62</v>
      </c>
      <c r="F40" s="274"/>
      <c r="G40" s="275"/>
      <c r="H40" s="632" t="s">
        <v>69</v>
      </c>
      <c r="I40" s="633">
        <v>0.73662665500281799</v>
      </c>
      <c r="J40" s="634" t="s">
        <v>70</v>
      </c>
      <c r="K40" s="273">
        <v>85.96</v>
      </c>
      <c r="L40" s="274"/>
      <c r="M40" s="275"/>
      <c r="N40" s="481" t="s">
        <v>69</v>
      </c>
      <c r="O40" s="482"/>
      <c r="P40" s="483"/>
      <c r="Q40" s="273">
        <v>69.650000000000006</v>
      </c>
      <c r="R40" s="274"/>
      <c r="S40" s="275"/>
      <c r="T40" s="590" t="s">
        <v>69</v>
      </c>
      <c r="U40" s="591"/>
      <c r="V40" s="592"/>
      <c r="W40" s="455">
        <v>78.319999999999993</v>
      </c>
      <c r="X40" s="456"/>
      <c r="Y40" s="457"/>
      <c r="Z40" s="360" t="s">
        <v>77</v>
      </c>
      <c r="AA40" s="277"/>
      <c r="AB40" s="278"/>
      <c r="AC40" s="273">
        <v>51.89</v>
      </c>
      <c r="AD40" s="274"/>
      <c r="AE40" s="275"/>
      <c r="AF40" s="407" t="s">
        <v>69</v>
      </c>
      <c r="AG40" s="408"/>
      <c r="AH40" s="409"/>
      <c r="AI40" s="273">
        <v>67.84</v>
      </c>
      <c r="AJ40" s="274"/>
      <c r="AK40" s="275"/>
    </row>
    <row r="41" spans="1:37" ht="15" customHeight="1" x14ac:dyDescent="0.25">
      <c r="A41" s="398"/>
      <c r="B41" s="360" t="s">
        <v>77</v>
      </c>
      <c r="C41" s="277"/>
      <c r="D41" s="278"/>
      <c r="E41" s="273">
        <v>16.05</v>
      </c>
      <c r="F41" s="274"/>
      <c r="G41" s="275"/>
      <c r="H41" s="632" t="s">
        <v>70</v>
      </c>
      <c r="I41" s="633">
        <v>0.67773941572357899</v>
      </c>
      <c r="J41" s="634" t="s">
        <v>69</v>
      </c>
      <c r="K41" s="273">
        <v>71.41</v>
      </c>
      <c r="L41" s="274"/>
      <c r="M41" s="275"/>
      <c r="N41" s="481" t="s">
        <v>74</v>
      </c>
      <c r="O41" s="482"/>
      <c r="P41" s="483"/>
      <c r="Q41" s="273">
        <v>17.89</v>
      </c>
      <c r="R41" s="274"/>
      <c r="S41" s="275"/>
      <c r="T41" s="586" t="s">
        <v>76</v>
      </c>
      <c r="U41" s="587"/>
      <c r="V41" s="588"/>
      <c r="W41" s="455">
        <v>11.39</v>
      </c>
      <c r="X41" s="456"/>
      <c r="Y41" s="457"/>
      <c r="Z41" s="360" t="s">
        <v>69</v>
      </c>
      <c r="AA41" s="277"/>
      <c r="AB41" s="278"/>
      <c r="AC41" s="273">
        <v>19.05</v>
      </c>
      <c r="AD41" s="274"/>
      <c r="AE41" s="275"/>
      <c r="AF41" s="407" t="s">
        <v>70</v>
      </c>
      <c r="AG41" s="408"/>
      <c r="AH41" s="409"/>
      <c r="AI41" s="273">
        <v>55.62</v>
      </c>
      <c r="AJ41" s="274"/>
      <c r="AK41" s="275"/>
    </row>
    <row r="42" spans="1:37" ht="15" customHeight="1" x14ac:dyDescent="0.25">
      <c r="A42" s="398"/>
      <c r="B42" s="565" t="s">
        <v>76</v>
      </c>
      <c r="C42" s="566"/>
      <c r="D42" s="567"/>
      <c r="E42" s="273">
        <v>8.8000000000000007</v>
      </c>
      <c r="F42" s="274"/>
      <c r="G42" s="275"/>
      <c r="H42" s="632" t="s">
        <v>74</v>
      </c>
      <c r="I42" s="633">
        <v>0.26648179443393</v>
      </c>
      <c r="J42" s="634" t="s">
        <v>74</v>
      </c>
      <c r="K42" s="273">
        <v>29.02</v>
      </c>
      <c r="L42" s="274"/>
      <c r="M42" s="275"/>
      <c r="N42" s="481" t="s">
        <v>77</v>
      </c>
      <c r="O42" s="482"/>
      <c r="P42" s="483"/>
      <c r="Q42" s="273">
        <v>6.25</v>
      </c>
      <c r="R42" s="274"/>
      <c r="S42" s="275"/>
      <c r="T42" s="404" t="s">
        <v>77</v>
      </c>
      <c r="U42" s="405"/>
      <c r="V42" s="406"/>
      <c r="W42" s="455">
        <v>6.07</v>
      </c>
      <c r="X42" s="456"/>
      <c r="Y42" s="457"/>
      <c r="Z42" s="360" t="s">
        <v>76</v>
      </c>
      <c r="AA42" s="277"/>
      <c r="AB42" s="278"/>
      <c r="AC42" s="273">
        <v>14.61</v>
      </c>
      <c r="AD42" s="274"/>
      <c r="AE42" s="275"/>
      <c r="AF42" s="360" t="s">
        <v>74</v>
      </c>
      <c r="AG42" s="277"/>
      <c r="AH42" s="278"/>
      <c r="AI42" s="273">
        <v>11.24</v>
      </c>
      <c r="AJ42" s="274"/>
      <c r="AK42" s="275"/>
    </row>
    <row r="43" spans="1:37" ht="15" customHeight="1" x14ac:dyDescent="0.25">
      <c r="A43" s="398"/>
      <c r="B43" s="257" t="s">
        <v>72</v>
      </c>
      <c r="C43" s="249"/>
      <c r="D43" s="250"/>
      <c r="E43" s="273">
        <v>2.96</v>
      </c>
      <c r="F43" s="274"/>
      <c r="G43" s="275"/>
      <c r="H43" s="632" t="s">
        <v>75</v>
      </c>
      <c r="I43" s="633"/>
      <c r="J43" s="634"/>
      <c r="K43" s="273">
        <v>-86.39</v>
      </c>
      <c r="L43" s="274"/>
      <c r="M43" s="275"/>
      <c r="N43" s="481" t="s">
        <v>72</v>
      </c>
      <c r="O43" s="482"/>
      <c r="P43" s="483"/>
      <c r="Q43" s="273">
        <v>3.52</v>
      </c>
      <c r="R43" s="274"/>
      <c r="S43" s="275"/>
      <c r="T43" s="404" t="s">
        <v>70</v>
      </c>
      <c r="U43" s="405"/>
      <c r="V43" s="406"/>
      <c r="W43" s="455">
        <v>5.16</v>
      </c>
      <c r="X43" s="456"/>
      <c r="Y43" s="457"/>
      <c r="Z43" s="360" t="s">
        <v>72</v>
      </c>
      <c r="AA43" s="277"/>
      <c r="AB43" s="278"/>
      <c r="AC43" s="273">
        <v>8.51</v>
      </c>
      <c r="AD43" s="274"/>
      <c r="AE43" s="275"/>
      <c r="AF43" s="360" t="s">
        <v>75</v>
      </c>
      <c r="AG43" s="277"/>
      <c r="AH43" s="278"/>
      <c r="AI43" s="273">
        <v>-34.700000000000003</v>
      </c>
      <c r="AJ43" s="274"/>
      <c r="AK43" s="275"/>
    </row>
    <row r="44" spans="1:37" x14ac:dyDescent="0.25">
      <c r="A44" s="398"/>
      <c r="B44" s="407" t="s">
        <v>70</v>
      </c>
      <c r="C44" s="408"/>
      <c r="D44" s="409"/>
      <c r="E44" s="273">
        <v>1.58</v>
      </c>
      <c r="F44" s="274"/>
      <c r="G44" s="275"/>
      <c r="H44" s="632"/>
      <c r="I44" s="633"/>
      <c r="J44" s="634"/>
      <c r="K44" s="273"/>
      <c r="L44" s="274"/>
      <c r="M44" s="275"/>
      <c r="N44" s="407" t="s">
        <v>76</v>
      </c>
      <c r="O44" s="408"/>
      <c r="P44" s="409"/>
      <c r="Q44" s="396">
        <v>1.37</v>
      </c>
      <c r="R44" s="396"/>
      <c r="S44" s="396"/>
      <c r="T44" s="590" t="s">
        <v>72</v>
      </c>
      <c r="U44" s="591"/>
      <c r="V44" s="592"/>
      <c r="W44" s="455">
        <v>0.72</v>
      </c>
      <c r="X44" s="456"/>
      <c r="Y44" s="457"/>
      <c r="Z44" s="360" t="s">
        <v>70</v>
      </c>
      <c r="AA44" s="277"/>
      <c r="AB44" s="278"/>
      <c r="AC44" s="273">
        <v>5.55</v>
      </c>
      <c r="AD44" s="274"/>
      <c r="AE44" s="275"/>
      <c r="AF44" s="616"/>
      <c r="AG44" s="617"/>
      <c r="AH44" s="618"/>
      <c r="AI44" s="273"/>
      <c r="AJ44" s="274"/>
      <c r="AK44" s="275"/>
    </row>
    <row r="45" spans="1:37" x14ac:dyDescent="0.25">
      <c r="A45" s="398"/>
      <c r="B45" s="407"/>
      <c r="C45" s="408"/>
      <c r="D45" s="409"/>
      <c r="E45" s="273"/>
      <c r="F45" s="274"/>
      <c r="G45" s="275"/>
      <c r="H45" s="596"/>
      <c r="I45" s="597"/>
      <c r="J45" s="597"/>
      <c r="K45" s="596"/>
      <c r="L45" s="597"/>
      <c r="M45" s="598"/>
      <c r="N45" s="407" t="s">
        <v>70</v>
      </c>
      <c r="O45" s="408"/>
      <c r="P45" s="409"/>
      <c r="Q45" s="273">
        <v>1.32</v>
      </c>
      <c r="R45" s="274"/>
      <c r="S45" s="275"/>
      <c r="T45" s="590" t="s">
        <v>75</v>
      </c>
      <c r="U45" s="591"/>
      <c r="V45" s="592"/>
      <c r="W45" s="455">
        <v>-1.66</v>
      </c>
      <c r="X45" s="456"/>
      <c r="Y45" s="457"/>
      <c r="Z45" s="236" t="s">
        <v>74</v>
      </c>
      <c r="AA45" s="237"/>
      <c r="AB45" s="238"/>
      <c r="AC45" s="369">
        <v>0.4</v>
      </c>
      <c r="AD45" s="370"/>
      <c r="AE45" s="371"/>
      <c r="AF45" s="577"/>
      <c r="AG45" s="578"/>
      <c r="AH45" s="579"/>
      <c r="AI45" s="577"/>
      <c r="AJ45" s="578"/>
      <c r="AK45" s="579"/>
    </row>
    <row r="46" spans="1:37" x14ac:dyDescent="0.25">
      <c r="A46" s="398"/>
      <c r="B46" s="411"/>
      <c r="C46" s="412"/>
      <c r="D46" s="413"/>
      <c r="E46" s="411"/>
      <c r="F46" s="412"/>
      <c r="G46" s="413"/>
      <c r="H46" s="596"/>
      <c r="I46" s="597"/>
      <c r="J46" s="597"/>
      <c r="K46" s="596"/>
      <c r="L46" s="597"/>
      <c r="M46" s="598"/>
      <c r="N46" s="599"/>
      <c r="O46" s="426"/>
      <c r="P46" s="600"/>
      <c r="Q46" s="411"/>
      <c r="R46" s="412"/>
      <c r="S46" s="413"/>
      <c r="T46" s="601"/>
      <c r="U46" s="602"/>
      <c r="V46" s="603"/>
      <c r="W46" s="601"/>
      <c r="X46" s="602"/>
      <c r="Y46" s="603"/>
      <c r="Z46" s="604"/>
      <c r="AA46" s="605"/>
      <c r="AB46" s="606"/>
      <c r="AC46" s="369"/>
      <c r="AD46" s="370"/>
      <c r="AE46" s="371"/>
      <c r="AF46" s="577"/>
      <c r="AG46" s="578"/>
      <c r="AH46" s="579"/>
      <c r="AI46" s="577"/>
      <c r="AJ46" s="578"/>
      <c r="AK46" s="579"/>
    </row>
    <row r="47" spans="1:37" x14ac:dyDescent="0.25">
      <c r="A47" s="399"/>
      <c r="B47" s="306" t="s">
        <v>41</v>
      </c>
      <c r="C47" s="429"/>
      <c r="D47" s="430"/>
      <c r="E47" s="395">
        <f>SUM(E40:G44)</f>
        <v>100.00999999999999</v>
      </c>
      <c r="F47" s="414"/>
      <c r="G47" s="415"/>
      <c r="H47" s="306" t="s">
        <v>41</v>
      </c>
      <c r="I47" s="429"/>
      <c r="J47" s="430"/>
      <c r="K47" s="395">
        <f>SUM(K40:M44)</f>
        <v>100.00000000000001</v>
      </c>
      <c r="L47" s="414"/>
      <c r="M47" s="415"/>
      <c r="N47" s="306" t="s">
        <v>41</v>
      </c>
      <c r="O47" s="429"/>
      <c r="P47" s="430"/>
      <c r="Q47" s="395">
        <f>SUM(Q40:S46)</f>
        <v>100</v>
      </c>
      <c r="R47" s="414"/>
      <c r="S47" s="415"/>
      <c r="T47" s="652" t="s">
        <v>41</v>
      </c>
      <c r="U47" s="653"/>
      <c r="V47" s="654"/>
      <c r="W47" s="649">
        <f>SUM(W40:Y45)</f>
        <v>100</v>
      </c>
      <c r="X47" s="650"/>
      <c r="Y47" s="651"/>
      <c r="Z47" s="526" t="s">
        <v>41</v>
      </c>
      <c r="AA47" s="527"/>
      <c r="AB47" s="528"/>
      <c r="AC47" s="318">
        <f>SUM(AC40:AE45)</f>
        <v>100.01</v>
      </c>
      <c r="AD47" s="319"/>
      <c r="AE47" s="373"/>
      <c r="AF47" s="306" t="s">
        <v>41</v>
      </c>
      <c r="AG47" s="429"/>
      <c r="AH47" s="430"/>
      <c r="AI47" s="395">
        <f>SUM(AI40:AK43)</f>
        <v>100.00000000000001</v>
      </c>
      <c r="AJ47" s="414"/>
      <c r="AK47" s="415"/>
    </row>
    <row r="48" spans="1:37" x14ac:dyDescent="0.25">
      <c r="A48" s="4"/>
      <c r="B48" s="309"/>
      <c r="C48" s="310"/>
      <c r="D48" s="311"/>
      <c r="E48" s="309"/>
      <c r="F48" s="310"/>
      <c r="G48" s="311"/>
      <c r="H48" s="309"/>
      <c r="I48" s="310"/>
      <c r="J48" s="311"/>
      <c r="K48" s="309"/>
      <c r="L48" s="310"/>
      <c r="M48" s="311"/>
      <c r="N48" s="309" t="s">
        <v>284</v>
      </c>
      <c r="O48" s="310"/>
      <c r="P48" s="311"/>
      <c r="Q48" s="309"/>
      <c r="R48" s="310"/>
      <c r="S48" s="311"/>
      <c r="T48" s="309"/>
      <c r="U48" s="310"/>
      <c r="V48" s="311"/>
      <c r="W48" s="309"/>
      <c r="X48" s="310"/>
      <c r="Y48" s="311"/>
      <c r="Z48" s="309"/>
      <c r="AA48" s="310"/>
      <c r="AB48" s="311"/>
      <c r="AC48" s="309"/>
      <c r="AD48" s="310"/>
      <c r="AE48" s="311"/>
      <c r="AF48" s="279"/>
      <c r="AG48" s="280"/>
      <c r="AH48" s="283"/>
      <c r="AI48" s="279"/>
      <c r="AJ48" s="280"/>
      <c r="AK48" s="283"/>
    </row>
    <row r="49" spans="1:38" s="94" customFormat="1" x14ac:dyDescent="0.25">
      <c r="A49" s="397" t="s">
        <v>224</v>
      </c>
      <c r="B49" s="279" t="s">
        <v>220</v>
      </c>
      <c r="C49" s="310"/>
      <c r="D49" s="311"/>
      <c r="E49" s="279" t="s">
        <v>297</v>
      </c>
      <c r="F49" s="310"/>
      <c r="G49" s="311"/>
      <c r="H49" s="279" t="s">
        <v>220</v>
      </c>
      <c r="I49" s="310"/>
      <c r="J49" s="311"/>
      <c r="K49" s="279" t="s">
        <v>297</v>
      </c>
      <c r="L49" s="310"/>
      <c r="M49" s="311"/>
      <c r="N49" s="279" t="s">
        <v>220</v>
      </c>
      <c r="O49" s="310"/>
      <c r="P49" s="311"/>
      <c r="Q49" s="279" t="s">
        <v>297</v>
      </c>
      <c r="R49" s="310"/>
      <c r="S49" s="311"/>
      <c r="T49" s="279" t="s">
        <v>220</v>
      </c>
      <c r="U49" s="310"/>
      <c r="V49" s="311"/>
      <c r="W49" s="279" t="s">
        <v>297</v>
      </c>
      <c r="X49" s="310"/>
      <c r="Y49" s="311"/>
      <c r="Z49" s="318" t="s">
        <v>220</v>
      </c>
      <c r="AA49" s="319"/>
      <c r="AB49" s="373"/>
      <c r="AC49" s="318" t="s">
        <v>297</v>
      </c>
      <c r="AD49" s="319"/>
      <c r="AE49" s="373"/>
      <c r="AF49" s="279" t="s">
        <v>220</v>
      </c>
      <c r="AG49" s="310"/>
      <c r="AH49" s="311"/>
      <c r="AI49" s="279" t="s">
        <v>297</v>
      </c>
      <c r="AJ49" s="310"/>
      <c r="AK49" s="311"/>
    </row>
    <row r="50" spans="1:38" ht="15" customHeight="1" x14ac:dyDescent="0.25">
      <c r="A50" s="398"/>
      <c r="B50" s="348" t="s">
        <v>176</v>
      </c>
      <c r="C50" s="349"/>
      <c r="D50" s="350"/>
      <c r="E50" s="351">
        <v>16.0487</v>
      </c>
      <c r="F50" s="351"/>
      <c r="G50" s="351"/>
      <c r="H50" s="348" t="s">
        <v>159</v>
      </c>
      <c r="I50" s="349"/>
      <c r="J50" s="350"/>
      <c r="K50" s="351">
        <v>31.341699999999999</v>
      </c>
      <c r="L50" s="351"/>
      <c r="M50" s="351"/>
      <c r="N50" s="348" t="s">
        <v>159</v>
      </c>
      <c r="O50" s="349"/>
      <c r="P50" s="350"/>
      <c r="Q50" s="351">
        <v>15.171200000000001</v>
      </c>
      <c r="R50" s="351"/>
      <c r="S50" s="351"/>
      <c r="T50" s="348" t="s">
        <v>159</v>
      </c>
      <c r="U50" s="349"/>
      <c r="V50" s="350"/>
      <c r="W50" s="351">
        <v>11.654199999999999</v>
      </c>
      <c r="X50" s="351"/>
      <c r="Y50" s="351"/>
      <c r="Z50" s="348" t="s">
        <v>176</v>
      </c>
      <c r="AA50" s="349"/>
      <c r="AB50" s="350"/>
      <c r="AC50" s="351">
        <v>51.889699999999998</v>
      </c>
      <c r="AD50" s="351"/>
      <c r="AE50" s="351"/>
      <c r="AF50" s="348" t="s">
        <v>74</v>
      </c>
      <c r="AG50" s="349"/>
      <c r="AH50" s="350"/>
      <c r="AI50" s="593">
        <v>11.238300000000001</v>
      </c>
      <c r="AJ50" s="594"/>
      <c r="AK50" s="595"/>
      <c r="AL50" s="5" t="s">
        <v>284</v>
      </c>
    </row>
    <row r="51" spans="1:38" x14ac:dyDescent="0.25">
      <c r="A51" s="398"/>
      <c r="B51" s="348" t="s">
        <v>159</v>
      </c>
      <c r="C51" s="349"/>
      <c r="D51" s="350"/>
      <c r="E51" s="351">
        <v>11.8278</v>
      </c>
      <c r="F51" s="351"/>
      <c r="G51" s="351"/>
      <c r="H51" s="348" t="s">
        <v>74</v>
      </c>
      <c r="I51" s="349"/>
      <c r="J51" s="350"/>
      <c r="K51" s="351">
        <v>29.021100000000001</v>
      </c>
      <c r="L51" s="351"/>
      <c r="M51" s="351"/>
      <c r="N51" s="348" t="s">
        <v>494</v>
      </c>
      <c r="O51" s="349"/>
      <c r="P51" s="350"/>
      <c r="Q51" s="351">
        <v>14.201700000000001</v>
      </c>
      <c r="R51" s="351"/>
      <c r="S51" s="351"/>
      <c r="T51" s="348" t="s">
        <v>199</v>
      </c>
      <c r="U51" s="349"/>
      <c r="V51" s="350"/>
      <c r="W51" s="351">
        <v>9.2598000000000003</v>
      </c>
      <c r="X51" s="351"/>
      <c r="Y51" s="351"/>
      <c r="Z51" s="348" t="s">
        <v>159</v>
      </c>
      <c r="AA51" s="349"/>
      <c r="AB51" s="350"/>
      <c r="AC51" s="351">
        <v>11.2385</v>
      </c>
      <c r="AD51" s="351"/>
      <c r="AE51" s="351"/>
      <c r="AF51" s="348" t="s">
        <v>159</v>
      </c>
      <c r="AG51" s="349"/>
      <c r="AH51" s="350"/>
      <c r="AI51" s="593">
        <v>8.9631000000000007</v>
      </c>
      <c r="AJ51" s="594"/>
      <c r="AK51" s="595"/>
    </row>
    <row r="52" spans="1:38" x14ac:dyDescent="0.25">
      <c r="A52" s="398"/>
      <c r="B52" s="348" t="s">
        <v>199</v>
      </c>
      <c r="C52" s="349"/>
      <c r="D52" s="350"/>
      <c r="E52" s="351">
        <v>10.853999999999999</v>
      </c>
      <c r="F52" s="351"/>
      <c r="G52" s="351"/>
      <c r="H52" s="348" t="s">
        <v>204</v>
      </c>
      <c r="I52" s="349"/>
      <c r="J52" s="350"/>
      <c r="K52" s="351">
        <v>9.4663000000000004</v>
      </c>
      <c r="L52" s="351"/>
      <c r="M52" s="351"/>
      <c r="N52" s="348" t="s">
        <v>206</v>
      </c>
      <c r="O52" s="349"/>
      <c r="P52" s="350"/>
      <c r="Q52" s="351">
        <v>7.5259999999999998</v>
      </c>
      <c r="R52" s="351"/>
      <c r="S52" s="351"/>
      <c r="T52" s="348" t="s">
        <v>179</v>
      </c>
      <c r="U52" s="349"/>
      <c r="V52" s="350"/>
      <c r="W52" s="351">
        <v>8.4725999999999999</v>
      </c>
      <c r="X52" s="351"/>
      <c r="Y52" s="351"/>
      <c r="Z52" s="348" t="s">
        <v>195</v>
      </c>
      <c r="AA52" s="349"/>
      <c r="AB52" s="350"/>
      <c r="AC52" s="351">
        <v>8.8803999999999998</v>
      </c>
      <c r="AD52" s="351"/>
      <c r="AE52" s="351"/>
      <c r="AF52" s="348" t="s">
        <v>187</v>
      </c>
      <c r="AG52" s="349"/>
      <c r="AH52" s="350"/>
      <c r="AI52" s="593">
        <v>8.0650999999999993</v>
      </c>
      <c r="AJ52" s="594"/>
      <c r="AK52" s="595"/>
      <c r="AL52" s="5" t="s">
        <v>284</v>
      </c>
    </row>
    <row r="53" spans="1:38" x14ac:dyDescent="0.25">
      <c r="A53" s="398"/>
      <c r="B53" s="348" t="s">
        <v>179</v>
      </c>
      <c r="C53" s="349"/>
      <c r="D53" s="350"/>
      <c r="E53" s="351">
        <v>8.3080999999999996</v>
      </c>
      <c r="F53" s="351"/>
      <c r="G53" s="351"/>
      <c r="H53" s="348" t="s">
        <v>179</v>
      </c>
      <c r="I53" s="349"/>
      <c r="J53" s="350"/>
      <c r="K53" s="351">
        <v>7.3201000000000001</v>
      </c>
      <c r="L53" s="351"/>
      <c r="M53" s="351"/>
      <c r="N53" s="348" t="s">
        <v>176</v>
      </c>
      <c r="O53" s="349"/>
      <c r="P53" s="350"/>
      <c r="Q53" s="351">
        <v>6.2531999999999996</v>
      </c>
      <c r="R53" s="351"/>
      <c r="S53" s="351"/>
      <c r="T53" s="348" t="s">
        <v>178</v>
      </c>
      <c r="U53" s="349"/>
      <c r="V53" s="350"/>
      <c r="W53" s="351">
        <v>8.1765000000000008</v>
      </c>
      <c r="X53" s="351"/>
      <c r="Y53" s="351"/>
      <c r="Z53" s="348" t="s">
        <v>179</v>
      </c>
      <c r="AA53" s="349"/>
      <c r="AB53" s="350"/>
      <c r="AC53" s="351">
        <v>6.4861000000000004</v>
      </c>
      <c r="AD53" s="351"/>
      <c r="AE53" s="351"/>
      <c r="AF53" s="348" t="s">
        <v>191</v>
      </c>
      <c r="AG53" s="349"/>
      <c r="AH53" s="350"/>
      <c r="AI53" s="351">
        <v>6.1684999999999999</v>
      </c>
      <c r="AJ53" s="351"/>
      <c r="AK53" s="351"/>
    </row>
    <row r="54" spans="1:38" x14ac:dyDescent="0.25">
      <c r="A54" s="398"/>
      <c r="B54" s="348" t="s">
        <v>187</v>
      </c>
      <c r="C54" s="349"/>
      <c r="D54" s="350"/>
      <c r="E54" s="351">
        <v>6.0651999999999999</v>
      </c>
      <c r="F54" s="351"/>
      <c r="G54" s="351"/>
      <c r="H54" s="348" t="s">
        <v>188</v>
      </c>
      <c r="I54" s="349"/>
      <c r="J54" s="350"/>
      <c r="K54" s="351">
        <v>6.87</v>
      </c>
      <c r="L54" s="351"/>
      <c r="M54" s="351"/>
      <c r="N54" s="348" t="s">
        <v>187</v>
      </c>
      <c r="O54" s="349"/>
      <c r="P54" s="350"/>
      <c r="Q54" s="351">
        <v>5.1422999999999996</v>
      </c>
      <c r="R54" s="351"/>
      <c r="S54" s="351"/>
      <c r="T54" s="348" t="s">
        <v>187</v>
      </c>
      <c r="U54" s="349"/>
      <c r="V54" s="350"/>
      <c r="W54" s="351">
        <v>8.0723000000000003</v>
      </c>
      <c r="X54" s="351"/>
      <c r="Y54" s="351"/>
      <c r="Z54" s="348" t="s">
        <v>187</v>
      </c>
      <c r="AA54" s="349"/>
      <c r="AB54" s="350"/>
      <c r="AC54" s="351">
        <v>4.0345000000000004</v>
      </c>
      <c r="AD54" s="351"/>
      <c r="AE54" s="351"/>
      <c r="AF54" s="348" t="s">
        <v>177</v>
      </c>
      <c r="AG54" s="349"/>
      <c r="AH54" s="350"/>
      <c r="AI54" s="351">
        <v>6.0125999999999999</v>
      </c>
      <c r="AJ54" s="351"/>
      <c r="AK54" s="351"/>
    </row>
    <row r="55" spans="1:38" x14ac:dyDescent="0.25">
      <c r="A55" s="398"/>
      <c r="B55" s="348" t="s">
        <v>205</v>
      </c>
      <c r="C55" s="349"/>
      <c r="D55" s="350"/>
      <c r="E55" s="351">
        <v>4.7979000000000003</v>
      </c>
      <c r="F55" s="351"/>
      <c r="G55" s="351"/>
      <c r="H55" s="348" t="s">
        <v>202</v>
      </c>
      <c r="I55" s="349"/>
      <c r="J55" s="350"/>
      <c r="K55" s="351">
        <v>6.2628000000000004</v>
      </c>
      <c r="L55" s="351"/>
      <c r="M55" s="351"/>
      <c r="N55" s="348" t="s">
        <v>231</v>
      </c>
      <c r="O55" s="349"/>
      <c r="P55" s="350"/>
      <c r="Q55" s="351">
        <v>4.1313000000000004</v>
      </c>
      <c r="R55" s="351"/>
      <c r="S55" s="351"/>
      <c r="T55" s="348" t="s">
        <v>195</v>
      </c>
      <c r="U55" s="349"/>
      <c r="V55" s="350"/>
      <c r="W55" s="351">
        <v>7.6242999999999999</v>
      </c>
      <c r="X55" s="351"/>
      <c r="Y55" s="351"/>
      <c r="Z55" s="348" t="s">
        <v>191</v>
      </c>
      <c r="AA55" s="349"/>
      <c r="AB55" s="350"/>
      <c r="AC55" s="351">
        <v>2.0821999999999998</v>
      </c>
      <c r="AD55" s="351"/>
      <c r="AE55" s="351"/>
      <c r="AF55" s="348" t="s">
        <v>185</v>
      </c>
      <c r="AG55" s="349"/>
      <c r="AH55" s="350"/>
      <c r="AI55" s="351">
        <v>5.9638999999999998</v>
      </c>
      <c r="AJ55" s="351"/>
      <c r="AK55" s="351"/>
    </row>
    <row r="56" spans="1:38" x14ac:dyDescent="0.25">
      <c r="A56" s="398"/>
      <c r="B56" s="348" t="s">
        <v>191</v>
      </c>
      <c r="C56" s="349"/>
      <c r="D56" s="350"/>
      <c r="E56" s="351">
        <v>3.9716999999999998</v>
      </c>
      <c r="F56" s="351"/>
      <c r="G56" s="351"/>
      <c r="H56" s="348" t="s">
        <v>184</v>
      </c>
      <c r="I56" s="349"/>
      <c r="J56" s="350"/>
      <c r="K56" s="351">
        <v>4.7210000000000001</v>
      </c>
      <c r="L56" s="351"/>
      <c r="M56" s="351"/>
      <c r="N56" s="348" t="s">
        <v>190</v>
      </c>
      <c r="O56" s="349"/>
      <c r="P56" s="350"/>
      <c r="Q56" s="351">
        <v>3.4405000000000001</v>
      </c>
      <c r="R56" s="351"/>
      <c r="S56" s="351"/>
      <c r="T56" s="348" t="s">
        <v>176</v>
      </c>
      <c r="U56" s="349"/>
      <c r="V56" s="350"/>
      <c r="W56" s="351">
        <v>6.0689000000000002</v>
      </c>
      <c r="X56" s="351"/>
      <c r="Y56" s="351"/>
      <c r="Z56" s="348" t="s">
        <v>177</v>
      </c>
      <c r="AA56" s="349"/>
      <c r="AB56" s="350"/>
      <c r="AC56" s="351">
        <v>1.3674999999999999</v>
      </c>
      <c r="AD56" s="351"/>
      <c r="AE56" s="351"/>
      <c r="AF56" s="348" t="s">
        <v>181</v>
      </c>
      <c r="AG56" s="349"/>
      <c r="AH56" s="350"/>
      <c r="AI56" s="351">
        <v>3.9416000000000002</v>
      </c>
      <c r="AJ56" s="351"/>
      <c r="AK56" s="351"/>
    </row>
    <row r="57" spans="1:38" x14ac:dyDescent="0.25">
      <c r="A57" s="398"/>
      <c r="B57" s="348" t="s">
        <v>185</v>
      </c>
      <c r="C57" s="349"/>
      <c r="D57" s="350"/>
      <c r="E57" s="351">
        <v>3.7806000000000002</v>
      </c>
      <c r="F57" s="351"/>
      <c r="G57" s="351"/>
      <c r="H57" s="348" t="s">
        <v>208</v>
      </c>
      <c r="I57" s="349"/>
      <c r="J57" s="350"/>
      <c r="K57" s="351">
        <v>4.5129999999999999</v>
      </c>
      <c r="L57" s="351"/>
      <c r="M57" s="351"/>
      <c r="N57" s="348" t="s">
        <v>202</v>
      </c>
      <c r="O57" s="349"/>
      <c r="P57" s="350"/>
      <c r="Q57" s="351">
        <v>3.3409</v>
      </c>
      <c r="R57" s="351"/>
      <c r="S57" s="351"/>
      <c r="T57" s="348" t="s">
        <v>175</v>
      </c>
      <c r="U57" s="349"/>
      <c r="V57" s="350"/>
      <c r="W57" s="351">
        <v>4.9730999999999996</v>
      </c>
      <c r="X57" s="351"/>
      <c r="Y57" s="351"/>
      <c r="Z57" s="348" t="s">
        <v>199</v>
      </c>
      <c r="AA57" s="349"/>
      <c r="AB57" s="350"/>
      <c r="AC57" s="351">
        <v>1.2344999999999999</v>
      </c>
      <c r="AD57" s="351"/>
      <c r="AE57" s="351"/>
      <c r="AF57" s="348" t="s">
        <v>199</v>
      </c>
      <c r="AG57" s="349"/>
      <c r="AH57" s="350"/>
      <c r="AI57" s="351">
        <v>2.5253999999999999</v>
      </c>
      <c r="AJ57" s="351"/>
      <c r="AK57" s="351"/>
    </row>
    <row r="58" spans="1:38" x14ac:dyDescent="0.25">
      <c r="A58" s="398"/>
      <c r="B58" s="348" t="s">
        <v>186</v>
      </c>
      <c r="C58" s="349"/>
      <c r="D58" s="350"/>
      <c r="E58" s="351">
        <v>3.5045999999999999</v>
      </c>
      <c r="F58" s="351"/>
      <c r="G58" s="351"/>
      <c r="H58" s="348" t="s">
        <v>207</v>
      </c>
      <c r="I58" s="349"/>
      <c r="J58" s="350"/>
      <c r="K58" s="351">
        <v>3.9184000000000001</v>
      </c>
      <c r="L58" s="351"/>
      <c r="M58" s="351"/>
      <c r="N58" s="348" t="s">
        <v>177</v>
      </c>
      <c r="O58" s="349"/>
      <c r="P58" s="350"/>
      <c r="Q58" s="351">
        <v>3.3077000000000001</v>
      </c>
      <c r="R58" s="351"/>
      <c r="S58" s="351"/>
      <c r="T58" s="348" t="s">
        <v>177</v>
      </c>
      <c r="U58" s="349"/>
      <c r="V58" s="350"/>
      <c r="W58" s="351">
        <v>4.4042000000000003</v>
      </c>
      <c r="X58" s="351"/>
      <c r="Y58" s="351"/>
      <c r="Z58" s="348" t="s">
        <v>184</v>
      </c>
      <c r="AA58" s="349"/>
      <c r="AB58" s="350"/>
      <c r="AC58" s="351">
        <v>1.127</v>
      </c>
      <c r="AD58" s="351"/>
      <c r="AE58" s="351"/>
      <c r="AF58" s="348" t="s">
        <v>204</v>
      </c>
      <c r="AG58" s="349"/>
      <c r="AH58" s="350"/>
      <c r="AI58" s="351">
        <v>2.4925999999999999</v>
      </c>
      <c r="AJ58" s="351"/>
      <c r="AK58" s="351"/>
    </row>
    <row r="59" spans="1:38" x14ac:dyDescent="0.25">
      <c r="A59" s="398"/>
      <c r="B59" s="348" t="s">
        <v>178</v>
      </c>
      <c r="C59" s="349"/>
      <c r="D59" s="350"/>
      <c r="E59" s="351">
        <v>3.3982999999999999</v>
      </c>
      <c r="F59" s="351"/>
      <c r="G59" s="351"/>
      <c r="H59" s="348" t="s">
        <v>182</v>
      </c>
      <c r="I59" s="349"/>
      <c r="J59" s="350"/>
      <c r="K59" s="351">
        <v>3.4123000000000001</v>
      </c>
      <c r="L59" s="351"/>
      <c r="M59" s="351"/>
      <c r="N59" s="348" t="s">
        <v>186</v>
      </c>
      <c r="O59" s="349"/>
      <c r="P59" s="350"/>
      <c r="Q59" s="351">
        <v>3.0388999999999999</v>
      </c>
      <c r="R59" s="351"/>
      <c r="S59" s="351"/>
      <c r="T59" s="348" t="s">
        <v>185</v>
      </c>
      <c r="U59" s="349"/>
      <c r="V59" s="350"/>
      <c r="W59" s="351">
        <v>3.9087000000000001</v>
      </c>
      <c r="X59" s="351"/>
      <c r="Y59" s="351"/>
      <c r="Z59" s="348" t="s">
        <v>201</v>
      </c>
      <c r="AA59" s="349"/>
      <c r="AB59" s="350"/>
      <c r="AC59" s="351">
        <v>1.0004</v>
      </c>
      <c r="AD59" s="351"/>
      <c r="AE59" s="351"/>
      <c r="AF59" s="348" t="s">
        <v>209</v>
      </c>
      <c r="AG59" s="349"/>
      <c r="AH59" s="350"/>
      <c r="AI59" s="351">
        <v>2.4243000000000001</v>
      </c>
      <c r="AJ59" s="351"/>
      <c r="AK59" s="351"/>
    </row>
    <row r="60" spans="1:38" x14ac:dyDescent="0.25">
      <c r="A60" s="398"/>
      <c r="B60" s="348" t="s">
        <v>193</v>
      </c>
      <c r="C60" s="349"/>
      <c r="D60" s="350"/>
      <c r="E60" s="351">
        <v>3.0893000000000002</v>
      </c>
      <c r="F60" s="351"/>
      <c r="G60" s="351"/>
      <c r="H60" s="348" t="s">
        <v>191</v>
      </c>
      <c r="I60" s="349"/>
      <c r="J60" s="350"/>
      <c r="K60" s="351">
        <v>2.6755</v>
      </c>
      <c r="L60" s="351"/>
      <c r="M60" s="351"/>
      <c r="N60" s="348" t="s">
        <v>185</v>
      </c>
      <c r="O60" s="349"/>
      <c r="P60" s="350"/>
      <c r="Q60" s="351">
        <v>2.7886000000000002</v>
      </c>
      <c r="R60" s="351"/>
      <c r="S60" s="351"/>
      <c r="T60" s="348" t="s">
        <v>206</v>
      </c>
      <c r="U60" s="349"/>
      <c r="V60" s="350"/>
      <c r="W60" s="351">
        <v>3.8300999999999998</v>
      </c>
      <c r="X60" s="351"/>
      <c r="Y60" s="351"/>
      <c r="Z60" s="348" t="s">
        <v>189</v>
      </c>
      <c r="AA60" s="349"/>
      <c r="AB60" s="350"/>
      <c r="AC60" s="351">
        <v>0.84950000000000003</v>
      </c>
      <c r="AD60" s="351"/>
      <c r="AE60" s="351"/>
      <c r="AF60" s="348" t="s">
        <v>175</v>
      </c>
      <c r="AG60" s="349"/>
      <c r="AH60" s="350"/>
      <c r="AI60" s="351">
        <v>2.4123000000000001</v>
      </c>
      <c r="AJ60" s="351"/>
      <c r="AK60" s="351"/>
    </row>
    <row r="61" spans="1:38" x14ac:dyDescent="0.25">
      <c r="A61" s="398"/>
      <c r="B61" s="348" t="s">
        <v>195</v>
      </c>
      <c r="C61" s="349"/>
      <c r="D61" s="350"/>
      <c r="E61" s="351">
        <v>2.8805999999999998</v>
      </c>
      <c r="F61" s="351"/>
      <c r="G61" s="351"/>
      <c r="H61" s="348" t="s">
        <v>195</v>
      </c>
      <c r="I61" s="349"/>
      <c r="J61" s="350"/>
      <c r="K61" s="351">
        <v>1.7091000000000001</v>
      </c>
      <c r="L61" s="351"/>
      <c r="M61" s="351"/>
      <c r="N61" s="348" t="s">
        <v>188</v>
      </c>
      <c r="O61" s="349"/>
      <c r="P61" s="350"/>
      <c r="Q61" s="351">
        <v>2.6429</v>
      </c>
      <c r="R61" s="351"/>
      <c r="S61" s="351"/>
      <c r="T61" s="348" t="s">
        <v>186</v>
      </c>
      <c r="U61" s="349"/>
      <c r="V61" s="350"/>
      <c r="W61" s="351">
        <v>2.4575</v>
      </c>
      <c r="X61" s="351"/>
      <c r="Y61" s="351"/>
      <c r="Z61" s="348" t="s">
        <v>193</v>
      </c>
      <c r="AA61" s="349"/>
      <c r="AB61" s="350"/>
      <c r="AC61" s="351">
        <v>0.75219999999999998</v>
      </c>
      <c r="AD61" s="351"/>
      <c r="AE61" s="351"/>
      <c r="AF61" s="348" t="s">
        <v>205</v>
      </c>
      <c r="AG61" s="349"/>
      <c r="AH61" s="350"/>
      <c r="AI61" s="351">
        <v>2.0398999999999998</v>
      </c>
      <c r="AJ61" s="351"/>
      <c r="AK61" s="351"/>
    </row>
    <row r="62" spans="1:38" x14ac:dyDescent="0.25">
      <c r="A62" s="398"/>
      <c r="B62" s="348" t="s">
        <v>190</v>
      </c>
      <c r="C62" s="349"/>
      <c r="D62" s="350"/>
      <c r="E62" s="351">
        <v>2.8416000000000001</v>
      </c>
      <c r="F62" s="351"/>
      <c r="G62" s="351"/>
      <c r="H62" s="348" t="s">
        <v>189</v>
      </c>
      <c r="I62" s="349"/>
      <c r="J62" s="350"/>
      <c r="K62" s="351">
        <v>1.5889</v>
      </c>
      <c r="L62" s="351"/>
      <c r="M62" s="351"/>
      <c r="N62" s="348" t="s">
        <v>180</v>
      </c>
      <c r="O62" s="349"/>
      <c r="P62" s="350"/>
      <c r="Q62" s="351">
        <v>2.5638999999999998</v>
      </c>
      <c r="R62" s="351"/>
      <c r="S62" s="351"/>
      <c r="T62" s="348" t="s">
        <v>191</v>
      </c>
      <c r="U62" s="349"/>
      <c r="V62" s="350"/>
      <c r="W62" s="351">
        <v>2.4514999999999998</v>
      </c>
      <c r="X62" s="351"/>
      <c r="Y62" s="351"/>
      <c r="Z62" s="348" t="s">
        <v>207</v>
      </c>
      <c r="AA62" s="349"/>
      <c r="AB62" s="350"/>
      <c r="AC62" s="351">
        <v>0.74270000000000003</v>
      </c>
      <c r="AD62" s="351"/>
      <c r="AE62" s="351"/>
      <c r="AF62" s="348" t="s">
        <v>179</v>
      </c>
      <c r="AG62" s="349"/>
      <c r="AH62" s="350"/>
      <c r="AI62" s="351">
        <v>1.9630000000000001</v>
      </c>
      <c r="AJ62" s="351"/>
      <c r="AK62" s="351"/>
    </row>
    <row r="63" spans="1:38" x14ac:dyDescent="0.25">
      <c r="A63" s="398"/>
      <c r="B63" s="348" t="s">
        <v>367</v>
      </c>
      <c r="C63" s="349"/>
      <c r="D63" s="350"/>
      <c r="E63" s="351">
        <v>2.6038999999999999</v>
      </c>
      <c r="F63" s="351"/>
      <c r="G63" s="351"/>
      <c r="H63" s="348" t="s">
        <v>180</v>
      </c>
      <c r="I63" s="349"/>
      <c r="J63" s="350"/>
      <c r="K63" s="351">
        <v>0.66879999999999995</v>
      </c>
      <c r="L63" s="351"/>
      <c r="M63" s="351"/>
      <c r="N63" s="348" t="s">
        <v>191</v>
      </c>
      <c r="O63" s="349"/>
      <c r="P63" s="350"/>
      <c r="Q63" s="351">
        <v>2.5566</v>
      </c>
      <c r="R63" s="351"/>
      <c r="S63" s="351"/>
      <c r="T63" s="348" t="s">
        <v>204</v>
      </c>
      <c r="U63" s="349"/>
      <c r="V63" s="350"/>
      <c r="W63" s="351">
        <v>2.3214000000000001</v>
      </c>
      <c r="X63" s="351"/>
      <c r="Y63" s="351"/>
      <c r="Z63" s="348" t="s">
        <v>175</v>
      </c>
      <c r="AA63" s="349"/>
      <c r="AB63" s="350"/>
      <c r="AC63" s="351">
        <v>0.7046</v>
      </c>
      <c r="AD63" s="351"/>
      <c r="AE63" s="351"/>
      <c r="AF63" s="348" t="s">
        <v>231</v>
      </c>
      <c r="AG63" s="349"/>
      <c r="AH63" s="350"/>
      <c r="AI63" s="351">
        <v>1.7636000000000001</v>
      </c>
      <c r="AJ63" s="351"/>
      <c r="AK63" s="351"/>
    </row>
    <row r="64" spans="1:38" x14ac:dyDescent="0.25">
      <c r="A64" s="398"/>
      <c r="B64" s="348" t="s">
        <v>188</v>
      </c>
      <c r="C64" s="349"/>
      <c r="D64" s="350"/>
      <c r="E64" s="351">
        <v>2.0964999999999998</v>
      </c>
      <c r="F64" s="351"/>
      <c r="G64" s="351"/>
      <c r="H64" s="348" t="s">
        <v>211</v>
      </c>
      <c r="I64" s="349"/>
      <c r="J64" s="350"/>
      <c r="K64" s="351">
        <v>0.43209999999999998</v>
      </c>
      <c r="L64" s="351"/>
      <c r="M64" s="351"/>
      <c r="N64" s="348" t="s">
        <v>181</v>
      </c>
      <c r="O64" s="349"/>
      <c r="P64" s="350"/>
      <c r="Q64" s="351">
        <v>2.3105000000000002</v>
      </c>
      <c r="R64" s="351"/>
      <c r="S64" s="351"/>
      <c r="T64" s="348" t="s">
        <v>190</v>
      </c>
      <c r="U64" s="349"/>
      <c r="V64" s="350"/>
      <c r="W64" s="351">
        <v>1.9894000000000001</v>
      </c>
      <c r="X64" s="351"/>
      <c r="Y64" s="351"/>
      <c r="Z64" s="348" t="s">
        <v>205</v>
      </c>
      <c r="AA64" s="349"/>
      <c r="AB64" s="350"/>
      <c r="AC64" s="351">
        <v>0.70209999999999995</v>
      </c>
      <c r="AD64" s="351"/>
      <c r="AE64" s="351"/>
      <c r="AF64" s="348" t="s">
        <v>182</v>
      </c>
      <c r="AG64" s="349"/>
      <c r="AH64" s="350"/>
      <c r="AI64" s="351">
        <v>1.5956999999999999</v>
      </c>
      <c r="AJ64" s="351"/>
      <c r="AK64" s="351"/>
    </row>
    <row r="65" spans="1:37" x14ac:dyDescent="0.25">
      <c r="A65" s="398"/>
      <c r="B65" s="348" t="s">
        <v>183</v>
      </c>
      <c r="C65" s="349"/>
      <c r="D65" s="350"/>
      <c r="E65" s="351">
        <v>1.9400999999999999</v>
      </c>
      <c r="F65" s="351"/>
      <c r="G65" s="351"/>
      <c r="H65" s="348" t="s">
        <v>186</v>
      </c>
      <c r="I65" s="349"/>
      <c r="J65" s="350"/>
      <c r="K65" s="351">
        <v>0.25990000000000002</v>
      </c>
      <c r="L65" s="351"/>
      <c r="M65" s="351"/>
      <c r="N65" s="348" t="s">
        <v>209</v>
      </c>
      <c r="O65" s="349"/>
      <c r="P65" s="350"/>
      <c r="Q65" s="351">
        <v>2.0948000000000002</v>
      </c>
      <c r="R65" s="351"/>
      <c r="S65" s="351"/>
      <c r="T65" s="348" t="s">
        <v>209</v>
      </c>
      <c r="U65" s="349"/>
      <c r="V65" s="350"/>
      <c r="W65" s="351">
        <v>1.7718</v>
      </c>
      <c r="X65" s="351"/>
      <c r="Y65" s="351"/>
      <c r="Z65" s="348" t="s">
        <v>180</v>
      </c>
      <c r="AA65" s="349"/>
      <c r="AB65" s="350"/>
      <c r="AC65" s="351">
        <v>0.58450000000000002</v>
      </c>
      <c r="AD65" s="351"/>
      <c r="AE65" s="351"/>
      <c r="AF65" s="348" t="s">
        <v>190</v>
      </c>
      <c r="AG65" s="349"/>
      <c r="AH65" s="350"/>
      <c r="AI65" s="351">
        <v>1.579</v>
      </c>
      <c r="AJ65" s="351"/>
      <c r="AK65" s="351"/>
    </row>
    <row r="66" spans="1:37" x14ac:dyDescent="0.25">
      <c r="A66" s="398"/>
      <c r="B66" s="348" t="s">
        <v>184</v>
      </c>
      <c r="C66" s="349"/>
      <c r="D66" s="350"/>
      <c r="E66" s="351">
        <v>1.8085</v>
      </c>
      <c r="F66" s="351"/>
      <c r="G66" s="351"/>
      <c r="H66" s="348" t="s">
        <v>181</v>
      </c>
      <c r="I66" s="349"/>
      <c r="J66" s="350"/>
      <c r="K66" s="351">
        <v>0.25259999999999999</v>
      </c>
      <c r="L66" s="351"/>
      <c r="M66" s="351"/>
      <c r="N66" s="348" t="s">
        <v>178</v>
      </c>
      <c r="O66" s="349"/>
      <c r="P66" s="350"/>
      <c r="Q66" s="351">
        <v>2.0154000000000001</v>
      </c>
      <c r="R66" s="351"/>
      <c r="S66" s="351"/>
      <c r="T66" s="348" t="s">
        <v>180</v>
      </c>
      <c r="U66" s="349"/>
      <c r="V66" s="350"/>
      <c r="W66" s="351">
        <v>1.6351</v>
      </c>
      <c r="X66" s="351"/>
      <c r="Y66" s="351"/>
      <c r="Z66" s="348" t="s">
        <v>74</v>
      </c>
      <c r="AA66" s="349"/>
      <c r="AB66" s="350"/>
      <c r="AC66" s="351">
        <v>0.3987</v>
      </c>
      <c r="AD66" s="351"/>
      <c r="AE66" s="351"/>
      <c r="AF66" s="348" t="s">
        <v>188</v>
      </c>
      <c r="AG66" s="349"/>
      <c r="AH66" s="350"/>
      <c r="AI66" s="351">
        <v>1.4126000000000001</v>
      </c>
      <c r="AJ66" s="351"/>
      <c r="AK66" s="351"/>
    </row>
    <row r="67" spans="1:37" x14ac:dyDescent="0.25">
      <c r="A67" s="398"/>
      <c r="B67" s="348" t="s">
        <v>175</v>
      </c>
      <c r="C67" s="349"/>
      <c r="D67" s="350"/>
      <c r="E67" s="351">
        <v>1.4019999999999999</v>
      </c>
      <c r="F67" s="351"/>
      <c r="G67" s="351"/>
      <c r="H67" s="348" t="s">
        <v>199</v>
      </c>
      <c r="I67" s="349"/>
      <c r="J67" s="350"/>
      <c r="K67" s="351">
        <v>0.2417</v>
      </c>
      <c r="L67" s="351"/>
      <c r="M67" s="351"/>
      <c r="N67" s="348" t="s">
        <v>199</v>
      </c>
      <c r="O67" s="349"/>
      <c r="P67" s="350"/>
      <c r="Q67" s="351">
        <v>1.9891000000000001</v>
      </c>
      <c r="R67" s="351"/>
      <c r="S67" s="351"/>
      <c r="T67" s="348" t="s">
        <v>193</v>
      </c>
      <c r="U67" s="349"/>
      <c r="V67" s="350"/>
      <c r="W67" s="351">
        <v>1.5717000000000001</v>
      </c>
      <c r="X67" s="351"/>
      <c r="Y67" s="351"/>
      <c r="Z67" s="348" t="s">
        <v>185</v>
      </c>
      <c r="AA67" s="349"/>
      <c r="AB67" s="350"/>
      <c r="AC67" s="351">
        <v>0.37609999999999999</v>
      </c>
      <c r="AD67" s="351"/>
      <c r="AE67" s="351"/>
      <c r="AF67" s="348" t="s">
        <v>207</v>
      </c>
      <c r="AG67" s="349"/>
      <c r="AH67" s="350"/>
      <c r="AI67" s="351">
        <v>1.3843000000000001</v>
      </c>
      <c r="AJ67" s="351"/>
      <c r="AK67" s="351"/>
    </row>
    <row r="68" spans="1:37" x14ac:dyDescent="0.25">
      <c r="A68" s="398"/>
      <c r="B68" s="348" t="s">
        <v>206</v>
      </c>
      <c r="C68" s="349"/>
      <c r="D68" s="350"/>
      <c r="E68" s="351">
        <v>1.3459000000000001</v>
      </c>
      <c r="F68" s="351"/>
      <c r="G68" s="351"/>
      <c r="H68" s="348" t="s">
        <v>187</v>
      </c>
      <c r="I68" s="349"/>
      <c r="J68" s="350"/>
      <c r="K68" s="351">
        <v>0.18390000000000001</v>
      </c>
      <c r="L68" s="351"/>
      <c r="M68" s="351"/>
      <c r="N68" s="348" t="s">
        <v>289</v>
      </c>
      <c r="O68" s="349"/>
      <c r="P68" s="350"/>
      <c r="Q68" s="351">
        <v>1.8138000000000001</v>
      </c>
      <c r="R68" s="351"/>
      <c r="S68" s="351"/>
      <c r="T68" s="348" t="s">
        <v>205</v>
      </c>
      <c r="U68" s="349"/>
      <c r="V68" s="350"/>
      <c r="W68" s="351">
        <v>1.3925000000000001</v>
      </c>
      <c r="X68" s="351"/>
      <c r="Y68" s="351"/>
      <c r="Z68" s="360"/>
      <c r="AA68" s="277"/>
      <c r="AB68" s="278"/>
      <c r="AC68" s="273"/>
      <c r="AD68" s="274"/>
      <c r="AE68" s="275"/>
      <c r="AF68" s="348" t="s">
        <v>289</v>
      </c>
      <c r="AG68" s="349"/>
      <c r="AH68" s="350"/>
      <c r="AI68" s="351">
        <v>1.2662</v>
      </c>
      <c r="AJ68" s="351"/>
      <c r="AK68" s="351"/>
    </row>
    <row r="69" spans="1:37" x14ac:dyDescent="0.25">
      <c r="A69" s="398"/>
      <c r="B69" s="348" t="s">
        <v>204</v>
      </c>
      <c r="C69" s="349"/>
      <c r="D69" s="350"/>
      <c r="E69" s="351">
        <v>1.2949999999999999</v>
      </c>
      <c r="F69" s="351"/>
      <c r="G69" s="351"/>
      <c r="H69" s="348" t="s">
        <v>194</v>
      </c>
      <c r="I69" s="349"/>
      <c r="J69" s="350"/>
      <c r="K69" s="351">
        <v>0.12139999999999999</v>
      </c>
      <c r="L69" s="351"/>
      <c r="M69" s="351"/>
      <c r="N69" s="348" t="s">
        <v>200</v>
      </c>
      <c r="O69" s="349"/>
      <c r="P69" s="350"/>
      <c r="Q69" s="351">
        <v>1.6866000000000001</v>
      </c>
      <c r="R69" s="351"/>
      <c r="S69" s="351"/>
      <c r="T69" s="348" t="s">
        <v>183</v>
      </c>
      <c r="U69" s="349"/>
      <c r="V69" s="350"/>
      <c r="W69" s="351">
        <v>1.2672000000000001</v>
      </c>
      <c r="X69" s="351"/>
      <c r="Y69" s="351"/>
      <c r="Z69" s="360"/>
      <c r="AA69" s="277"/>
      <c r="AB69" s="278"/>
      <c r="AC69" s="273"/>
      <c r="AD69" s="274"/>
      <c r="AE69" s="275"/>
      <c r="AF69" s="348" t="s">
        <v>202</v>
      </c>
      <c r="AG69" s="349"/>
      <c r="AH69" s="350"/>
      <c r="AI69" s="351">
        <v>1.2456</v>
      </c>
      <c r="AJ69" s="351"/>
      <c r="AK69" s="351"/>
    </row>
    <row r="70" spans="1:37" x14ac:dyDescent="0.25">
      <c r="A70" s="398"/>
      <c r="B70" s="348" t="s">
        <v>202</v>
      </c>
      <c r="C70" s="349"/>
      <c r="D70" s="350"/>
      <c r="E70" s="351">
        <v>1.2665</v>
      </c>
      <c r="F70" s="351"/>
      <c r="G70" s="351"/>
      <c r="H70" s="419"/>
      <c r="I70" s="284"/>
      <c r="J70" s="352"/>
      <c r="K70" s="351"/>
      <c r="L70" s="351"/>
      <c r="M70" s="351"/>
      <c r="N70" s="348" t="s">
        <v>183</v>
      </c>
      <c r="O70" s="349"/>
      <c r="P70" s="350"/>
      <c r="Q70" s="351">
        <v>1.5289999999999999</v>
      </c>
      <c r="R70" s="351"/>
      <c r="S70" s="351"/>
      <c r="T70" s="348" t="s">
        <v>184</v>
      </c>
      <c r="U70" s="349"/>
      <c r="V70" s="350"/>
      <c r="W70" s="351">
        <v>1.1629</v>
      </c>
      <c r="X70" s="351"/>
      <c r="Y70" s="351"/>
      <c r="Z70" s="360"/>
      <c r="AA70" s="277"/>
      <c r="AB70" s="278"/>
      <c r="AC70" s="273"/>
      <c r="AD70" s="274"/>
      <c r="AE70" s="275"/>
      <c r="AF70" s="348" t="s">
        <v>193</v>
      </c>
      <c r="AG70" s="349"/>
      <c r="AH70" s="350"/>
      <c r="AI70" s="351">
        <v>1.1881999999999999</v>
      </c>
      <c r="AJ70" s="351"/>
      <c r="AK70" s="351"/>
    </row>
    <row r="71" spans="1:37" x14ac:dyDescent="0.25">
      <c r="A71" s="398"/>
      <c r="B71" s="348" t="s">
        <v>207</v>
      </c>
      <c r="C71" s="349"/>
      <c r="D71" s="350"/>
      <c r="E71" s="351">
        <v>1.1726000000000001</v>
      </c>
      <c r="F71" s="351"/>
      <c r="G71" s="351"/>
      <c r="H71" s="410"/>
      <c r="I71" s="285"/>
      <c r="J71" s="286"/>
      <c r="K71" s="287"/>
      <c r="L71" s="287"/>
      <c r="M71" s="287"/>
      <c r="N71" s="348" t="s">
        <v>367</v>
      </c>
      <c r="O71" s="349"/>
      <c r="P71" s="350"/>
      <c r="Q71" s="351">
        <v>1.5076000000000001</v>
      </c>
      <c r="R71" s="351"/>
      <c r="S71" s="351"/>
      <c r="T71" s="348" t="s">
        <v>202</v>
      </c>
      <c r="U71" s="349"/>
      <c r="V71" s="350"/>
      <c r="W71" s="351">
        <v>0.9637</v>
      </c>
      <c r="X71" s="351"/>
      <c r="Y71" s="351"/>
      <c r="Z71" s="360"/>
      <c r="AA71" s="277"/>
      <c r="AB71" s="278"/>
      <c r="AC71" s="273"/>
      <c r="AD71" s="274"/>
      <c r="AE71" s="275"/>
      <c r="AF71" s="348" t="s">
        <v>206</v>
      </c>
      <c r="AG71" s="349"/>
      <c r="AH71" s="350"/>
      <c r="AI71" s="351">
        <v>1.0409999999999999</v>
      </c>
      <c r="AJ71" s="351"/>
      <c r="AK71" s="351"/>
    </row>
    <row r="72" spans="1:37" x14ac:dyDescent="0.25">
      <c r="A72" s="398"/>
      <c r="B72" s="348" t="s">
        <v>177</v>
      </c>
      <c r="C72" s="349"/>
      <c r="D72" s="350"/>
      <c r="E72" s="351">
        <v>1.1309</v>
      </c>
      <c r="F72" s="351"/>
      <c r="G72" s="351"/>
      <c r="H72" s="410"/>
      <c r="I72" s="285"/>
      <c r="J72" s="286"/>
      <c r="K72" s="287"/>
      <c r="L72" s="287"/>
      <c r="M72" s="287"/>
      <c r="N72" s="348" t="s">
        <v>193</v>
      </c>
      <c r="O72" s="349"/>
      <c r="P72" s="350"/>
      <c r="Q72" s="351">
        <v>1.5059</v>
      </c>
      <c r="R72" s="351"/>
      <c r="S72" s="351"/>
      <c r="T72" s="348" t="s">
        <v>367</v>
      </c>
      <c r="U72" s="349"/>
      <c r="V72" s="350"/>
      <c r="W72" s="351">
        <v>0.84040000000000004</v>
      </c>
      <c r="X72" s="351"/>
      <c r="Y72" s="351"/>
      <c r="Z72" s="360"/>
      <c r="AA72" s="277"/>
      <c r="AB72" s="278"/>
      <c r="AC72" s="273"/>
      <c r="AD72" s="274"/>
      <c r="AE72" s="275"/>
      <c r="AF72" s="348" t="s">
        <v>178</v>
      </c>
      <c r="AG72" s="349"/>
      <c r="AH72" s="350"/>
      <c r="AI72" s="351">
        <v>0.92700000000000005</v>
      </c>
      <c r="AJ72" s="351"/>
      <c r="AK72" s="351"/>
    </row>
    <row r="73" spans="1:37" x14ac:dyDescent="0.25">
      <c r="A73" s="398"/>
      <c r="B73" s="348" t="s">
        <v>231</v>
      </c>
      <c r="C73" s="349"/>
      <c r="D73" s="350"/>
      <c r="E73" s="351">
        <v>0.66320000000000001</v>
      </c>
      <c r="F73" s="351"/>
      <c r="G73" s="351"/>
      <c r="H73" s="410"/>
      <c r="I73" s="285"/>
      <c r="J73" s="286"/>
      <c r="K73" s="287"/>
      <c r="L73" s="287"/>
      <c r="M73" s="287"/>
      <c r="N73" s="348" t="s">
        <v>179</v>
      </c>
      <c r="O73" s="349"/>
      <c r="P73" s="350"/>
      <c r="Q73" s="351">
        <v>1.3551</v>
      </c>
      <c r="R73" s="351"/>
      <c r="S73" s="351"/>
      <c r="T73" s="348" t="s">
        <v>231</v>
      </c>
      <c r="U73" s="349"/>
      <c r="V73" s="350"/>
      <c r="W73" s="351">
        <v>0.22370000000000001</v>
      </c>
      <c r="X73" s="351"/>
      <c r="Y73" s="351"/>
      <c r="Z73" s="360"/>
      <c r="AA73" s="277"/>
      <c r="AB73" s="278"/>
      <c r="AC73" s="273"/>
      <c r="AD73" s="274"/>
      <c r="AE73" s="275"/>
      <c r="AF73" s="348" t="s">
        <v>186</v>
      </c>
      <c r="AG73" s="349"/>
      <c r="AH73" s="350"/>
      <c r="AI73" s="351">
        <v>0.73150000000000004</v>
      </c>
      <c r="AJ73" s="351"/>
      <c r="AK73" s="351"/>
    </row>
    <row r="74" spans="1:37" x14ac:dyDescent="0.25">
      <c r="A74" s="398"/>
      <c r="B74" s="348" t="s">
        <v>181</v>
      </c>
      <c r="C74" s="349"/>
      <c r="D74" s="350"/>
      <c r="E74" s="351">
        <v>0.32719999999999999</v>
      </c>
      <c r="F74" s="351"/>
      <c r="G74" s="351"/>
      <c r="H74" s="410"/>
      <c r="I74" s="285"/>
      <c r="J74" s="286"/>
      <c r="K74" s="287"/>
      <c r="L74" s="287"/>
      <c r="M74" s="287"/>
      <c r="N74" s="348" t="s">
        <v>175</v>
      </c>
      <c r="O74" s="349"/>
      <c r="P74" s="350"/>
      <c r="Q74" s="351">
        <v>1.2942</v>
      </c>
      <c r="R74" s="351"/>
      <c r="S74" s="351"/>
      <c r="T74" s="410"/>
      <c r="U74" s="285"/>
      <c r="V74" s="286"/>
      <c r="W74" s="287"/>
      <c r="X74" s="287"/>
      <c r="Y74" s="287"/>
      <c r="Z74" s="360"/>
      <c r="AA74" s="277"/>
      <c r="AB74" s="278"/>
      <c r="AC74" s="273"/>
      <c r="AD74" s="274"/>
      <c r="AE74" s="275"/>
      <c r="AF74" s="348" t="s">
        <v>196</v>
      </c>
      <c r="AG74" s="349"/>
      <c r="AH74" s="350"/>
      <c r="AI74" s="351">
        <v>0.72670000000000001</v>
      </c>
      <c r="AJ74" s="351"/>
      <c r="AK74" s="351"/>
    </row>
    <row r="75" spans="1:37" x14ac:dyDescent="0.25">
      <c r="A75" s="398"/>
      <c r="B75" s="419"/>
      <c r="C75" s="284"/>
      <c r="D75" s="352"/>
      <c r="E75" s="351"/>
      <c r="F75" s="351"/>
      <c r="G75" s="351"/>
      <c r="H75" s="434"/>
      <c r="I75" s="288"/>
      <c r="J75" s="289"/>
      <c r="K75" s="290"/>
      <c r="L75" s="290"/>
      <c r="M75" s="290"/>
      <c r="N75" s="348" t="s">
        <v>368</v>
      </c>
      <c r="O75" s="349"/>
      <c r="P75" s="350"/>
      <c r="Q75" s="351">
        <v>1.0626</v>
      </c>
      <c r="R75" s="351"/>
      <c r="S75" s="351"/>
      <c r="T75" s="410"/>
      <c r="U75" s="285"/>
      <c r="V75" s="286"/>
      <c r="W75" s="287"/>
      <c r="X75" s="287"/>
      <c r="Y75" s="287"/>
      <c r="Z75" s="360"/>
      <c r="AA75" s="277"/>
      <c r="AB75" s="278"/>
      <c r="AC75" s="273"/>
      <c r="AD75" s="274"/>
      <c r="AE75" s="275"/>
      <c r="AF75" s="419"/>
      <c r="AG75" s="284"/>
      <c r="AH75" s="352"/>
      <c r="AI75" s="351"/>
      <c r="AJ75" s="351"/>
      <c r="AK75" s="351"/>
    </row>
    <row r="76" spans="1:37" x14ac:dyDescent="0.25">
      <c r="A76" s="398"/>
      <c r="B76" s="419"/>
      <c r="C76" s="284"/>
      <c r="D76" s="352"/>
      <c r="E76" s="351"/>
      <c r="F76" s="351"/>
      <c r="G76" s="351"/>
      <c r="H76" s="434"/>
      <c r="I76" s="288"/>
      <c r="J76" s="289"/>
      <c r="K76" s="290"/>
      <c r="L76" s="290"/>
      <c r="M76" s="290"/>
      <c r="N76" s="348" t="s">
        <v>189</v>
      </c>
      <c r="O76" s="349"/>
      <c r="P76" s="350"/>
      <c r="Q76" s="351">
        <v>1.0244</v>
      </c>
      <c r="R76" s="351"/>
      <c r="S76" s="351"/>
      <c r="T76" s="410"/>
      <c r="U76" s="285"/>
      <c r="V76" s="286"/>
      <c r="W76" s="287"/>
      <c r="X76" s="287"/>
      <c r="Y76" s="287"/>
      <c r="Z76" s="360"/>
      <c r="AA76" s="277"/>
      <c r="AB76" s="278"/>
      <c r="AC76" s="273"/>
      <c r="AD76" s="274"/>
      <c r="AE76" s="275"/>
      <c r="AF76" s="419"/>
      <c r="AG76" s="284"/>
      <c r="AH76" s="352"/>
      <c r="AI76" s="351"/>
      <c r="AJ76" s="351"/>
      <c r="AK76" s="351"/>
    </row>
    <row r="77" spans="1:37" x14ac:dyDescent="0.25">
      <c r="A77" s="398"/>
      <c r="B77" s="410"/>
      <c r="C77" s="285"/>
      <c r="D77" s="286"/>
      <c r="E77" s="287"/>
      <c r="F77" s="287"/>
      <c r="G77" s="287"/>
      <c r="H77" s="620"/>
      <c r="I77" s="621"/>
      <c r="J77" s="622"/>
      <c r="K77" s="648"/>
      <c r="L77" s="648"/>
      <c r="M77" s="648"/>
      <c r="N77" s="348" t="s">
        <v>207</v>
      </c>
      <c r="O77" s="349"/>
      <c r="P77" s="350"/>
      <c r="Q77" s="351">
        <v>0.84140000000000004</v>
      </c>
      <c r="R77" s="351"/>
      <c r="S77" s="351"/>
      <c r="T77" s="410"/>
      <c r="U77" s="285"/>
      <c r="V77" s="286"/>
      <c r="W77" s="287"/>
      <c r="X77" s="287"/>
      <c r="Y77" s="287"/>
      <c r="Z77" s="360"/>
      <c r="AA77" s="277"/>
      <c r="AB77" s="278"/>
      <c r="AC77" s="273"/>
      <c r="AD77" s="274"/>
      <c r="AE77" s="275"/>
      <c r="AF77" s="410"/>
      <c r="AG77" s="285"/>
      <c r="AH77" s="286"/>
      <c r="AI77" s="287"/>
      <c r="AJ77" s="287"/>
      <c r="AK77" s="287"/>
    </row>
    <row r="78" spans="1:37" x14ac:dyDescent="0.25">
      <c r="A78" s="398"/>
      <c r="B78" s="410"/>
      <c r="C78" s="285"/>
      <c r="D78" s="286"/>
      <c r="E78" s="287"/>
      <c r="F78" s="287"/>
      <c r="G78" s="287"/>
      <c r="H78" s="434"/>
      <c r="I78" s="288"/>
      <c r="J78" s="289"/>
      <c r="K78" s="290"/>
      <c r="L78" s="290"/>
      <c r="M78" s="290"/>
      <c r="N78" s="348" t="s">
        <v>195</v>
      </c>
      <c r="O78" s="349"/>
      <c r="P78" s="350"/>
      <c r="Q78" s="351">
        <v>0.54100000000000004</v>
      </c>
      <c r="R78" s="351"/>
      <c r="S78" s="351"/>
      <c r="T78" s="410"/>
      <c r="U78" s="285"/>
      <c r="V78" s="286"/>
      <c r="W78" s="287"/>
      <c r="X78" s="287"/>
      <c r="Y78" s="287"/>
      <c r="Z78" s="360"/>
      <c r="AA78" s="277"/>
      <c r="AB78" s="278"/>
      <c r="AC78" s="273"/>
      <c r="AD78" s="274"/>
      <c r="AE78" s="275"/>
      <c r="AF78" s="410"/>
      <c r="AG78" s="285"/>
      <c r="AH78" s="286"/>
      <c r="AI78" s="287"/>
      <c r="AJ78" s="287"/>
      <c r="AK78" s="287"/>
    </row>
    <row r="79" spans="1:37" x14ac:dyDescent="0.25">
      <c r="A79" s="398"/>
      <c r="B79" s="360"/>
      <c r="C79" s="277"/>
      <c r="D79" s="278"/>
      <c r="E79" s="273"/>
      <c r="F79" s="274"/>
      <c r="G79" s="275"/>
      <c r="H79" s="434"/>
      <c r="I79" s="288"/>
      <c r="J79" s="289"/>
      <c r="K79" s="290"/>
      <c r="L79" s="290"/>
      <c r="M79" s="290"/>
      <c r="N79" s="410"/>
      <c r="O79" s="285"/>
      <c r="P79" s="286"/>
      <c r="Q79" s="287"/>
      <c r="R79" s="287"/>
      <c r="S79" s="287"/>
      <c r="T79" s="410"/>
      <c r="U79" s="285"/>
      <c r="V79" s="286"/>
      <c r="W79" s="287"/>
      <c r="X79" s="287"/>
      <c r="Y79" s="287"/>
      <c r="Z79" s="360"/>
      <c r="AA79" s="277"/>
      <c r="AB79" s="278"/>
      <c r="AC79" s="273"/>
      <c r="AD79" s="274"/>
      <c r="AE79" s="275"/>
      <c r="AF79" s="410"/>
      <c r="AG79" s="285"/>
      <c r="AH79" s="286"/>
      <c r="AI79" s="287"/>
      <c r="AJ79" s="287"/>
      <c r="AK79" s="287"/>
    </row>
    <row r="80" spans="1:37" x14ac:dyDescent="0.25">
      <c r="A80" s="398"/>
      <c r="B80" s="360"/>
      <c r="C80" s="277"/>
      <c r="D80" s="278"/>
      <c r="E80" s="273"/>
      <c r="F80" s="274"/>
      <c r="G80" s="275"/>
      <c r="H80" s="434"/>
      <c r="I80" s="288"/>
      <c r="J80" s="289"/>
      <c r="K80" s="290"/>
      <c r="L80" s="290"/>
      <c r="M80" s="290"/>
      <c r="N80" s="410"/>
      <c r="O80" s="285"/>
      <c r="P80" s="286"/>
      <c r="Q80" s="287"/>
      <c r="R80" s="287"/>
      <c r="S80" s="287"/>
      <c r="T80" s="410"/>
      <c r="U80" s="285"/>
      <c r="V80" s="286"/>
      <c r="W80" s="287"/>
      <c r="X80" s="287"/>
      <c r="Y80" s="287"/>
      <c r="Z80" s="360"/>
      <c r="AA80" s="277"/>
      <c r="AB80" s="278"/>
      <c r="AC80" s="273"/>
      <c r="AD80" s="274"/>
      <c r="AE80" s="275"/>
      <c r="AF80" s="410"/>
      <c r="AG80" s="285"/>
      <c r="AH80" s="286"/>
      <c r="AI80" s="287"/>
      <c r="AJ80" s="287"/>
      <c r="AK80" s="287"/>
    </row>
    <row r="81" spans="1:39" x14ac:dyDescent="0.25">
      <c r="A81" s="398"/>
      <c r="B81" s="360"/>
      <c r="C81" s="277"/>
      <c r="D81" s="278"/>
      <c r="E81" s="273"/>
      <c r="F81" s="274"/>
      <c r="G81" s="275"/>
      <c r="H81" s="434"/>
      <c r="I81" s="288"/>
      <c r="J81" s="289"/>
      <c r="K81" s="644"/>
      <c r="L81" s="645"/>
      <c r="M81" s="646"/>
      <c r="N81" s="410"/>
      <c r="O81" s="285"/>
      <c r="P81" s="286"/>
      <c r="Q81" s="287"/>
      <c r="R81" s="287"/>
      <c r="S81" s="287"/>
      <c r="T81" s="410"/>
      <c r="U81" s="285"/>
      <c r="V81" s="286"/>
      <c r="W81" s="287"/>
      <c r="X81" s="287"/>
      <c r="Y81" s="287"/>
      <c r="Z81" s="360"/>
      <c r="AA81" s="277"/>
      <c r="AB81" s="278"/>
      <c r="AC81" s="273"/>
      <c r="AD81" s="274"/>
      <c r="AE81" s="275"/>
      <c r="AF81" s="410"/>
      <c r="AG81" s="285"/>
      <c r="AH81" s="286"/>
      <c r="AI81" s="287"/>
      <c r="AJ81" s="287"/>
      <c r="AK81" s="287"/>
    </row>
    <row r="82" spans="1:39" x14ac:dyDescent="0.25">
      <c r="A82" s="398"/>
      <c r="B82" s="360"/>
      <c r="C82" s="277"/>
      <c r="D82" s="278"/>
      <c r="E82" s="273"/>
      <c r="F82" s="274"/>
      <c r="G82" s="275"/>
      <c r="H82" s="434"/>
      <c r="I82" s="288"/>
      <c r="J82" s="289"/>
      <c r="K82" s="290"/>
      <c r="L82" s="290"/>
      <c r="M82" s="290"/>
      <c r="N82" s="410"/>
      <c r="O82" s="285"/>
      <c r="P82" s="286"/>
      <c r="Q82" s="287"/>
      <c r="R82" s="287"/>
      <c r="S82" s="287"/>
      <c r="T82" s="410"/>
      <c r="U82" s="285"/>
      <c r="V82" s="286"/>
      <c r="W82" s="287"/>
      <c r="X82" s="287"/>
      <c r="Y82" s="287"/>
      <c r="Z82" s="360"/>
      <c r="AA82" s="277"/>
      <c r="AB82" s="278"/>
      <c r="AC82" s="273"/>
      <c r="AD82" s="274"/>
      <c r="AE82" s="275"/>
      <c r="AF82" s="410"/>
      <c r="AG82" s="285"/>
      <c r="AH82" s="286"/>
      <c r="AI82" s="287"/>
      <c r="AJ82" s="287"/>
      <c r="AK82" s="287"/>
    </row>
    <row r="83" spans="1:39" x14ac:dyDescent="0.25">
      <c r="A83" s="398"/>
      <c r="B83" s="360"/>
      <c r="C83" s="277"/>
      <c r="D83" s="278"/>
      <c r="E83" s="273"/>
      <c r="F83" s="274"/>
      <c r="G83" s="275"/>
      <c r="H83" s="360"/>
      <c r="I83" s="277"/>
      <c r="J83" s="278"/>
      <c r="K83" s="273"/>
      <c r="L83" s="274"/>
      <c r="M83" s="275"/>
      <c r="N83" s="410"/>
      <c r="O83" s="285"/>
      <c r="P83" s="286"/>
      <c r="Q83" s="287"/>
      <c r="R83" s="287"/>
      <c r="S83" s="287"/>
      <c r="T83" s="410"/>
      <c r="U83" s="285"/>
      <c r="V83" s="286"/>
      <c r="W83" s="287"/>
      <c r="X83" s="287"/>
      <c r="Y83" s="287"/>
      <c r="Z83" s="360"/>
      <c r="AA83" s="277"/>
      <c r="AB83" s="278"/>
      <c r="AC83" s="273"/>
      <c r="AD83" s="274"/>
      <c r="AE83" s="275"/>
      <c r="AF83" s="360"/>
      <c r="AG83" s="277"/>
      <c r="AH83" s="278"/>
      <c r="AI83" s="273"/>
      <c r="AJ83" s="274"/>
      <c r="AK83" s="275"/>
    </row>
    <row r="84" spans="1:39" x14ac:dyDescent="0.25">
      <c r="A84" s="398"/>
      <c r="B84" s="360"/>
      <c r="C84" s="277"/>
      <c r="D84" s="278"/>
      <c r="E84" s="273"/>
      <c r="F84" s="274"/>
      <c r="G84" s="275"/>
      <c r="H84" s="360"/>
      <c r="I84" s="277"/>
      <c r="J84" s="278"/>
      <c r="K84" s="273"/>
      <c r="L84" s="274"/>
      <c r="M84" s="275"/>
      <c r="N84" s="360"/>
      <c r="O84" s="277"/>
      <c r="P84" s="278"/>
      <c r="Q84" s="273"/>
      <c r="R84" s="274"/>
      <c r="S84" s="275"/>
      <c r="T84" s="410"/>
      <c r="U84" s="442"/>
      <c r="V84" s="480"/>
      <c r="W84" s="287"/>
      <c r="X84" s="287"/>
      <c r="Y84" s="287"/>
      <c r="Z84" s="360"/>
      <c r="AA84" s="277"/>
      <c r="AB84" s="278"/>
      <c r="AC84" s="273"/>
      <c r="AD84" s="274"/>
      <c r="AE84" s="275"/>
      <c r="AF84" s="360"/>
      <c r="AG84" s="277"/>
      <c r="AH84" s="278"/>
      <c r="AI84" s="273"/>
      <c r="AJ84" s="274"/>
      <c r="AK84" s="275"/>
    </row>
    <row r="85" spans="1:39" x14ac:dyDescent="0.25">
      <c r="A85" s="398"/>
      <c r="B85" s="360"/>
      <c r="C85" s="277"/>
      <c r="D85" s="278"/>
      <c r="E85" s="273"/>
      <c r="F85" s="274"/>
      <c r="G85" s="275"/>
      <c r="H85" s="360"/>
      <c r="I85" s="277"/>
      <c r="J85" s="278"/>
      <c r="K85" s="273"/>
      <c r="L85" s="274"/>
      <c r="M85" s="275"/>
      <c r="N85" s="360"/>
      <c r="O85" s="277"/>
      <c r="P85" s="278"/>
      <c r="Q85" s="273"/>
      <c r="R85" s="274"/>
      <c r="S85" s="275"/>
      <c r="T85" s="434"/>
      <c r="U85" s="288"/>
      <c r="V85" s="289"/>
      <c r="W85" s="290"/>
      <c r="X85" s="290"/>
      <c r="Y85" s="290"/>
      <c r="Z85" s="360"/>
      <c r="AA85" s="277"/>
      <c r="AB85" s="278"/>
      <c r="AC85" s="273"/>
      <c r="AD85" s="274"/>
      <c r="AE85" s="275"/>
      <c r="AF85" s="360"/>
      <c r="AG85" s="277"/>
      <c r="AH85" s="278"/>
      <c r="AI85" s="273"/>
      <c r="AJ85" s="274"/>
      <c r="AK85" s="275"/>
    </row>
    <row r="86" spans="1:39" x14ac:dyDescent="0.25">
      <c r="A86" s="398"/>
      <c r="B86" s="360"/>
      <c r="C86" s="277"/>
      <c r="D86" s="278"/>
      <c r="E86" s="273"/>
      <c r="F86" s="274"/>
      <c r="G86" s="275"/>
      <c r="H86" s="360"/>
      <c r="I86" s="277"/>
      <c r="J86" s="278"/>
      <c r="K86" s="273"/>
      <c r="L86" s="274"/>
      <c r="M86" s="275"/>
      <c r="N86" s="360"/>
      <c r="O86" s="277"/>
      <c r="P86" s="278"/>
      <c r="Q86" s="273"/>
      <c r="R86" s="274"/>
      <c r="S86" s="275"/>
      <c r="T86" s="360"/>
      <c r="U86" s="277"/>
      <c r="V86" s="278"/>
      <c r="W86" s="273"/>
      <c r="X86" s="274"/>
      <c r="Y86" s="275"/>
      <c r="Z86" s="360"/>
      <c r="AA86" s="277"/>
      <c r="AB86" s="278"/>
      <c r="AC86" s="273"/>
      <c r="AD86" s="274"/>
      <c r="AE86" s="275"/>
      <c r="AF86" s="360"/>
      <c r="AG86" s="277"/>
      <c r="AH86" s="278"/>
      <c r="AI86" s="273"/>
      <c r="AJ86" s="274"/>
      <c r="AK86" s="275"/>
    </row>
    <row r="87" spans="1:39" x14ac:dyDescent="0.25">
      <c r="A87" s="398"/>
      <c r="B87" s="360"/>
      <c r="C87" s="277"/>
      <c r="D87" s="278"/>
      <c r="E87" s="273"/>
      <c r="F87" s="274"/>
      <c r="G87" s="275"/>
      <c r="H87" s="360"/>
      <c r="I87" s="277"/>
      <c r="J87" s="278"/>
      <c r="K87" s="273"/>
      <c r="L87" s="274"/>
      <c r="M87" s="275"/>
      <c r="N87" s="360"/>
      <c r="O87" s="277"/>
      <c r="P87" s="278"/>
      <c r="Q87" s="273"/>
      <c r="R87" s="274"/>
      <c r="S87" s="275"/>
      <c r="T87" s="360"/>
      <c r="U87" s="277"/>
      <c r="V87" s="278"/>
      <c r="W87" s="273"/>
      <c r="X87" s="274"/>
      <c r="Y87" s="275"/>
      <c r="Z87" s="360"/>
      <c r="AA87" s="277"/>
      <c r="AB87" s="278"/>
      <c r="AC87" s="273"/>
      <c r="AD87" s="274"/>
      <c r="AE87" s="275"/>
      <c r="AF87" s="360"/>
      <c r="AG87" s="277"/>
      <c r="AH87" s="278"/>
      <c r="AI87" s="273"/>
      <c r="AJ87" s="274"/>
      <c r="AK87" s="275"/>
    </row>
    <row r="88" spans="1:39" x14ac:dyDescent="0.25">
      <c r="A88" s="398"/>
      <c r="B88" s="360"/>
      <c r="C88" s="277"/>
      <c r="D88" s="278"/>
      <c r="E88" s="273"/>
      <c r="F88" s="274"/>
      <c r="G88" s="275"/>
      <c r="H88" s="360"/>
      <c r="I88" s="277"/>
      <c r="J88" s="278"/>
      <c r="K88" s="273"/>
      <c r="L88" s="274"/>
      <c r="M88" s="275"/>
      <c r="N88" s="360"/>
      <c r="O88" s="277"/>
      <c r="P88" s="278"/>
      <c r="Q88" s="273"/>
      <c r="R88" s="274"/>
      <c r="S88" s="275"/>
      <c r="T88" s="360"/>
      <c r="U88" s="277"/>
      <c r="V88" s="278"/>
      <c r="W88" s="273"/>
      <c r="X88" s="274"/>
      <c r="Y88" s="275"/>
      <c r="Z88" s="360"/>
      <c r="AA88" s="277"/>
      <c r="AB88" s="278"/>
      <c r="AC88" s="273"/>
      <c r="AD88" s="274"/>
      <c r="AE88" s="275"/>
      <c r="AF88" s="360"/>
      <c r="AG88" s="277"/>
      <c r="AH88" s="278"/>
      <c r="AI88" s="273"/>
      <c r="AJ88" s="274"/>
      <c r="AK88" s="275"/>
    </row>
    <row r="89" spans="1:39" x14ac:dyDescent="0.25">
      <c r="A89" s="398"/>
      <c r="B89" s="360"/>
      <c r="C89" s="277"/>
      <c r="D89" s="278"/>
      <c r="E89" s="273"/>
      <c r="F89" s="274"/>
      <c r="G89" s="275"/>
      <c r="H89" s="360"/>
      <c r="I89" s="277"/>
      <c r="J89" s="278"/>
      <c r="K89" s="273"/>
      <c r="L89" s="274"/>
      <c r="M89" s="275"/>
      <c r="N89" s="360"/>
      <c r="O89" s="277"/>
      <c r="P89" s="278"/>
      <c r="Q89" s="273"/>
      <c r="R89" s="274"/>
      <c r="S89" s="275"/>
      <c r="T89" s="360"/>
      <c r="U89" s="277"/>
      <c r="V89" s="278"/>
      <c r="W89" s="273"/>
      <c r="X89" s="274"/>
      <c r="Y89" s="275"/>
      <c r="Z89" s="360"/>
      <c r="AA89" s="277"/>
      <c r="AB89" s="278"/>
      <c r="AC89" s="273"/>
      <c r="AD89" s="274"/>
      <c r="AE89" s="275"/>
      <c r="AF89" s="360"/>
      <c r="AG89" s="277"/>
      <c r="AH89" s="278"/>
      <c r="AI89" s="273"/>
      <c r="AJ89" s="274"/>
      <c r="AK89" s="275"/>
    </row>
    <row r="90" spans="1:39" x14ac:dyDescent="0.25">
      <c r="A90" s="399"/>
      <c r="B90" s="360"/>
      <c r="C90" s="277"/>
      <c r="D90" s="278"/>
      <c r="E90" s="273"/>
      <c r="F90" s="274"/>
      <c r="G90" s="275"/>
      <c r="H90" s="416" t="s">
        <v>41</v>
      </c>
      <c r="I90" s="417"/>
      <c r="J90" s="418"/>
      <c r="K90" s="423">
        <f>SUM(K50:M89)</f>
        <v>114.98060000000001</v>
      </c>
      <c r="L90" s="424"/>
      <c r="M90" s="425"/>
      <c r="N90" s="416" t="s">
        <v>41</v>
      </c>
      <c r="O90" s="417"/>
      <c r="P90" s="418"/>
      <c r="Q90" s="423">
        <f>SUM(Q50:S89)</f>
        <v>98.677099999999982</v>
      </c>
      <c r="R90" s="424"/>
      <c r="S90" s="425"/>
      <c r="T90" s="360"/>
      <c r="U90" s="277"/>
      <c r="V90" s="278"/>
      <c r="W90" s="273"/>
      <c r="X90" s="274"/>
      <c r="Y90" s="275"/>
      <c r="Z90" s="416" t="s">
        <v>41</v>
      </c>
      <c r="AA90" s="417"/>
      <c r="AB90" s="418"/>
      <c r="AC90" s="423">
        <f>SUM(AC50:AE89)</f>
        <v>94.4512</v>
      </c>
      <c r="AD90" s="424"/>
      <c r="AE90" s="425"/>
      <c r="AF90" s="416" t="s">
        <v>41</v>
      </c>
      <c r="AG90" s="417"/>
      <c r="AH90" s="418"/>
      <c r="AI90" s="423">
        <f>SUM(AI50:AK89)</f>
        <v>79.071999999999974</v>
      </c>
      <c r="AJ90" s="424"/>
      <c r="AK90" s="425"/>
    </row>
    <row r="91" spans="1:39" x14ac:dyDescent="0.25">
      <c r="A91" s="27"/>
      <c r="B91" s="416" t="s">
        <v>41</v>
      </c>
      <c r="C91" s="417"/>
      <c r="D91" s="418"/>
      <c r="E91" s="423">
        <f>SUM(E50:G90)</f>
        <v>98.420699999999997</v>
      </c>
      <c r="F91" s="424"/>
      <c r="G91" s="425"/>
      <c r="H91" s="309"/>
      <c r="I91" s="310"/>
      <c r="J91" s="311"/>
      <c r="K91" s="309"/>
      <c r="L91" s="310"/>
      <c r="M91" s="311"/>
      <c r="N91" s="309"/>
      <c r="O91" s="310"/>
      <c r="P91" s="311"/>
      <c r="Q91" s="309" t="s">
        <v>284</v>
      </c>
      <c r="R91" s="310"/>
      <c r="S91" s="311"/>
      <c r="T91" s="416" t="s">
        <v>41</v>
      </c>
      <c r="U91" s="417"/>
      <c r="V91" s="418"/>
      <c r="W91" s="423">
        <f>SUM(W50:Y90)</f>
        <v>96.493499999999983</v>
      </c>
      <c r="X91" s="424"/>
      <c r="Y91" s="425"/>
      <c r="Z91" s="360"/>
      <c r="AA91" s="277"/>
      <c r="AB91" s="278"/>
      <c r="AC91" s="273"/>
      <c r="AD91" s="274"/>
      <c r="AE91" s="275"/>
      <c r="AF91" s="279"/>
      <c r="AG91" s="280"/>
      <c r="AH91" s="283"/>
      <c r="AI91" s="279"/>
      <c r="AJ91" s="280"/>
      <c r="AK91" s="283"/>
    </row>
    <row r="92" spans="1:39" x14ac:dyDescent="0.25">
      <c r="A92" s="4"/>
      <c r="B92" s="309"/>
      <c r="C92" s="310"/>
      <c r="D92" s="311"/>
      <c r="E92" s="309"/>
      <c r="F92" s="310"/>
      <c r="G92" s="311"/>
      <c r="H92" s="641"/>
      <c r="I92" s="642"/>
      <c r="J92" s="642"/>
      <c r="K92" s="642"/>
      <c r="L92" s="642"/>
      <c r="M92" s="643"/>
      <c r="N92" s="641"/>
      <c r="O92" s="642"/>
      <c r="P92" s="642"/>
      <c r="Q92" s="642"/>
      <c r="R92" s="642"/>
      <c r="S92" s="643"/>
      <c r="T92" s="309"/>
      <c r="U92" s="310"/>
      <c r="V92" s="311"/>
      <c r="W92" s="395"/>
      <c r="X92" s="310"/>
      <c r="Y92" s="311"/>
      <c r="Z92" s="558"/>
      <c r="AA92" s="558"/>
      <c r="AB92" s="558"/>
      <c r="AC92" s="558"/>
      <c r="AD92" s="558"/>
      <c r="AE92" s="558"/>
      <c r="AF92" s="607"/>
      <c r="AG92" s="607"/>
      <c r="AH92" s="607"/>
      <c r="AI92" s="607"/>
      <c r="AJ92" s="607"/>
      <c r="AK92" s="607"/>
    </row>
    <row r="93" spans="1:39" x14ac:dyDescent="0.25">
      <c r="A93" s="623" t="s">
        <v>12</v>
      </c>
      <c r="B93" s="400" t="s">
        <v>0</v>
      </c>
      <c r="C93" s="325"/>
      <c r="D93" s="326"/>
      <c r="E93" s="400" t="s">
        <v>1</v>
      </c>
      <c r="F93" s="325"/>
      <c r="G93" s="326"/>
      <c r="H93" s="400" t="s">
        <v>0</v>
      </c>
      <c r="I93" s="325"/>
      <c r="J93" s="326"/>
      <c r="K93" s="400" t="s">
        <v>1</v>
      </c>
      <c r="L93" s="325"/>
      <c r="M93" s="326"/>
      <c r="N93" s="400" t="s">
        <v>0</v>
      </c>
      <c r="O93" s="325"/>
      <c r="P93" s="326"/>
      <c r="Q93" s="400" t="s">
        <v>1</v>
      </c>
      <c r="R93" s="325"/>
      <c r="S93" s="326"/>
      <c r="T93" s="400" t="s">
        <v>0</v>
      </c>
      <c r="U93" s="325"/>
      <c r="V93" s="326"/>
      <c r="W93" s="400" t="s">
        <v>1</v>
      </c>
      <c r="X93" s="325"/>
      <c r="Y93" s="326"/>
      <c r="Z93" s="400" t="s">
        <v>0</v>
      </c>
      <c r="AA93" s="325"/>
      <c r="AB93" s="326"/>
      <c r="AC93" s="400" t="s">
        <v>1</v>
      </c>
      <c r="AD93" s="325"/>
      <c r="AE93" s="326"/>
      <c r="AF93" s="400" t="s">
        <v>0</v>
      </c>
      <c r="AG93" s="325"/>
      <c r="AH93" s="326"/>
      <c r="AI93" s="400" t="s">
        <v>1</v>
      </c>
      <c r="AJ93" s="325"/>
      <c r="AK93" s="326"/>
    </row>
    <row r="94" spans="1:39" ht="38.25" x14ac:dyDescent="0.25">
      <c r="A94" s="525"/>
      <c r="B94" s="9" t="s">
        <v>53</v>
      </c>
      <c r="C94" s="9" t="s">
        <v>54</v>
      </c>
      <c r="D94" s="9" t="s">
        <v>383</v>
      </c>
      <c r="E94" s="9" t="s">
        <v>53</v>
      </c>
      <c r="F94" s="9" t="s">
        <v>54</v>
      </c>
      <c r="G94" s="9" t="s">
        <v>383</v>
      </c>
      <c r="H94" s="9" t="s">
        <v>53</v>
      </c>
      <c r="I94" s="9" t="s">
        <v>54</v>
      </c>
      <c r="J94" s="9" t="s">
        <v>55</v>
      </c>
      <c r="K94" s="9" t="s">
        <v>53</v>
      </c>
      <c r="L94" s="9" t="s">
        <v>54</v>
      </c>
      <c r="M94" s="9" t="s">
        <v>55</v>
      </c>
      <c r="N94" s="9" t="s">
        <v>53</v>
      </c>
      <c r="O94" s="9" t="s">
        <v>54</v>
      </c>
      <c r="P94" s="9" t="s">
        <v>55</v>
      </c>
      <c r="Q94" s="9" t="s">
        <v>53</v>
      </c>
      <c r="R94" s="9" t="s">
        <v>54</v>
      </c>
      <c r="S94" s="9" t="s">
        <v>55</v>
      </c>
      <c r="T94" s="9" t="s">
        <v>53</v>
      </c>
      <c r="U94" s="9" t="s">
        <v>54</v>
      </c>
      <c r="V94" s="9" t="s">
        <v>55</v>
      </c>
      <c r="W94" s="9" t="s">
        <v>53</v>
      </c>
      <c r="X94" s="9" t="s">
        <v>54</v>
      </c>
      <c r="Y94" s="65" t="s">
        <v>55</v>
      </c>
      <c r="Z94" s="9" t="s">
        <v>53</v>
      </c>
      <c r="AA94" s="9" t="s">
        <v>54</v>
      </c>
      <c r="AB94" s="9" t="s">
        <v>55</v>
      </c>
      <c r="AC94" s="9" t="s">
        <v>53</v>
      </c>
      <c r="AD94" s="9" t="s">
        <v>54</v>
      </c>
      <c r="AE94" s="9" t="s">
        <v>55</v>
      </c>
      <c r="AF94" s="9" t="s">
        <v>53</v>
      </c>
      <c r="AG94" s="9" t="s">
        <v>54</v>
      </c>
      <c r="AH94" s="9" t="s">
        <v>55</v>
      </c>
      <c r="AI94" s="9" t="s">
        <v>53</v>
      </c>
      <c r="AJ94" s="9" t="s">
        <v>54</v>
      </c>
      <c r="AK94" s="9" t="s">
        <v>55</v>
      </c>
      <c r="AL94" s="5" t="s">
        <v>284</v>
      </c>
    </row>
    <row r="95" spans="1:39" x14ac:dyDescent="0.25">
      <c r="A95" s="4" t="s">
        <v>376</v>
      </c>
      <c r="B95" s="241">
        <v>1.6544000000000001</v>
      </c>
      <c r="C95" s="241">
        <v>3.4557000000000002</v>
      </c>
      <c r="D95" s="241">
        <v>-0.42559999999999998</v>
      </c>
      <c r="E95" s="241">
        <v>2.7637999999999998</v>
      </c>
      <c r="F95" s="241">
        <v>3.4557000000000002</v>
      </c>
      <c r="G95" s="241">
        <v>-0.42559999999999998</v>
      </c>
      <c r="H95" s="241">
        <v>5.8631000000000002</v>
      </c>
      <c r="I95" s="241">
        <v>7.3127000000000004</v>
      </c>
      <c r="J95" s="241">
        <v>4.2064000000000004</v>
      </c>
      <c r="K95" s="241">
        <v>6.5650000000000004</v>
      </c>
      <c r="L95" s="241">
        <v>7.3127000000000004</v>
      </c>
      <c r="M95" s="241">
        <v>4.2064000000000004</v>
      </c>
      <c r="N95" s="241">
        <v>8.1965000000000003</v>
      </c>
      <c r="O95" s="241">
        <v>7.2290000000000001</v>
      </c>
      <c r="P95" s="241">
        <v>-0.42559999999999998</v>
      </c>
      <c r="Q95" s="241">
        <v>9.7364999999999995</v>
      </c>
      <c r="R95" s="241">
        <v>7.2290000000000001</v>
      </c>
      <c r="S95" s="241">
        <v>-0.42559999999999998</v>
      </c>
      <c r="T95" s="241">
        <v>5.1000000000000004E-3</v>
      </c>
      <c r="U95" s="241">
        <v>1.1514</v>
      </c>
      <c r="V95" s="241">
        <v>-0.42559999999999998</v>
      </c>
      <c r="W95" s="241">
        <v>1.4440999999999999</v>
      </c>
      <c r="X95" s="241">
        <v>1.1514</v>
      </c>
      <c r="Y95" s="241">
        <v>-0.42559999999999998</v>
      </c>
      <c r="Z95" s="241">
        <v>3.5537000000000001</v>
      </c>
      <c r="AA95" s="241">
        <v>4.3047000000000004</v>
      </c>
      <c r="AB95" s="241">
        <v>2.266</v>
      </c>
      <c r="AC95" s="241">
        <v>4.5049000000000001</v>
      </c>
      <c r="AD95" s="241">
        <v>4.3047000000000004</v>
      </c>
      <c r="AE95" s="241">
        <v>2.266</v>
      </c>
      <c r="AF95" s="241">
        <v>2.6802000000000001</v>
      </c>
      <c r="AG95" s="241">
        <v>4.1246999999999998</v>
      </c>
      <c r="AH95" s="241">
        <v>2.266</v>
      </c>
      <c r="AI95" s="241">
        <v>3.7890000000000001</v>
      </c>
      <c r="AJ95" s="241">
        <v>4.1246999999999998</v>
      </c>
      <c r="AK95" s="241">
        <v>2.266</v>
      </c>
      <c r="AL95" s="5" t="s">
        <v>284</v>
      </c>
      <c r="AM95" s="5" t="s">
        <v>284</v>
      </c>
    </row>
    <row r="96" spans="1:39" x14ac:dyDescent="0.25">
      <c r="A96" s="4" t="s">
        <v>377</v>
      </c>
      <c r="B96" s="241">
        <v>10.0418</v>
      </c>
      <c r="C96" s="241">
        <v>10.074999999999999</v>
      </c>
      <c r="D96" s="241">
        <v>8.5640000000000001</v>
      </c>
      <c r="E96" s="241">
        <v>11.235200000000001</v>
      </c>
      <c r="F96" s="241">
        <v>10.074999999999999</v>
      </c>
      <c r="G96" s="241">
        <v>8.5640000000000001</v>
      </c>
      <c r="H96" s="241">
        <v>6.5446</v>
      </c>
      <c r="I96" s="241">
        <v>7.5556000000000001</v>
      </c>
      <c r="J96" s="241">
        <v>6.3167</v>
      </c>
      <c r="K96" s="241">
        <v>7.2473000000000001</v>
      </c>
      <c r="L96" s="241">
        <v>7.5556000000000001</v>
      </c>
      <c r="M96" s="241">
        <v>6.3167</v>
      </c>
      <c r="N96" s="176" t="s">
        <v>17</v>
      </c>
      <c r="O96" s="176" t="s">
        <v>17</v>
      </c>
      <c r="P96" s="176" t="s">
        <v>17</v>
      </c>
      <c r="Q96" s="176" t="s">
        <v>17</v>
      </c>
      <c r="R96" s="176" t="s">
        <v>17</v>
      </c>
      <c r="S96" s="176" t="s">
        <v>17</v>
      </c>
      <c r="T96" s="241">
        <v>6.6300999999999997</v>
      </c>
      <c r="U96" s="241">
        <v>7.6174999999999997</v>
      </c>
      <c r="V96" s="241">
        <v>8.5640000000000001</v>
      </c>
      <c r="W96" s="241">
        <v>8.2871000000000006</v>
      </c>
      <c r="X96" s="241">
        <v>7.6174999999999997</v>
      </c>
      <c r="Y96" s="241">
        <v>8.5640000000000001</v>
      </c>
      <c r="Z96" s="241">
        <v>6.0555000000000003</v>
      </c>
      <c r="AA96" s="241">
        <v>7.8582999999999998</v>
      </c>
      <c r="AB96" s="241">
        <v>6.7751999999999999</v>
      </c>
      <c r="AC96" s="241">
        <v>7.0995999999999997</v>
      </c>
      <c r="AD96" s="241">
        <v>7.8582999999999998</v>
      </c>
      <c r="AE96" s="241">
        <v>6.7751999999999999</v>
      </c>
      <c r="AF96" s="241">
        <v>7.8345000000000002</v>
      </c>
      <c r="AG96" s="241">
        <v>8.0490999999999993</v>
      </c>
      <c r="AH96" s="241">
        <v>6.7751999999999999</v>
      </c>
      <c r="AI96" s="241">
        <v>8.9513999999999996</v>
      </c>
      <c r="AJ96" s="241">
        <v>8.0490999999999993</v>
      </c>
      <c r="AK96" s="241">
        <v>6.7751999999999999</v>
      </c>
      <c r="AL96" s="5" t="s">
        <v>284</v>
      </c>
      <c r="AM96" s="5" t="s">
        <v>284</v>
      </c>
    </row>
    <row r="97" spans="1:40" x14ac:dyDescent="0.25">
      <c r="A97" s="221" t="s">
        <v>378</v>
      </c>
      <c r="B97" s="241">
        <v>8.9223999999999997</v>
      </c>
      <c r="C97" s="241">
        <v>10.1478</v>
      </c>
      <c r="D97" s="241">
        <v>10.395</v>
      </c>
      <c r="E97" s="241">
        <v>9.93</v>
      </c>
      <c r="F97" s="241">
        <v>10.1478</v>
      </c>
      <c r="G97" s="241">
        <v>10.395</v>
      </c>
      <c r="H97" s="241">
        <v>5.7225000000000001</v>
      </c>
      <c r="I97" s="241">
        <v>6.5240999999999998</v>
      </c>
      <c r="J97" s="241">
        <v>5.6692999999999998</v>
      </c>
      <c r="K97" s="241">
        <v>6.4813999999999998</v>
      </c>
      <c r="L97" s="241">
        <v>6.5240999999999998</v>
      </c>
      <c r="M97" s="241">
        <v>5.6692999999999998</v>
      </c>
      <c r="N97" s="176" t="s">
        <v>17</v>
      </c>
      <c r="O97" s="176" t="s">
        <v>17</v>
      </c>
      <c r="P97" s="176" t="s">
        <v>17</v>
      </c>
      <c r="Q97" s="176" t="s">
        <v>17</v>
      </c>
      <c r="R97" s="176" t="s">
        <v>17</v>
      </c>
      <c r="S97" s="176" t="s">
        <v>17</v>
      </c>
      <c r="T97" s="52" t="s">
        <v>17</v>
      </c>
      <c r="U97" s="52" t="s">
        <v>17</v>
      </c>
      <c r="V97" s="52" t="s">
        <v>17</v>
      </c>
      <c r="W97" s="3" t="s">
        <v>17</v>
      </c>
      <c r="X97" s="3" t="s">
        <v>17</v>
      </c>
      <c r="Y97" s="17" t="s">
        <v>17</v>
      </c>
      <c r="Z97" s="241">
        <v>5.3517000000000001</v>
      </c>
      <c r="AA97" s="241">
        <v>7.1147999999999998</v>
      </c>
      <c r="AB97" s="241">
        <v>5.3350999999999997</v>
      </c>
      <c r="AC97" s="241">
        <v>6.3491</v>
      </c>
      <c r="AD97" s="241">
        <v>7.1147999999999998</v>
      </c>
      <c r="AE97" s="241">
        <v>5.3350999999999997</v>
      </c>
      <c r="AF97" s="241">
        <v>7.117</v>
      </c>
      <c r="AG97" s="241">
        <v>8.0084999999999997</v>
      </c>
      <c r="AH97" s="241">
        <v>5.3350999999999997</v>
      </c>
      <c r="AI97" s="241">
        <v>8.1984999999999992</v>
      </c>
      <c r="AJ97" s="241">
        <v>8.0084999999999997</v>
      </c>
      <c r="AK97" s="241">
        <v>5.3350999999999997</v>
      </c>
      <c r="AL97" s="5" t="s">
        <v>284</v>
      </c>
      <c r="AM97" s="5" t="s">
        <v>284</v>
      </c>
      <c r="AN97" s="5" t="s">
        <v>284</v>
      </c>
    </row>
    <row r="98" spans="1:40" s="256" customFormat="1" x14ac:dyDescent="0.25">
      <c r="A98" s="4" t="s">
        <v>379</v>
      </c>
      <c r="B98" s="241">
        <v>8.8031000000000006</v>
      </c>
      <c r="C98" s="241" t="s">
        <v>17</v>
      </c>
      <c r="D98" s="241" t="s">
        <v>17</v>
      </c>
      <c r="E98" s="241">
        <v>10.583399999999999</v>
      </c>
      <c r="F98" s="241">
        <v>11.723800000000001</v>
      </c>
      <c r="G98" s="241">
        <v>12.2247</v>
      </c>
      <c r="H98" s="241">
        <v>5.2473000000000001</v>
      </c>
      <c r="I98" s="241">
        <v>5.8570000000000002</v>
      </c>
      <c r="J98" s="241">
        <v>5.774</v>
      </c>
      <c r="K98" s="241">
        <v>5.9706000000000001</v>
      </c>
      <c r="L98" s="241">
        <v>5.8570000000000002</v>
      </c>
      <c r="M98" s="241">
        <v>5.774</v>
      </c>
      <c r="N98" s="241">
        <v>13.8576</v>
      </c>
      <c r="O98" s="241">
        <v>12.1069</v>
      </c>
      <c r="P98" s="241">
        <v>5.6073000000000004</v>
      </c>
      <c r="Q98" s="241">
        <v>15.5991</v>
      </c>
      <c r="R98" s="241">
        <v>12.1069</v>
      </c>
      <c r="S98" s="241">
        <v>5.6073000000000004</v>
      </c>
      <c r="T98" s="241">
        <v>6.9097</v>
      </c>
      <c r="U98" s="241">
        <v>6.9162999999999997</v>
      </c>
      <c r="V98" s="241">
        <v>7.7938000000000001</v>
      </c>
      <c r="W98" s="241">
        <v>8.6669</v>
      </c>
      <c r="X98" s="241">
        <v>6.9162999999999997</v>
      </c>
      <c r="Y98" s="241">
        <v>7.7938000000000001</v>
      </c>
      <c r="Z98" s="241">
        <v>7.8808999999999996</v>
      </c>
      <c r="AA98" s="263" t="s">
        <v>17</v>
      </c>
      <c r="AB98" s="263" t="s">
        <v>17</v>
      </c>
      <c r="AC98" s="241">
        <v>7.5496999999999996</v>
      </c>
      <c r="AD98" s="241">
        <v>8.6921999999999997</v>
      </c>
      <c r="AE98" s="241">
        <v>6.3569000000000004</v>
      </c>
      <c r="AF98" s="241">
        <v>7.0198</v>
      </c>
      <c r="AG98" s="241">
        <v>8.9551999999999996</v>
      </c>
      <c r="AH98" s="241">
        <v>6.4088000000000003</v>
      </c>
      <c r="AI98" s="241">
        <v>7.89</v>
      </c>
      <c r="AJ98" s="241">
        <v>9.0932999999999993</v>
      </c>
      <c r="AK98" s="241">
        <v>6.4096000000000002</v>
      </c>
      <c r="AL98" s="256" t="s">
        <v>284</v>
      </c>
      <c r="AM98" s="256" t="s">
        <v>284</v>
      </c>
    </row>
    <row r="99" spans="1:40" s="256" customFormat="1" x14ac:dyDescent="0.25">
      <c r="A99" s="4" t="s">
        <v>302</v>
      </c>
      <c r="B99" s="242">
        <v>10165</v>
      </c>
      <c r="C99" s="242">
        <v>10346</v>
      </c>
      <c r="D99" s="242">
        <v>9957</v>
      </c>
      <c r="E99" s="242">
        <v>10276</v>
      </c>
      <c r="F99" s="242">
        <v>10346</v>
      </c>
      <c r="G99" s="242">
        <v>9957</v>
      </c>
      <c r="H99" s="242">
        <v>10586</v>
      </c>
      <c r="I99" s="242">
        <v>10731</v>
      </c>
      <c r="J99" s="242">
        <v>10421</v>
      </c>
      <c r="K99" s="242">
        <v>10656</v>
      </c>
      <c r="L99" s="242">
        <v>10731</v>
      </c>
      <c r="M99" s="242">
        <v>10421</v>
      </c>
      <c r="N99" s="242">
        <v>10820</v>
      </c>
      <c r="O99" s="242">
        <v>10723</v>
      </c>
      <c r="P99" s="242">
        <v>9957</v>
      </c>
      <c r="Q99" s="242">
        <v>10974</v>
      </c>
      <c r="R99" s="242">
        <v>10723</v>
      </c>
      <c r="S99" s="242">
        <v>9957</v>
      </c>
      <c r="T99" s="242">
        <v>10001</v>
      </c>
      <c r="U99" s="242">
        <v>10115</v>
      </c>
      <c r="V99" s="242">
        <v>9957</v>
      </c>
      <c r="W99" s="242">
        <v>10144</v>
      </c>
      <c r="X99" s="242">
        <v>10115</v>
      </c>
      <c r="Y99" s="242">
        <v>9957</v>
      </c>
      <c r="Z99" s="242">
        <v>10355</v>
      </c>
      <c r="AA99" s="242">
        <v>10430</v>
      </c>
      <c r="AB99" s="242">
        <v>10227</v>
      </c>
      <c r="AC99" s="242">
        <v>10450</v>
      </c>
      <c r="AD99" s="242">
        <v>10430</v>
      </c>
      <c r="AE99" s="242">
        <v>10227</v>
      </c>
      <c r="AF99" s="242">
        <v>10268</v>
      </c>
      <c r="AG99" s="242">
        <v>10412</v>
      </c>
      <c r="AH99" s="242">
        <v>10227</v>
      </c>
      <c r="AI99" s="242">
        <v>10379</v>
      </c>
      <c r="AJ99" s="242">
        <v>10412</v>
      </c>
      <c r="AK99" s="242">
        <v>10227</v>
      </c>
      <c r="AL99" s="256" t="s">
        <v>284</v>
      </c>
      <c r="AM99" s="256" t="s">
        <v>284</v>
      </c>
    </row>
    <row r="100" spans="1:40" s="256" customFormat="1" x14ac:dyDescent="0.25">
      <c r="A100" s="4" t="s">
        <v>303</v>
      </c>
      <c r="B100" s="242">
        <v>13329</v>
      </c>
      <c r="C100" s="242">
        <v>13341</v>
      </c>
      <c r="D100" s="242">
        <v>12798</v>
      </c>
      <c r="E100" s="242">
        <v>13767</v>
      </c>
      <c r="F100" s="242">
        <v>13341</v>
      </c>
      <c r="G100" s="242">
        <v>12798</v>
      </c>
      <c r="H100" s="242">
        <v>12097</v>
      </c>
      <c r="I100" s="242">
        <v>12445</v>
      </c>
      <c r="J100" s="242">
        <v>12019</v>
      </c>
      <c r="K100" s="242">
        <v>12338</v>
      </c>
      <c r="L100" s="242">
        <v>12445</v>
      </c>
      <c r="M100" s="242">
        <v>12019</v>
      </c>
      <c r="N100" s="264" t="s">
        <v>17</v>
      </c>
      <c r="O100" s="264" t="s">
        <v>17</v>
      </c>
      <c r="P100" s="264" t="s">
        <v>17</v>
      </c>
      <c r="Q100" s="264" t="s">
        <v>17</v>
      </c>
      <c r="R100" s="264" t="s">
        <v>17</v>
      </c>
      <c r="S100" s="264" t="s">
        <v>17</v>
      </c>
      <c r="T100" s="242">
        <v>12126</v>
      </c>
      <c r="U100" s="242">
        <v>12466</v>
      </c>
      <c r="V100" s="242">
        <v>12798</v>
      </c>
      <c r="W100" s="242">
        <v>12701</v>
      </c>
      <c r="X100" s="242">
        <v>12466</v>
      </c>
      <c r="Y100" s="242">
        <v>12798</v>
      </c>
      <c r="Z100" s="242">
        <v>11931</v>
      </c>
      <c r="AA100" s="242">
        <v>12550</v>
      </c>
      <c r="AB100" s="242">
        <v>12176</v>
      </c>
      <c r="AC100" s="242">
        <v>12287</v>
      </c>
      <c r="AD100" s="242">
        <v>12550</v>
      </c>
      <c r="AE100" s="242">
        <v>12176</v>
      </c>
      <c r="AF100" s="242">
        <v>12542</v>
      </c>
      <c r="AG100" s="242">
        <v>12617</v>
      </c>
      <c r="AH100" s="242">
        <v>12176</v>
      </c>
      <c r="AI100" s="242">
        <v>12936</v>
      </c>
      <c r="AJ100" s="242">
        <v>12617</v>
      </c>
      <c r="AK100" s="242">
        <v>12176</v>
      </c>
    </row>
    <row r="101" spans="1:40" s="256" customFormat="1" x14ac:dyDescent="0.25">
      <c r="A101" s="4" t="s">
        <v>304</v>
      </c>
      <c r="B101" s="242">
        <v>15339</v>
      </c>
      <c r="C101" s="242">
        <v>16222</v>
      </c>
      <c r="D101" s="242">
        <v>16405</v>
      </c>
      <c r="E101" s="242">
        <v>16062</v>
      </c>
      <c r="F101" s="242">
        <v>16222</v>
      </c>
      <c r="G101" s="242">
        <v>16405</v>
      </c>
      <c r="H101" s="242">
        <v>13212</v>
      </c>
      <c r="I101" s="242">
        <v>13721</v>
      </c>
      <c r="J101" s="242">
        <v>13179</v>
      </c>
      <c r="K101" s="242">
        <v>13694</v>
      </c>
      <c r="L101" s="242">
        <v>13721</v>
      </c>
      <c r="M101" s="242">
        <v>13179</v>
      </c>
      <c r="N101" s="264" t="s">
        <v>17</v>
      </c>
      <c r="O101" s="264" t="s">
        <v>17</v>
      </c>
      <c r="P101" s="264" t="s">
        <v>17</v>
      </c>
      <c r="Q101" s="264" t="s">
        <v>17</v>
      </c>
      <c r="R101" s="264" t="s">
        <v>17</v>
      </c>
      <c r="S101" s="264" t="s">
        <v>17</v>
      </c>
      <c r="T101" s="265" t="s">
        <v>17</v>
      </c>
      <c r="U101" s="265" t="s">
        <v>17</v>
      </c>
      <c r="V101" s="265" t="s">
        <v>17</v>
      </c>
      <c r="W101" s="265" t="s">
        <v>17</v>
      </c>
      <c r="X101" s="265" t="s">
        <v>17</v>
      </c>
      <c r="Y101" s="265" t="s">
        <v>17</v>
      </c>
      <c r="Z101" s="242">
        <v>12982</v>
      </c>
      <c r="AA101" s="242">
        <v>14106</v>
      </c>
      <c r="AB101" s="242">
        <v>12971</v>
      </c>
      <c r="AC101" s="242">
        <v>13609</v>
      </c>
      <c r="AD101" s="242">
        <v>14106</v>
      </c>
      <c r="AE101" s="242">
        <v>12971</v>
      </c>
      <c r="AF101" s="242">
        <v>14108</v>
      </c>
      <c r="AG101" s="242">
        <v>14705</v>
      </c>
      <c r="AH101" s="242">
        <v>12971</v>
      </c>
      <c r="AI101" s="242">
        <v>14835</v>
      </c>
      <c r="AJ101" s="242">
        <v>14705</v>
      </c>
      <c r="AK101" s="242">
        <v>12971</v>
      </c>
      <c r="AM101" s="256" t="s">
        <v>284</v>
      </c>
    </row>
    <row r="102" spans="1:40" s="256" customFormat="1" x14ac:dyDescent="0.25">
      <c r="A102" s="4" t="s">
        <v>305</v>
      </c>
      <c r="B102" s="242">
        <v>201618</v>
      </c>
      <c r="C102" s="254" t="s">
        <v>17</v>
      </c>
      <c r="D102" s="254" t="s">
        <v>17</v>
      </c>
      <c r="E102" s="242">
        <v>39205</v>
      </c>
      <c r="F102" s="242">
        <v>45067</v>
      </c>
      <c r="G102" s="242">
        <v>47890</v>
      </c>
      <c r="H102" s="242">
        <v>14689</v>
      </c>
      <c r="I102" s="242">
        <v>15340</v>
      </c>
      <c r="J102" s="242">
        <v>15250</v>
      </c>
      <c r="K102" s="242">
        <v>15465</v>
      </c>
      <c r="L102" s="242">
        <v>15340</v>
      </c>
      <c r="M102" s="242">
        <v>15250</v>
      </c>
      <c r="N102" s="242">
        <v>12082</v>
      </c>
      <c r="O102" s="242">
        <v>11812</v>
      </c>
      <c r="P102" s="242">
        <v>10828</v>
      </c>
      <c r="Q102" s="242">
        <v>12353</v>
      </c>
      <c r="R102" s="242">
        <v>11812</v>
      </c>
      <c r="S102" s="242">
        <v>10828</v>
      </c>
      <c r="T102" s="242">
        <v>13706</v>
      </c>
      <c r="U102" s="242">
        <v>13710</v>
      </c>
      <c r="V102" s="242">
        <v>14249</v>
      </c>
      <c r="W102" s="242">
        <v>14801</v>
      </c>
      <c r="X102" s="242">
        <v>13710</v>
      </c>
      <c r="Y102" s="242">
        <v>14249</v>
      </c>
      <c r="Z102" s="242">
        <v>84819</v>
      </c>
      <c r="AA102" s="254" t="s">
        <v>17</v>
      </c>
      <c r="AB102" s="254" t="s">
        <v>17</v>
      </c>
      <c r="AC102" s="242">
        <v>26839</v>
      </c>
      <c r="AD102" s="242">
        <v>30975</v>
      </c>
      <c r="AE102" s="242">
        <v>23071</v>
      </c>
      <c r="AF102" s="242">
        <v>28449</v>
      </c>
      <c r="AG102" s="242">
        <v>37500</v>
      </c>
      <c r="AH102" s="242">
        <v>26047</v>
      </c>
      <c r="AI102" s="242">
        <v>28060</v>
      </c>
      <c r="AJ102" s="242">
        <v>32624</v>
      </c>
      <c r="AK102" s="242">
        <v>23258</v>
      </c>
      <c r="AL102" s="256" t="s">
        <v>284</v>
      </c>
    </row>
    <row r="103" spans="1:40" x14ac:dyDescent="0.25">
      <c r="A103" s="4"/>
      <c r="B103" s="3"/>
      <c r="C103" s="3"/>
      <c r="D103" s="3"/>
      <c r="E103" s="3"/>
      <c r="F103" s="3"/>
      <c r="G103" s="3"/>
      <c r="H103" s="175"/>
      <c r="I103" s="175"/>
      <c r="J103" s="175"/>
      <c r="K103" s="175"/>
      <c r="L103" s="175"/>
      <c r="M103" s="175"/>
      <c r="N103" s="175"/>
      <c r="O103" s="175"/>
      <c r="P103" s="175"/>
      <c r="Q103" s="175"/>
      <c r="R103" s="175"/>
      <c r="S103" s="175"/>
      <c r="T103" s="3"/>
      <c r="U103" s="3"/>
      <c r="V103" s="3"/>
      <c r="W103" s="3"/>
      <c r="X103" s="3"/>
      <c r="Y103" s="17"/>
      <c r="Z103" s="3"/>
      <c r="AA103" s="3"/>
      <c r="AB103" s="3"/>
      <c r="AC103" s="3"/>
      <c r="AD103" s="3"/>
      <c r="AE103" s="3"/>
      <c r="AF103" s="3"/>
      <c r="AG103" s="3"/>
      <c r="AH103" s="3"/>
      <c r="AI103" s="3"/>
      <c r="AJ103" s="3"/>
      <c r="AK103" s="3"/>
    </row>
    <row r="104" spans="1:40" ht="93" customHeight="1" x14ac:dyDescent="0.25">
      <c r="A104" s="93" t="s">
        <v>129</v>
      </c>
      <c r="B104" s="191"/>
      <c r="C104" s="191" t="s">
        <v>46</v>
      </c>
      <c r="D104" s="191" t="s">
        <v>59</v>
      </c>
      <c r="E104" s="191"/>
      <c r="F104" s="191" t="s">
        <v>46</v>
      </c>
      <c r="G104" s="191" t="s">
        <v>59</v>
      </c>
      <c r="H104" s="191"/>
      <c r="I104" s="191" t="s">
        <v>63</v>
      </c>
      <c r="J104" s="191" t="s">
        <v>57</v>
      </c>
      <c r="K104" s="191"/>
      <c r="L104" s="191" t="s">
        <v>63</v>
      </c>
      <c r="M104" s="191" t="s">
        <v>57</v>
      </c>
      <c r="N104" s="191"/>
      <c r="O104" s="191" t="s">
        <v>495</v>
      </c>
      <c r="P104" s="191" t="s">
        <v>59</v>
      </c>
      <c r="Q104" s="191"/>
      <c r="R104" s="191" t="s">
        <v>495</v>
      </c>
      <c r="S104" s="191" t="s">
        <v>59</v>
      </c>
      <c r="T104" s="191"/>
      <c r="U104" s="191" t="s">
        <v>157</v>
      </c>
      <c r="V104" s="191" t="s">
        <v>59</v>
      </c>
      <c r="W104" s="191"/>
      <c r="X104" s="191" t="s">
        <v>157</v>
      </c>
      <c r="Y104" s="192" t="s">
        <v>59</v>
      </c>
      <c r="Z104" s="193"/>
      <c r="AA104" s="191" t="s">
        <v>42</v>
      </c>
      <c r="AB104" s="191" t="s">
        <v>48</v>
      </c>
      <c r="AC104" s="193"/>
      <c r="AD104" s="191" t="s">
        <v>42</v>
      </c>
      <c r="AE104" s="191" t="s">
        <v>48</v>
      </c>
      <c r="AF104" s="194" t="s">
        <v>284</v>
      </c>
      <c r="AG104" s="191" t="s">
        <v>246</v>
      </c>
      <c r="AH104" s="191" t="s">
        <v>118</v>
      </c>
      <c r="AI104" s="193"/>
      <c r="AJ104" s="191" t="s">
        <v>246</v>
      </c>
      <c r="AK104" s="191" t="s">
        <v>118</v>
      </c>
    </row>
    <row r="105" spans="1:40" x14ac:dyDescent="0.25">
      <c r="A105" s="225" t="s">
        <v>13</v>
      </c>
      <c r="B105" s="196">
        <v>199.0231</v>
      </c>
      <c r="C105" s="197">
        <v>21359.5985</v>
      </c>
      <c r="D105" s="197">
        <f>Equity!D106</f>
        <v>37000.720000000001</v>
      </c>
      <c r="E105" s="196">
        <v>228.49719999999999</v>
      </c>
      <c r="F105" s="197">
        <f>C105</f>
        <v>21359.5985</v>
      </c>
      <c r="G105" s="197">
        <f>D105</f>
        <v>37000.720000000001</v>
      </c>
      <c r="H105" s="196">
        <v>14.688499999999999</v>
      </c>
      <c r="I105" s="197">
        <v>2716.75</v>
      </c>
      <c r="J105" s="197">
        <f>+'Debt-Over,Liq,MM'!S62</f>
        <v>8149.6185999999998</v>
      </c>
      <c r="K105" s="196">
        <v>15.464600000000001</v>
      </c>
      <c r="L105" s="197">
        <f>I105</f>
        <v>2716.75</v>
      </c>
      <c r="M105" s="197">
        <f>J105</f>
        <v>8149.6185999999998</v>
      </c>
      <c r="N105" s="196">
        <v>12.0823</v>
      </c>
      <c r="O105" s="197">
        <v>1181.2476036616399</v>
      </c>
      <c r="P105" s="197">
        <f>G105</f>
        <v>37000.720000000001</v>
      </c>
      <c r="Q105" s="196">
        <v>12.352600000000001</v>
      </c>
      <c r="R105" s="197">
        <f>O105</f>
        <v>1181.2476036616399</v>
      </c>
      <c r="S105" s="197">
        <f>P105</f>
        <v>37000.720000000001</v>
      </c>
      <c r="T105" s="196">
        <v>13.7056</v>
      </c>
      <c r="U105" s="197">
        <v>16362.69</v>
      </c>
      <c r="V105" s="197">
        <f>Equity!D106</f>
        <v>37000.720000000001</v>
      </c>
      <c r="W105" s="196">
        <v>14.801299999999999</v>
      </c>
      <c r="X105" s="197">
        <f>U105</f>
        <v>16362.69</v>
      </c>
      <c r="Y105" s="197">
        <f>V105</f>
        <v>37000.720000000001</v>
      </c>
      <c r="Z105" s="196">
        <v>84.818700000000007</v>
      </c>
      <c r="AA105" s="197">
        <v>7558.5784000000003</v>
      </c>
      <c r="AB105" s="198">
        <f>'Debt-Excl.Over,Liq,MM'!D56</f>
        <v>5276.4102999999996</v>
      </c>
      <c r="AC105" s="196">
        <v>94.984800000000007</v>
      </c>
      <c r="AD105" s="198">
        <f>AA105</f>
        <v>7558.5784000000003</v>
      </c>
      <c r="AE105" s="198">
        <f>AB105</f>
        <v>5276.4102999999996</v>
      </c>
      <c r="AF105" s="196">
        <v>28.449400000000001</v>
      </c>
      <c r="AG105" s="197">
        <v>6537.23</v>
      </c>
      <c r="AH105" s="197">
        <f>'Debt-Excl.Over,Liq,MM'!D56</f>
        <v>5276.4102999999996</v>
      </c>
      <c r="AI105" s="196">
        <v>32.459800000000001</v>
      </c>
      <c r="AJ105" s="197">
        <f>AG105</f>
        <v>6537.23</v>
      </c>
      <c r="AK105" s="197">
        <f>AH105</f>
        <v>5276.4102999999996</v>
      </c>
    </row>
    <row r="106" spans="1:40" x14ac:dyDescent="0.25">
      <c r="A106" s="195"/>
      <c r="B106" s="635" t="s">
        <v>505</v>
      </c>
      <c r="C106" s="635"/>
      <c r="D106" s="635"/>
      <c r="E106" s="635"/>
      <c r="F106" s="635"/>
      <c r="G106" s="635"/>
      <c r="H106" s="635"/>
      <c r="I106" s="635"/>
      <c r="J106" s="635"/>
      <c r="K106" s="635"/>
      <c r="L106" s="635"/>
      <c r="M106" s="635"/>
      <c r="N106" s="635"/>
      <c r="O106" s="635"/>
      <c r="P106" s="635"/>
      <c r="Q106" s="635"/>
      <c r="R106" s="635"/>
      <c r="S106" s="635"/>
      <c r="T106" s="635"/>
      <c r="U106" s="635"/>
      <c r="V106" s="635"/>
      <c r="W106" s="635"/>
      <c r="X106" s="635"/>
      <c r="Y106" s="635"/>
      <c r="Z106" s="635"/>
      <c r="AA106" s="635"/>
      <c r="AB106" s="635"/>
      <c r="AC106" s="635"/>
      <c r="AD106" s="635"/>
      <c r="AE106" s="635"/>
      <c r="AF106" s="635"/>
      <c r="AG106" s="635"/>
      <c r="AH106" s="635"/>
      <c r="AI106" s="635"/>
      <c r="AJ106" s="635"/>
      <c r="AK106" s="635"/>
    </row>
    <row r="107" spans="1:40" ht="15" customHeight="1" x14ac:dyDescent="0.25">
      <c r="A107" s="582" t="s">
        <v>283</v>
      </c>
      <c r="B107" s="639" t="s">
        <v>92</v>
      </c>
      <c r="C107" s="639"/>
      <c r="D107" s="639"/>
      <c r="E107" s="639"/>
      <c r="F107" s="639"/>
      <c r="G107" s="640"/>
      <c r="H107" s="638" t="s">
        <v>98</v>
      </c>
      <c r="I107" s="639"/>
      <c r="J107" s="639"/>
      <c r="K107" s="639"/>
      <c r="L107" s="639"/>
      <c r="M107" s="640"/>
      <c r="N107" s="647" t="s">
        <v>496</v>
      </c>
      <c r="O107" s="639"/>
      <c r="P107" s="639"/>
      <c r="Q107" s="639"/>
      <c r="R107" s="639"/>
      <c r="S107" s="479"/>
      <c r="T107" s="375" t="s">
        <v>126</v>
      </c>
      <c r="U107" s="478"/>
      <c r="V107" s="478"/>
      <c r="W107" s="478"/>
      <c r="X107" s="478"/>
      <c r="Y107" s="478"/>
      <c r="Z107" s="170" t="s">
        <v>105</v>
      </c>
      <c r="AA107" s="170"/>
      <c r="AB107" s="170"/>
      <c r="AC107" s="170"/>
      <c r="AD107" s="170"/>
      <c r="AE107" s="170"/>
      <c r="AF107" s="167" t="s">
        <v>259</v>
      </c>
      <c r="AG107" s="168"/>
      <c r="AH107" s="168"/>
      <c r="AI107" s="168"/>
      <c r="AJ107" s="168"/>
      <c r="AK107" s="169"/>
    </row>
    <row r="108" spans="1:40" ht="48" customHeight="1" x14ac:dyDescent="0.25">
      <c r="A108" s="582"/>
      <c r="B108" s="453" t="s">
        <v>93</v>
      </c>
      <c r="C108" s="453"/>
      <c r="D108" s="453"/>
      <c r="E108" s="453"/>
      <c r="F108" s="453"/>
      <c r="G108" s="454"/>
      <c r="H108" s="452" t="s">
        <v>99</v>
      </c>
      <c r="I108" s="453"/>
      <c r="J108" s="453"/>
      <c r="K108" s="453"/>
      <c r="L108" s="453"/>
      <c r="M108" s="454"/>
      <c r="N108" s="452" t="s">
        <v>497</v>
      </c>
      <c r="O108" s="453"/>
      <c r="P108" s="453"/>
      <c r="Q108" s="453"/>
      <c r="R108" s="453"/>
      <c r="S108" s="454"/>
      <c r="T108" s="452" t="s">
        <v>128</v>
      </c>
      <c r="U108" s="453"/>
      <c r="V108" s="453"/>
      <c r="W108" s="453"/>
      <c r="X108" s="453"/>
      <c r="Y108" s="453"/>
      <c r="Z108" s="452" t="s">
        <v>106</v>
      </c>
      <c r="AA108" s="453"/>
      <c r="AB108" s="453"/>
      <c r="AC108" s="453"/>
      <c r="AD108" s="453"/>
      <c r="AE108" s="454"/>
      <c r="AF108" s="452" t="s">
        <v>258</v>
      </c>
      <c r="AG108" s="453"/>
      <c r="AH108" s="453"/>
      <c r="AI108" s="453"/>
      <c r="AJ108" s="453"/>
      <c r="AK108" s="454"/>
    </row>
    <row r="109" spans="1:40" x14ac:dyDescent="0.25">
      <c r="A109" s="582"/>
      <c r="B109" s="544"/>
      <c r="C109" s="514"/>
      <c r="D109" s="514"/>
      <c r="E109" s="514"/>
      <c r="F109" s="514"/>
      <c r="G109" s="515"/>
      <c r="H109" s="516"/>
      <c r="I109" s="387"/>
      <c r="J109" s="387"/>
      <c r="K109" s="387"/>
      <c r="L109" s="387"/>
      <c r="M109" s="517"/>
      <c r="N109" s="543"/>
      <c r="O109" s="637"/>
      <c r="P109" s="637"/>
      <c r="Q109" s="637"/>
      <c r="R109" s="637"/>
      <c r="S109" s="545"/>
      <c r="T109" s="513"/>
      <c r="U109" s="514"/>
      <c r="V109" s="514"/>
      <c r="W109" s="514"/>
      <c r="X109" s="514"/>
      <c r="Y109" s="636"/>
      <c r="Z109" s="543"/>
      <c r="AA109" s="544"/>
      <c r="AB109" s="544"/>
      <c r="AC109" s="544"/>
      <c r="AD109" s="544"/>
      <c r="AE109" s="545"/>
      <c r="AF109" s="543"/>
      <c r="AG109" s="544"/>
      <c r="AH109" s="544"/>
      <c r="AI109" s="544"/>
      <c r="AJ109" s="544"/>
      <c r="AK109" s="545"/>
    </row>
    <row r="110" spans="1:40" x14ac:dyDescent="0.25">
      <c r="A110" s="582"/>
      <c r="B110" s="387"/>
      <c r="C110" s="387"/>
      <c r="D110" s="387"/>
      <c r="E110" s="387"/>
      <c r="F110" s="387"/>
      <c r="G110" s="517"/>
      <c r="H110" s="516"/>
      <c r="I110" s="387"/>
      <c r="J110" s="387"/>
      <c r="K110" s="387"/>
      <c r="L110" s="387"/>
      <c r="M110" s="517"/>
      <c r="N110" s="516"/>
      <c r="O110" s="387"/>
      <c r="P110" s="387"/>
      <c r="Q110" s="387"/>
      <c r="R110" s="387"/>
      <c r="S110" s="517"/>
      <c r="T110" s="516"/>
      <c r="U110" s="387"/>
      <c r="V110" s="387"/>
      <c r="W110" s="387"/>
      <c r="X110" s="387"/>
      <c r="Y110" s="387"/>
      <c r="Z110" s="516"/>
      <c r="AA110" s="387"/>
      <c r="AB110" s="387"/>
      <c r="AC110" s="387"/>
      <c r="AD110" s="387"/>
      <c r="AE110" s="517"/>
      <c r="AF110" s="516"/>
      <c r="AG110" s="387"/>
      <c r="AH110" s="387"/>
      <c r="AI110" s="387"/>
      <c r="AJ110" s="387"/>
      <c r="AK110" s="517"/>
    </row>
    <row r="111" spans="1:40" x14ac:dyDescent="0.25">
      <c r="A111" s="582"/>
      <c r="B111" s="387"/>
      <c r="C111" s="387"/>
      <c r="D111" s="387"/>
      <c r="E111" s="387"/>
      <c r="F111" s="387"/>
      <c r="G111" s="517"/>
      <c r="H111" s="516"/>
      <c r="I111" s="387"/>
      <c r="J111" s="387"/>
      <c r="K111" s="387"/>
      <c r="L111" s="387"/>
      <c r="M111" s="517"/>
      <c r="N111" s="516"/>
      <c r="O111" s="387"/>
      <c r="P111" s="387"/>
      <c r="Q111" s="387"/>
      <c r="R111" s="387"/>
      <c r="S111" s="517"/>
      <c r="T111" s="516"/>
      <c r="U111" s="387"/>
      <c r="V111" s="387"/>
      <c r="W111" s="387"/>
      <c r="X111" s="387"/>
      <c r="Y111" s="387"/>
      <c r="Z111" s="516"/>
      <c r="AA111" s="387"/>
      <c r="AB111" s="387"/>
      <c r="AC111" s="387"/>
      <c r="AD111" s="387"/>
      <c r="AE111" s="517"/>
      <c r="AF111" s="516"/>
      <c r="AG111" s="387"/>
      <c r="AH111" s="387"/>
      <c r="AI111" s="387"/>
      <c r="AJ111" s="387"/>
      <c r="AK111" s="517"/>
    </row>
    <row r="112" spans="1:40" x14ac:dyDescent="0.25">
      <c r="A112" s="582"/>
      <c r="B112" s="387"/>
      <c r="C112" s="387"/>
      <c r="D112" s="387"/>
      <c r="E112" s="387"/>
      <c r="F112" s="387"/>
      <c r="G112" s="517"/>
      <c r="H112" s="516"/>
      <c r="I112" s="387"/>
      <c r="J112" s="387"/>
      <c r="K112" s="387"/>
      <c r="L112" s="387"/>
      <c r="M112" s="517"/>
      <c r="N112" s="516"/>
      <c r="O112" s="387"/>
      <c r="P112" s="387"/>
      <c r="Q112" s="387"/>
      <c r="R112" s="387"/>
      <c r="S112" s="517"/>
      <c r="T112" s="516"/>
      <c r="U112" s="387"/>
      <c r="V112" s="387"/>
      <c r="W112" s="387"/>
      <c r="X112" s="387"/>
      <c r="Y112" s="387"/>
      <c r="Z112" s="516"/>
      <c r="AA112" s="387"/>
      <c r="AB112" s="387"/>
      <c r="AC112" s="387"/>
      <c r="AD112" s="387"/>
      <c r="AE112" s="517"/>
      <c r="AF112" s="516"/>
      <c r="AG112" s="387"/>
      <c r="AH112" s="387"/>
      <c r="AI112" s="387"/>
      <c r="AJ112" s="387"/>
      <c r="AK112" s="517"/>
    </row>
    <row r="113" spans="1:38" x14ac:dyDescent="0.25">
      <c r="A113" s="582"/>
      <c r="B113" s="387"/>
      <c r="C113" s="387"/>
      <c r="D113" s="387"/>
      <c r="E113" s="387"/>
      <c r="F113" s="387"/>
      <c r="G113" s="517"/>
      <c r="H113" s="516"/>
      <c r="I113" s="387"/>
      <c r="J113" s="387"/>
      <c r="K113" s="387"/>
      <c r="L113" s="387"/>
      <c r="M113" s="517"/>
      <c r="N113" s="516"/>
      <c r="O113" s="387"/>
      <c r="P113" s="387"/>
      <c r="Q113" s="387"/>
      <c r="R113" s="387"/>
      <c r="S113" s="517"/>
      <c r="T113" s="516"/>
      <c r="U113" s="387"/>
      <c r="V113" s="387"/>
      <c r="W113" s="387"/>
      <c r="X113" s="387"/>
      <c r="Y113" s="387"/>
      <c r="Z113" s="516"/>
      <c r="AA113" s="387"/>
      <c r="AB113" s="387"/>
      <c r="AC113" s="387"/>
      <c r="AD113" s="387"/>
      <c r="AE113" s="517"/>
      <c r="AF113" s="516"/>
      <c r="AG113" s="387"/>
      <c r="AH113" s="387"/>
      <c r="AI113" s="387"/>
      <c r="AJ113" s="387"/>
      <c r="AK113" s="517"/>
    </row>
    <row r="114" spans="1:38" x14ac:dyDescent="0.25">
      <c r="A114" s="582"/>
      <c r="B114" s="387"/>
      <c r="C114" s="387"/>
      <c r="D114" s="387"/>
      <c r="E114" s="387"/>
      <c r="F114" s="387"/>
      <c r="G114" s="517"/>
      <c r="H114" s="516"/>
      <c r="I114" s="387"/>
      <c r="J114" s="387"/>
      <c r="K114" s="387"/>
      <c r="L114" s="387"/>
      <c r="M114" s="517"/>
      <c r="N114" s="516"/>
      <c r="O114" s="387"/>
      <c r="P114" s="387"/>
      <c r="Q114" s="387"/>
      <c r="R114" s="387"/>
      <c r="S114" s="517"/>
      <c r="T114" s="516"/>
      <c r="U114" s="387"/>
      <c r="V114" s="387"/>
      <c r="W114" s="387"/>
      <c r="X114" s="387"/>
      <c r="Y114" s="387"/>
      <c r="Z114" s="516"/>
      <c r="AA114" s="387"/>
      <c r="AB114" s="387"/>
      <c r="AC114" s="387"/>
      <c r="AD114" s="387"/>
      <c r="AE114" s="517"/>
      <c r="AF114" s="516"/>
      <c r="AG114" s="387"/>
      <c r="AH114" s="387"/>
      <c r="AI114" s="387"/>
      <c r="AJ114" s="387"/>
      <c r="AK114" s="517"/>
    </row>
    <row r="115" spans="1:38" x14ac:dyDescent="0.25">
      <c r="A115" s="582"/>
      <c r="B115" s="387"/>
      <c r="C115" s="387"/>
      <c r="D115" s="387"/>
      <c r="E115" s="387"/>
      <c r="F115" s="387"/>
      <c r="G115" s="517"/>
      <c r="H115" s="516"/>
      <c r="I115" s="387"/>
      <c r="J115" s="387"/>
      <c r="K115" s="387"/>
      <c r="L115" s="387"/>
      <c r="M115" s="517"/>
      <c r="N115" s="516"/>
      <c r="O115" s="387"/>
      <c r="P115" s="387"/>
      <c r="Q115" s="387"/>
      <c r="R115" s="387"/>
      <c r="S115" s="517"/>
      <c r="T115" s="516"/>
      <c r="U115" s="387"/>
      <c r="V115" s="387"/>
      <c r="W115" s="387"/>
      <c r="X115" s="387"/>
      <c r="Y115" s="387"/>
      <c r="Z115" s="516"/>
      <c r="AA115" s="387"/>
      <c r="AB115" s="387"/>
      <c r="AC115" s="387"/>
      <c r="AD115" s="387"/>
      <c r="AE115" s="517"/>
      <c r="AF115" s="516"/>
      <c r="AG115" s="387"/>
      <c r="AH115" s="387"/>
      <c r="AI115" s="387"/>
      <c r="AJ115" s="387"/>
      <c r="AK115" s="517"/>
    </row>
    <row r="116" spans="1:38" x14ac:dyDescent="0.25">
      <c r="A116" s="582"/>
      <c r="B116" s="387"/>
      <c r="C116" s="387"/>
      <c r="D116" s="387"/>
      <c r="E116" s="387"/>
      <c r="F116" s="387"/>
      <c r="G116" s="517"/>
      <c r="H116" s="516"/>
      <c r="I116" s="387"/>
      <c r="J116" s="387"/>
      <c r="K116" s="387"/>
      <c r="L116" s="387"/>
      <c r="M116" s="517"/>
      <c r="N116" s="516"/>
      <c r="O116" s="387"/>
      <c r="P116" s="387"/>
      <c r="Q116" s="387"/>
      <c r="R116" s="387"/>
      <c r="S116" s="517"/>
      <c r="T116" s="516"/>
      <c r="U116" s="387"/>
      <c r="V116" s="387"/>
      <c r="W116" s="387"/>
      <c r="X116" s="387"/>
      <c r="Y116" s="387"/>
      <c r="Z116" s="516"/>
      <c r="AA116" s="387"/>
      <c r="AB116" s="387"/>
      <c r="AC116" s="387"/>
      <c r="AD116" s="387"/>
      <c r="AE116" s="517"/>
      <c r="AF116" s="516"/>
      <c r="AG116" s="387"/>
      <c r="AH116" s="387"/>
      <c r="AI116" s="387"/>
      <c r="AJ116" s="387"/>
      <c r="AK116" s="517"/>
      <c r="AL116" s="5" t="s">
        <v>284</v>
      </c>
    </row>
    <row r="117" spans="1:38" x14ac:dyDescent="0.25">
      <c r="A117" s="582"/>
      <c r="B117" s="387"/>
      <c r="C117" s="387"/>
      <c r="D117" s="387"/>
      <c r="E117" s="387"/>
      <c r="F117" s="387"/>
      <c r="G117" s="517"/>
      <c r="H117" s="516"/>
      <c r="I117" s="387"/>
      <c r="J117" s="387"/>
      <c r="K117" s="387"/>
      <c r="L117" s="387"/>
      <c r="M117" s="517"/>
      <c r="N117" s="516"/>
      <c r="O117" s="387"/>
      <c r="P117" s="387"/>
      <c r="Q117" s="387"/>
      <c r="R117" s="387"/>
      <c r="S117" s="517"/>
      <c r="T117" s="516"/>
      <c r="U117" s="387"/>
      <c r="V117" s="387"/>
      <c r="W117" s="387"/>
      <c r="X117" s="387"/>
      <c r="Y117" s="387"/>
      <c r="Z117" s="516"/>
      <c r="AA117" s="387"/>
      <c r="AB117" s="387"/>
      <c r="AC117" s="387"/>
      <c r="AD117" s="387"/>
      <c r="AE117" s="517"/>
      <c r="AF117" s="516"/>
      <c r="AG117" s="387"/>
      <c r="AH117" s="387"/>
      <c r="AI117" s="387"/>
      <c r="AJ117" s="387"/>
      <c r="AK117" s="517"/>
    </row>
    <row r="118" spans="1:38" x14ac:dyDescent="0.25">
      <c r="A118" s="582"/>
      <c r="B118" s="387"/>
      <c r="C118" s="387"/>
      <c r="D118" s="387"/>
      <c r="E118" s="387"/>
      <c r="F118" s="387"/>
      <c r="G118" s="517"/>
      <c r="H118" s="516"/>
      <c r="I118" s="387"/>
      <c r="J118" s="387"/>
      <c r="K118" s="387"/>
      <c r="L118" s="387"/>
      <c r="M118" s="517"/>
      <c r="N118" s="516"/>
      <c r="O118" s="387"/>
      <c r="P118" s="387"/>
      <c r="Q118" s="387"/>
      <c r="R118" s="387"/>
      <c r="S118" s="517"/>
      <c r="T118" s="516"/>
      <c r="U118" s="387"/>
      <c r="V118" s="387"/>
      <c r="W118" s="387"/>
      <c r="X118" s="387"/>
      <c r="Y118" s="387"/>
      <c r="Z118" s="516"/>
      <c r="AA118" s="387"/>
      <c r="AB118" s="387"/>
      <c r="AC118" s="387"/>
      <c r="AD118" s="387"/>
      <c r="AE118" s="517"/>
      <c r="AF118" s="516"/>
      <c r="AG118" s="387"/>
      <c r="AH118" s="387"/>
      <c r="AI118" s="387"/>
      <c r="AJ118" s="387"/>
      <c r="AK118" s="517"/>
    </row>
    <row r="119" spans="1:38" x14ac:dyDescent="0.25">
      <c r="A119" s="582"/>
      <c r="B119" s="387"/>
      <c r="C119" s="387"/>
      <c r="D119" s="387"/>
      <c r="E119" s="387"/>
      <c r="F119" s="387"/>
      <c r="G119" s="517"/>
      <c r="H119" s="516"/>
      <c r="I119" s="387"/>
      <c r="J119" s="387"/>
      <c r="K119" s="387"/>
      <c r="L119" s="387"/>
      <c r="M119" s="517"/>
      <c r="N119" s="516"/>
      <c r="O119" s="387"/>
      <c r="P119" s="387"/>
      <c r="Q119" s="387"/>
      <c r="R119" s="387"/>
      <c r="S119" s="517"/>
      <c r="T119" s="516"/>
      <c r="U119" s="387"/>
      <c r="V119" s="387"/>
      <c r="W119" s="387"/>
      <c r="X119" s="387"/>
      <c r="Y119" s="387"/>
      <c r="Z119" s="516"/>
      <c r="AA119" s="387"/>
      <c r="AB119" s="387"/>
      <c r="AC119" s="387"/>
      <c r="AD119" s="387"/>
      <c r="AE119" s="517"/>
      <c r="AF119" s="516"/>
      <c r="AG119" s="387"/>
      <c r="AH119" s="387"/>
      <c r="AI119" s="387"/>
      <c r="AJ119" s="387"/>
      <c r="AK119" s="517"/>
    </row>
    <row r="120" spans="1:38" x14ac:dyDescent="0.25">
      <c r="A120" s="582"/>
      <c r="B120" s="387"/>
      <c r="C120" s="387"/>
      <c r="D120" s="387"/>
      <c r="E120" s="387"/>
      <c r="F120" s="387"/>
      <c r="G120" s="517"/>
      <c r="H120" s="516"/>
      <c r="I120" s="387"/>
      <c r="J120" s="387"/>
      <c r="K120" s="387"/>
      <c r="L120" s="387"/>
      <c r="M120" s="517"/>
      <c r="N120" s="516"/>
      <c r="O120" s="387"/>
      <c r="P120" s="387"/>
      <c r="Q120" s="387"/>
      <c r="R120" s="387"/>
      <c r="S120" s="517"/>
      <c r="T120" s="516"/>
      <c r="U120" s="387"/>
      <c r="V120" s="387"/>
      <c r="W120" s="387"/>
      <c r="X120" s="387"/>
      <c r="Y120" s="387"/>
      <c r="Z120" s="516"/>
      <c r="AA120" s="387"/>
      <c r="AB120" s="387"/>
      <c r="AC120" s="387"/>
      <c r="AD120" s="387"/>
      <c r="AE120" s="517"/>
      <c r="AF120" s="516"/>
      <c r="AG120" s="387"/>
      <c r="AH120" s="387"/>
      <c r="AI120" s="387"/>
      <c r="AJ120" s="387"/>
      <c r="AK120" s="517"/>
    </row>
    <row r="121" spans="1:38" x14ac:dyDescent="0.25">
      <c r="A121" s="582"/>
      <c r="B121" s="519"/>
      <c r="C121" s="519"/>
      <c r="D121" s="519"/>
      <c r="E121" s="519"/>
      <c r="F121" s="519"/>
      <c r="G121" s="520"/>
      <c r="H121" s="611"/>
      <c r="I121" s="519"/>
      <c r="J121" s="519"/>
      <c r="K121" s="519"/>
      <c r="L121" s="519"/>
      <c r="M121" s="520"/>
      <c r="N121" s="611"/>
      <c r="O121" s="519"/>
      <c r="P121" s="519"/>
      <c r="Q121" s="519"/>
      <c r="R121" s="519"/>
      <c r="S121" s="520"/>
      <c r="T121" s="518"/>
      <c r="U121" s="519"/>
      <c r="V121" s="519"/>
      <c r="W121" s="519"/>
      <c r="X121" s="519"/>
      <c r="Y121" s="519"/>
      <c r="Z121" s="611"/>
      <c r="AA121" s="519"/>
      <c r="AB121" s="519"/>
      <c r="AC121" s="519"/>
      <c r="AD121" s="519"/>
      <c r="AE121" s="520"/>
      <c r="AF121" s="611"/>
      <c r="AG121" s="519"/>
      <c r="AH121" s="519"/>
      <c r="AI121" s="519"/>
      <c r="AJ121" s="519"/>
      <c r="AK121" s="520"/>
    </row>
    <row r="122" spans="1:38" x14ac:dyDescent="0.25">
      <c r="A122" s="521" t="s">
        <v>124</v>
      </c>
      <c r="B122" s="420" t="s">
        <v>136</v>
      </c>
      <c r="C122" s="421"/>
      <c r="D122" s="421"/>
      <c r="E122" s="421"/>
      <c r="F122" s="421"/>
      <c r="G122" s="422"/>
      <c r="H122" s="420" t="s">
        <v>137</v>
      </c>
      <c r="I122" s="421"/>
      <c r="J122" s="421"/>
      <c r="K122" s="421"/>
      <c r="L122" s="421"/>
      <c r="M122" s="422"/>
      <c r="N122" s="420" t="s">
        <v>498</v>
      </c>
      <c r="O122" s="421"/>
      <c r="P122" s="421"/>
      <c r="Q122" s="421"/>
      <c r="R122" s="421"/>
      <c r="S122" s="422"/>
      <c r="T122" s="420" t="s">
        <v>158</v>
      </c>
      <c r="U122" s="421"/>
      <c r="V122" s="421"/>
      <c r="W122" s="421"/>
      <c r="X122" s="421"/>
      <c r="Y122" s="421"/>
      <c r="Z122" s="612" t="s">
        <v>139</v>
      </c>
      <c r="AA122" s="613"/>
      <c r="AB122" s="613"/>
      <c r="AC122" s="613"/>
      <c r="AD122" s="613"/>
      <c r="AE122" s="614"/>
      <c r="AF122" s="612" t="s">
        <v>255</v>
      </c>
      <c r="AG122" s="613"/>
      <c r="AH122" s="613"/>
      <c r="AI122" s="613"/>
      <c r="AJ122" s="613"/>
      <c r="AK122" s="614"/>
    </row>
    <row r="123" spans="1:38" x14ac:dyDescent="0.25">
      <c r="A123" s="522"/>
      <c r="B123" s="502"/>
      <c r="C123" s="503"/>
      <c r="D123" s="503"/>
      <c r="E123" s="503"/>
      <c r="F123" s="503"/>
      <c r="G123" s="504"/>
      <c r="H123" s="628"/>
      <c r="I123" s="628"/>
      <c r="J123" s="628"/>
      <c r="K123" s="628"/>
      <c r="L123" s="628"/>
      <c r="M123" s="628"/>
      <c r="N123" s="628"/>
      <c r="O123" s="628"/>
      <c r="P123" s="628"/>
      <c r="Q123" s="628"/>
      <c r="R123" s="628"/>
      <c r="S123" s="628"/>
      <c r="T123" s="502"/>
      <c r="U123" s="503"/>
      <c r="V123" s="503"/>
      <c r="W123" s="503"/>
      <c r="X123" s="503"/>
      <c r="Y123" s="608"/>
      <c r="Z123" s="537"/>
      <c r="AA123" s="609"/>
      <c r="AB123" s="609"/>
      <c r="AC123" s="609"/>
      <c r="AD123" s="609"/>
      <c r="AE123" s="539"/>
      <c r="AF123" s="537"/>
      <c r="AG123" s="538"/>
      <c r="AH123" s="538"/>
      <c r="AI123" s="538"/>
      <c r="AJ123" s="538"/>
      <c r="AK123" s="539"/>
    </row>
    <row r="124" spans="1:38" x14ac:dyDescent="0.25">
      <c r="A124" s="522"/>
      <c r="B124" s="505"/>
      <c r="C124" s="506"/>
      <c r="D124" s="506"/>
      <c r="E124" s="506"/>
      <c r="F124" s="506"/>
      <c r="G124" s="507"/>
      <c r="H124" s="628"/>
      <c r="I124" s="628"/>
      <c r="J124" s="628"/>
      <c r="K124" s="628"/>
      <c r="L124" s="628"/>
      <c r="M124" s="628"/>
      <c r="N124" s="628"/>
      <c r="O124" s="628"/>
      <c r="P124" s="628"/>
      <c r="Q124" s="628"/>
      <c r="R124" s="628"/>
      <c r="S124" s="628"/>
      <c r="T124" s="505"/>
      <c r="U124" s="506"/>
      <c r="V124" s="506"/>
      <c r="W124" s="506"/>
      <c r="X124" s="506"/>
      <c r="Y124" s="506"/>
      <c r="Z124" s="505"/>
      <c r="AA124" s="506"/>
      <c r="AB124" s="506"/>
      <c r="AC124" s="506"/>
      <c r="AD124" s="506"/>
      <c r="AE124" s="507"/>
      <c r="AF124" s="505"/>
      <c r="AG124" s="506"/>
      <c r="AH124" s="506"/>
      <c r="AI124" s="506"/>
      <c r="AJ124" s="506"/>
      <c r="AK124" s="507"/>
    </row>
    <row r="125" spans="1:38" x14ac:dyDescent="0.25">
      <c r="A125" s="522"/>
      <c r="B125" s="505"/>
      <c r="C125" s="506"/>
      <c r="D125" s="506"/>
      <c r="E125" s="506"/>
      <c r="F125" s="506"/>
      <c r="G125" s="507"/>
      <c r="H125" s="628"/>
      <c r="I125" s="628"/>
      <c r="J125" s="628"/>
      <c r="K125" s="628"/>
      <c r="L125" s="628"/>
      <c r="M125" s="628"/>
      <c r="N125" s="628"/>
      <c r="O125" s="628"/>
      <c r="P125" s="628"/>
      <c r="Q125" s="628"/>
      <c r="R125" s="628"/>
      <c r="S125" s="628"/>
      <c r="T125" s="505"/>
      <c r="U125" s="506"/>
      <c r="V125" s="506"/>
      <c r="W125" s="506"/>
      <c r="X125" s="506"/>
      <c r="Y125" s="506"/>
      <c r="Z125" s="505"/>
      <c r="AA125" s="506"/>
      <c r="AB125" s="506"/>
      <c r="AC125" s="506"/>
      <c r="AD125" s="506"/>
      <c r="AE125" s="507"/>
      <c r="AF125" s="505"/>
      <c r="AG125" s="506"/>
      <c r="AH125" s="506"/>
      <c r="AI125" s="506"/>
      <c r="AJ125" s="506"/>
      <c r="AK125" s="507"/>
    </row>
    <row r="126" spans="1:38" x14ac:dyDescent="0.25">
      <c r="A126" s="522"/>
      <c r="B126" s="505"/>
      <c r="C126" s="506"/>
      <c r="D126" s="506"/>
      <c r="E126" s="506"/>
      <c r="F126" s="506"/>
      <c r="G126" s="507"/>
      <c r="H126" s="628"/>
      <c r="I126" s="628"/>
      <c r="J126" s="628"/>
      <c r="K126" s="628"/>
      <c r="L126" s="628"/>
      <c r="M126" s="628"/>
      <c r="N126" s="628"/>
      <c r="O126" s="628"/>
      <c r="P126" s="628"/>
      <c r="Q126" s="628"/>
      <c r="R126" s="628"/>
      <c r="S126" s="628"/>
      <c r="T126" s="505"/>
      <c r="U126" s="506"/>
      <c r="V126" s="506"/>
      <c r="W126" s="506"/>
      <c r="X126" s="506"/>
      <c r="Y126" s="506"/>
      <c r="Z126" s="505"/>
      <c r="AA126" s="506"/>
      <c r="AB126" s="506"/>
      <c r="AC126" s="506"/>
      <c r="AD126" s="506"/>
      <c r="AE126" s="507"/>
      <c r="AF126" s="505"/>
      <c r="AG126" s="506"/>
      <c r="AH126" s="506"/>
      <c r="AI126" s="506"/>
      <c r="AJ126" s="506"/>
      <c r="AK126" s="507"/>
    </row>
    <row r="127" spans="1:38" x14ac:dyDescent="0.25">
      <c r="A127" s="522"/>
      <c r="B127" s="505"/>
      <c r="C127" s="506"/>
      <c r="D127" s="506"/>
      <c r="E127" s="506"/>
      <c r="F127" s="506"/>
      <c r="G127" s="507"/>
      <c r="H127" s="628"/>
      <c r="I127" s="628"/>
      <c r="J127" s="628"/>
      <c r="K127" s="628"/>
      <c r="L127" s="628"/>
      <c r="M127" s="628"/>
      <c r="N127" s="628"/>
      <c r="O127" s="628"/>
      <c r="P127" s="628"/>
      <c r="Q127" s="628"/>
      <c r="R127" s="628"/>
      <c r="S127" s="628"/>
      <c r="T127" s="505"/>
      <c r="U127" s="506"/>
      <c r="V127" s="506"/>
      <c r="W127" s="506"/>
      <c r="X127" s="506"/>
      <c r="Y127" s="506"/>
      <c r="Z127" s="505"/>
      <c r="AA127" s="506"/>
      <c r="AB127" s="506"/>
      <c r="AC127" s="506"/>
      <c r="AD127" s="506"/>
      <c r="AE127" s="507"/>
      <c r="AF127" s="505"/>
      <c r="AG127" s="506"/>
      <c r="AH127" s="506"/>
      <c r="AI127" s="506"/>
      <c r="AJ127" s="506"/>
      <c r="AK127" s="507"/>
    </row>
    <row r="128" spans="1:38" x14ac:dyDescent="0.25">
      <c r="A128" s="522"/>
      <c r="B128" s="505"/>
      <c r="C128" s="506"/>
      <c r="D128" s="506"/>
      <c r="E128" s="506"/>
      <c r="F128" s="506"/>
      <c r="G128" s="507"/>
      <c r="H128" s="628"/>
      <c r="I128" s="628"/>
      <c r="J128" s="628"/>
      <c r="K128" s="628"/>
      <c r="L128" s="628"/>
      <c r="M128" s="628"/>
      <c r="N128" s="628"/>
      <c r="O128" s="628"/>
      <c r="P128" s="628"/>
      <c r="Q128" s="628"/>
      <c r="R128" s="628"/>
      <c r="S128" s="628"/>
      <c r="T128" s="505"/>
      <c r="U128" s="506"/>
      <c r="V128" s="506"/>
      <c r="W128" s="506"/>
      <c r="X128" s="506"/>
      <c r="Y128" s="506"/>
      <c r="Z128" s="505"/>
      <c r="AA128" s="506"/>
      <c r="AB128" s="506"/>
      <c r="AC128" s="506"/>
      <c r="AD128" s="506"/>
      <c r="AE128" s="507"/>
      <c r="AF128" s="505"/>
      <c r="AG128" s="506"/>
      <c r="AH128" s="506"/>
      <c r="AI128" s="506"/>
      <c r="AJ128" s="506"/>
      <c r="AK128" s="507"/>
    </row>
    <row r="129" spans="1:37" x14ac:dyDescent="0.25">
      <c r="A129" s="522"/>
      <c r="B129" s="505"/>
      <c r="C129" s="506"/>
      <c r="D129" s="506"/>
      <c r="E129" s="506"/>
      <c r="F129" s="506"/>
      <c r="G129" s="507"/>
      <c r="H129" s="628"/>
      <c r="I129" s="628"/>
      <c r="J129" s="628"/>
      <c r="K129" s="628"/>
      <c r="L129" s="628"/>
      <c r="M129" s="628"/>
      <c r="N129" s="628"/>
      <c r="O129" s="628"/>
      <c r="P129" s="628"/>
      <c r="Q129" s="628"/>
      <c r="R129" s="628"/>
      <c r="S129" s="628"/>
      <c r="T129" s="505"/>
      <c r="U129" s="506"/>
      <c r="V129" s="506"/>
      <c r="W129" s="506"/>
      <c r="X129" s="506"/>
      <c r="Y129" s="506"/>
      <c r="Z129" s="505"/>
      <c r="AA129" s="506"/>
      <c r="AB129" s="506"/>
      <c r="AC129" s="506"/>
      <c r="AD129" s="506"/>
      <c r="AE129" s="507"/>
      <c r="AF129" s="505"/>
      <c r="AG129" s="506"/>
      <c r="AH129" s="506"/>
      <c r="AI129" s="506"/>
      <c r="AJ129" s="506"/>
      <c r="AK129" s="507"/>
    </row>
    <row r="130" spans="1:37" x14ac:dyDescent="0.25">
      <c r="A130" s="522"/>
      <c r="B130" s="505"/>
      <c r="C130" s="506"/>
      <c r="D130" s="506"/>
      <c r="E130" s="506"/>
      <c r="F130" s="506"/>
      <c r="G130" s="507"/>
      <c r="H130" s="628"/>
      <c r="I130" s="628"/>
      <c r="J130" s="628"/>
      <c r="K130" s="628"/>
      <c r="L130" s="628"/>
      <c r="M130" s="628"/>
      <c r="N130" s="628"/>
      <c r="O130" s="628"/>
      <c r="P130" s="628"/>
      <c r="Q130" s="628"/>
      <c r="R130" s="628"/>
      <c r="S130" s="628"/>
      <c r="T130" s="505"/>
      <c r="U130" s="506"/>
      <c r="V130" s="506"/>
      <c r="W130" s="506"/>
      <c r="X130" s="506"/>
      <c r="Y130" s="506"/>
      <c r="Z130" s="505"/>
      <c r="AA130" s="506"/>
      <c r="AB130" s="506"/>
      <c r="AC130" s="506"/>
      <c r="AD130" s="506"/>
      <c r="AE130" s="507"/>
      <c r="AF130" s="505"/>
      <c r="AG130" s="506"/>
      <c r="AH130" s="506"/>
      <c r="AI130" s="506"/>
      <c r="AJ130" s="506"/>
      <c r="AK130" s="507"/>
    </row>
    <row r="131" spans="1:37" x14ac:dyDescent="0.25">
      <c r="A131" s="522"/>
      <c r="B131" s="505"/>
      <c r="C131" s="506"/>
      <c r="D131" s="506"/>
      <c r="E131" s="506"/>
      <c r="F131" s="506"/>
      <c r="G131" s="507"/>
      <c r="H131" s="628"/>
      <c r="I131" s="628"/>
      <c r="J131" s="628"/>
      <c r="K131" s="628"/>
      <c r="L131" s="628"/>
      <c r="M131" s="628"/>
      <c r="N131" s="628"/>
      <c r="O131" s="628"/>
      <c r="P131" s="628"/>
      <c r="Q131" s="628"/>
      <c r="R131" s="628"/>
      <c r="S131" s="628"/>
      <c r="T131" s="505"/>
      <c r="U131" s="506"/>
      <c r="V131" s="506"/>
      <c r="W131" s="506"/>
      <c r="X131" s="506"/>
      <c r="Y131" s="506"/>
      <c r="Z131" s="505"/>
      <c r="AA131" s="506"/>
      <c r="AB131" s="506"/>
      <c r="AC131" s="506"/>
      <c r="AD131" s="506"/>
      <c r="AE131" s="507"/>
      <c r="AF131" s="505"/>
      <c r="AG131" s="506"/>
      <c r="AH131" s="506"/>
      <c r="AI131" s="506"/>
      <c r="AJ131" s="506"/>
      <c r="AK131" s="507"/>
    </row>
    <row r="132" spans="1:37" x14ac:dyDescent="0.25">
      <c r="A132" s="522"/>
      <c r="B132" s="505"/>
      <c r="C132" s="506"/>
      <c r="D132" s="506"/>
      <c r="E132" s="506"/>
      <c r="F132" s="506"/>
      <c r="G132" s="507"/>
      <c r="H132" s="628"/>
      <c r="I132" s="628"/>
      <c r="J132" s="628"/>
      <c r="K132" s="628"/>
      <c r="L132" s="628"/>
      <c r="M132" s="628"/>
      <c r="N132" s="628"/>
      <c r="O132" s="628"/>
      <c r="P132" s="628"/>
      <c r="Q132" s="628"/>
      <c r="R132" s="628"/>
      <c r="S132" s="628"/>
      <c r="T132" s="505"/>
      <c r="U132" s="506"/>
      <c r="V132" s="506"/>
      <c r="W132" s="506"/>
      <c r="X132" s="506"/>
      <c r="Y132" s="506"/>
      <c r="Z132" s="505"/>
      <c r="AA132" s="506"/>
      <c r="AB132" s="506"/>
      <c r="AC132" s="506"/>
      <c r="AD132" s="506"/>
      <c r="AE132" s="507"/>
      <c r="AF132" s="505"/>
      <c r="AG132" s="506"/>
      <c r="AH132" s="506"/>
      <c r="AI132" s="506"/>
      <c r="AJ132" s="506"/>
      <c r="AK132" s="507"/>
    </row>
    <row r="133" spans="1:37" x14ac:dyDescent="0.25">
      <c r="A133" s="522"/>
      <c r="B133" s="505"/>
      <c r="C133" s="506"/>
      <c r="D133" s="506"/>
      <c r="E133" s="506"/>
      <c r="F133" s="506"/>
      <c r="G133" s="507"/>
      <c r="H133" s="628"/>
      <c r="I133" s="628"/>
      <c r="J133" s="628"/>
      <c r="K133" s="628"/>
      <c r="L133" s="628"/>
      <c r="M133" s="628"/>
      <c r="N133" s="628"/>
      <c r="O133" s="628"/>
      <c r="P133" s="628"/>
      <c r="Q133" s="628"/>
      <c r="R133" s="628"/>
      <c r="S133" s="628"/>
      <c r="T133" s="505"/>
      <c r="U133" s="506"/>
      <c r="V133" s="506"/>
      <c r="W133" s="506"/>
      <c r="X133" s="506"/>
      <c r="Y133" s="506"/>
      <c r="Z133" s="505"/>
      <c r="AA133" s="506"/>
      <c r="AB133" s="506"/>
      <c r="AC133" s="506"/>
      <c r="AD133" s="506"/>
      <c r="AE133" s="507"/>
      <c r="AF133" s="505"/>
      <c r="AG133" s="506"/>
      <c r="AH133" s="506"/>
      <c r="AI133" s="506"/>
      <c r="AJ133" s="506"/>
      <c r="AK133" s="507"/>
    </row>
    <row r="134" spans="1:37" x14ac:dyDescent="0.25">
      <c r="A134" s="522"/>
      <c r="B134" s="505"/>
      <c r="C134" s="506"/>
      <c r="D134" s="506"/>
      <c r="E134" s="506"/>
      <c r="F134" s="506"/>
      <c r="G134" s="507"/>
      <c r="H134" s="628"/>
      <c r="I134" s="628"/>
      <c r="J134" s="628"/>
      <c r="K134" s="628"/>
      <c r="L134" s="628"/>
      <c r="M134" s="628"/>
      <c r="N134" s="628"/>
      <c r="O134" s="628"/>
      <c r="P134" s="628"/>
      <c r="Q134" s="628"/>
      <c r="R134" s="628"/>
      <c r="S134" s="628"/>
      <c r="T134" s="505"/>
      <c r="U134" s="506"/>
      <c r="V134" s="506"/>
      <c r="W134" s="506"/>
      <c r="X134" s="506"/>
      <c r="Y134" s="506"/>
      <c r="Z134" s="505"/>
      <c r="AA134" s="506"/>
      <c r="AB134" s="506"/>
      <c r="AC134" s="506"/>
      <c r="AD134" s="506"/>
      <c r="AE134" s="507"/>
      <c r="AF134" s="505"/>
      <c r="AG134" s="506"/>
      <c r="AH134" s="506"/>
      <c r="AI134" s="506"/>
      <c r="AJ134" s="506"/>
      <c r="AK134" s="507"/>
    </row>
    <row r="135" spans="1:37" x14ac:dyDescent="0.25">
      <c r="A135" s="522"/>
      <c r="B135" s="505"/>
      <c r="C135" s="506"/>
      <c r="D135" s="506"/>
      <c r="E135" s="506"/>
      <c r="F135" s="506"/>
      <c r="G135" s="507"/>
      <c r="H135" s="628"/>
      <c r="I135" s="628"/>
      <c r="J135" s="628"/>
      <c r="K135" s="628"/>
      <c r="L135" s="628"/>
      <c r="M135" s="628"/>
      <c r="N135" s="628"/>
      <c r="O135" s="628"/>
      <c r="P135" s="628"/>
      <c r="Q135" s="628"/>
      <c r="R135" s="628"/>
      <c r="S135" s="628"/>
      <c r="T135" s="505"/>
      <c r="U135" s="506"/>
      <c r="V135" s="506"/>
      <c r="W135" s="506"/>
      <c r="X135" s="506"/>
      <c r="Y135" s="506"/>
      <c r="Z135" s="505"/>
      <c r="AA135" s="506"/>
      <c r="AB135" s="506"/>
      <c r="AC135" s="506"/>
      <c r="AD135" s="506"/>
      <c r="AE135" s="507"/>
      <c r="AF135" s="505"/>
      <c r="AG135" s="506"/>
      <c r="AH135" s="506"/>
      <c r="AI135" s="506"/>
      <c r="AJ135" s="506"/>
      <c r="AK135" s="507"/>
    </row>
    <row r="136" spans="1:37" x14ac:dyDescent="0.25">
      <c r="A136" s="523"/>
      <c r="B136" s="508"/>
      <c r="C136" s="511"/>
      <c r="D136" s="511"/>
      <c r="E136" s="511"/>
      <c r="F136" s="511"/>
      <c r="G136" s="512"/>
      <c r="H136" s="628"/>
      <c r="I136" s="628"/>
      <c r="J136" s="628"/>
      <c r="K136" s="628"/>
      <c r="L136" s="628"/>
      <c r="M136" s="628"/>
      <c r="N136" s="628"/>
      <c r="O136" s="628"/>
      <c r="P136" s="628"/>
      <c r="Q136" s="628"/>
      <c r="R136" s="628"/>
      <c r="S136" s="628"/>
      <c r="T136" s="508"/>
      <c r="U136" s="511"/>
      <c r="V136" s="511"/>
      <c r="W136" s="511"/>
      <c r="X136" s="511"/>
      <c r="Y136" s="511"/>
      <c r="Z136" s="610"/>
      <c r="AA136" s="511"/>
      <c r="AB136" s="511"/>
      <c r="AC136" s="511"/>
      <c r="AD136" s="511"/>
      <c r="AE136" s="512"/>
      <c r="AF136" s="610"/>
      <c r="AG136" s="511"/>
      <c r="AH136" s="511"/>
      <c r="AI136" s="511"/>
      <c r="AJ136" s="511"/>
      <c r="AK136" s="512"/>
    </row>
    <row r="137" spans="1:37" x14ac:dyDescent="0.25">
      <c r="A137" s="29"/>
      <c r="B137" s="28"/>
      <c r="C137" s="28"/>
      <c r="D137" s="28"/>
      <c r="E137" s="28"/>
      <c r="F137" s="28"/>
      <c r="G137" s="28"/>
      <c r="H137" s="6"/>
      <c r="I137" s="6"/>
      <c r="J137" s="6"/>
      <c r="K137" s="6"/>
      <c r="L137" s="6"/>
      <c r="M137" s="6"/>
      <c r="N137" s="6"/>
      <c r="O137" s="6" t="s">
        <v>284</v>
      </c>
      <c r="P137" s="6"/>
      <c r="Q137" s="6"/>
      <c r="R137" s="6"/>
      <c r="S137" s="6"/>
      <c r="T137" s="28"/>
      <c r="U137" s="28"/>
      <c r="V137" s="28"/>
      <c r="W137" s="28"/>
      <c r="X137" s="28"/>
      <c r="Y137" s="28"/>
      <c r="Z137" s="95"/>
      <c r="AA137" s="95"/>
      <c r="AB137" s="95"/>
      <c r="AC137" s="95"/>
      <c r="AD137" s="95"/>
      <c r="AE137" s="95"/>
      <c r="AF137" s="6"/>
      <c r="AG137" s="6"/>
      <c r="AH137" s="6"/>
      <c r="AI137" s="6"/>
      <c r="AJ137" s="6"/>
      <c r="AK137" s="6"/>
    </row>
    <row r="138" spans="1:37" x14ac:dyDescent="0.25">
      <c r="A138" s="18" t="s">
        <v>5</v>
      </c>
      <c r="B138" s="6"/>
      <c r="C138" s="6"/>
      <c r="D138" s="6"/>
      <c r="E138" s="6"/>
      <c r="F138" s="6"/>
      <c r="G138" s="6"/>
      <c r="H138" s="6"/>
      <c r="I138" s="6"/>
      <c r="J138" s="6"/>
      <c r="K138" s="6"/>
      <c r="L138" s="6"/>
      <c r="M138" s="6"/>
      <c r="N138" s="6"/>
      <c r="O138" s="6"/>
      <c r="P138" s="6"/>
      <c r="Q138" s="6"/>
      <c r="R138" s="6"/>
      <c r="S138" s="6"/>
      <c r="T138" s="6"/>
      <c r="U138" s="6"/>
      <c r="V138" s="6"/>
      <c r="W138" s="6"/>
      <c r="X138" s="6"/>
      <c r="Y138" s="6"/>
      <c r="AF138" s="6"/>
      <c r="AG138" s="6"/>
      <c r="AH138" s="6"/>
      <c r="AI138" s="6"/>
      <c r="AJ138" s="6"/>
      <c r="AK138" s="6"/>
    </row>
    <row r="139" spans="1:37" ht="25.5" x14ac:dyDescent="0.25">
      <c r="A139" s="18" t="s">
        <v>14</v>
      </c>
      <c r="B139" s="6"/>
      <c r="C139" s="6"/>
      <c r="D139" s="6"/>
      <c r="E139" s="6" t="s">
        <v>284</v>
      </c>
      <c r="F139" s="6"/>
      <c r="G139" s="6"/>
      <c r="H139" s="6"/>
      <c r="I139" s="6"/>
      <c r="J139" s="6"/>
      <c r="K139" s="6"/>
      <c r="L139" s="6"/>
      <c r="M139" s="6"/>
      <c r="N139" s="6"/>
      <c r="O139" s="6"/>
      <c r="P139" s="6"/>
      <c r="Q139" s="6"/>
      <c r="R139" s="6"/>
      <c r="S139" s="6"/>
      <c r="T139" s="6"/>
      <c r="U139" s="6"/>
      <c r="V139" s="6"/>
      <c r="W139" s="6"/>
      <c r="X139" s="6"/>
      <c r="Y139" s="6"/>
      <c r="AF139" s="6"/>
      <c r="AG139" s="6"/>
      <c r="AH139" s="6"/>
      <c r="AI139" s="6"/>
      <c r="AJ139" s="6"/>
      <c r="AK139" s="6"/>
    </row>
    <row r="140" spans="1:37" ht="25.5" x14ac:dyDescent="0.25">
      <c r="A140" s="18" t="s">
        <v>79</v>
      </c>
      <c r="B140" s="6"/>
      <c r="C140" s="6"/>
      <c r="D140" s="6"/>
      <c r="E140" s="6"/>
      <c r="F140" s="6"/>
      <c r="G140" s="6"/>
      <c r="H140" s="6"/>
      <c r="I140" s="6"/>
      <c r="J140" s="6"/>
      <c r="K140" s="6"/>
      <c r="L140" s="6"/>
      <c r="M140" s="6"/>
      <c r="N140" s="6"/>
      <c r="O140" s="6"/>
      <c r="P140" s="6"/>
      <c r="Q140" s="6"/>
      <c r="R140" s="6"/>
      <c r="S140" s="6"/>
      <c r="T140" s="6"/>
      <c r="U140" s="6"/>
      <c r="V140" s="6"/>
      <c r="W140" s="6"/>
      <c r="X140" s="6"/>
      <c r="Y140" s="6"/>
      <c r="AF140" s="6"/>
      <c r="AG140" s="6"/>
      <c r="AH140" s="6"/>
      <c r="AI140" s="6"/>
      <c r="AJ140" s="6"/>
      <c r="AK140" s="6"/>
    </row>
    <row r="141" spans="1:37" x14ac:dyDescent="0.25">
      <c r="A141" s="18"/>
      <c r="B141" s="6"/>
      <c r="C141" s="6"/>
      <c r="D141" s="6"/>
      <c r="E141" s="6"/>
      <c r="F141" s="6"/>
      <c r="G141" s="6"/>
      <c r="H141" s="6"/>
      <c r="I141" s="6"/>
      <c r="J141" s="6"/>
      <c r="K141" s="6"/>
      <c r="L141" s="6"/>
      <c r="M141" s="6"/>
      <c r="N141" s="6"/>
      <c r="O141" s="6"/>
      <c r="P141" s="6"/>
      <c r="Q141" s="6"/>
      <c r="R141" s="6"/>
      <c r="S141" s="6"/>
      <c r="T141" s="6"/>
      <c r="U141" s="6"/>
      <c r="V141" s="6"/>
      <c r="W141" s="6"/>
      <c r="X141" s="6"/>
      <c r="Y141" s="6"/>
      <c r="AF141" s="6"/>
      <c r="AG141" s="6"/>
      <c r="AH141" s="6"/>
      <c r="AI141" s="6"/>
      <c r="AJ141" s="6"/>
      <c r="AK141" s="6"/>
    </row>
    <row r="142" spans="1:37" x14ac:dyDescent="0.25">
      <c r="A142" s="18" t="s">
        <v>15</v>
      </c>
      <c r="B142" s="6"/>
      <c r="C142" s="6"/>
      <c r="D142" s="6"/>
      <c r="E142" s="6"/>
      <c r="F142" s="6"/>
      <c r="G142" s="6"/>
      <c r="H142" s="6"/>
      <c r="I142" s="6"/>
      <c r="J142" s="6"/>
      <c r="K142" s="6"/>
      <c r="L142" s="6"/>
      <c r="M142" s="6"/>
      <c r="N142" s="6"/>
      <c r="O142" s="6"/>
      <c r="P142" s="6"/>
      <c r="Q142" s="6"/>
      <c r="R142" s="6"/>
      <c r="S142" s="6"/>
      <c r="T142" s="6"/>
      <c r="U142" s="6"/>
      <c r="V142" s="6"/>
      <c r="W142" s="6"/>
      <c r="X142" s="6"/>
      <c r="Y142" s="6"/>
      <c r="AF142" s="6"/>
      <c r="AG142" s="6"/>
      <c r="AH142" s="6"/>
      <c r="AI142" s="6"/>
      <c r="AJ142" s="6"/>
      <c r="AK142" s="6"/>
    </row>
    <row r="143" spans="1:37" ht="38.25" x14ac:dyDescent="0.25">
      <c r="A143" s="19" t="s">
        <v>121</v>
      </c>
      <c r="B143" s="6"/>
      <c r="C143" s="6"/>
      <c r="D143" s="6"/>
      <c r="E143" s="6"/>
      <c r="F143" s="6"/>
      <c r="G143" s="6"/>
      <c r="H143" s="6"/>
      <c r="I143" s="6"/>
      <c r="J143" s="6"/>
      <c r="K143" s="6"/>
      <c r="L143" s="6"/>
      <c r="M143" s="6"/>
      <c r="N143" s="6"/>
      <c r="O143" s="6"/>
      <c r="P143" s="6"/>
      <c r="Q143" s="6"/>
      <c r="R143" s="6"/>
      <c r="S143" s="6"/>
      <c r="T143" s="6"/>
      <c r="U143" s="6"/>
      <c r="V143" s="6"/>
      <c r="W143" s="6"/>
      <c r="X143" s="6"/>
      <c r="Y143" s="6"/>
      <c r="AF143" s="6"/>
      <c r="AG143" s="6"/>
      <c r="AH143" s="6"/>
      <c r="AI143" s="6"/>
      <c r="AJ143" s="6"/>
      <c r="AK143" s="6"/>
    </row>
    <row r="144" spans="1:37" x14ac:dyDescent="0.25">
      <c r="A144" s="2" t="s">
        <v>654</v>
      </c>
      <c r="B144" s="6"/>
      <c r="C144" s="6"/>
      <c r="D144" s="6"/>
      <c r="E144" s="6"/>
      <c r="F144" s="6"/>
      <c r="G144" s="6"/>
      <c r="H144" s="6"/>
      <c r="I144" s="6"/>
      <c r="J144" s="6"/>
      <c r="K144" s="6"/>
      <c r="L144" s="6"/>
      <c r="M144" s="6"/>
      <c r="N144" s="6"/>
      <c r="O144" s="6"/>
      <c r="P144" s="6"/>
      <c r="Q144" s="6"/>
      <c r="R144" s="6"/>
      <c r="S144" s="6"/>
      <c r="T144" s="6"/>
      <c r="U144" s="6"/>
      <c r="V144" s="6"/>
      <c r="W144" s="6"/>
      <c r="X144" s="6"/>
      <c r="Y144" s="6"/>
      <c r="AF144" s="6"/>
      <c r="AG144" s="6"/>
      <c r="AH144" s="6"/>
      <c r="AI144" s="6"/>
      <c r="AJ144" s="6"/>
      <c r="AK144" s="6"/>
    </row>
    <row r="145" spans="1:37" ht="25.5" x14ac:dyDescent="0.25">
      <c r="A145" s="2" t="s">
        <v>50</v>
      </c>
      <c r="B145" s="6"/>
      <c r="C145" s="6"/>
      <c r="D145" s="6"/>
      <c r="E145" s="6"/>
      <c r="F145" s="6"/>
      <c r="G145" s="6"/>
      <c r="H145" s="6"/>
      <c r="I145" s="6"/>
      <c r="J145" s="6"/>
      <c r="K145" s="6"/>
      <c r="L145" s="6"/>
      <c r="M145" s="6"/>
      <c r="N145" s="6"/>
      <c r="O145" s="6"/>
      <c r="P145" s="6"/>
      <c r="Q145" s="6"/>
      <c r="R145" s="6"/>
      <c r="S145" s="6"/>
      <c r="T145" s="6"/>
      <c r="U145" s="6"/>
      <c r="V145" s="6"/>
      <c r="W145" s="6"/>
      <c r="X145" s="6"/>
      <c r="Y145" s="6"/>
      <c r="AA145" s="96"/>
      <c r="AD145" s="96"/>
      <c r="AF145" s="6"/>
      <c r="AG145" s="6"/>
      <c r="AH145" s="6"/>
      <c r="AI145" s="6"/>
      <c r="AJ145" s="6"/>
      <c r="AK145" s="6"/>
    </row>
    <row r="146" spans="1:37" ht="39" x14ac:dyDescent="0.25">
      <c r="A146" s="16" t="s">
        <v>282</v>
      </c>
      <c r="B146" s="6"/>
      <c r="C146" s="6"/>
      <c r="D146" s="6"/>
      <c r="E146" s="6"/>
      <c r="F146" s="6"/>
      <c r="G146" s="6"/>
      <c r="H146" s="6"/>
      <c r="I146" s="6"/>
      <c r="J146" s="6"/>
      <c r="K146" s="6"/>
      <c r="L146" s="6"/>
      <c r="M146" s="6"/>
      <c r="N146" s="6"/>
      <c r="O146" s="6"/>
      <c r="P146" s="6"/>
      <c r="Q146" s="6"/>
      <c r="R146" s="6"/>
      <c r="S146" s="6"/>
      <c r="T146" s="6"/>
      <c r="U146" s="6"/>
      <c r="V146" s="6"/>
      <c r="W146" s="6"/>
      <c r="X146" s="6"/>
      <c r="Y146" s="6"/>
      <c r="AF146" s="6"/>
      <c r="AG146" s="6"/>
      <c r="AH146" s="6"/>
      <c r="AI146" s="6"/>
      <c r="AJ146" s="6"/>
      <c r="AK146" s="6"/>
    </row>
    <row r="147" spans="1:37" ht="26.25" x14ac:dyDescent="0.25">
      <c r="A147" s="16" t="s">
        <v>578</v>
      </c>
      <c r="B147" s="6"/>
      <c r="C147" s="6"/>
      <c r="D147" s="6"/>
      <c r="E147" s="6"/>
      <c r="F147" s="6"/>
      <c r="G147" s="6"/>
      <c r="H147" s="6"/>
      <c r="I147" s="6"/>
      <c r="J147" s="6"/>
      <c r="K147" s="6"/>
      <c r="L147" s="6"/>
      <c r="M147" s="6"/>
      <c r="N147" s="6"/>
      <c r="O147" s="6"/>
      <c r="P147" s="6"/>
      <c r="Q147" s="6"/>
      <c r="R147" s="6"/>
      <c r="S147" s="6"/>
      <c r="T147" s="6"/>
      <c r="U147" s="6"/>
      <c r="V147" s="6"/>
      <c r="W147" s="6"/>
      <c r="X147" s="6"/>
      <c r="Y147" s="6"/>
      <c r="AA147" s="97"/>
      <c r="AB147" s="97"/>
      <c r="AD147" s="97"/>
      <c r="AE147" s="97"/>
      <c r="AF147" s="6"/>
      <c r="AG147" s="6"/>
      <c r="AH147" s="6"/>
      <c r="AI147" s="6"/>
      <c r="AJ147" s="6"/>
      <c r="AK147" s="6"/>
    </row>
    <row r="148" spans="1:37" ht="26.25" x14ac:dyDescent="0.25">
      <c r="A148" s="16" t="s">
        <v>579</v>
      </c>
      <c r="B148" s="6"/>
      <c r="C148" s="6"/>
      <c r="D148" s="6"/>
      <c r="E148" s="6"/>
      <c r="F148" s="6"/>
      <c r="G148" s="6"/>
      <c r="H148" s="6"/>
      <c r="I148" s="6"/>
      <c r="J148" s="6"/>
      <c r="K148" s="6"/>
      <c r="L148" s="6"/>
      <c r="M148" s="6"/>
      <c r="N148" s="6"/>
      <c r="O148" s="6"/>
      <c r="P148" s="6"/>
      <c r="Q148" s="6"/>
      <c r="R148" s="6"/>
      <c r="S148" s="6"/>
      <c r="T148" s="6"/>
      <c r="U148" s="6"/>
      <c r="V148" s="6"/>
      <c r="W148" s="6"/>
      <c r="X148" s="6"/>
      <c r="Y148" s="6"/>
      <c r="AA148" s="97"/>
      <c r="AB148" s="97"/>
      <c r="AD148" s="97"/>
      <c r="AE148" s="97"/>
      <c r="AF148" s="6"/>
      <c r="AG148" s="6"/>
      <c r="AH148" s="6"/>
      <c r="AI148" s="6"/>
      <c r="AJ148" s="6"/>
      <c r="AK148" s="6"/>
    </row>
    <row r="149" spans="1:37" ht="39" x14ac:dyDescent="0.25">
      <c r="A149" s="16" t="s">
        <v>580</v>
      </c>
      <c r="B149" s="6"/>
      <c r="C149" s="6"/>
      <c r="D149" s="6"/>
      <c r="E149" s="6"/>
      <c r="F149" s="6"/>
      <c r="G149" s="6"/>
      <c r="H149" s="6"/>
      <c r="I149" s="6"/>
      <c r="J149" s="6"/>
      <c r="K149" s="6"/>
      <c r="L149" s="6"/>
      <c r="M149" s="6"/>
      <c r="N149" s="6"/>
      <c r="O149" s="6"/>
      <c r="P149" s="6"/>
      <c r="Q149" s="6"/>
      <c r="R149" s="6"/>
      <c r="S149" s="6"/>
      <c r="T149" s="6"/>
      <c r="U149" s="6"/>
      <c r="V149" s="6"/>
      <c r="W149" s="6"/>
      <c r="X149" s="6"/>
      <c r="Y149" s="6"/>
      <c r="AF149" s="6"/>
      <c r="AG149" s="6"/>
      <c r="AH149" s="6"/>
      <c r="AI149" s="6"/>
      <c r="AJ149" s="6"/>
      <c r="AK149" s="6"/>
    </row>
    <row r="150" spans="1:37" x14ac:dyDescent="0.25">
      <c r="A150" s="16" t="s">
        <v>581</v>
      </c>
      <c r="B150" s="6"/>
      <c r="C150" s="6"/>
      <c r="D150" s="6"/>
      <c r="E150" s="6"/>
      <c r="F150" s="6"/>
      <c r="G150" s="6"/>
      <c r="H150" s="6"/>
      <c r="I150" s="6"/>
      <c r="J150" s="6"/>
      <c r="K150" s="6"/>
      <c r="L150" s="6"/>
      <c r="M150" s="6"/>
      <c r="N150" s="6"/>
      <c r="O150" s="6"/>
      <c r="P150" s="6"/>
      <c r="Q150" s="6"/>
      <c r="R150" s="6"/>
      <c r="S150" s="6"/>
      <c r="T150" s="6"/>
      <c r="U150" s="6"/>
      <c r="V150" s="6"/>
      <c r="W150" s="6"/>
      <c r="X150" s="6"/>
      <c r="Y150" s="6"/>
      <c r="AE150" s="98"/>
      <c r="AF150" s="6"/>
      <c r="AG150" s="6"/>
      <c r="AH150" s="6"/>
      <c r="AI150" s="6"/>
      <c r="AJ150" s="6"/>
      <c r="AK150" s="6"/>
    </row>
    <row r="151" spans="1:37" x14ac:dyDescent="0.25">
      <c r="A151" s="16" t="s">
        <v>582</v>
      </c>
      <c r="B151" s="6"/>
      <c r="C151" s="6"/>
      <c r="D151" s="6"/>
      <c r="E151" s="6"/>
      <c r="F151" s="6"/>
      <c r="G151" s="6"/>
      <c r="H151" s="6"/>
      <c r="I151" s="6"/>
      <c r="J151" s="6"/>
      <c r="K151" s="6"/>
      <c r="L151" s="6"/>
      <c r="M151" s="6"/>
      <c r="N151" s="6"/>
      <c r="O151" s="6"/>
      <c r="P151" s="6"/>
      <c r="Q151" s="6"/>
      <c r="R151" s="6"/>
      <c r="S151" s="6"/>
      <c r="T151" s="6"/>
      <c r="U151" s="6"/>
      <c r="V151" s="6"/>
      <c r="W151" s="6"/>
      <c r="X151" s="6"/>
      <c r="Y151" s="6"/>
      <c r="AE151" s="98"/>
      <c r="AF151" s="6"/>
      <c r="AG151" s="6"/>
      <c r="AH151" s="6"/>
      <c r="AI151" s="6"/>
      <c r="AJ151" s="6"/>
      <c r="AK151" s="6"/>
    </row>
    <row r="152" spans="1:37" ht="39" x14ac:dyDescent="0.25">
      <c r="A152" s="16" t="s">
        <v>583</v>
      </c>
      <c r="B152" s="6"/>
      <c r="C152" s="6"/>
      <c r="D152" s="6"/>
      <c r="E152" s="6"/>
      <c r="F152" s="6"/>
      <c r="G152" s="6"/>
      <c r="H152" s="6"/>
      <c r="I152" s="6"/>
      <c r="J152" s="6"/>
      <c r="K152" s="6"/>
      <c r="L152" s="6"/>
      <c r="M152" s="6"/>
      <c r="N152" s="6"/>
      <c r="O152" s="6"/>
      <c r="P152" s="6"/>
      <c r="Q152" s="6"/>
      <c r="R152" s="6"/>
      <c r="S152" s="6"/>
      <c r="T152" s="6"/>
      <c r="U152" s="6"/>
      <c r="V152" s="6"/>
      <c r="W152" s="6"/>
      <c r="X152" s="6"/>
      <c r="Y152" s="6"/>
      <c r="AF152" s="6"/>
      <c r="AG152" s="6"/>
      <c r="AH152" s="6"/>
      <c r="AI152" s="6"/>
      <c r="AJ152" s="6"/>
      <c r="AK152" s="6"/>
    </row>
    <row r="153" spans="1:37" ht="39" x14ac:dyDescent="0.25">
      <c r="A153" s="16" t="s">
        <v>561</v>
      </c>
      <c r="B153" s="6"/>
      <c r="C153" s="6"/>
      <c r="D153" s="6"/>
      <c r="E153" s="6"/>
      <c r="F153" s="6"/>
      <c r="G153" s="6"/>
      <c r="H153" s="6"/>
      <c r="I153" s="6"/>
      <c r="J153" s="6"/>
      <c r="K153" s="6"/>
      <c r="L153" s="6"/>
      <c r="M153" s="6"/>
      <c r="N153" s="6"/>
      <c r="O153" s="6"/>
      <c r="P153" s="6"/>
      <c r="Q153" s="6"/>
      <c r="R153" s="6"/>
      <c r="S153" s="6"/>
      <c r="T153" s="6"/>
      <c r="U153" s="6"/>
      <c r="V153" s="6"/>
      <c r="W153" s="6"/>
      <c r="X153" s="6"/>
      <c r="Y153" s="6"/>
      <c r="AF153" s="6"/>
      <c r="AG153" s="6"/>
      <c r="AH153" s="6"/>
      <c r="AI153" s="6"/>
      <c r="AJ153" s="6"/>
      <c r="AK153" s="6"/>
    </row>
    <row r="154" spans="1:37" ht="51.75" x14ac:dyDescent="0.25">
      <c r="A154" s="16" t="s">
        <v>294</v>
      </c>
      <c r="B154" s="6"/>
      <c r="C154" s="6"/>
      <c r="D154" s="6"/>
      <c r="E154" s="6"/>
      <c r="F154" s="6"/>
      <c r="G154" s="6"/>
      <c r="H154" s="6"/>
      <c r="I154" s="6"/>
      <c r="J154" s="6"/>
      <c r="K154" s="6"/>
      <c r="L154" s="6"/>
      <c r="M154" s="6"/>
      <c r="N154" s="6"/>
      <c r="O154" s="6"/>
      <c r="P154" s="6"/>
      <c r="Q154" s="6"/>
      <c r="R154" s="6"/>
      <c r="S154" s="6"/>
      <c r="T154" s="6"/>
      <c r="U154" s="6"/>
      <c r="V154" s="6"/>
      <c r="W154" s="6"/>
      <c r="X154" s="6"/>
      <c r="Y154" s="6"/>
      <c r="AF154" s="6"/>
      <c r="AG154" s="6"/>
      <c r="AH154" s="6"/>
      <c r="AI154" s="6"/>
      <c r="AJ154" s="6"/>
      <c r="AK154" s="6"/>
    </row>
    <row r="155" spans="1:37" ht="51.75" x14ac:dyDescent="0.25">
      <c r="A155" s="16" t="s">
        <v>384</v>
      </c>
      <c r="B155" s="6"/>
      <c r="C155" s="6"/>
      <c r="D155" s="6"/>
      <c r="E155" s="6"/>
      <c r="F155" s="6"/>
      <c r="G155" s="6"/>
      <c r="H155" s="6"/>
      <c r="I155" s="6"/>
      <c r="J155" s="6"/>
      <c r="K155" s="6"/>
      <c r="L155" s="6"/>
      <c r="M155" s="6"/>
      <c r="N155" s="6"/>
      <c r="O155" s="6"/>
      <c r="P155" s="6"/>
      <c r="Q155" s="6"/>
      <c r="R155" s="6"/>
      <c r="S155" s="6"/>
      <c r="T155" s="6"/>
      <c r="U155" s="6"/>
      <c r="V155" s="6"/>
      <c r="W155" s="6"/>
      <c r="X155" s="6"/>
      <c r="Y155" s="6"/>
      <c r="AF155" s="6"/>
      <c r="AG155" s="6"/>
      <c r="AH155" s="6"/>
      <c r="AI155" s="6"/>
      <c r="AJ155" s="6"/>
      <c r="AK155" s="6"/>
    </row>
    <row r="156" spans="1:37" x14ac:dyDescent="0.25">
      <c r="A156" s="16"/>
      <c r="B156" s="6"/>
      <c r="C156" s="6"/>
      <c r="D156" s="6"/>
      <c r="E156" s="6"/>
      <c r="F156" s="6"/>
      <c r="G156" s="6"/>
      <c r="H156" s="6"/>
      <c r="I156" s="6"/>
      <c r="J156" s="6"/>
      <c r="K156" s="6"/>
      <c r="L156" s="6"/>
      <c r="M156" s="6"/>
      <c r="N156" s="6"/>
      <c r="O156" s="6"/>
      <c r="P156" s="6"/>
      <c r="Q156" s="6"/>
      <c r="R156" s="6"/>
      <c r="S156" s="6"/>
      <c r="T156" s="6"/>
      <c r="U156" s="6"/>
      <c r="V156" s="6"/>
      <c r="W156" s="6"/>
      <c r="X156" s="6"/>
      <c r="Y156" s="6"/>
      <c r="AF156" s="6"/>
      <c r="AG156" s="6"/>
      <c r="AH156" s="6"/>
      <c r="AI156" s="6"/>
      <c r="AJ156" s="6"/>
      <c r="AK156" s="6"/>
    </row>
    <row r="157" spans="1:37" x14ac:dyDescent="0.25">
      <c r="A157" s="95"/>
      <c r="B157" s="6"/>
      <c r="C157" s="6"/>
      <c r="D157" s="6"/>
      <c r="E157" s="6"/>
      <c r="F157" s="6"/>
      <c r="G157" s="6"/>
      <c r="H157" s="6"/>
      <c r="I157" s="6"/>
      <c r="J157" s="6"/>
      <c r="K157" s="6"/>
      <c r="L157" s="6"/>
      <c r="M157" s="6"/>
      <c r="N157" s="6"/>
      <c r="O157" s="6"/>
      <c r="P157" s="6"/>
      <c r="Q157" s="6"/>
      <c r="R157" s="6"/>
      <c r="S157" s="6"/>
      <c r="T157" s="6"/>
      <c r="U157" s="6"/>
      <c r="V157" s="6"/>
      <c r="W157" s="6"/>
      <c r="X157" s="6"/>
      <c r="Y157" s="6"/>
      <c r="AF157" s="6"/>
      <c r="AG157" s="6"/>
      <c r="AH157" s="6"/>
      <c r="AI157" s="6"/>
      <c r="AJ157" s="6"/>
      <c r="AK157" s="6"/>
    </row>
    <row r="158" spans="1:37" x14ac:dyDescent="0.25">
      <c r="A158" s="145"/>
      <c r="B158" s="6"/>
      <c r="C158" s="6"/>
      <c r="D158" s="6"/>
      <c r="E158" s="6"/>
      <c r="F158" s="6"/>
      <c r="G158" s="6"/>
      <c r="H158" s="6"/>
      <c r="I158" s="6"/>
      <c r="J158" s="6"/>
      <c r="K158" s="6"/>
      <c r="L158" s="6"/>
      <c r="M158" s="6"/>
      <c r="N158" s="6"/>
      <c r="O158" s="6"/>
      <c r="P158" s="6"/>
      <c r="Q158" s="6"/>
      <c r="R158" s="6"/>
      <c r="S158" s="6"/>
      <c r="T158" s="6"/>
      <c r="U158" s="6"/>
      <c r="V158" s="6"/>
      <c r="W158" s="6"/>
      <c r="X158" s="6"/>
      <c r="Y158" s="6"/>
      <c r="AF158" s="6"/>
      <c r="AG158" s="6"/>
      <c r="AH158" s="6"/>
      <c r="AI158" s="6"/>
      <c r="AJ158" s="6"/>
      <c r="AK158" s="6"/>
    </row>
    <row r="159" spans="1:37" ht="99.75" customHeight="1" x14ac:dyDescent="0.25">
      <c r="A159" s="201"/>
      <c r="B159" s="6"/>
      <c r="C159" s="6"/>
      <c r="D159" s="6"/>
      <c r="E159" s="6"/>
      <c r="F159" s="6"/>
      <c r="G159" s="6"/>
      <c r="H159" s="6"/>
      <c r="I159" s="6"/>
      <c r="J159" s="6"/>
      <c r="K159" s="6"/>
      <c r="L159" s="6"/>
      <c r="M159" s="6"/>
      <c r="N159" s="6"/>
      <c r="O159" s="6"/>
      <c r="P159" s="6"/>
      <c r="Q159" s="6"/>
      <c r="R159" s="6"/>
      <c r="S159" s="6"/>
      <c r="T159" s="6"/>
      <c r="U159" s="6"/>
      <c r="V159" s="6"/>
      <c r="W159" s="6"/>
      <c r="X159" s="6"/>
      <c r="Y159" s="6"/>
      <c r="AF159" s="6"/>
      <c r="AG159" s="6"/>
      <c r="AH159" s="6"/>
      <c r="AI159" s="6"/>
      <c r="AJ159" s="6"/>
      <c r="AK159" s="6"/>
    </row>
    <row r="160" spans="1:37" ht="123.75" customHeight="1" x14ac:dyDescent="0.25">
      <c r="A160" s="201"/>
      <c r="B160" s="6"/>
      <c r="C160" s="6"/>
      <c r="D160" s="6"/>
      <c r="E160" s="6"/>
      <c r="F160" s="6"/>
      <c r="G160" s="6"/>
      <c r="H160" s="6"/>
      <c r="I160" s="6"/>
      <c r="J160" s="6"/>
      <c r="K160" s="6"/>
      <c r="L160" s="6"/>
      <c r="M160" s="6"/>
      <c r="N160" s="6"/>
      <c r="O160" s="6"/>
      <c r="P160" s="6"/>
      <c r="Q160" s="6"/>
      <c r="R160" s="6"/>
      <c r="S160" s="6"/>
      <c r="T160" s="6"/>
      <c r="U160" s="6"/>
      <c r="V160" s="6"/>
      <c r="W160" s="6"/>
      <c r="X160" s="6"/>
      <c r="Y160" s="6"/>
      <c r="AF160" s="6"/>
      <c r="AG160" s="6"/>
      <c r="AH160" s="6"/>
      <c r="AI160" s="6"/>
      <c r="AJ160" s="6"/>
      <c r="AK160" s="6"/>
    </row>
    <row r="161" spans="1:37" x14ac:dyDescent="0.25">
      <c r="A161" s="6"/>
      <c r="B161" s="6"/>
      <c r="C161" s="6"/>
      <c r="D161" s="6"/>
      <c r="E161" s="6"/>
      <c r="F161" s="6"/>
      <c r="G161" s="6"/>
      <c r="H161" s="6"/>
      <c r="I161" s="6"/>
      <c r="J161" s="6"/>
      <c r="K161" s="6"/>
      <c r="L161" s="6"/>
      <c r="M161" s="6"/>
      <c r="N161" s="6"/>
      <c r="O161" s="6"/>
      <c r="P161" s="6"/>
      <c r="Q161" s="6"/>
      <c r="R161" s="6"/>
      <c r="S161" s="6"/>
      <c r="T161" s="6"/>
      <c r="U161" s="6"/>
      <c r="V161" s="6"/>
      <c r="W161" s="6"/>
      <c r="X161" s="6"/>
      <c r="Y161" s="6"/>
      <c r="AF161" s="6"/>
      <c r="AG161" s="6"/>
      <c r="AH161" s="6"/>
      <c r="AI161" s="6"/>
      <c r="AJ161" s="6"/>
      <c r="AK161" s="6"/>
    </row>
    <row r="162" spans="1:37" x14ac:dyDescent="0.25">
      <c r="A162" s="6"/>
      <c r="B162" s="6"/>
      <c r="C162" s="6"/>
      <c r="D162" s="6"/>
      <c r="E162" s="6"/>
      <c r="F162" s="6"/>
      <c r="G162" s="6"/>
      <c r="H162" s="6"/>
      <c r="I162" s="6"/>
      <c r="J162" s="6"/>
      <c r="K162" s="6"/>
      <c r="L162" s="6"/>
      <c r="M162" s="6"/>
      <c r="N162" s="6"/>
      <c r="O162" s="6"/>
      <c r="P162" s="6"/>
      <c r="Q162" s="6"/>
      <c r="R162" s="6"/>
      <c r="S162" s="6"/>
      <c r="T162" s="6"/>
      <c r="U162" s="6"/>
      <c r="V162" s="6"/>
      <c r="W162" s="6"/>
      <c r="X162" s="6"/>
      <c r="Y162" s="6"/>
      <c r="AF162" s="6"/>
      <c r="AG162" s="6"/>
      <c r="AH162" s="6"/>
      <c r="AI162" s="6"/>
      <c r="AJ162" s="6"/>
      <c r="AK162" s="6"/>
    </row>
    <row r="163" spans="1:37" x14ac:dyDescent="0.25">
      <c r="A163" s="6"/>
      <c r="B163" s="6"/>
      <c r="C163" s="6"/>
      <c r="D163" s="6"/>
      <c r="E163" s="6"/>
      <c r="F163" s="6"/>
      <c r="G163" s="6"/>
      <c r="H163" s="6"/>
      <c r="I163" s="6"/>
      <c r="J163" s="6"/>
      <c r="K163" s="6"/>
      <c r="L163" s="6"/>
      <c r="M163" s="6"/>
      <c r="N163" s="6"/>
      <c r="O163" s="6"/>
      <c r="P163" s="6"/>
      <c r="Q163" s="6"/>
      <c r="R163" s="6"/>
      <c r="S163" s="6"/>
      <c r="T163" s="6"/>
      <c r="U163" s="6"/>
      <c r="V163" s="6"/>
      <c r="W163" s="6"/>
      <c r="X163" s="6"/>
      <c r="Y163" s="6"/>
      <c r="AF163" s="6"/>
      <c r="AG163" s="6"/>
      <c r="AH163" s="6"/>
      <c r="AI163" s="6"/>
      <c r="AJ163" s="6"/>
      <c r="AK163" s="6"/>
    </row>
    <row r="164" spans="1:37" x14ac:dyDescent="0.25">
      <c r="A164" s="6"/>
      <c r="B164" s="6"/>
      <c r="C164" s="6"/>
      <c r="D164" s="6"/>
      <c r="E164" s="6"/>
      <c r="F164" s="6"/>
      <c r="G164" s="6"/>
      <c r="H164" s="6"/>
      <c r="I164" s="6"/>
      <c r="J164" s="6"/>
      <c r="K164" s="6"/>
      <c r="L164" s="6"/>
      <c r="M164" s="6"/>
      <c r="N164" s="6"/>
      <c r="O164" s="6"/>
      <c r="P164" s="6"/>
      <c r="Q164" s="6"/>
      <c r="R164" s="6"/>
      <c r="S164" s="6"/>
      <c r="T164" s="6"/>
      <c r="U164" s="6"/>
      <c r="V164" s="6"/>
      <c r="W164" s="6"/>
      <c r="X164" s="6"/>
      <c r="Y164" s="6"/>
      <c r="AF164" s="6"/>
      <c r="AG164" s="6"/>
      <c r="AH164" s="6"/>
      <c r="AI164" s="6"/>
      <c r="AJ164" s="6"/>
      <c r="AK164" s="6"/>
    </row>
    <row r="165" spans="1:37" x14ac:dyDescent="0.25">
      <c r="A165" s="6"/>
      <c r="B165" s="6"/>
      <c r="C165" s="6"/>
      <c r="D165" s="6"/>
      <c r="E165" s="6"/>
      <c r="F165" s="6"/>
      <c r="G165" s="6"/>
      <c r="H165" s="6"/>
      <c r="I165" s="6"/>
      <c r="J165" s="6"/>
      <c r="K165" s="6"/>
      <c r="L165" s="6"/>
      <c r="M165" s="6"/>
      <c r="N165" s="6"/>
      <c r="O165" s="6"/>
      <c r="P165" s="6"/>
      <c r="Q165" s="6"/>
      <c r="R165" s="6"/>
      <c r="S165" s="6"/>
      <c r="T165" s="6"/>
      <c r="U165" s="6"/>
      <c r="V165" s="6"/>
      <c r="W165" s="6"/>
      <c r="X165" s="6"/>
      <c r="Y165" s="6"/>
      <c r="AF165" s="6"/>
      <c r="AG165" s="6"/>
      <c r="AH165" s="6"/>
      <c r="AI165" s="6"/>
      <c r="AJ165" s="6"/>
      <c r="AK165" s="6"/>
    </row>
    <row r="166" spans="1:37" x14ac:dyDescent="0.25">
      <c r="A166" s="6"/>
      <c r="B166" s="6"/>
      <c r="C166" s="6"/>
      <c r="D166" s="6"/>
      <c r="E166" s="6"/>
      <c r="F166" s="6"/>
      <c r="G166" s="6"/>
      <c r="H166" s="6"/>
      <c r="I166" s="6"/>
      <c r="J166" s="6"/>
      <c r="K166" s="6"/>
      <c r="L166" s="6"/>
      <c r="M166" s="6"/>
      <c r="N166" s="6"/>
      <c r="O166" s="6"/>
      <c r="P166" s="6"/>
      <c r="Q166" s="6"/>
      <c r="R166" s="6"/>
      <c r="S166" s="6"/>
      <c r="T166" s="6"/>
      <c r="U166" s="6"/>
      <c r="V166" s="6"/>
      <c r="W166" s="6"/>
      <c r="X166" s="6"/>
      <c r="Y166" s="6"/>
      <c r="AF166" s="6"/>
      <c r="AG166" s="6"/>
      <c r="AH166" s="6"/>
      <c r="AI166" s="6"/>
      <c r="AJ166" s="6"/>
      <c r="AK166" s="6"/>
    </row>
    <row r="167" spans="1:37" x14ac:dyDescent="0.25">
      <c r="A167" s="6"/>
      <c r="B167" s="6"/>
      <c r="C167" s="6"/>
      <c r="D167" s="6"/>
      <c r="E167" s="6"/>
      <c r="F167" s="6"/>
      <c r="G167" s="6"/>
      <c r="H167" s="6"/>
      <c r="I167" s="6"/>
      <c r="J167" s="6"/>
      <c r="K167" s="6"/>
      <c r="L167" s="6"/>
      <c r="M167" s="6"/>
      <c r="N167" s="6"/>
      <c r="O167" s="6"/>
      <c r="P167" s="6"/>
      <c r="Q167" s="6"/>
      <c r="R167" s="6"/>
      <c r="S167" s="6"/>
      <c r="T167" s="6"/>
      <c r="U167" s="6"/>
      <c r="V167" s="6"/>
      <c r="W167" s="6"/>
      <c r="X167" s="6"/>
      <c r="Y167" s="6"/>
      <c r="AF167" s="6"/>
      <c r="AG167" s="6"/>
      <c r="AH167" s="6"/>
      <c r="AI167" s="6"/>
      <c r="AJ167" s="6"/>
      <c r="AK167" s="6"/>
    </row>
    <row r="168" spans="1:37" x14ac:dyDescent="0.25">
      <c r="A168" s="6"/>
      <c r="B168" s="6"/>
      <c r="C168" s="6"/>
      <c r="D168" s="6"/>
      <c r="E168" s="6"/>
      <c r="F168" s="6"/>
      <c r="G168" s="6"/>
      <c r="H168" s="6"/>
      <c r="I168" s="6"/>
      <c r="J168" s="6"/>
      <c r="K168" s="6"/>
      <c r="L168" s="6"/>
      <c r="M168" s="6"/>
      <c r="N168" s="6"/>
      <c r="O168" s="6"/>
      <c r="P168" s="6"/>
      <c r="Q168" s="6"/>
      <c r="R168" s="6"/>
      <c r="S168" s="6"/>
      <c r="T168" s="6"/>
      <c r="U168" s="6"/>
      <c r="V168" s="6"/>
      <c r="W168" s="6"/>
      <c r="X168" s="6"/>
      <c r="Y168" s="6"/>
      <c r="AF168" s="6"/>
      <c r="AG168" s="6"/>
      <c r="AH168" s="6"/>
      <c r="AI168" s="6"/>
      <c r="AJ168" s="6"/>
      <c r="AK168" s="6"/>
    </row>
    <row r="169" spans="1:37" x14ac:dyDescent="0.25">
      <c r="A169" s="6"/>
      <c r="B169" s="6"/>
      <c r="C169" s="6"/>
      <c r="D169" s="6"/>
      <c r="E169" s="6"/>
      <c r="F169" s="6"/>
      <c r="G169" s="6"/>
      <c r="H169" s="6"/>
      <c r="I169" s="6"/>
      <c r="J169" s="6"/>
      <c r="K169" s="6"/>
      <c r="L169" s="6"/>
      <c r="M169" s="6"/>
      <c r="N169" s="6"/>
      <c r="O169" s="6"/>
      <c r="P169" s="6"/>
      <c r="Q169" s="6"/>
      <c r="R169" s="6"/>
      <c r="S169" s="6"/>
      <c r="T169" s="6"/>
      <c r="U169" s="6"/>
      <c r="V169" s="6"/>
      <c r="W169" s="6"/>
      <c r="X169" s="6"/>
      <c r="Y169" s="6"/>
      <c r="AF169" s="6"/>
      <c r="AG169" s="6"/>
      <c r="AH169" s="6"/>
      <c r="AI169" s="6"/>
      <c r="AJ169" s="6"/>
      <c r="AK169" s="6"/>
    </row>
    <row r="170" spans="1:37" x14ac:dyDescent="0.25">
      <c r="A170" s="6"/>
      <c r="B170" s="6"/>
      <c r="C170" s="6"/>
      <c r="D170" s="6"/>
      <c r="E170" s="6"/>
      <c r="F170" s="6"/>
      <c r="G170" s="6"/>
      <c r="H170" s="6"/>
      <c r="I170" s="6"/>
      <c r="J170" s="6"/>
      <c r="K170" s="6"/>
      <c r="L170" s="6"/>
      <c r="M170" s="6"/>
      <c r="N170" s="6"/>
      <c r="O170" s="6"/>
      <c r="P170" s="6"/>
      <c r="Q170" s="6"/>
      <c r="R170" s="6"/>
      <c r="S170" s="6"/>
      <c r="T170" s="6"/>
      <c r="U170" s="6"/>
      <c r="V170" s="6"/>
      <c r="W170" s="6"/>
      <c r="X170" s="6"/>
      <c r="Y170" s="6"/>
      <c r="AF170" s="6"/>
      <c r="AG170" s="6"/>
      <c r="AH170" s="6"/>
      <c r="AI170" s="6"/>
      <c r="AJ170" s="6"/>
      <c r="AK170" s="6"/>
    </row>
    <row r="171" spans="1:37" x14ac:dyDescent="0.25">
      <c r="A171" s="6"/>
      <c r="B171" s="6"/>
      <c r="C171" s="6"/>
      <c r="D171" s="6"/>
      <c r="E171" s="6"/>
      <c r="F171" s="6"/>
      <c r="G171" s="6"/>
      <c r="H171" s="6"/>
      <c r="I171" s="6"/>
      <c r="J171" s="6"/>
      <c r="K171" s="6"/>
      <c r="L171" s="6"/>
      <c r="M171" s="6"/>
      <c r="N171" s="6"/>
      <c r="O171" s="6"/>
      <c r="P171" s="6"/>
      <c r="Q171" s="6"/>
      <c r="R171" s="6"/>
      <c r="S171" s="6"/>
      <c r="T171" s="6"/>
      <c r="U171" s="6"/>
      <c r="V171" s="6"/>
      <c r="W171" s="6"/>
      <c r="X171" s="6"/>
      <c r="Y171" s="6"/>
      <c r="AF171" s="6"/>
      <c r="AG171" s="6"/>
      <c r="AH171" s="6"/>
      <c r="AI171" s="6"/>
      <c r="AJ171" s="6"/>
      <c r="AK171" s="6"/>
    </row>
    <row r="172" spans="1:37" x14ac:dyDescent="0.25">
      <c r="A172" s="6"/>
      <c r="B172" s="6"/>
      <c r="C172" s="6"/>
      <c r="D172" s="6"/>
      <c r="E172" s="6"/>
      <c r="F172" s="6"/>
      <c r="G172" s="6"/>
      <c r="H172" s="6"/>
      <c r="I172" s="6"/>
      <c r="J172" s="6"/>
      <c r="K172" s="6"/>
      <c r="L172" s="6"/>
      <c r="M172" s="6"/>
      <c r="N172" s="6"/>
      <c r="O172" s="6"/>
      <c r="P172" s="6"/>
      <c r="Q172" s="6"/>
      <c r="R172" s="6"/>
      <c r="S172" s="6"/>
      <c r="T172" s="6"/>
      <c r="U172" s="6"/>
      <c r="V172" s="6"/>
      <c r="W172" s="6"/>
      <c r="X172" s="6"/>
      <c r="Y172" s="6"/>
      <c r="AF172" s="6"/>
      <c r="AG172" s="6"/>
      <c r="AH172" s="6"/>
      <c r="AI172" s="6"/>
      <c r="AJ172" s="6"/>
      <c r="AK172" s="6"/>
    </row>
    <row r="173" spans="1:37" x14ac:dyDescent="0.25">
      <c r="A173" s="6"/>
      <c r="B173" s="6"/>
      <c r="C173" s="6"/>
      <c r="D173" s="6"/>
      <c r="E173" s="6"/>
      <c r="F173" s="6"/>
      <c r="G173" s="6"/>
      <c r="H173" s="6"/>
      <c r="I173" s="6"/>
      <c r="J173" s="6"/>
      <c r="K173" s="6"/>
      <c r="L173" s="6"/>
      <c r="M173" s="6"/>
      <c r="N173" s="6"/>
      <c r="O173" s="6"/>
      <c r="P173" s="6"/>
      <c r="Q173" s="6"/>
      <c r="R173" s="6"/>
      <c r="S173" s="6"/>
      <c r="T173" s="6"/>
      <c r="U173" s="6"/>
      <c r="V173" s="6"/>
      <c r="W173" s="6"/>
      <c r="X173" s="6"/>
      <c r="Y173" s="6"/>
      <c r="AF173" s="6"/>
      <c r="AG173" s="6"/>
      <c r="AH173" s="6"/>
      <c r="AI173" s="6"/>
      <c r="AJ173" s="6"/>
      <c r="AK173" s="6"/>
    </row>
    <row r="174" spans="1:37" x14ac:dyDescent="0.25">
      <c r="A174" s="6"/>
      <c r="B174" s="6"/>
      <c r="C174" s="6"/>
      <c r="D174" s="6"/>
      <c r="E174" s="6"/>
      <c r="F174" s="6"/>
      <c r="G174" s="6"/>
      <c r="H174" s="6"/>
      <c r="I174" s="6"/>
      <c r="J174" s="6"/>
      <c r="K174" s="6"/>
      <c r="L174" s="6"/>
      <c r="M174" s="6"/>
      <c r="N174" s="6"/>
      <c r="O174" s="6"/>
      <c r="P174" s="6"/>
      <c r="Q174" s="6"/>
      <c r="R174" s="6"/>
      <c r="S174" s="6"/>
      <c r="T174" s="6"/>
      <c r="U174" s="6"/>
      <c r="V174" s="6"/>
      <c r="W174" s="6"/>
      <c r="X174" s="6"/>
      <c r="Y174" s="6"/>
      <c r="AF174" s="6"/>
      <c r="AG174" s="6"/>
      <c r="AH174" s="6"/>
      <c r="AI174" s="6"/>
      <c r="AJ174" s="6"/>
      <c r="AK174" s="6"/>
    </row>
    <row r="175" spans="1:37" x14ac:dyDescent="0.25">
      <c r="A175" s="6"/>
      <c r="B175" s="6"/>
      <c r="C175" s="6"/>
      <c r="D175" s="6"/>
      <c r="E175" s="6"/>
      <c r="F175" s="6"/>
      <c r="G175" s="6"/>
      <c r="H175" s="6"/>
      <c r="I175" s="6"/>
      <c r="J175" s="6"/>
      <c r="K175" s="6"/>
      <c r="L175" s="6"/>
      <c r="M175" s="6"/>
      <c r="N175" s="6"/>
      <c r="O175" s="6"/>
      <c r="P175" s="6"/>
      <c r="Q175" s="6"/>
      <c r="R175" s="6"/>
      <c r="S175" s="6"/>
      <c r="T175" s="6"/>
      <c r="U175" s="6"/>
      <c r="V175" s="6"/>
      <c r="W175" s="6"/>
      <c r="X175" s="6"/>
      <c r="Y175" s="6"/>
      <c r="AF175" s="6"/>
      <c r="AG175" s="6"/>
      <c r="AH175" s="6"/>
      <c r="AI175" s="6"/>
      <c r="AJ175" s="6"/>
      <c r="AK175" s="6"/>
    </row>
    <row r="176" spans="1:37" x14ac:dyDescent="0.25">
      <c r="A176" s="6"/>
      <c r="B176" s="6"/>
      <c r="C176" s="6"/>
      <c r="D176" s="6"/>
      <c r="E176" s="6"/>
      <c r="F176" s="6"/>
      <c r="G176" s="6"/>
      <c r="H176" s="6"/>
      <c r="I176" s="6"/>
      <c r="J176" s="6"/>
      <c r="K176" s="6"/>
      <c r="L176" s="6"/>
      <c r="M176" s="6"/>
      <c r="N176" s="6"/>
      <c r="O176" s="6"/>
      <c r="P176" s="6"/>
      <c r="Q176" s="6"/>
      <c r="R176" s="6"/>
      <c r="S176" s="6"/>
      <c r="T176" s="6"/>
      <c r="U176" s="6"/>
      <c r="V176" s="6"/>
      <c r="W176" s="6"/>
      <c r="X176" s="6"/>
      <c r="Y176" s="6"/>
      <c r="AF176" s="6"/>
      <c r="AG176" s="6"/>
      <c r="AH176" s="6"/>
      <c r="AI176" s="6"/>
      <c r="AJ176" s="6"/>
      <c r="AK176" s="6"/>
    </row>
    <row r="177" spans="1:37" x14ac:dyDescent="0.25">
      <c r="A177" s="6"/>
      <c r="B177" s="6"/>
      <c r="C177" s="6"/>
      <c r="D177" s="6"/>
      <c r="E177" s="6"/>
      <c r="F177" s="6"/>
      <c r="G177" s="6"/>
      <c r="H177" s="6"/>
      <c r="I177" s="6"/>
      <c r="J177" s="6"/>
      <c r="K177" s="6"/>
      <c r="L177" s="6"/>
      <c r="M177" s="6"/>
      <c r="N177" s="6"/>
      <c r="O177" s="6"/>
      <c r="P177" s="6"/>
      <c r="Q177" s="6"/>
      <c r="R177" s="6"/>
      <c r="S177" s="6"/>
      <c r="T177" s="6"/>
      <c r="U177" s="6"/>
      <c r="V177" s="6"/>
      <c r="W177" s="6"/>
      <c r="X177" s="6"/>
      <c r="Y177" s="6"/>
      <c r="AF177" s="6"/>
      <c r="AG177" s="6"/>
      <c r="AH177" s="6"/>
      <c r="AI177" s="6"/>
      <c r="AJ177" s="6"/>
      <c r="AK177" s="6"/>
    </row>
    <row r="178" spans="1:37" x14ac:dyDescent="0.25">
      <c r="A178" s="6"/>
      <c r="B178" s="6"/>
      <c r="C178" s="6"/>
      <c r="D178" s="6"/>
      <c r="E178" s="6"/>
      <c r="F178" s="6"/>
      <c r="G178" s="6"/>
      <c r="H178" s="6"/>
      <c r="I178" s="6"/>
      <c r="J178" s="6"/>
      <c r="K178" s="6"/>
      <c r="L178" s="6"/>
      <c r="M178" s="6"/>
      <c r="N178" s="6"/>
      <c r="O178" s="6"/>
      <c r="P178" s="6"/>
      <c r="Q178" s="6"/>
      <c r="R178" s="6"/>
      <c r="S178" s="6"/>
      <c r="T178" s="6"/>
      <c r="U178" s="6"/>
      <c r="V178" s="6"/>
      <c r="W178" s="6"/>
      <c r="X178" s="6"/>
      <c r="Y178" s="6"/>
      <c r="AF178" s="6"/>
      <c r="AG178" s="6"/>
      <c r="AH178" s="6"/>
      <c r="AI178" s="6"/>
      <c r="AJ178" s="6"/>
      <c r="AK178" s="6"/>
    </row>
    <row r="179" spans="1:37" x14ac:dyDescent="0.25">
      <c r="A179" s="6"/>
      <c r="B179" s="6"/>
      <c r="C179" s="6"/>
      <c r="D179" s="6"/>
      <c r="E179" s="6"/>
      <c r="F179" s="6"/>
      <c r="G179" s="6"/>
      <c r="H179" s="6"/>
      <c r="I179" s="6"/>
      <c r="J179" s="6"/>
      <c r="K179" s="6"/>
      <c r="L179" s="6"/>
      <c r="M179" s="6"/>
      <c r="N179" s="6"/>
      <c r="O179" s="6"/>
      <c r="P179" s="6"/>
      <c r="Q179" s="6"/>
      <c r="R179" s="6"/>
      <c r="S179" s="6"/>
      <c r="T179" s="6"/>
      <c r="U179" s="6"/>
      <c r="V179" s="6"/>
      <c r="W179" s="6"/>
      <c r="X179" s="6"/>
      <c r="Y179" s="6"/>
      <c r="AF179" s="6"/>
      <c r="AG179" s="6"/>
      <c r="AH179" s="6"/>
      <c r="AI179" s="6"/>
      <c r="AJ179" s="6"/>
      <c r="AK179" s="6"/>
    </row>
    <row r="180" spans="1:37" x14ac:dyDescent="0.25">
      <c r="A180" s="6"/>
      <c r="B180" s="6"/>
      <c r="C180" s="6"/>
      <c r="D180" s="6"/>
      <c r="E180" s="6"/>
      <c r="F180" s="6"/>
      <c r="G180" s="6"/>
      <c r="H180" s="6"/>
      <c r="I180" s="6"/>
      <c r="J180" s="6"/>
      <c r="K180" s="6"/>
      <c r="L180" s="6"/>
      <c r="M180" s="6"/>
      <c r="N180" s="6"/>
      <c r="O180" s="6"/>
      <c r="P180" s="6"/>
      <c r="Q180" s="6"/>
      <c r="R180" s="6"/>
      <c r="S180" s="6"/>
      <c r="T180" s="6"/>
      <c r="U180" s="6"/>
      <c r="V180" s="6"/>
      <c r="W180" s="6"/>
      <c r="X180" s="6"/>
      <c r="Y180" s="6"/>
      <c r="AF180" s="6"/>
      <c r="AG180" s="6"/>
      <c r="AH180" s="6"/>
      <c r="AI180" s="6"/>
      <c r="AJ180" s="6"/>
      <c r="AK180" s="6"/>
    </row>
    <row r="181" spans="1:37" x14ac:dyDescent="0.25">
      <c r="A181" s="6"/>
      <c r="B181" s="6"/>
      <c r="C181" s="6"/>
      <c r="D181" s="6"/>
      <c r="E181" s="6"/>
      <c r="F181" s="6"/>
      <c r="G181" s="6"/>
      <c r="H181" s="6"/>
      <c r="I181" s="6"/>
      <c r="J181" s="6"/>
      <c r="K181" s="6"/>
      <c r="L181" s="6"/>
      <c r="M181" s="6"/>
      <c r="N181" s="6"/>
      <c r="O181" s="6"/>
      <c r="P181" s="6"/>
      <c r="Q181" s="6"/>
      <c r="R181" s="6"/>
      <c r="S181" s="6"/>
      <c r="T181" s="6"/>
      <c r="U181" s="6"/>
      <c r="V181" s="6"/>
      <c r="W181" s="6"/>
      <c r="X181" s="6"/>
      <c r="Y181" s="6"/>
      <c r="AF181" s="6"/>
      <c r="AG181" s="6"/>
      <c r="AH181" s="6"/>
      <c r="AI181" s="6"/>
      <c r="AJ181" s="6"/>
      <c r="AK181" s="6"/>
    </row>
    <row r="182" spans="1:37" x14ac:dyDescent="0.25">
      <c r="A182" s="6"/>
      <c r="B182" s="6"/>
      <c r="C182" s="6"/>
      <c r="D182" s="6"/>
      <c r="E182" s="6"/>
      <c r="F182" s="6"/>
      <c r="G182" s="6"/>
      <c r="H182" s="6"/>
      <c r="I182" s="6"/>
      <c r="J182" s="6"/>
      <c r="K182" s="6"/>
      <c r="L182" s="6"/>
      <c r="M182" s="6"/>
      <c r="N182" s="6"/>
      <c r="O182" s="6"/>
      <c r="P182" s="6"/>
      <c r="Q182" s="6"/>
      <c r="R182" s="6"/>
      <c r="S182" s="6"/>
      <c r="T182" s="6"/>
      <c r="U182" s="6"/>
      <c r="V182" s="6"/>
      <c r="W182" s="6"/>
      <c r="X182" s="6"/>
      <c r="Y182" s="6"/>
      <c r="AF182" s="6"/>
      <c r="AG182" s="6"/>
      <c r="AH182" s="6"/>
      <c r="AI182" s="6"/>
      <c r="AJ182" s="6"/>
      <c r="AK182" s="6"/>
    </row>
    <row r="183" spans="1:37" x14ac:dyDescent="0.25">
      <c r="A183" s="6"/>
      <c r="B183" s="6"/>
      <c r="C183" s="6"/>
      <c r="D183" s="6"/>
      <c r="E183" s="6"/>
      <c r="F183" s="6"/>
      <c r="G183" s="6"/>
      <c r="H183" s="6"/>
      <c r="I183" s="6"/>
      <c r="J183" s="6"/>
      <c r="K183" s="6"/>
      <c r="L183" s="6"/>
      <c r="M183" s="6"/>
      <c r="N183" s="6"/>
      <c r="O183" s="6"/>
      <c r="P183" s="6"/>
      <c r="Q183" s="6"/>
      <c r="R183" s="6"/>
      <c r="S183" s="6"/>
      <c r="T183" s="6"/>
      <c r="U183" s="6"/>
      <c r="V183" s="6"/>
      <c r="W183" s="6"/>
      <c r="X183" s="6"/>
      <c r="Y183" s="6"/>
      <c r="AF183" s="6"/>
      <c r="AG183" s="6"/>
      <c r="AH183" s="6"/>
      <c r="AI183" s="6"/>
      <c r="AJ183" s="6"/>
      <c r="AK183" s="6"/>
    </row>
    <row r="184" spans="1:37" x14ac:dyDescent="0.25">
      <c r="A184" s="6"/>
      <c r="B184" s="6"/>
      <c r="C184" s="6"/>
      <c r="D184" s="6"/>
      <c r="E184" s="6"/>
      <c r="F184" s="6"/>
      <c r="G184" s="6"/>
      <c r="H184" s="6"/>
      <c r="I184" s="6"/>
      <c r="J184" s="6"/>
      <c r="K184" s="6"/>
      <c r="L184" s="6"/>
      <c r="M184" s="6"/>
      <c r="N184" s="6"/>
      <c r="O184" s="6"/>
      <c r="P184" s="6"/>
      <c r="Q184" s="6"/>
      <c r="R184" s="6"/>
      <c r="S184" s="6"/>
      <c r="T184" s="6"/>
      <c r="U184" s="6"/>
      <c r="V184" s="6"/>
      <c r="W184" s="6"/>
      <c r="X184" s="6"/>
      <c r="Y184" s="6"/>
      <c r="AF184" s="6"/>
      <c r="AG184" s="6"/>
      <c r="AH184" s="6"/>
      <c r="AI184" s="6"/>
      <c r="AJ184" s="6"/>
      <c r="AK184" s="6"/>
    </row>
    <row r="185" spans="1:37" x14ac:dyDescent="0.25">
      <c r="A185" s="6"/>
      <c r="B185" s="6"/>
      <c r="C185" s="6"/>
      <c r="D185" s="6"/>
      <c r="E185" s="6"/>
      <c r="F185" s="6"/>
      <c r="G185" s="6"/>
      <c r="H185" s="6"/>
      <c r="I185" s="6"/>
      <c r="J185" s="6"/>
      <c r="K185" s="6"/>
      <c r="L185" s="6"/>
      <c r="M185" s="6"/>
      <c r="N185" s="6"/>
      <c r="O185" s="6"/>
      <c r="P185" s="6"/>
      <c r="Q185" s="6"/>
      <c r="R185" s="6"/>
      <c r="S185" s="6"/>
      <c r="T185" s="6"/>
      <c r="U185" s="6"/>
      <c r="V185" s="6"/>
      <c r="W185" s="6"/>
      <c r="X185" s="6"/>
      <c r="Y185" s="6"/>
      <c r="AF185" s="6"/>
      <c r="AG185" s="6"/>
      <c r="AH185" s="6"/>
      <c r="AI185" s="6"/>
      <c r="AJ185" s="6"/>
      <c r="AK185" s="6"/>
    </row>
    <row r="186" spans="1:37" x14ac:dyDescent="0.25">
      <c r="A186" s="6"/>
      <c r="B186" s="6"/>
      <c r="C186" s="6"/>
      <c r="D186" s="6"/>
      <c r="E186" s="6"/>
      <c r="F186" s="6"/>
      <c r="G186" s="6"/>
      <c r="H186" s="6"/>
      <c r="I186" s="6"/>
      <c r="J186" s="6"/>
      <c r="K186" s="6"/>
      <c r="L186" s="6"/>
      <c r="M186" s="6"/>
      <c r="N186" s="6"/>
      <c r="O186" s="6"/>
      <c r="P186" s="6"/>
      <c r="Q186" s="6"/>
      <c r="R186" s="6"/>
      <c r="S186" s="6"/>
      <c r="T186" s="6"/>
      <c r="U186" s="6"/>
      <c r="V186" s="6"/>
      <c r="W186" s="6"/>
      <c r="X186" s="6"/>
      <c r="Y186" s="6"/>
      <c r="AF186" s="6"/>
      <c r="AG186" s="6"/>
      <c r="AH186" s="6"/>
      <c r="AI186" s="6"/>
      <c r="AJ186" s="6"/>
      <c r="AK186" s="6"/>
    </row>
    <row r="187" spans="1:37" x14ac:dyDescent="0.25">
      <c r="A187" s="6"/>
      <c r="B187" s="6"/>
      <c r="C187" s="6"/>
      <c r="D187" s="6"/>
      <c r="E187" s="6"/>
      <c r="F187" s="6"/>
      <c r="G187" s="6"/>
      <c r="H187" s="6"/>
      <c r="I187" s="6"/>
      <c r="J187" s="6"/>
      <c r="K187" s="6"/>
      <c r="L187" s="6"/>
      <c r="M187" s="6"/>
      <c r="N187" s="6"/>
      <c r="O187" s="6"/>
      <c r="P187" s="6"/>
      <c r="Q187" s="6"/>
      <c r="R187" s="6"/>
      <c r="S187" s="6"/>
      <c r="T187" s="6"/>
      <c r="U187" s="6"/>
      <c r="V187" s="6"/>
      <c r="W187" s="6"/>
      <c r="X187" s="6"/>
      <c r="Y187" s="6"/>
      <c r="AF187" s="6"/>
      <c r="AG187" s="6"/>
      <c r="AH187" s="6"/>
      <c r="AI187" s="6"/>
      <c r="AJ187" s="6"/>
      <c r="AK187" s="6"/>
    </row>
    <row r="188" spans="1:37" x14ac:dyDescent="0.25">
      <c r="A188" s="6"/>
      <c r="B188" s="6"/>
      <c r="C188" s="6"/>
      <c r="D188" s="6"/>
      <c r="E188" s="6"/>
      <c r="F188" s="6"/>
      <c r="G188" s="6"/>
      <c r="H188" s="6"/>
      <c r="I188" s="6"/>
      <c r="J188" s="6"/>
      <c r="K188" s="6"/>
      <c r="L188" s="6"/>
      <c r="M188" s="6"/>
      <c r="N188" s="6"/>
      <c r="O188" s="6"/>
      <c r="P188" s="6"/>
      <c r="Q188" s="6"/>
      <c r="R188" s="6"/>
      <c r="S188" s="6"/>
      <c r="T188" s="6"/>
      <c r="U188" s="6"/>
      <c r="V188" s="6"/>
      <c r="W188" s="6"/>
      <c r="X188" s="6"/>
      <c r="Y188" s="6"/>
      <c r="AF188" s="6"/>
      <c r="AG188" s="6"/>
      <c r="AH188" s="6"/>
      <c r="AI188" s="6"/>
      <c r="AJ188" s="6"/>
      <c r="AK188" s="6"/>
    </row>
    <row r="189" spans="1:37" x14ac:dyDescent="0.25">
      <c r="A189" s="6"/>
      <c r="B189" s="6"/>
      <c r="C189" s="6"/>
      <c r="D189" s="6"/>
      <c r="E189" s="6"/>
      <c r="F189" s="6"/>
      <c r="G189" s="6"/>
      <c r="H189" s="6"/>
      <c r="I189" s="6"/>
      <c r="J189" s="6"/>
      <c r="K189" s="6"/>
      <c r="L189" s="6"/>
      <c r="M189" s="6"/>
      <c r="N189" s="6"/>
      <c r="O189" s="6"/>
      <c r="P189" s="6"/>
      <c r="Q189" s="6"/>
      <c r="R189" s="6"/>
      <c r="S189" s="6"/>
      <c r="T189" s="6"/>
      <c r="U189" s="6"/>
      <c r="V189" s="6"/>
      <c r="W189" s="6"/>
      <c r="X189" s="6"/>
      <c r="Y189" s="6"/>
      <c r="AF189" s="6"/>
      <c r="AG189" s="6"/>
      <c r="AH189" s="6"/>
      <c r="AI189" s="6"/>
      <c r="AJ189" s="6"/>
      <c r="AK189" s="6"/>
    </row>
    <row r="190" spans="1:37" x14ac:dyDescent="0.25">
      <c r="A190" s="6"/>
      <c r="B190" s="6"/>
      <c r="C190" s="6"/>
      <c r="D190" s="6"/>
      <c r="E190" s="6"/>
      <c r="F190" s="6"/>
      <c r="G190" s="6"/>
      <c r="H190" s="6"/>
      <c r="I190" s="6"/>
      <c r="J190" s="6"/>
      <c r="K190" s="6"/>
      <c r="L190" s="6"/>
      <c r="M190" s="6"/>
      <c r="N190" s="6"/>
      <c r="O190" s="6"/>
      <c r="P190" s="6"/>
      <c r="Q190" s="6"/>
      <c r="R190" s="6"/>
      <c r="S190" s="6"/>
      <c r="T190" s="6"/>
      <c r="U190" s="6"/>
      <c r="V190" s="6"/>
      <c r="W190" s="6"/>
      <c r="X190" s="6"/>
      <c r="Y190" s="6"/>
      <c r="AF190" s="6"/>
      <c r="AG190" s="6"/>
      <c r="AH190" s="6"/>
      <c r="AI190" s="6"/>
      <c r="AJ190" s="6"/>
      <c r="AK190" s="6"/>
    </row>
    <row r="191" spans="1:37" x14ac:dyDescent="0.25">
      <c r="A191" s="6"/>
      <c r="B191" s="6"/>
      <c r="C191" s="6"/>
      <c r="D191" s="6"/>
      <c r="E191" s="6"/>
      <c r="F191" s="6"/>
      <c r="G191" s="6"/>
      <c r="H191" s="6"/>
      <c r="I191" s="6"/>
      <c r="J191" s="6"/>
      <c r="K191" s="6"/>
      <c r="L191" s="6"/>
      <c r="M191" s="6"/>
      <c r="N191" s="6"/>
      <c r="O191" s="6"/>
      <c r="P191" s="6"/>
      <c r="Q191" s="6"/>
      <c r="R191" s="6"/>
      <c r="S191" s="6"/>
      <c r="T191" s="6"/>
      <c r="U191" s="6"/>
      <c r="V191" s="6"/>
      <c r="W191" s="6"/>
      <c r="X191" s="6"/>
      <c r="Y191" s="6"/>
      <c r="AF191" s="6"/>
      <c r="AG191" s="6"/>
      <c r="AH191" s="6"/>
      <c r="AI191" s="6"/>
      <c r="AJ191" s="6"/>
      <c r="AK191" s="6"/>
    </row>
    <row r="192" spans="1:37" x14ac:dyDescent="0.25">
      <c r="A192" s="6"/>
      <c r="B192" s="6"/>
      <c r="C192" s="6"/>
      <c r="D192" s="6"/>
      <c r="E192" s="6"/>
      <c r="F192" s="6"/>
      <c r="G192" s="6"/>
      <c r="H192" s="6"/>
      <c r="I192" s="6"/>
      <c r="J192" s="6"/>
      <c r="K192" s="6"/>
      <c r="L192" s="6"/>
      <c r="M192" s="6"/>
      <c r="N192" s="6"/>
      <c r="O192" s="6"/>
      <c r="P192" s="6"/>
      <c r="Q192" s="6"/>
      <c r="R192" s="6"/>
      <c r="S192" s="6"/>
      <c r="T192" s="6"/>
      <c r="U192" s="6"/>
      <c r="V192" s="6"/>
      <c r="W192" s="6"/>
      <c r="X192" s="6"/>
      <c r="Y192" s="6"/>
      <c r="AF192" s="6"/>
      <c r="AG192" s="6"/>
      <c r="AH192" s="6"/>
      <c r="AI192" s="6"/>
      <c r="AJ192" s="6"/>
      <c r="AK192" s="6"/>
    </row>
    <row r="193" spans="1:37" x14ac:dyDescent="0.25">
      <c r="A193" s="6"/>
      <c r="B193" s="6"/>
      <c r="C193" s="6"/>
      <c r="D193" s="6"/>
      <c r="E193" s="6"/>
      <c r="F193" s="6"/>
      <c r="G193" s="6"/>
      <c r="H193" s="6"/>
      <c r="I193" s="6"/>
      <c r="J193" s="6"/>
      <c r="K193" s="6"/>
      <c r="L193" s="6"/>
      <c r="M193" s="6"/>
      <c r="N193" s="6"/>
      <c r="O193" s="6"/>
      <c r="P193" s="6"/>
      <c r="Q193" s="6"/>
      <c r="R193" s="6"/>
      <c r="S193" s="6"/>
      <c r="T193" s="6"/>
      <c r="U193" s="6"/>
      <c r="V193" s="6"/>
      <c r="W193" s="6"/>
      <c r="X193" s="6"/>
      <c r="Y193" s="6"/>
      <c r="AF193" s="6"/>
      <c r="AG193" s="6"/>
      <c r="AH193" s="6"/>
      <c r="AI193" s="6"/>
      <c r="AJ193" s="6"/>
      <c r="AK193" s="6"/>
    </row>
    <row r="194" spans="1:37" x14ac:dyDescent="0.25">
      <c r="A194" s="6"/>
      <c r="B194" s="6"/>
      <c r="C194" s="6"/>
      <c r="D194" s="6"/>
      <c r="E194" s="6"/>
      <c r="F194" s="6"/>
      <c r="G194" s="6"/>
      <c r="H194" s="6"/>
      <c r="I194" s="6"/>
      <c r="J194" s="6"/>
      <c r="K194" s="6"/>
      <c r="L194" s="6"/>
      <c r="M194" s="6"/>
      <c r="N194" s="6"/>
      <c r="O194" s="6"/>
      <c r="P194" s="6"/>
      <c r="Q194" s="6"/>
      <c r="R194" s="6"/>
      <c r="S194" s="6"/>
      <c r="T194" s="6"/>
      <c r="U194" s="6"/>
      <c r="V194" s="6"/>
      <c r="W194" s="6"/>
      <c r="X194" s="6"/>
      <c r="Y194" s="6"/>
      <c r="AF194" s="6"/>
      <c r="AG194" s="6"/>
      <c r="AH194" s="6"/>
      <c r="AI194" s="6"/>
      <c r="AJ194" s="6"/>
      <c r="AK194" s="6"/>
    </row>
    <row r="195" spans="1:37" x14ac:dyDescent="0.25">
      <c r="A195" s="6"/>
      <c r="B195" s="6"/>
      <c r="C195" s="6"/>
      <c r="D195" s="6"/>
      <c r="E195" s="6"/>
      <c r="F195" s="6"/>
      <c r="G195" s="6"/>
      <c r="H195" s="6"/>
      <c r="I195" s="6"/>
      <c r="J195" s="6"/>
      <c r="K195" s="6"/>
      <c r="L195" s="6"/>
      <c r="M195" s="6"/>
      <c r="N195" s="6"/>
      <c r="O195" s="6"/>
      <c r="P195" s="6"/>
      <c r="Q195" s="6"/>
      <c r="R195" s="6"/>
      <c r="S195" s="6"/>
      <c r="T195" s="6"/>
      <c r="U195" s="6"/>
      <c r="V195" s="6"/>
      <c r="W195" s="6"/>
      <c r="X195" s="6"/>
      <c r="Y195" s="6"/>
      <c r="AF195" s="6"/>
      <c r="AG195" s="6"/>
      <c r="AH195" s="6"/>
      <c r="AI195" s="6"/>
      <c r="AJ195" s="6"/>
      <c r="AK195" s="6"/>
    </row>
    <row r="196" spans="1:37" x14ac:dyDescent="0.25">
      <c r="A196" s="6"/>
      <c r="B196" s="6"/>
      <c r="C196" s="6"/>
      <c r="D196" s="6"/>
      <c r="E196" s="6"/>
      <c r="F196" s="6"/>
      <c r="G196" s="6"/>
      <c r="H196" s="6"/>
      <c r="I196" s="6"/>
      <c r="J196" s="6"/>
      <c r="K196" s="6"/>
      <c r="L196" s="6"/>
      <c r="M196" s="6"/>
      <c r="N196" s="6"/>
      <c r="O196" s="6"/>
      <c r="P196" s="6"/>
      <c r="Q196" s="6"/>
      <c r="R196" s="6"/>
      <c r="S196" s="6"/>
      <c r="T196" s="6"/>
      <c r="U196" s="6"/>
      <c r="V196" s="6"/>
      <c r="W196" s="6"/>
      <c r="X196" s="6"/>
      <c r="Y196" s="6"/>
      <c r="AF196" s="6"/>
      <c r="AG196" s="6"/>
      <c r="AH196" s="6"/>
      <c r="AI196" s="6"/>
      <c r="AJ196" s="6"/>
      <c r="AK196" s="6"/>
    </row>
    <row r="197" spans="1:37" x14ac:dyDescent="0.25">
      <c r="A197" s="6"/>
      <c r="B197" s="6"/>
      <c r="C197" s="6"/>
      <c r="D197" s="6"/>
      <c r="E197" s="6"/>
      <c r="F197" s="6"/>
      <c r="G197" s="6"/>
      <c r="H197" s="6"/>
      <c r="I197" s="6"/>
      <c r="J197" s="6"/>
      <c r="K197" s="6"/>
      <c r="L197" s="6"/>
      <c r="M197" s="6"/>
      <c r="N197" s="6"/>
      <c r="O197" s="6"/>
      <c r="P197" s="6"/>
      <c r="Q197" s="6"/>
      <c r="R197" s="6"/>
      <c r="S197" s="6"/>
      <c r="T197" s="6"/>
      <c r="U197" s="6"/>
      <c r="V197" s="6"/>
      <c r="W197" s="6"/>
      <c r="X197" s="6"/>
      <c r="Y197" s="6"/>
      <c r="AF197" s="6"/>
      <c r="AG197" s="6"/>
      <c r="AH197" s="6"/>
      <c r="AI197" s="6"/>
      <c r="AJ197" s="6"/>
      <c r="AK197" s="6"/>
    </row>
    <row r="198" spans="1:37" x14ac:dyDescent="0.25">
      <c r="A198" s="6"/>
      <c r="B198" s="6"/>
      <c r="C198" s="6"/>
      <c r="D198" s="6"/>
      <c r="E198" s="6"/>
      <c r="F198" s="6"/>
      <c r="G198" s="6"/>
      <c r="H198" s="6"/>
      <c r="I198" s="6"/>
      <c r="J198" s="6"/>
      <c r="K198" s="6"/>
      <c r="L198" s="6"/>
      <c r="M198" s="6"/>
      <c r="N198" s="6"/>
      <c r="O198" s="6"/>
      <c r="P198" s="6"/>
      <c r="Q198" s="6"/>
      <c r="R198" s="6"/>
      <c r="S198" s="6"/>
      <c r="T198" s="6"/>
      <c r="U198" s="6"/>
      <c r="V198" s="6"/>
      <c r="W198" s="6"/>
      <c r="X198" s="6"/>
      <c r="Y198" s="6"/>
      <c r="AF198" s="6"/>
      <c r="AG198" s="6"/>
      <c r="AH198" s="6"/>
      <c r="AI198" s="6"/>
      <c r="AJ198" s="6"/>
      <c r="AK198" s="6"/>
    </row>
    <row r="199" spans="1:37" x14ac:dyDescent="0.25">
      <c r="A199" s="6"/>
      <c r="B199" s="6"/>
      <c r="C199" s="6"/>
      <c r="D199" s="6"/>
      <c r="E199" s="6"/>
      <c r="F199" s="6"/>
      <c r="G199" s="6"/>
      <c r="H199" s="6"/>
      <c r="I199" s="6"/>
      <c r="J199" s="6"/>
      <c r="K199" s="6"/>
      <c r="L199" s="6"/>
      <c r="M199" s="6"/>
      <c r="N199" s="6"/>
      <c r="O199" s="6"/>
      <c r="P199" s="6"/>
      <c r="Q199" s="6"/>
      <c r="R199" s="6"/>
      <c r="S199" s="6"/>
      <c r="T199" s="6"/>
      <c r="U199" s="6"/>
      <c r="V199" s="6"/>
      <c r="W199" s="6"/>
      <c r="X199" s="6"/>
      <c r="Y199" s="6"/>
      <c r="AF199" s="6"/>
      <c r="AG199" s="6"/>
      <c r="AH199" s="6"/>
      <c r="AI199" s="6"/>
      <c r="AJ199" s="6"/>
      <c r="AK199" s="6"/>
    </row>
    <row r="200" spans="1:37" x14ac:dyDescent="0.25">
      <c r="A200" s="6"/>
      <c r="B200" s="6"/>
      <c r="C200" s="6"/>
      <c r="D200" s="6"/>
      <c r="E200" s="6"/>
      <c r="F200" s="6"/>
      <c r="G200" s="6"/>
      <c r="H200" s="6"/>
      <c r="I200" s="6"/>
      <c r="J200" s="6"/>
      <c r="K200" s="6"/>
      <c r="L200" s="6"/>
      <c r="M200" s="6"/>
      <c r="N200" s="6"/>
      <c r="O200" s="6"/>
      <c r="P200" s="6"/>
      <c r="Q200" s="6"/>
      <c r="R200" s="6"/>
      <c r="S200" s="6"/>
      <c r="T200" s="6"/>
      <c r="U200" s="6"/>
      <c r="V200" s="6"/>
      <c r="W200" s="6"/>
      <c r="X200" s="6"/>
      <c r="Y200" s="6"/>
      <c r="AF200" s="6"/>
      <c r="AG200" s="6"/>
      <c r="AH200" s="6"/>
      <c r="AI200" s="6"/>
      <c r="AJ200" s="6"/>
      <c r="AK200" s="6"/>
    </row>
    <row r="201" spans="1:37" x14ac:dyDescent="0.25">
      <c r="A201" s="6"/>
      <c r="B201" s="6"/>
      <c r="C201" s="6"/>
      <c r="D201" s="6"/>
      <c r="E201" s="6"/>
      <c r="F201" s="6"/>
      <c r="G201" s="6"/>
      <c r="H201" s="6"/>
      <c r="I201" s="6"/>
      <c r="J201" s="6"/>
      <c r="K201" s="6"/>
      <c r="L201" s="6"/>
      <c r="M201" s="6"/>
      <c r="N201" s="6"/>
      <c r="O201" s="6"/>
      <c r="P201" s="6"/>
      <c r="Q201" s="6"/>
      <c r="R201" s="6"/>
      <c r="S201" s="6"/>
      <c r="T201" s="6"/>
      <c r="U201" s="6"/>
      <c r="V201" s="6"/>
      <c r="W201" s="6"/>
      <c r="X201" s="6"/>
      <c r="Y201" s="6"/>
      <c r="AF201" s="6"/>
      <c r="AG201" s="6"/>
      <c r="AH201" s="6"/>
      <c r="AI201" s="6"/>
      <c r="AJ201" s="6"/>
      <c r="AK201" s="6"/>
    </row>
    <row r="202" spans="1:37" x14ac:dyDescent="0.25">
      <c r="A202" s="6"/>
      <c r="B202" s="6"/>
      <c r="C202" s="6"/>
      <c r="D202" s="6"/>
      <c r="E202" s="6"/>
      <c r="F202" s="6"/>
      <c r="G202" s="6"/>
      <c r="H202" s="6"/>
      <c r="I202" s="6"/>
      <c r="J202" s="6"/>
      <c r="K202" s="6"/>
      <c r="L202" s="6"/>
      <c r="M202" s="6"/>
      <c r="N202" s="6"/>
      <c r="O202" s="6"/>
      <c r="P202" s="6"/>
      <c r="Q202" s="6"/>
      <c r="R202" s="6"/>
      <c r="S202" s="6"/>
      <c r="T202" s="6"/>
      <c r="U202" s="6"/>
      <c r="V202" s="6"/>
      <c r="W202" s="6"/>
      <c r="X202" s="6"/>
      <c r="Y202" s="6"/>
      <c r="AF202" s="6"/>
      <c r="AG202" s="6"/>
      <c r="AH202" s="6"/>
      <c r="AI202" s="6"/>
      <c r="AJ202" s="6"/>
      <c r="AK202" s="6"/>
    </row>
    <row r="203" spans="1:37" x14ac:dyDescent="0.25">
      <c r="A203" s="6"/>
      <c r="B203" s="6"/>
      <c r="C203" s="6"/>
      <c r="D203" s="6"/>
      <c r="E203" s="6"/>
      <c r="F203" s="6"/>
      <c r="G203" s="6"/>
      <c r="H203" s="6"/>
      <c r="I203" s="6"/>
      <c r="J203" s="6"/>
      <c r="K203" s="6"/>
      <c r="L203" s="6"/>
      <c r="M203" s="6"/>
      <c r="N203" s="6"/>
      <c r="O203" s="6"/>
      <c r="P203" s="6"/>
      <c r="Q203" s="6"/>
      <c r="R203" s="6"/>
      <c r="S203" s="6"/>
      <c r="T203" s="6"/>
      <c r="U203" s="6"/>
      <c r="V203" s="6"/>
      <c r="W203" s="6"/>
      <c r="X203" s="6"/>
      <c r="Y203" s="6"/>
      <c r="AF203" s="6"/>
      <c r="AG203" s="6"/>
      <c r="AH203" s="6"/>
      <c r="AI203" s="6"/>
      <c r="AJ203" s="6"/>
      <c r="AK203" s="6"/>
    </row>
    <row r="204" spans="1:37" x14ac:dyDescent="0.25">
      <c r="A204" s="6"/>
      <c r="B204" s="6"/>
      <c r="C204" s="6"/>
      <c r="D204" s="6"/>
      <c r="E204" s="6"/>
      <c r="F204" s="6"/>
      <c r="G204" s="6"/>
      <c r="H204" s="6"/>
      <c r="I204" s="6"/>
      <c r="J204" s="6"/>
      <c r="K204" s="6"/>
      <c r="L204" s="6"/>
      <c r="M204" s="6"/>
      <c r="N204" s="6"/>
      <c r="O204" s="6"/>
      <c r="P204" s="6"/>
      <c r="Q204" s="6"/>
      <c r="R204" s="6"/>
      <c r="S204" s="6"/>
      <c r="T204" s="6"/>
      <c r="U204" s="6"/>
      <c r="V204" s="6"/>
      <c r="W204" s="6"/>
      <c r="X204" s="6"/>
      <c r="Y204" s="6"/>
      <c r="AF204" s="6"/>
      <c r="AG204" s="6"/>
      <c r="AH204" s="6"/>
      <c r="AI204" s="6"/>
      <c r="AJ204" s="6"/>
      <c r="AK204" s="6"/>
    </row>
    <row r="205" spans="1:37" x14ac:dyDescent="0.25">
      <c r="A205" s="6"/>
      <c r="B205" s="6"/>
      <c r="C205" s="6"/>
      <c r="D205" s="6"/>
      <c r="E205" s="6"/>
      <c r="F205" s="6"/>
      <c r="G205" s="6"/>
      <c r="H205" s="6"/>
      <c r="I205" s="6"/>
      <c r="J205" s="6"/>
      <c r="K205" s="6"/>
      <c r="L205" s="6"/>
      <c r="M205" s="6"/>
      <c r="N205" s="6"/>
      <c r="O205" s="6"/>
      <c r="P205" s="6"/>
      <c r="Q205" s="6"/>
      <c r="R205" s="6"/>
      <c r="S205" s="6"/>
      <c r="T205" s="6"/>
      <c r="U205" s="6"/>
      <c r="V205" s="6"/>
      <c r="W205" s="6"/>
      <c r="X205" s="6"/>
      <c r="Y205" s="6"/>
      <c r="AF205" s="6"/>
      <c r="AG205" s="6"/>
      <c r="AH205" s="6"/>
      <c r="AI205" s="6"/>
      <c r="AJ205" s="6"/>
      <c r="AK205" s="6"/>
    </row>
    <row r="206" spans="1:37" x14ac:dyDescent="0.25">
      <c r="A206" s="6"/>
      <c r="B206" s="6"/>
      <c r="C206" s="6"/>
      <c r="D206" s="6"/>
      <c r="E206" s="6"/>
      <c r="F206" s="6"/>
      <c r="G206" s="6"/>
      <c r="H206" s="6"/>
      <c r="I206" s="6"/>
      <c r="J206" s="6"/>
      <c r="K206" s="6"/>
      <c r="L206" s="6"/>
      <c r="M206" s="6"/>
      <c r="N206" s="6"/>
      <c r="O206" s="6"/>
      <c r="P206" s="6"/>
      <c r="Q206" s="6"/>
      <c r="R206" s="6"/>
      <c r="S206" s="6"/>
      <c r="T206" s="6"/>
      <c r="U206" s="6"/>
      <c r="V206" s="6"/>
      <c r="W206" s="6"/>
      <c r="X206" s="6"/>
      <c r="Y206" s="6"/>
      <c r="AF206" s="6"/>
      <c r="AG206" s="6"/>
      <c r="AH206" s="6"/>
      <c r="AI206" s="6"/>
      <c r="AJ206" s="6"/>
      <c r="AK206" s="6"/>
    </row>
    <row r="207" spans="1:37" x14ac:dyDescent="0.25">
      <c r="A207" s="6"/>
      <c r="B207" s="6"/>
      <c r="C207" s="6"/>
      <c r="D207" s="6"/>
      <c r="E207" s="6"/>
      <c r="F207" s="6"/>
      <c r="G207" s="6"/>
      <c r="H207" s="6"/>
      <c r="I207" s="6"/>
      <c r="J207" s="6"/>
      <c r="K207" s="6"/>
      <c r="L207" s="6"/>
      <c r="M207" s="6"/>
      <c r="N207" s="6"/>
      <c r="O207" s="6"/>
      <c r="P207" s="6"/>
      <c r="Q207" s="6"/>
      <c r="R207" s="6"/>
      <c r="S207" s="6"/>
      <c r="T207" s="6"/>
      <c r="U207" s="6"/>
      <c r="V207" s="6"/>
      <c r="W207" s="6"/>
      <c r="X207" s="6"/>
      <c r="Y207" s="6"/>
      <c r="AF207" s="6"/>
      <c r="AG207" s="6"/>
      <c r="AH207" s="6"/>
      <c r="AI207" s="6"/>
      <c r="AJ207" s="6"/>
      <c r="AK207" s="6"/>
    </row>
    <row r="208" spans="1:37" x14ac:dyDescent="0.25">
      <c r="A208" s="6"/>
      <c r="B208" s="6"/>
      <c r="C208" s="6"/>
      <c r="D208" s="6"/>
      <c r="E208" s="6"/>
      <c r="F208" s="6"/>
      <c r="G208" s="6"/>
      <c r="H208" s="6"/>
      <c r="I208" s="6"/>
      <c r="J208" s="6"/>
      <c r="K208" s="6"/>
      <c r="L208" s="6"/>
      <c r="M208" s="6"/>
      <c r="N208" s="6"/>
      <c r="O208" s="6"/>
      <c r="P208" s="6"/>
      <c r="Q208" s="6"/>
      <c r="R208" s="6"/>
      <c r="S208" s="6"/>
      <c r="T208" s="6"/>
      <c r="U208" s="6"/>
      <c r="V208" s="6"/>
      <c r="W208" s="6"/>
      <c r="X208" s="6"/>
      <c r="Y208" s="6"/>
      <c r="AF208" s="6"/>
      <c r="AG208" s="6"/>
      <c r="AH208" s="6"/>
      <c r="AI208" s="6"/>
      <c r="AJ208" s="6"/>
      <c r="AK208" s="6"/>
    </row>
    <row r="209" spans="1:37" x14ac:dyDescent="0.25">
      <c r="A209" s="6"/>
      <c r="B209" s="6"/>
      <c r="C209" s="6"/>
      <c r="D209" s="6"/>
      <c r="E209" s="6"/>
      <c r="F209" s="6"/>
      <c r="G209" s="6"/>
      <c r="H209" s="6"/>
      <c r="I209" s="6"/>
      <c r="J209" s="6"/>
      <c r="K209" s="6"/>
      <c r="L209" s="6"/>
      <c r="M209" s="6"/>
      <c r="N209" s="6"/>
      <c r="O209" s="6"/>
      <c r="P209" s="6"/>
      <c r="Q209" s="6"/>
      <c r="R209" s="6"/>
      <c r="S209" s="6"/>
      <c r="T209" s="6"/>
      <c r="U209" s="6"/>
      <c r="V209" s="6"/>
      <c r="W209" s="6"/>
      <c r="X209" s="6"/>
      <c r="Y209" s="6"/>
      <c r="AF209" s="6"/>
      <c r="AG209" s="6"/>
      <c r="AH209" s="6"/>
      <c r="AI209" s="6"/>
      <c r="AJ209" s="6"/>
      <c r="AK209" s="6"/>
    </row>
    <row r="210" spans="1:37" x14ac:dyDescent="0.25">
      <c r="A210" s="6"/>
      <c r="B210" s="6"/>
      <c r="C210" s="6"/>
      <c r="D210" s="6"/>
      <c r="E210" s="6"/>
      <c r="F210" s="6"/>
      <c r="G210" s="6"/>
      <c r="H210" s="6"/>
      <c r="I210" s="6"/>
      <c r="J210" s="6"/>
      <c r="K210" s="6"/>
      <c r="L210" s="6"/>
      <c r="M210" s="6"/>
      <c r="N210" s="6"/>
      <c r="O210" s="6"/>
      <c r="P210" s="6"/>
      <c r="Q210" s="6"/>
      <c r="R210" s="6"/>
      <c r="S210" s="6"/>
      <c r="T210" s="6"/>
      <c r="U210" s="6"/>
      <c r="V210" s="6"/>
      <c r="W210" s="6"/>
      <c r="X210" s="6"/>
      <c r="Y210" s="6"/>
      <c r="AF210" s="6"/>
      <c r="AG210" s="6"/>
      <c r="AH210" s="6"/>
      <c r="AI210" s="6"/>
      <c r="AJ210" s="6"/>
      <c r="AK210" s="6"/>
    </row>
    <row r="211" spans="1:37" x14ac:dyDescent="0.25">
      <c r="A211" s="6"/>
      <c r="B211" s="6"/>
      <c r="C211" s="6"/>
      <c r="D211" s="6"/>
      <c r="E211" s="6"/>
      <c r="F211" s="6"/>
      <c r="G211" s="6"/>
      <c r="H211" s="6"/>
      <c r="I211" s="6"/>
      <c r="J211" s="6"/>
      <c r="K211" s="6"/>
      <c r="L211" s="6"/>
      <c r="M211" s="6"/>
      <c r="N211" s="6"/>
      <c r="O211" s="6"/>
      <c r="P211" s="6"/>
      <c r="Q211" s="6"/>
      <c r="R211" s="6"/>
      <c r="S211" s="6"/>
      <c r="T211" s="6"/>
      <c r="U211" s="6"/>
      <c r="V211" s="6"/>
      <c r="W211" s="6"/>
      <c r="X211" s="6"/>
      <c r="Y211" s="6"/>
      <c r="AF211" s="6"/>
      <c r="AG211" s="6"/>
      <c r="AH211" s="6"/>
      <c r="AI211" s="6"/>
      <c r="AJ211" s="6"/>
      <c r="AK211" s="6"/>
    </row>
    <row r="212" spans="1:37" x14ac:dyDescent="0.25">
      <c r="A212" s="6"/>
      <c r="B212" s="6"/>
      <c r="C212" s="6"/>
      <c r="D212" s="6"/>
      <c r="E212" s="6"/>
      <c r="F212" s="6"/>
      <c r="G212" s="6"/>
      <c r="H212" s="6"/>
      <c r="I212" s="6"/>
      <c r="J212" s="6"/>
      <c r="K212" s="6"/>
      <c r="L212" s="6"/>
      <c r="M212" s="6"/>
      <c r="N212" s="6"/>
      <c r="O212" s="6"/>
      <c r="P212" s="6"/>
      <c r="Q212" s="6"/>
      <c r="R212" s="6"/>
      <c r="S212" s="6"/>
      <c r="T212" s="6"/>
      <c r="U212" s="6"/>
      <c r="V212" s="6"/>
      <c r="W212" s="6"/>
      <c r="X212" s="6"/>
      <c r="Y212" s="6"/>
      <c r="AF212" s="6"/>
      <c r="AG212" s="6"/>
      <c r="AH212" s="6"/>
      <c r="AI212" s="6"/>
      <c r="AJ212" s="6"/>
      <c r="AK212" s="6"/>
    </row>
    <row r="213" spans="1:37" x14ac:dyDescent="0.25">
      <c r="A213" s="6"/>
      <c r="B213" s="6"/>
      <c r="C213" s="6"/>
      <c r="D213" s="6"/>
      <c r="E213" s="6"/>
      <c r="F213" s="6"/>
      <c r="G213" s="6"/>
      <c r="H213" s="6"/>
      <c r="I213" s="6"/>
      <c r="J213" s="6"/>
      <c r="K213" s="6"/>
      <c r="L213" s="6"/>
      <c r="M213" s="6"/>
      <c r="N213" s="6"/>
      <c r="O213" s="6"/>
      <c r="P213" s="6"/>
      <c r="Q213" s="6"/>
      <c r="R213" s="6"/>
      <c r="S213" s="6"/>
      <c r="T213" s="6"/>
      <c r="U213" s="6"/>
      <c r="V213" s="6"/>
      <c r="W213" s="6"/>
      <c r="X213" s="6"/>
      <c r="Y213" s="6"/>
      <c r="AF213" s="6"/>
      <c r="AG213" s="6"/>
      <c r="AH213" s="6"/>
      <c r="AI213" s="6"/>
      <c r="AJ213" s="6"/>
      <c r="AK213" s="6"/>
    </row>
    <row r="214" spans="1:37" x14ac:dyDescent="0.25">
      <c r="A214" s="6"/>
      <c r="B214" s="6"/>
      <c r="C214" s="6"/>
      <c r="D214" s="6"/>
      <c r="E214" s="6"/>
      <c r="F214" s="6"/>
      <c r="G214" s="6"/>
      <c r="H214" s="6"/>
      <c r="I214" s="6"/>
      <c r="J214" s="6"/>
      <c r="K214" s="6"/>
      <c r="L214" s="6"/>
      <c r="M214" s="6"/>
      <c r="N214" s="6"/>
      <c r="O214" s="6"/>
      <c r="P214" s="6"/>
      <c r="Q214" s="6"/>
      <c r="R214" s="6"/>
      <c r="S214" s="6"/>
      <c r="T214" s="6"/>
      <c r="U214" s="6"/>
      <c r="V214" s="6"/>
      <c r="W214" s="6"/>
      <c r="X214" s="6"/>
      <c r="Y214" s="6"/>
      <c r="AF214" s="6"/>
      <c r="AG214" s="6"/>
      <c r="AH214" s="6"/>
      <c r="AI214" s="6"/>
      <c r="AJ214" s="6"/>
      <c r="AK214" s="6"/>
    </row>
    <row r="215" spans="1:37" x14ac:dyDescent="0.25">
      <c r="A215" s="6"/>
      <c r="B215" s="6"/>
      <c r="C215" s="6"/>
      <c r="D215" s="6"/>
      <c r="E215" s="6"/>
      <c r="F215" s="6"/>
      <c r="G215" s="6"/>
      <c r="H215" s="6"/>
      <c r="I215" s="6"/>
      <c r="J215" s="6"/>
      <c r="K215" s="6"/>
      <c r="L215" s="6"/>
      <c r="M215" s="6"/>
      <c r="N215" s="6"/>
      <c r="O215" s="6"/>
      <c r="P215" s="6"/>
      <c r="Q215" s="6"/>
      <c r="R215" s="6"/>
      <c r="S215" s="6"/>
      <c r="T215" s="6"/>
      <c r="U215" s="6"/>
      <c r="V215" s="6"/>
      <c r="W215" s="6"/>
      <c r="X215" s="6"/>
      <c r="Y215" s="6"/>
      <c r="AF215" s="6"/>
      <c r="AG215" s="6"/>
      <c r="AH215" s="6"/>
      <c r="AI215" s="6"/>
      <c r="AJ215" s="6"/>
      <c r="AK215" s="6"/>
    </row>
    <row r="216" spans="1:37" x14ac:dyDescent="0.25">
      <c r="A216" s="6"/>
      <c r="B216" s="6"/>
      <c r="C216" s="6"/>
      <c r="D216" s="6"/>
      <c r="E216" s="6"/>
      <c r="F216" s="6"/>
      <c r="G216" s="6"/>
      <c r="H216" s="6"/>
      <c r="I216" s="6"/>
      <c r="J216" s="6"/>
      <c r="K216" s="6"/>
      <c r="L216" s="6"/>
      <c r="M216" s="6"/>
      <c r="N216" s="6"/>
      <c r="O216" s="6"/>
      <c r="P216" s="6"/>
      <c r="Q216" s="6"/>
      <c r="R216" s="6"/>
      <c r="S216" s="6"/>
      <c r="T216" s="6"/>
      <c r="U216" s="6"/>
      <c r="V216" s="6"/>
      <c r="W216" s="6"/>
      <c r="X216" s="6"/>
      <c r="Y216" s="6"/>
      <c r="AF216" s="6"/>
      <c r="AG216" s="6"/>
      <c r="AH216" s="6"/>
      <c r="AI216" s="6"/>
      <c r="AJ216" s="6"/>
      <c r="AK216" s="6"/>
    </row>
    <row r="217" spans="1:37" x14ac:dyDescent="0.25">
      <c r="A217" s="6"/>
      <c r="B217" s="6"/>
      <c r="C217" s="6"/>
      <c r="D217" s="6"/>
      <c r="E217" s="6"/>
      <c r="F217" s="6"/>
      <c r="G217" s="6"/>
      <c r="H217" s="6"/>
      <c r="I217" s="6"/>
      <c r="J217" s="6"/>
      <c r="K217" s="6"/>
      <c r="L217" s="6"/>
      <c r="M217" s="6"/>
      <c r="N217" s="6"/>
      <c r="O217" s="6"/>
      <c r="P217" s="6"/>
      <c r="Q217" s="6"/>
      <c r="R217" s="6"/>
      <c r="S217" s="6"/>
      <c r="T217" s="6"/>
      <c r="U217" s="6"/>
      <c r="V217" s="6"/>
      <c r="W217" s="6"/>
      <c r="X217" s="6"/>
      <c r="Y217" s="6"/>
      <c r="AF217" s="6"/>
      <c r="AG217" s="6"/>
      <c r="AH217" s="6"/>
      <c r="AI217" s="6"/>
      <c r="AJ217" s="6"/>
      <c r="AK217" s="6"/>
    </row>
    <row r="218" spans="1:37" x14ac:dyDescent="0.25">
      <c r="A218" s="6"/>
      <c r="B218" s="6"/>
      <c r="C218" s="6"/>
      <c r="D218" s="6"/>
      <c r="E218" s="6"/>
      <c r="F218" s="6"/>
      <c r="G218" s="6"/>
      <c r="H218" s="6"/>
      <c r="I218" s="6"/>
      <c r="J218" s="6"/>
      <c r="K218" s="6"/>
      <c r="L218" s="6"/>
      <c r="M218" s="6"/>
      <c r="N218" s="6"/>
      <c r="O218" s="6"/>
      <c r="P218" s="6"/>
      <c r="Q218" s="6"/>
      <c r="R218" s="6"/>
      <c r="S218" s="6"/>
      <c r="T218" s="6"/>
      <c r="U218" s="6"/>
      <c r="V218" s="6"/>
      <c r="W218" s="6"/>
      <c r="X218" s="6"/>
      <c r="Y218" s="6"/>
      <c r="AF218" s="6"/>
      <c r="AG218" s="6"/>
      <c r="AH218" s="6"/>
      <c r="AI218" s="6"/>
      <c r="AJ218" s="6"/>
      <c r="AK218" s="6"/>
    </row>
    <row r="219" spans="1:37" x14ac:dyDescent="0.25">
      <c r="A219" s="6"/>
      <c r="B219" s="6"/>
      <c r="C219" s="6"/>
      <c r="D219" s="6"/>
      <c r="E219" s="6"/>
      <c r="F219" s="6"/>
      <c r="G219" s="6"/>
      <c r="H219" s="6"/>
      <c r="I219" s="6"/>
      <c r="J219" s="6"/>
      <c r="K219" s="6"/>
      <c r="L219" s="6"/>
      <c r="M219" s="6"/>
      <c r="N219" s="6"/>
      <c r="O219" s="6"/>
      <c r="P219" s="6"/>
      <c r="Q219" s="6"/>
      <c r="R219" s="6"/>
      <c r="S219" s="6"/>
      <c r="T219" s="6"/>
      <c r="U219" s="6"/>
      <c r="V219" s="6"/>
      <c r="W219" s="6"/>
      <c r="X219" s="6"/>
      <c r="Y219" s="6"/>
      <c r="AF219" s="6"/>
      <c r="AG219" s="6"/>
      <c r="AH219" s="6"/>
      <c r="AI219" s="6"/>
      <c r="AJ219" s="6"/>
      <c r="AK219" s="6"/>
    </row>
    <row r="220" spans="1:37" x14ac:dyDescent="0.25">
      <c r="A220" s="6"/>
      <c r="B220" s="6"/>
      <c r="C220" s="6"/>
      <c r="D220" s="6"/>
      <c r="E220" s="6"/>
      <c r="F220" s="6"/>
      <c r="G220" s="6"/>
      <c r="H220" s="6"/>
      <c r="I220" s="6"/>
      <c r="J220" s="6"/>
      <c r="K220" s="6"/>
      <c r="L220" s="6"/>
      <c r="M220" s="6"/>
      <c r="N220" s="6"/>
      <c r="O220" s="6"/>
      <c r="P220" s="6"/>
      <c r="Q220" s="6"/>
      <c r="R220" s="6"/>
      <c r="S220" s="6"/>
      <c r="T220" s="6"/>
      <c r="U220" s="6"/>
      <c r="V220" s="6"/>
      <c r="W220" s="6"/>
      <c r="X220" s="6"/>
      <c r="Y220" s="6"/>
      <c r="AF220" s="6"/>
      <c r="AG220" s="6"/>
      <c r="AH220" s="6"/>
      <c r="AI220" s="6"/>
      <c r="AJ220" s="6"/>
      <c r="AK220" s="6"/>
    </row>
    <row r="221" spans="1:37" x14ac:dyDescent="0.25">
      <c r="A221" s="6"/>
      <c r="B221" s="6"/>
      <c r="C221" s="6"/>
      <c r="D221" s="6"/>
      <c r="E221" s="6"/>
      <c r="F221" s="6"/>
      <c r="G221" s="6"/>
      <c r="H221" s="6"/>
      <c r="I221" s="6"/>
      <c r="J221" s="6"/>
      <c r="K221" s="6"/>
      <c r="L221" s="6"/>
      <c r="M221" s="6"/>
      <c r="N221" s="6"/>
      <c r="O221" s="6"/>
      <c r="P221" s="6"/>
      <c r="Q221" s="6"/>
      <c r="R221" s="6"/>
      <c r="S221" s="6"/>
      <c r="T221" s="6"/>
      <c r="U221" s="6"/>
      <c r="V221" s="6"/>
      <c r="W221" s="6"/>
      <c r="X221" s="6"/>
      <c r="Y221" s="6"/>
      <c r="AF221" s="6"/>
      <c r="AG221" s="6"/>
      <c r="AH221" s="6"/>
      <c r="AI221" s="6"/>
      <c r="AJ221" s="6"/>
      <c r="AK221" s="6"/>
    </row>
    <row r="222" spans="1:37" x14ac:dyDescent="0.25">
      <c r="A222" s="6"/>
      <c r="B222" s="6"/>
      <c r="C222" s="6"/>
      <c r="D222" s="6"/>
      <c r="E222" s="6"/>
      <c r="F222" s="6"/>
      <c r="G222" s="6"/>
      <c r="H222" s="6"/>
      <c r="I222" s="6"/>
      <c r="J222" s="6"/>
      <c r="K222" s="6"/>
      <c r="L222" s="6"/>
      <c r="M222" s="6"/>
      <c r="N222" s="6"/>
      <c r="O222" s="6"/>
      <c r="P222" s="6"/>
      <c r="Q222" s="6"/>
      <c r="R222" s="6"/>
      <c r="S222" s="6"/>
      <c r="T222" s="6"/>
      <c r="U222" s="6"/>
      <c r="V222" s="6"/>
      <c r="W222" s="6"/>
      <c r="X222" s="6"/>
      <c r="Y222" s="6"/>
      <c r="AF222" s="6"/>
      <c r="AG222" s="6"/>
      <c r="AH222" s="6"/>
      <c r="AI222" s="6"/>
      <c r="AJ222" s="6"/>
      <c r="AK222" s="6"/>
    </row>
    <row r="223" spans="1:37" x14ac:dyDescent="0.25">
      <c r="A223" s="6"/>
      <c r="B223" s="6"/>
      <c r="C223" s="6"/>
      <c r="D223" s="6"/>
      <c r="E223" s="6"/>
      <c r="F223" s="6"/>
      <c r="G223" s="6"/>
      <c r="H223" s="6"/>
      <c r="I223" s="6"/>
      <c r="J223" s="6"/>
      <c r="K223" s="6"/>
      <c r="L223" s="6"/>
      <c r="M223" s="6"/>
      <c r="N223" s="6"/>
      <c r="O223" s="6"/>
      <c r="P223" s="6"/>
      <c r="Q223" s="6"/>
      <c r="R223" s="6"/>
      <c r="S223" s="6"/>
      <c r="T223" s="6"/>
      <c r="U223" s="6"/>
      <c r="V223" s="6"/>
      <c r="W223" s="6"/>
      <c r="X223" s="6"/>
      <c r="Y223" s="6"/>
      <c r="AF223" s="6"/>
      <c r="AG223" s="6"/>
      <c r="AH223" s="6"/>
      <c r="AI223" s="6"/>
      <c r="AJ223" s="6"/>
      <c r="AK223" s="6"/>
    </row>
    <row r="224" spans="1:37" x14ac:dyDescent="0.25">
      <c r="A224" s="6"/>
      <c r="B224" s="6"/>
      <c r="C224" s="6"/>
      <c r="D224" s="6"/>
      <c r="E224" s="6"/>
      <c r="F224" s="6"/>
      <c r="G224" s="6"/>
      <c r="H224" s="6"/>
      <c r="I224" s="6"/>
      <c r="J224" s="6"/>
      <c r="K224" s="6"/>
      <c r="L224" s="6"/>
      <c r="M224" s="6"/>
      <c r="N224" s="6"/>
      <c r="O224" s="6"/>
      <c r="P224" s="6"/>
      <c r="Q224" s="6"/>
      <c r="R224" s="6"/>
      <c r="S224" s="6"/>
      <c r="T224" s="6"/>
      <c r="U224" s="6"/>
      <c r="V224" s="6"/>
      <c r="W224" s="6"/>
      <c r="X224" s="6"/>
      <c r="Y224" s="6"/>
      <c r="AF224" s="6"/>
      <c r="AG224" s="6"/>
      <c r="AH224" s="6"/>
      <c r="AI224" s="6"/>
      <c r="AJ224" s="6"/>
      <c r="AK224" s="6"/>
    </row>
    <row r="225" spans="1:25" x14ac:dyDescent="0.25">
      <c r="A225" s="6"/>
      <c r="B225" s="6"/>
      <c r="C225" s="6"/>
      <c r="D225" s="6"/>
      <c r="E225" s="6"/>
      <c r="F225" s="6"/>
      <c r="G225" s="6"/>
      <c r="T225" s="6"/>
      <c r="U225" s="6"/>
      <c r="V225" s="6"/>
      <c r="W225" s="6"/>
      <c r="X225" s="6"/>
      <c r="Y225" s="6"/>
    </row>
    <row r="226" spans="1:25" x14ac:dyDescent="0.25">
      <c r="A226" s="6"/>
    </row>
  </sheetData>
  <sortState xmlns:xlrd2="http://schemas.microsoft.com/office/spreadsheetml/2017/richdata2" ref="H50:M71">
    <sortCondition descending="1" ref="K50:K71"/>
  </sortState>
  <mergeCells count="1050">
    <mergeCell ref="AI68:AK68"/>
    <mergeCell ref="AI69:AK69"/>
    <mergeCell ref="AI70:AK70"/>
    <mergeCell ref="AC33:AE33"/>
    <mergeCell ref="N10:S10"/>
    <mergeCell ref="N11:S11"/>
    <mergeCell ref="N12:S12"/>
    <mergeCell ref="N13:S13"/>
    <mergeCell ref="T26:V26"/>
    <mergeCell ref="W25:Y25"/>
    <mergeCell ref="T20:V20"/>
    <mergeCell ref="W19:Y19"/>
    <mergeCell ref="N20:P20"/>
    <mergeCell ref="T11:Y11"/>
    <mergeCell ref="T27:V27"/>
    <mergeCell ref="N25:P25"/>
    <mergeCell ref="Q27:S27"/>
    <mergeCell ref="N28:P28"/>
    <mergeCell ref="Q28:S28"/>
    <mergeCell ref="W22:Y22"/>
    <mergeCell ref="Q20:S20"/>
    <mergeCell ref="Q18:S18"/>
    <mergeCell ref="T12:Y12"/>
    <mergeCell ref="T17:V17"/>
    <mergeCell ref="W17:Y17"/>
    <mergeCell ref="W18:Y18"/>
    <mergeCell ref="T18:V18"/>
    <mergeCell ref="T19:V19"/>
    <mergeCell ref="T13:Y13"/>
    <mergeCell ref="T14:Y14"/>
    <mergeCell ref="Z31:AB31"/>
    <mergeCell ref="Q24:S24"/>
    <mergeCell ref="T25:V25"/>
    <mergeCell ref="Q25:S25"/>
    <mergeCell ref="N19:P19"/>
    <mergeCell ref="Q21:S21"/>
    <mergeCell ref="N22:P22"/>
    <mergeCell ref="Q22:S22"/>
    <mergeCell ref="Q19:S19"/>
    <mergeCell ref="N30:P30"/>
    <mergeCell ref="W43:Y43"/>
    <mergeCell ref="Z44:AB44"/>
    <mergeCell ref="Z34:AB34"/>
    <mergeCell ref="Z36:AB36"/>
    <mergeCell ref="Z43:AB43"/>
    <mergeCell ref="Z42:AB42"/>
    <mergeCell ref="N40:P40"/>
    <mergeCell ref="Q40:S40"/>
    <mergeCell ref="N39:P39"/>
    <mergeCell ref="Q44:S44"/>
    <mergeCell ref="Q39:S39"/>
    <mergeCell ref="N35:P35"/>
    <mergeCell ref="N34:P34"/>
    <mergeCell ref="W39:Y39"/>
    <mergeCell ref="T34:V34"/>
    <mergeCell ref="W34:Y34"/>
    <mergeCell ref="Q35:S35"/>
    <mergeCell ref="Z41:AB41"/>
    <mergeCell ref="Z35:AB35"/>
    <mergeCell ref="Q32:S32"/>
    <mergeCell ref="Q31:S31"/>
    <mergeCell ref="T33:V33"/>
    <mergeCell ref="N26:P26"/>
    <mergeCell ref="Q26:S26"/>
    <mergeCell ref="N27:P27"/>
    <mergeCell ref="W44:Y44"/>
    <mergeCell ref="W49:Y49"/>
    <mergeCell ref="Q53:S53"/>
    <mergeCell ref="W45:Y45"/>
    <mergeCell ref="E80:G80"/>
    <mergeCell ref="E70:G70"/>
    <mergeCell ref="E66:G66"/>
    <mergeCell ref="E71:G71"/>
    <mergeCell ref="E52:G52"/>
    <mergeCell ref="K75:M75"/>
    <mergeCell ref="H69:J69"/>
    <mergeCell ref="K56:M56"/>
    <mergeCell ref="K65:M65"/>
    <mergeCell ref="H75:J75"/>
    <mergeCell ref="H67:J67"/>
    <mergeCell ref="H57:J57"/>
    <mergeCell ref="H70:J70"/>
    <mergeCell ref="K54:M54"/>
    <mergeCell ref="Q63:S63"/>
    <mergeCell ref="Q66:S66"/>
    <mergeCell ref="Q67:S67"/>
    <mergeCell ref="Q76:S76"/>
    <mergeCell ref="Q78:S78"/>
    <mergeCell ref="W58:Y58"/>
    <mergeCell ref="W70:Y70"/>
    <mergeCell ref="N31:P31"/>
    <mergeCell ref="W36:Y36"/>
    <mergeCell ref="H39:J39"/>
    <mergeCell ref="H40:J40"/>
    <mergeCell ref="H33:J33"/>
    <mergeCell ref="N37:P37"/>
    <mergeCell ref="N92:S92"/>
    <mergeCell ref="T72:V72"/>
    <mergeCell ref="T83:V83"/>
    <mergeCell ref="Q65:S65"/>
    <mergeCell ref="Q57:S57"/>
    <mergeCell ref="Q58:S58"/>
    <mergeCell ref="Q61:S61"/>
    <mergeCell ref="N32:P32"/>
    <mergeCell ref="T32:V32"/>
    <mergeCell ref="T36:V36"/>
    <mergeCell ref="Q36:S36"/>
    <mergeCell ref="Z28:AB28"/>
    <mergeCell ref="Q45:S45"/>
    <mergeCell ref="Q42:S42"/>
    <mergeCell ref="Z77:AB77"/>
    <mergeCell ref="H65:J65"/>
    <mergeCell ref="W76:Y76"/>
    <mergeCell ref="Z59:AB59"/>
    <mergeCell ref="Z66:AB66"/>
    <mergeCell ref="W73:Y73"/>
    <mergeCell ref="K51:M51"/>
    <mergeCell ref="K63:M63"/>
    <mergeCell ref="K64:M64"/>
    <mergeCell ref="Q74:S74"/>
    <mergeCell ref="W69:Y69"/>
    <mergeCell ref="W56:Y56"/>
    <mergeCell ref="W60:Y60"/>
    <mergeCell ref="W61:Y61"/>
    <mergeCell ref="Q41:S41"/>
    <mergeCell ref="T43:V43"/>
    <mergeCell ref="T41:V41"/>
    <mergeCell ref="T31:V31"/>
    <mergeCell ref="AC37:AE37"/>
    <mergeCell ref="W59:Y59"/>
    <mergeCell ref="W55:Y55"/>
    <mergeCell ref="E91:G91"/>
    <mergeCell ref="T47:V47"/>
    <mergeCell ref="T40:V40"/>
    <mergeCell ref="T45:V45"/>
    <mergeCell ref="T60:V60"/>
    <mergeCell ref="T57:V57"/>
    <mergeCell ref="T62:V62"/>
    <mergeCell ref="K53:M53"/>
    <mergeCell ref="N63:P63"/>
    <mergeCell ref="Q64:S64"/>
    <mergeCell ref="K59:M59"/>
    <mergeCell ref="T54:V54"/>
    <mergeCell ref="K60:M60"/>
    <mergeCell ref="K58:M58"/>
    <mergeCell ref="N41:P41"/>
    <mergeCell ref="T66:V66"/>
    <mergeCell ref="H44:J44"/>
    <mergeCell ref="K57:M57"/>
    <mergeCell ref="N47:P47"/>
    <mergeCell ref="Q91:S91"/>
    <mergeCell ref="E62:G62"/>
    <mergeCell ref="E76:G76"/>
    <mergeCell ref="Q56:S56"/>
    <mergeCell ref="W50:Y50"/>
    <mergeCell ref="T50:V50"/>
    <mergeCell ref="N54:P54"/>
    <mergeCell ref="Z40:AB40"/>
    <mergeCell ref="Q83:S83"/>
    <mergeCell ref="T82:V82"/>
    <mergeCell ref="Q80:S80"/>
    <mergeCell ref="W37:Y37"/>
    <mergeCell ref="N38:P38"/>
    <mergeCell ref="K38:M38"/>
    <mergeCell ref="K41:M41"/>
    <mergeCell ref="K40:M40"/>
    <mergeCell ref="K49:M49"/>
    <mergeCell ref="AC34:AE34"/>
    <mergeCell ref="Z53:AB53"/>
    <mergeCell ref="W48:Y48"/>
    <mergeCell ref="K43:M43"/>
    <mergeCell ref="H50:J50"/>
    <mergeCell ref="Q52:S52"/>
    <mergeCell ref="Q48:S48"/>
    <mergeCell ref="AC36:AE36"/>
    <mergeCell ref="Z48:AB48"/>
    <mergeCell ref="W47:Y47"/>
    <mergeCell ref="Z49:AB49"/>
    <mergeCell ref="Z38:AB38"/>
    <mergeCell ref="W38:Y38"/>
    <mergeCell ref="T39:V39"/>
    <mergeCell ref="Q47:S47"/>
    <mergeCell ref="N42:P42"/>
    <mergeCell ref="Q38:S38"/>
    <mergeCell ref="Z37:AB37"/>
    <mergeCell ref="H37:J37"/>
    <mergeCell ref="H42:J42"/>
    <mergeCell ref="H45:J45"/>
    <mergeCell ref="K45:M45"/>
    <mergeCell ref="H48:J48"/>
    <mergeCell ref="Q68:S68"/>
    <mergeCell ref="T58:V58"/>
    <mergeCell ref="Q69:S69"/>
    <mergeCell ref="Q70:S70"/>
    <mergeCell ref="T65:V65"/>
    <mergeCell ref="Q73:S73"/>
    <mergeCell ref="N65:P65"/>
    <mergeCell ref="Q62:S62"/>
    <mergeCell ref="T59:V59"/>
    <mergeCell ref="Q71:S71"/>
    <mergeCell ref="T67:V67"/>
    <mergeCell ref="N67:P67"/>
    <mergeCell ref="Q72:S72"/>
    <mergeCell ref="T70:V70"/>
    <mergeCell ref="T68:V68"/>
    <mergeCell ref="Q82:S82"/>
    <mergeCell ref="T78:V78"/>
    <mergeCell ref="B108:G108"/>
    <mergeCell ref="B109:G121"/>
    <mergeCell ref="B90:D90"/>
    <mergeCell ref="E90:G90"/>
    <mergeCell ref="B91:D91"/>
    <mergeCell ref="N107:S107"/>
    <mergeCell ref="T93:V93"/>
    <mergeCell ref="H93:J93"/>
    <mergeCell ref="K71:M71"/>
    <mergeCell ref="H80:J80"/>
    <mergeCell ref="H79:J79"/>
    <mergeCell ref="N70:P70"/>
    <mergeCell ref="N69:P69"/>
    <mergeCell ref="N79:P79"/>
    <mergeCell ref="N80:P80"/>
    <mergeCell ref="N78:P78"/>
    <mergeCell ref="K77:M77"/>
    <mergeCell ref="K78:M78"/>
    <mergeCell ref="T74:V74"/>
    <mergeCell ref="T71:V71"/>
    <mergeCell ref="N71:P71"/>
    <mergeCell ref="N72:P72"/>
    <mergeCell ref="N76:P76"/>
    <mergeCell ref="T69:V69"/>
    <mergeCell ref="N85:P85"/>
    <mergeCell ref="N74:P74"/>
    <mergeCell ref="N73:P73"/>
    <mergeCell ref="T90:V90"/>
    <mergeCell ref="Q89:S89"/>
    <mergeCell ref="Q90:S90"/>
    <mergeCell ref="Q93:S93"/>
    <mergeCell ref="T73:V73"/>
    <mergeCell ref="K88:M88"/>
    <mergeCell ref="H89:J89"/>
    <mergeCell ref="N109:S121"/>
    <mergeCell ref="N122:S122"/>
    <mergeCell ref="H107:M107"/>
    <mergeCell ref="H92:M92"/>
    <mergeCell ref="N93:P93"/>
    <mergeCell ref="N123:S136"/>
    <mergeCell ref="K84:M84"/>
    <mergeCell ref="H82:J82"/>
    <mergeCell ref="K79:M79"/>
    <mergeCell ref="K80:M80"/>
    <mergeCell ref="E88:G88"/>
    <mergeCell ref="K89:M89"/>
    <mergeCell ref="T89:V89"/>
    <mergeCell ref="H91:J91"/>
    <mergeCell ref="Q88:S88"/>
    <mergeCell ref="T107:Y107"/>
    <mergeCell ref="W89:Y89"/>
    <mergeCell ref="W90:Y90"/>
    <mergeCell ref="T108:Y108"/>
    <mergeCell ref="T88:V88"/>
    <mergeCell ref="T122:Y122"/>
    <mergeCell ref="K81:M81"/>
    <mergeCell ref="K87:M87"/>
    <mergeCell ref="K86:M86"/>
    <mergeCell ref="K90:M90"/>
    <mergeCell ref="N87:P87"/>
    <mergeCell ref="E87:G87"/>
    <mergeCell ref="T91:V91"/>
    <mergeCell ref="Q87:S87"/>
    <mergeCell ref="B107:G107"/>
    <mergeCell ref="E67:G67"/>
    <mergeCell ref="K62:M62"/>
    <mergeCell ref="N59:P59"/>
    <mergeCell ref="K52:M52"/>
    <mergeCell ref="N56:P56"/>
    <mergeCell ref="N51:P51"/>
    <mergeCell ref="K61:M61"/>
    <mergeCell ref="H56:J56"/>
    <mergeCell ref="N66:P66"/>
    <mergeCell ref="H86:J86"/>
    <mergeCell ref="B87:D87"/>
    <mergeCell ref="N82:P82"/>
    <mergeCell ref="N83:P83"/>
    <mergeCell ref="N84:P84"/>
    <mergeCell ref="N81:P81"/>
    <mergeCell ref="K83:M83"/>
    <mergeCell ref="H71:J71"/>
    <mergeCell ref="H66:J66"/>
    <mergeCell ref="K66:M66"/>
    <mergeCell ref="K67:M67"/>
    <mergeCell ref="K72:M72"/>
    <mergeCell ref="N86:P86"/>
    <mergeCell ref="H74:J74"/>
    <mergeCell ref="K73:M73"/>
    <mergeCell ref="N60:P60"/>
    <mergeCell ref="N58:P58"/>
    <mergeCell ref="N75:P75"/>
    <mergeCell ref="N61:P61"/>
    <mergeCell ref="N55:P55"/>
    <mergeCell ref="N53:P53"/>
    <mergeCell ref="N64:P64"/>
    <mergeCell ref="B15:G15"/>
    <mergeCell ref="H36:J36"/>
    <mergeCell ref="K91:M91"/>
    <mergeCell ref="B106:AK106"/>
    <mergeCell ref="H123:M136"/>
    <mergeCell ref="T109:Y121"/>
    <mergeCell ref="H122:M122"/>
    <mergeCell ref="H108:M108"/>
    <mergeCell ref="K93:M93"/>
    <mergeCell ref="E82:G82"/>
    <mergeCell ref="B85:D85"/>
    <mergeCell ref="B86:D86"/>
    <mergeCell ref="B84:D84"/>
    <mergeCell ref="H90:J90"/>
    <mergeCell ref="H81:J81"/>
    <mergeCell ref="N89:P89"/>
    <mergeCell ref="E84:G84"/>
    <mergeCell ref="E85:G85"/>
    <mergeCell ref="E86:G86"/>
    <mergeCell ref="H84:J84"/>
    <mergeCell ref="H85:J85"/>
    <mergeCell ref="K85:M85"/>
    <mergeCell ref="H87:J87"/>
    <mergeCell ref="B89:D89"/>
    <mergeCell ref="E89:G89"/>
    <mergeCell ref="E83:G83"/>
    <mergeCell ref="E93:G93"/>
    <mergeCell ref="H83:J83"/>
    <mergeCell ref="B122:G122"/>
    <mergeCell ref="B92:D92"/>
    <mergeCell ref="E92:G92"/>
    <mergeCell ref="N88:P88"/>
    <mergeCell ref="N91:P91"/>
    <mergeCell ref="B123:G136"/>
    <mergeCell ref="B93:D93"/>
    <mergeCell ref="B28:D28"/>
    <mergeCell ref="E51:G51"/>
    <mergeCell ref="E54:G54"/>
    <mergeCell ref="H109:M121"/>
    <mergeCell ref="K82:M82"/>
    <mergeCell ref="H88:J88"/>
    <mergeCell ref="N90:P90"/>
    <mergeCell ref="B11:G11"/>
    <mergeCell ref="H28:J28"/>
    <mergeCell ref="B31:D31"/>
    <mergeCell ref="H11:M11"/>
    <mergeCell ref="K42:M42"/>
    <mergeCell ref="H27:J27"/>
    <mergeCell ref="H25:J25"/>
    <mergeCell ref="K24:M24"/>
    <mergeCell ref="H41:J41"/>
    <mergeCell ref="B13:G13"/>
    <mergeCell ref="B39:D39"/>
    <mergeCell ref="E39:G39"/>
    <mergeCell ref="B40:D40"/>
    <mergeCell ref="E17:G17"/>
    <mergeCell ref="B18:D18"/>
    <mergeCell ref="E18:G18"/>
    <mergeCell ref="K36:M36"/>
    <mergeCell ref="E30:G30"/>
    <mergeCell ref="K19:M19"/>
    <mergeCell ref="H35:J35"/>
    <mergeCell ref="B17:D17"/>
    <mergeCell ref="B16:G16"/>
    <mergeCell ref="N108:S108"/>
    <mergeCell ref="K29:M29"/>
    <mergeCell ref="H20:J20"/>
    <mergeCell ref="E22:G22"/>
    <mergeCell ref="B24:D24"/>
    <mergeCell ref="E31:G31"/>
    <mergeCell ref="E28:G28"/>
    <mergeCell ref="B12:G12"/>
    <mergeCell ref="H43:J43"/>
    <mergeCell ref="B52:D52"/>
    <mergeCell ref="H26:J26"/>
    <mergeCell ref="K26:M26"/>
    <mergeCell ref="H47:J47"/>
    <mergeCell ref="E24:G24"/>
    <mergeCell ref="B25:D25"/>
    <mergeCell ref="H49:J49"/>
    <mergeCell ref="K47:M47"/>
    <mergeCell ref="K44:M44"/>
    <mergeCell ref="B35:D35"/>
    <mergeCell ref="E35:G35"/>
    <mergeCell ref="H51:J51"/>
    <mergeCell ref="K50:M50"/>
    <mergeCell ref="E27:G27"/>
    <mergeCell ref="E40:G40"/>
    <mergeCell ref="K48:M48"/>
    <mergeCell ref="H12:M12"/>
    <mergeCell ref="K37:M37"/>
    <mergeCell ref="K25:M25"/>
    <mergeCell ref="H32:J32"/>
    <mergeCell ref="K34:M34"/>
    <mergeCell ref="K21:M21"/>
    <mergeCell ref="H18:J18"/>
    <mergeCell ref="H10:M10"/>
    <mergeCell ref="N18:P18"/>
    <mergeCell ref="Z15:AE15"/>
    <mergeCell ref="T15:Y15"/>
    <mergeCell ref="T5:Y5"/>
    <mergeCell ref="AC16:AE16"/>
    <mergeCell ref="Z16:AB16"/>
    <mergeCell ref="T16:V16"/>
    <mergeCell ref="W16:Y16"/>
    <mergeCell ref="Z14:AE14"/>
    <mergeCell ref="Z10:AE10"/>
    <mergeCell ref="Z11:AE11"/>
    <mergeCell ref="T10:Y10"/>
    <mergeCell ref="H21:J21"/>
    <mergeCell ref="H13:M13"/>
    <mergeCell ref="H34:J34"/>
    <mergeCell ref="K28:M28"/>
    <mergeCell ref="K22:M22"/>
    <mergeCell ref="W32:Y32"/>
    <mergeCell ref="T29:V29"/>
    <mergeCell ref="T28:V28"/>
    <mergeCell ref="W26:Y26"/>
    <mergeCell ref="N14:S14"/>
    <mergeCell ref="N29:P29"/>
    <mergeCell ref="T21:V21"/>
    <mergeCell ref="N21:P21"/>
    <mergeCell ref="N16:P16"/>
    <mergeCell ref="Q16:S16"/>
    <mergeCell ref="N17:P17"/>
    <mergeCell ref="Q17:S17"/>
    <mergeCell ref="H29:J29"/>
    <mergeCell ref="H16:J16"/>
    <mergeCell ref="H19:J19"/>
    <mergeCell ref="K20:M20"/>
    <mergeCell ref="AC26:AE26"/>
    <mergeCell ref="AC27:AE27"/>
    <mergeCell ref="AC21:AE21"/>
    <mergeCell ref="N15:S15"/>
    <mergeCell ref="H23:M23"/>
    <mergeCell ref="H24:J24"/>
    <mergeCell ref="H31:J31"/>
    <mergeCell ref="Z32:AB32"/>
    <mergeCell ref="N36:P36"/>
    <mergeCell ref="Z29:AB29"/>
    <mergeCell ref="Z30:AB30"/>
    <mergeCell ref="Q34:S34"/>
    <mergeCell ref="N33:P33"/>
    <mergeCell ref="AC24:AE24"/>
    <mergeCell ref="T24:V24"/>
    <mergeCell ref="T35:V35"/>
    <mergeCell ref="H17:J17"/>
    <mergeCell ref="K33:M33"/>
    <mergeCell ref="W31:Y31"/>
    <mergeCell ref="W30:Y30"/>
    <mergeCell ref="W27:Y27"/>
    <mergeCell ref="AC18:AE18"/>
    <mergeCell ref="Z25:AB25"/>
    <mergeCell ref="Z24:AB24"/>
    <mergeCell ref="Z18:AB18"/>
    <mergeCell ref="AC17:AE17"/>
    <mergeCell ref="K27:M27"/>
    <mergeCell ref="Z33:AB33"/>
    <mergeCell ref="AC31:AE31"/>
    <mergeCell ref="AC32:AE32"/>
    <mergeCell ref="Z1:AE1"/>
    <mergeCell ref="B26:D26"/>
    <mergeCell ref="B5:G5"/>
    <mergeCell ref="B7:G7"/>
    <mergeCell ref="H6:M6"/>
    <mergeCell ref="T6:Y6"/>
    <mergeCell ref="H2:M2"/>
    <mergeCell ref="T7:Y7"/>
    <mergeCell ref="B6:G6"/>
    <mergeCell ref="H7:M7"/>
    <mergeCell ref="Z2:AE2"/>
    <mergeCell ref="N3:S3"/>
    <mergeCell ref="N4:S4"/>
    <mergeCell ref="N5:S5"/>
    <mergeCell ref="N6:S6"/>
    <mergeCell ref="N7:S7"/>
    <mergeCell ref="N8:S8"/>
    <mergeCell ref="K17:M17"/>
    <mergeCell ref="K18:M18"/>
    <mergeCell ref="B14:G14"/>
    <mergeCell ref="B3:G3"/>
    <mergeCell ref="H3:M3"/>
    <mergeCell ref="T3:Y3"/>
    <mergeCell ref="Z3:AE3"/>
    <mergeCell ref="Z6:AE6"/>
    <mergeCell ref="Z8:AE8"/>
    <mergeCell ref="Z9:AE9"/>
    <mergeCell ref="B8:G8"/>
    <mergeCell ref="H8:M8"/>
    <mergeCell ref="B9:G9"/>
    <mergeCell ref="H9:M9"/>
    <mergeCell ref="T9:Y9"/>
    <mergeCell ref="T2:Y2"/>
    <mergeCell ref="Z4:AE4"/>
    <mergeCell ref="Z5:AE5"/>
    <mergeCell ref="Z7:AE7"/>
    <mergeCell ref="T4:Y4"/>
    <mergeCell ref="T8:Y8"/>
    <mergeCell ref="N9:S9"/>
    <mergeCell ref="A107:A121"/>
    <mergeCell ref="B67:D67"/>
    <mergeCell ref="B37:D37"/>
    <mergeCell ref="E37:G37"/>
    <mergeCell ref="B47:D47"/>
    <mergeCell ref="E47:G47"/>
    <mergeCell ref="B48:D48"/>
    <mergeCell ref="E48:G48"/>
    <mergeCell ref="B49:D49"/>
    <mergeCell ref="E49:G49"/>
    <mergeCell ref="B50:D50"/>
    <mergeCell ref="E50:G50"/>
    <mergeCell ref="B62:D62"/>
    <mergeCell ref="B63:D63"/>
    <mergeCell ref="B64:D64"/>
    <mergeCell ref="B59:D59"/>
    <mergeCell ref="A24:A37"/>
    <mergeCell ref="A39:A47"/>
    <mergeCell ref="A49:A90"/>
    <mergeCell ref="K16:M16"/>
    <mergeCell ref="H14:M14"/>
    <mergeCell ref="H22:J22"/>
    <mergeCell ref="H15:M15"/>
    <mergeCell ref="K35:M35"/>
    <mergeCell ref="K32:M32"/>
    <mergeCell ref="B38:D38"/>
    <mergeCell ref="E38:G38"/>
    <mergeCell ref="E53:G53"/>
    <mergeCell ref="E55:G55"/>
    <mergeCell ref="E56:G56"/>
    <mergeCell ref="E57:G57"/>
    <mergeCell ref="E58:G58"/>
    <mergeCell ref="A122:A136"/>
    <mergeCell ref="B1:G1"/>
    <mergeCell ref="H1:M1"/>
    <mergeCell ref="T1:Y1"/>
    <mergeCell ref="E26:G26"/>
    <mergeCell ref="B36:D36"/>
    <mergeCell ref="B32:D32"/>
    <mergeCell ref="E32:G32"/>
    <mergeCell ref="B33:D33"/>
    <mergeCell ref="E33:G33"/>
    <mergeCell ref="B34:D34"/>
    <mergeCell ref="E34:G34"/>
    <mergeCell ref="B44:D44"/>
    <mergeCell ref="E44:G44"/>
    <mergeCell ref="B45:D45"/>
    <mergeCell ref="E45:G45"/>
    <mergeCell ref="B41:D41"/>
    <mergeCell ref="E41:G41"/>
    <mergeCell ref="E42:G42"/>
    <mergeCell ref="B2:G2"/>
    <mergeCell ref="B4:G4"/>
    <mergeCell ref="H4:M4"/>
    <mergeCell ref="H5:M5"/>
    <mergeCell ref="N1:S1"/>
    <mergeCell ref="N2:S2"/>
    <mergeCell ref="B29:D29"/>
    <mergeCell ref="E29:G29"/>
    <mergeCell ref="B30:D30"/>
    <mergeCell ref="B23:G23"/>
    <mergeCell ref="B19:D19"/>
    <mergeCell ref="E19:G19"/>
    <mergeCell ref="B20:D20"/>
    <mergeCell ref="E20:G20"/>
    <mergeCell ref="B21:D21"/>
    <mergeCell ref="E21:G21"/>
    <mergeCell ref="B10:G10"/>
    <mergeCell ref="E25:G25"/>
    <mergeCell ref="B27:D27"/>
    <mergeCell ref="A93:A94"/>
    <mergeCell ref="E36:G36"/>
    <mergeCell ref="B56:D56"/>
    <mergeCell ref="B72:D72"/>
    <mergeCell ref="B68:D68"/>
    <mergeCell ref="B69:D69"/>
    <mergeCell ref="B70:D70"/>
    <mergeCell ref="B71:D71"/>
    <mergeCell ref="B66:D66"/>
    <mergeCell ref="B82:D82"/>
    <mergeCell ref="B74:D74"/>
    <mergeCell ref="E65:G65"/>
    <mergeCell ref="B51:D51"/>
    <mergeCell ref="B22:D22"/>
    <mergeCell ref="B79:D79"/>
    <mergeCell ref="B80:D80"/>
    <mergeCell ref="B57:D57"/>
    <mergeCell ref="B54:D54"/>
    <mergeCell ref="B60:D60"/>
    <mergeCell ref="B88:D88"/>
    <mergeCell ref="B55:D55"/>
    <mergeCell ref="E73:G73"/>
    <mergeCell ref="E74:G74"/>
    <mergeCell ref="B77:D77"/>
    <mergeCell ref="E77:G77"/>
    <mergeCell ref="K76:M76"/>
    <mergeCell ref="H77:J77"/>
    <mergeCell ref="E68:G68"/>
    <mergeCell ref="E79:G79"/>
    <mergeCell ref="H78:J78"/>
    <mergeCell ref="K69:M69"/>
    <mergeCell ref="K70:M70"/>
    <mergeCell ref="K68:M68"/>
    <mergeCell ref="B76:D76"/>
    <mergeCell ref="B78:D78"/>
    <mergeCell ref="H72:J72"/>
    <mergeCell ref="H73:J73"/>
    <mergeCell ref="E78:G78"/>
    <mergeCell ref="E72:G72"/>
    <mergeCell ref="H76:J76"/>
    <mergeCell ref="K74:M74"/>
    <mergeCell ref="B73:D73"/>
    <mergeCell ref="E81:G81"/>
    <mergeCell ref="B75:D75"/>
    <mergeCell ref="B61:D61"/>
    <mergeCell ref="E69:G69"/>
    <mergeCell ref="E75:G75"/>
    <mergeCell ref="B81:D81"/>
    <mergeCell ref="B83:D83"/>
    <mergeCell ref="H68:J68"/>
    <mergeCell ref="B58:D58"/>
    <mergeCell ref="AF19:AH19"/>
    <mergeCell ref="AI19:AK19"/>
    <mergeCell ref="AF20:AH20"/>
    <mergeCell ref="AF22:AH22"/>
    <mergeCell ref="AI30:AK30"/>
    <mergeCell ref="AF28:AH28"/>
    <mergeCell ref="AF29:AH29"/>
    <mergeCell ref="AI35:AK35"/>
    <mergeCell ref="AI39:AK39"/>
    <mergeCell ref="AI21:AK21"/>
    <mergeCell ref="N45:P45"/>
    <mergeCell ref="T38:V38"/>
    <mergeCell ref="Z22:AB22"/>
    <mergeCell ref="W24:Y24"/>
    <mergeCell ref="AC25:AE25"/>
    <mergeCell ref="AC28:AE28"/>
    <mergeCell ref="AC29:AE29"/>
    <mergeCell ref="W29:Y29"/>
    <mergeCell ref="Z23:AE23"/>
    <mergeCell ref="W28:Y28"/>
    <mergeCell ref="Q29:S29"/>
    <mergeCell ref="T22:V22"/>
    <mergeCell ref="N23:S23"/>
    <mergeCell ref="N24:P24"/>
    <mergeCell ref="T23:Y23"/>
    <mergeCell ref="Z21:AB21"/>
    <mergeCell ref="Q43:S43"/>
    <mergeCell ref="N43:P43"/>
    <mergeCell ref="Z26:AB26"/>
    <mergeCell ref="W20:Y20"/>
    <mergeCell ref="W21:Y21"/>
    <mergeCell ref="Z27:AB27"/>
    <mergeCell ref="Z13:AE13"/>
    <mergeCell ref="Z17:AB17"/>
    <mergeCell ref="AC19:AE19"/>
    <mergeCell ref="Z19:AB19"/>
    <mergeCell ref="AC20:AE20"/>
    <mergeCell ref="Z20:AB20"/>
    <mergeCell ref="AC45:AE45"/>
    <mergeCell ref="AC35:AE35"/>
    <mergeCell ref="AI33:AK33"/>
    <mergeCell ref="AF32:AH32"/>
    <mergeCell ref="AF9:AK9"/>
    <mergeCell ref="AF10:AK10"/>
    <mergeCell ref="AF12:AK12"/>
    <mergeCell ref="AF14:AK14"/>
    <mergeCell ref="AF17:AH17"/>
    <mergeCell ref="AI17:AK17"/>
    <mergeCell ref="AF18:AH18"/>
    <mergeCell ref="AI22:AK22"/>
    <mergeCell ref="AF44:AH44"/>
    <mergeCell ref="AI44:AK44"/>
    <mergeCell ref="AI40:AK40"/>
    <mergeCell ref="AF34:AH34"/>
    <mergeCell ref="Z12:AE12"/>
    <mergeCell ref="AC22:AE22"/>
    <mergeCell ref="AC38:AE38"/>
    <mergeCell ref="AC43:AE43"/>
    <mergeCell ref="AF36:AH36"/>
    <mergeCell ref="AI25:AK25"/>
    <mergeCell ref="AF26:AH26"/>
    <mergeCell ref="AI26:AK26"/>
    <mergeCell ref="AI32:AK32"/>
    <mergeCell ref="AF33:AH33"/>
    <mergeCell ref="AF1:AK1"/>
    <mergeCell ref="AF3:AK3"/>
    <mergeCell ref="AF6:AK6"/>
    <mergeCell ref="AF8:AK8"/>
    <mergeCell ref="AF11:AK11"/>
    <mergeCell ref="AF13:AK13"/>
    <mergeCell ref="AF15:AK15"/>
    <mergeCell ref="AF16:AH16"/>
    <mergeCell ref="AI16:AK16"/>
    <mergeCell ref="AF2:AK2"/>
    <mergeCell ref="AF4:AK4"/>
    <mergeCell ref="AI27:AK27"/>
    <mergeCell ref="AF23:AK23"/>
    <mergeCell ref="AF5:AK5"/>
    <mergeCell ref="AF7:AK7"/>
    <mergeCell ref="AF50:AH50"/>
    <mergeCell ref="AI20:AK20"/>
    <mergeCell ref="AI18:AK18"/>
    <mergeCell ref="AI28:AK28"/>
    <mergeCell ref="AI29:AK29"/>
    <mergeCell ref="AI34:AK34"/>
    <mergeCell ref="AF31:AH31"/>
    <mergeCell ref="AI31:AK31"/>
    <mergeCell ref="AF35:AH35"/>
    <mergeCell ref="AF30:AH30"/>
    <mergeCell ref="AF27:AH27"/>
    <mergeCell ref="AI36:AK36"/>
    <mergeCell ref="AF21:AH21"/>
    <mergeCell ref="AF24:AH24"/>
    <mergeCell ref="AI24:AK24"/>
    <mergeCell ref="AF25:AH25"/>
    <mergeCell ref="AF40:AH40"/>
    <mergeCell ref="AI92:AK92"/>
    <mergeCell ref="AI88:AK88"/>
    <mergeCell ref="AF74:AH74"/>
    <mergeCell ref="AI83:AK83"/>
    <mergeCell ref="AI76:AK76"/>
    <mergeCell ref="AI77:AK77"/>
    <mergeCell ref="AI78:AK78"/>
    <mergeCell ref="AI79:AK79"/>
    <mergeCell ref="AI72:AK72"/>
    <mergeCell ref="AI73:AK73"/>
    <mergeCell ref="AI74:AK74"/>
    <mergeCell ref="AI75:AK75"/>
    <mergeCell ref="AI71:AK71"/>
    <mergeCell ref="AF51:AH51"/>
    <mergeCell ref="AF56:AH56"/>
    <mergeCell ref="AF78:AH78"/>
    <mergeCell ref="AF77:AH77"/>
    <mergeCell ref="AI51:AK51"/>
    <mergeCell ref="AF54:AH54"/>
    <mergeCell ref="AF53:AH53"/>
    <mergeCell ref="AI52:AK52"/>
    <mergeCell ref="AI53:AK53"/>
    <mergeCell ref="AI54:AK54"/>
    <mergeCell ref="AI55:AK55"/>
    <mergeCell ref="AI56:AK56"/>
    <mergeCell ref="AI80:AK80"/>
    <mergeCell ref="AF75:AH75"/>
    <mergeCell ref="AF72:AH72"/>
    <mergeCell ref="AF73:AH73"/>
    <mergeCell ref="AF59:AH59"/>
    <mergeCell ref="AF57:AH57"/>
    <mergeCell ref="AI61:AK61"/>
    <mergeCell ref="T123:Y136"/>
    <mergeCell ref="T92:V92"/>
    <mergeCell ref="W92:Y92"/>
    <mergeCell ref="Z108:AE108"/>
    <mergeCell ref="Z123:AE136"/>
    <mergeCell ref="AF123:AK136"/>
    <mergeCell ref="Z109:AE121"/>
    <mergeCell ref="AF109:AK121"/>
    <mergeCell ref="AF108:AK108"/>
    <mergeCell ref="Z92:AB92"/>
    <mergeCell ref="AC92:AE92"/>
    <mergeCell ref="AI81:AK81"/>
    <mergeCell ref="AI87:AK87"/>
    <mergeCell ref="AF85:AH85"/>
    <mergeCell ref="AI85:AK85"/>
    <mergeCell ref="AI91:AK91"/>
    <mergeCell ref="AF91:AH91"/>
    <mergeCell ref="AF89:AH89"/>
    <mergeCell ref="AI89:AK89"/>
    <mergeCell ref="AF90:AH90"/>
    <mergeCell ref="AI90:AK90"/>
    <mergeCell ref="AI84:AK84"/>
    <mergeCell ref="T87:V87"/>
    <mergeCell ref="T84:V84"/>
    <mergeCell ref="AF122:AK122"/>
    <mergeCell ref="Z122:AE122"/>
    <mergeCell ref="AF81:AH81"/>
    <mergeCell ref="AI86:AK86"/>
    <mergeCell ref="AF82:AH82"/>
    <mergeCell ref="AF83:AH83"/>
    <mergeCell ref="AI93:AK93"/>
    <mergeCell ref="AI82:AK82"/>
    <mergeCell ref="Z93:AB93"/>
    <mergeCell ref="AC93:AE93"/>
    <mergeCell ref="AC88:AE88"/>
    <mergeCell ref="AF93:AH93"/>
    <mergeCell ref="Z89:AB89"/>
    <mergeCell ref="Z88:AB88"/>
    <mergeCell ref="W88:Y88"/>
    <mergeCell ref="AF87:AH87"/>
    <mergeCell ref="AF84:AH84"/>
    <mergeCell ref="W87:Y87"/>
    <mergeCell ref="W93:Y93"/>
    <mergeCell ref="W91:Y91"/>
    <mergeCell ref="Z86:AB86"/>
    <mergeCell ref="AC86:AE86"/>
    <mergeCell ref="AC81:AE81"/>
    <mergeCell ref="AF79:AH79"/>
    <mergeCell ref="AF92:AH92"/>
    <mergeCell ref="Z91:AB91"/>
    <mergeCell ref="AC91:AE91"/>
    <mergeCell ref="AC85:AE85"/>
    <mergeCell ref="Z87:AB87"/>
    <mergeCell ref="Z85:AB85"/>
    <mergeCell ref="AC83:AE83"/>
    <mergeCell ref="Z82:AB82"/>
    <mergeCell ref="Z90:AB90"/>
    <mergeCell ref="AC90:AE90"/>
    <mergeCell ref="AC82:AE82"/>
    <mergeCell ref="AF88:AH88"/>
    <mergeCell ref="AF86:AH86"/>
    <mergeCell ref="AF80:AH80"/>
    <mergeCell ref="Q85:S85"/>
    <mergeCell ref="Z76:AB76"/>
    <mergeCell ref="W82:Y82"/>
    <mergeCell ref="Z84:AB84"/>
    <mergeCell ref="T76:V76"/>
    <mergeCell ref="Q84:S84"/>
    <mergeCell ref="Q77:S77"/>
    <mergeCell ref="Q81:S81"/>
    <mergeCell ref="Z75:AB75"/>
    <mergeCell ref="AC84:AE84"/>
    <mergeCell ref="Z83:AB83"/>
    <mergeCell ref="W84:Y84"/>
    <mergeCell ref="T85:V85"/>
    <mergeCell ref="T86:V86"/>
    <mergeCell ref="AC89:AE89"/>
    <mergeCell ref="W86:Y86"/>
    <mergeCell ref="AC76:AE76"/>
    <mergeCell ref="W85:Y85"/>
    <mergeCell ref="W83:Y83"/>
    <mergeCell ref="Z80:AB80"/>
    <mergeCell ref="AC80:AE80"/>
    <mergeCell ref="AC87:AE87"/>
    <mergeCell ref="W80:Y80"/>
    <mergeCell ref="W79:Y79"/>
    <mergeCell ref="Z81:AB81"/>
    <mergeCell ref="W81:Y81"/>
    <mergeCell ref="Q86:S86"/>
    <mergeCell ref="T81:V81"/>
    <mergeCell ref="T77:V77"/>
    <mergeCell ref="Q79:S79"/>
    <mergeCell ref="AC77:AE77"/>
    <mergeCell ref="Z78:AB78"/>
    <mergeCell ref="AC78:AE78"/>
    <mergeCell ref="Z79:AB79"/>
    <mergeCell ref="AC79:AE79"/>
    <mergeCell ref="T61:V61"/>
    <mergeCell ref="W78:Y78"/>
    <mergeCell ref="W77:Y77"/>
    <mergeCell ref="AC69:AE69"/>
    <mergeCell ref="AC70:AE70"/>
    <mergeCell ref="T80:V80"/>
    <mergeCell ref="AC73:AE73"/>
    <mergeCell ref="W75:Y75"/>
    <mergeCell ref="AF76:AH76"/>
    <mergeCell ref="AF71:AH71"/>
    <mergeCell ref="Z67:AB67"/>
    <mergeCell ref="Z68:AB68"/>
    <mergeCell ref="Z65:AB65"/>
    <mergeCell ref="Z70:AB70"/>
    <mergeCell ref="Z73:AB73"/>
    <mergeCell ref="W66:Y66"/>
    <mergeCell ref="W67:Y67"/>
    <mergeCell ref="W63:Y63"/>
    <mergeCell ref="W64:Y64"/>
    <mergeCell ref="Z61:AB61"/>
    <mergeCell ref="Z62:AB62"/>
    <mergeCell ref="W71:Y71"/>
    <mergeCell ref="W62:Y62"/>
    <mergeCell ref="W68:Y68"/>
    <mergeCell ref="T63:V63"/>
    <mergeCell ref="T79:V79"/>
    <mergeCell ref="N77:P77"/>
    <mergeCell ref="AC68:AE68"/>
    <mergeCell ref="W57:Y57"/>
    <mergeCell ref="AF70:AH70"/>
    <mergeCell ref="W72:Y72"/>
    <mergeCell ref="N68:P68"/>
    <mergeCell ref="W65:Y65"/>
    <mergeCell ref="AC66:AE66"/>
    <mergeCell ref="AC75:AE75"/>
    <mergeCell ref="AC71:AE71"/>
    <mergeCell ref="AC59:AE59"/>
    <mergeCell ref="AF60:AH60"/>
    <mergeCell ref="AC61:AE61"/>
    <mergeCell ref="AC72:AE72"/>
    <mergeCell ref="Z72:AB72"/>
    <mergeCell ref="AF65:AH65"/>
    <mergeCell ref="AF69:AH69"/>
    <mergeCell ref="AF64:AH64"/>
    <mergeCell ref="AF61:AH61"/>
    <mergeCell ref="AF58:AH58"/>
    <mergeCell ref="Z71:AB71"/>
    <mergeCell ref="AF62:AH62"/>
    <mergeCell ref="Q75:S75"/>
    <mergeCell ref="W74:Y74"/>
    <mergeCell ref="T75:V75"/>
    <mergeCell ref="Z74:AB74"/>
    <mergeCell ref="Z69:AB69"/>
    <mergeCell ref="AC74:AE74"/>
    <mergeCell ref="AC67:AE67"/>
    <mergeCell ref="AC65:AE65"/>
    <mergeCell ref="AC57:AE57"/>
    <mergeCell ref="N57:P57"/>
    <mergeCell ref="AI65:AK65"/>
    <mergeCell ref="AC44:AE44"/>
    <mergeCell ref="AC47:AE47"/>
    <mergeCell ref="Z57:AB57"/>
    <mergeCell ref="B65:D65"/>
    <mergeCell ref="E60:G60"/>
    <mergeCell ref="E61:G61"/>
    <mergeCell ref="E59:G59"/>
    <mergeCell ref="Z47:AB47"/>
    <mergeCell ref="T49:V49"/>
    <mergeCell ref="Q49:S49"/>
    <mergeCell ref="T53:V53"/>
    <mergeCell ref="Z56:AB56"/>
    <mergeCell ref="Q50:S50"/>
    <mergeCell ref="Z51:AB51"/>
    <mergeCell ref="Q54:S54"/>
    <mergeCell ref="AC51:AE51"/>
    <mergeCell ref="B53:D53"/>
    <mergeCell ref="E63:G63"/>
    <mergeCell ref="E64:G64"/>
    <mergeCell ref="N50:P50"/>
    <mergeCell ref="T55:V55"/>
    <mergeCell ref="T51:V51"/>
    <mergeCell ref="Q51:S51"/>
    <mergeCell ref="Q60:S60"/>
    <mergeCell ref="AF39:AH39"/>
    <mergeCell ref="AC40:AE40"/>
    <mergeCell ref="AF43:AH43"/>
    <mergeCell ref="AF49:AH49"/>
    <mergeCell ref="AF55:AH55"/>
    <mergeCell ref="B46:D46"/>
    <mergeCell ref="E46:G46"/>
    <mergeCell ref="H46:J46"/>
    <mergeCell ref="K46:M46"/>
    <mergeCell ref="N46:P46"/>
    <mergeCell ref="Q46:S46"/>
    <mergeCell ref="T46:V46"/>
    <mergeCell ref="W46:Y46"/>
    <mergeCell ref="Z46:AB46"/>
    <mergeCell ref="AC46:AE46"/>
    <mergeCell ref="AF46:AH46"/>
    <mergeCell ref="AI46:AK46"/>
    <mergeCell ref="AF45:AH45"/>
    <mergeCell ref="AI45:AK45"/>
    <mergeCell ref="AI49:AK49"/>
    <mergeCell ref="B42:D42"/>
    <mergeCell ref="E43:G43"/>
    <mergeCell ref="K39:M39"/>
    <mergeCell ref="T42:V42"/>
    <mergeCell ref="W54:Y54"/>
    <mergeCell ref="W51:Y51"/>
    <mergeCell ref="AC52:AE52"/>
    <mergeCell ref="T44:V44"/>
    <mergeCell ref="AC60:AE60"/>
    <mergeCell ref="AI66:AK66"/>
    <mergeCell ref="AI67:AK67"/>
    <mergeCell ref="AI64:AK64"/>
    <mergeCell ref="AC53:AE53"/>
    <mergeCell ref="H55:J55"/>
    <mergeCell ref="H54:J54"/>
    <mergeCell ref="H53:J53"/>
    <mergeCell ref="H52:J52"/>
    <mergeCell ref="N52:P52"/>
    <mergeCell ref="Z55:AB55"/>
    <mergeCell ref="AF67:AH67"/>
    <mergeCell ref="AF37:AH37"/>
    <mergeCell ref="AI37:AK37"/>
    <mergeCell ref="AF38:AH38"/>
    <mergeCell ref="AI38:AK38"/>
    <mergeCell ref="AI47:AK47"/>
    <mergeCell ref="AI50:AK50"/>
    <mergeCell ref="T52:V52"/>
    <mergeCell ref="Z58:AB58"/>
    <mergeCell ref="Z60:AB60"/>
    <mergeCell ref="W53:Y53"/>
    <mergeCell ref="AI48:AK48"/>
    <mergeCell ref="AI42:AK42"/>
    <mergeCell ref="AI41:AK41"/>
    <mergeCell ref="AF41:AH41"/>
    <mergeCell ref="AF48:AH48"/>
    <mergeCell ref="AF47:AH47"/>
    <mergeCell ref="N48:P48"/>
    <mergeCell ref="Q55:S55"/>
    <mergeCell ref="Q59:S59"/>
    <mergeCell ref="T48:V48"/>
    <mergeCell ref="AC30:AE30"/>
    <mergeCell ref="AI57:AK57"/>
    <mergeCell ref="AI58:AK58"/>
    <mergeCell ref="AI59:AK59"/>
    <mergeCell ref="AI60:AK60"/>
    <mergeCell ref="AF42:AH42"/>
    <mergeCell ref="AF52:AH52"/>
    <mergeCell ref="AC64:AE64"/>
    <mergeCell ref="AC49:AE49"/>
    <mergeCell ref="Z63:AB63"/>
    <mergeCell ref="AC63:AE63"/>
    <mergeCell ref="H58:J58"/>
    <mergeCell ref="H59:J59"/>
    <mergeCell ref="H60:J60"/>
    <mergeCell ref="H61:J61"/>
    <mergeCell ref="H62:J62"/>
    <mergeCell ref="H63:J63"/>
    <mergeCell ref="H64:J64"/>
    <mergeCell ref="AI43:AK43"/>
    <mergeCell ref="Z52:AB52"/>
    <mergeCell ref="Z50:AB50"/>
    <mergeCell ref="W52:Y52"/>
    <mergeCell ref="AI62:AK62"/>
    <mergeCell ref="AI63:AK63"/>
    <mergeCell ref="K55:M55"/>
    <mergeCell ref="N49:P49"/>
    <mergeCell ref="Z54:AB54"/>
    <mergeCell ref="W42:Y42"/>
    <mergeCell ref="H30:J30"/>
    <mergeCell ref="K30:M30"/>
    <mergeCell ref="K31:M31"/>
    <mergeCell ref="H38:J38"/>
    <mergeCell ref="T30:V30"/>
    <mergeCell ref="W33:Y33"/>
    <mergeCell ref="W35:Y35"/>
    <mergeCell ref="W41:Y41"/>
    <mergeCell ref="W40:Y40"/>
    <mergeCell ref="Q33:S33"/>
    <mergeCell ref="AC39:AE39"/>
    <mergeCell ref="Z39:AB39"/>
    <mergeCell ref="AC54:AE54"/>
    <mergeCell ref="AC58:AE58"/>
    <mergeCell ref="AF63:AH63"/>
    <mergeCell ref="Z64:AB64"/>
    <mergeCell ref="AF68:AH68"/>
    <mergeCell ref="AF66:AH66"/>
    <mergeCell ref="N62:P62"/>
    <mergeCell ref="AC50:AE50"/>
    <mergeCell ref="AC56:AE56"/>
    <mergeCell ref="Q30:S30"/>
    <mergeCell ref="AC55:AE55"/>
    <mergeCell ref="AC42:AE42"/>
    <mergeCell ref="T56:V56"/>
    <mergeCell ref="Q37:S37"/>
    <mergeCell ref="T37:V37"/>
    <mergeCell ref="AC62:AE62"/>
    <mergeCell ref="AC41:AE41"/>
    <mergeCell ref="AC48:AE48"/>
    <mergeCell ref="T64:V64"/>
    <mergeCell ref="N44:P44"/>
  </mergeCells>
  <pageMargins left="0.7" right="0.7" top="0.75" bottom="0.75" header="0.3" footer="0.3"/>
  <pageSetup paperSize="119" orientation="landscape" horizontalDpi="300" verticalDpi="300" r:id="rId1"/>
  <ignoredErrors>
    <ignoredError sqref="AB105"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223"/>
  <sheetViews>
    <sheetView zoomScaleNormal="100" workbookViewId="0">
      <pane xSplit="1" ySplit="2" topLeftCell="B3" activePane="bottomRight" state="frozen"/>
      <selection pane="topRight" activeCell="B1" sqref="B1"/>
      <selection pane="bottomLeft" activeCell="A3" sqref="A3"/>
      <selection pane="bottomRight" activeCell="A12" sqref="A12"/>
    </sheetView>
  </sheetViews>
  <sheetFormatPr defaultColWidth="9.140625" defaultRowHeight="15" x14ac:dyDescent="0.25"/>
  <cols>
    <col min="1" max="1" width="56.140625" style="5" customWidth="1"/>
    <col min="2" max="2" width="11.42578125" style="5" customWidth="1"/>
    <col min="3" max="4" width="12.7109375" style="5" customWidth="1"/>
    <col min="5" max="5" width="10.28515625" style="5" customWidth="1"/>
    <col min="6" max="6" width="10.85546875" style="5" customWidth="1"/>
    <col min="7" max="7" width="14.7109375" style="5" customWidth="1"/>
    <col min="8" max="16384" width="9.140625" style="5"/>
  </cols>
  <sheetData>
    <row r="1" spans="1:10" ht="15.75" thickBot="1" x14ac:dyDescent="0.3">
      <c r="A1" s="21" t="s">
        <v>632</v>
      </c>
      <c r="B1" s="492"/>
      <c r="C1" s="492"/>
      <c r="D1" s="492"/>
      <c r="E1" s="492"/>
      <c r="F1" s="492"/>
      <c r="G1" s="658"/>
    </row>
    <row r="2" spans="1:10" x14ac:dyDescent="0.25">
      <c r="A2" s="88" t="s">
        <v>6</v>
      </c>
      <c r="B2" s="659" t="s">
        <v>479</v>
      </c>
      <c r="C2" s="660"/>
      <c r="D2" s="660"/>
      <c r="E2" s="660"/>
      <c r="F2" s="660"/>
      <c r="G2" s="661"/>
    </row>
    <row r="3" spans="1:10" x14ac:dyDescent="0.25">
      <c r="A3" s="25" t="s">
        <v>309</v>
      </c>
      <c r="B3" s="91" t="s">
        <v>339</v>
      </c>
      <c r="C3" s="91"/>
      <c r="D3" s="91"/>
      <c r="E3" s="91"/>
      <c r="F3" s="91"/>
      <c r="G3" s="92"/>
    </row>
    <row r="4" spans="1:10" x14ac:dyDescent="0.25">
      <c r="A4" s="8" t="s">
        <v>279</v>
      </c>
      <c r="B4" s="463" t="s">
        <v>37</v>
      </c>
      <c r="C4" s="464"/>
      <c r="D4" s="464"/>
      <c r="E4" s="464"/>
      <c r="F4" s="464"/>
      <c r="G4" s="465"/>
    </row>
    <row r="5" spans="1:10" x14ac:dyDescent="0.25">
      <c r="A5" s="8" t="s">
        <v>280</v>
      </c>
      <c r="B5" s="463" t="s">
        <v>281</v>
      </c>
      <c r="C5" s="464"/>
      <c r="D5" s="464"/>
      <c r="E5" s="464"/>
      <c r="F5" s="464"/>
      <c r="G5" s="465"/>
    </row>
    <row r="6" spans="1:10" x14ac:dyDescent="0.25">
      <c r="A6" s="90"/>
      <c r="B6" s="336"/>
      <c r="C6" s="336"/>
      <c r="D6" s="336"/>
      <c r="E6" s="336"/>
      <c r="F6" s="336"/>
      <c r="G6" s="337"/>
    </row>
    <row r="7" spans="1:10" x14ac:dyDescent="0.25">
      <c r="A7" s="93" t="s">
        <v>9</v>
      </c>
      <c r="B7" s="273">
        <v>15.99</v>
      </c>
      <c r="C7" s="274"/>
      <c r="D7" s="274"/>
      <c r="E7" s="274"/>
      <c r="F7" s="274"/>
      <c r="G7" s="275"/>
    </row>
    <row r="8" spans="1:10" x14ac:dyDescent="0.25">
      <c r="A8" s="8"/>
      <c r="B8" s="336"/>
      <c r="C8" s="336"/>
      <c r="D8" s="336"/>
      <c r="E8" s="336"/>
      <c r="F8" s="336"/>
      <c r="G8" s="337"/>
    </row>
    <row r="9" spans="1:10" x14ac:dyDescent="0.25">
      <c r="A9" s="23"/>
      <c r="B9" s="336"/>
      <c r="C9" s="336"/>
      <c r="D9" s="336"/>
      <c r="E9" s="336"/>
      <c r="F9" s="336"/>
      <c r="G9" s="337"/>
    </row>
    <row r="10" spans="1:10" ht="79.5" customHeight="1" x14ac:dyDescent="0.25">
      <c r="A10" s="8" t="s">
        <v>10</v>
      </c>
      <c r="B10" s="329" t="s">
        <v>431</v>
      </c>
      <c r="C10" s="330"/>
      <c r="D10" s="330"/>
      <c r="E10" s="330"/>
      <c r="F10" s="330"/>
      <c r="G10" s="331"/>
    </row>
    <row r="11" spans="1:10" x14ac:dyDescent="0.25">
      <c r="A11" s="8"/>
      <c r="B11" s="446"/>
      <c r="C11" s="447"/>
      <c r="D11" s="447"/>
      <c r="E11" s="447"/>
      <c r="F11" s="447"/>
      <c r="G11" s="448"/>
    </row>
    <row r="12" spans="1:10" ht="48.75" customHeight="1" x14ac:dyDescent="0.25">
      <c r="A12" s="8" t="s">
        <v>657</v>
      </c>
      <c r="B12" s="449" t="s">
        <v>619</v>
      </c>
      <c r="C12" s="450"/>
      <c r="D12" s="450"/>
      <c r="E12" s="450"/>
      <c r="F12" s="450"/>
      <c r="G12" s="451"/>
    </row>
    <row r="13" spans="1:10" x14ac:dyDescent="0.25">
      <c r="A13" s="24"/>
      <c r="B13" s="446"/>
      <c r="C13" s="447"/>
      <c r="D13" s="447"/>
      <c r="E13" s="447"/>
      <c r="F13" s="447"/>
      <c r="G13" s="448"/>
    </row>
    <row r="14" spans="1:10" x14ac:dyDescent="0.25">
      <c r="A14" s="8" t="s">
        <v>68</v>
      </c>
      <c r="B14" s="273">
        <v>0.79411299999999996</v>
      </c>
      <c r="C14" s="274"/>
      <c r="D14" s="274"/>
      <c r="E14" s="274"/>
      <c r="F14" s="274"/>
      <c r="G14" s="275"/>
    </row>
    <row r="15" spans="1:10" x14ac:dyDescent="0.25">
      <c r="A15" s="25"/>
      <c r="B15" s="446"/>
      <c r="C15" s="447"/>
      <c r="D15" s="447"/>
      <c r="E15" s="447"/>
      <c r="F15" s="447"/>
      <c r="G15" s="448"/>
    </row>
    <row r="16" spans="1:10" x14ac:dyDescent="0.25">
      <c r="A16" s="22" t="s">
        <v>401</v>
      </c>
      <c r="B16" s="446"/>
      <c r="C16" s="447"/>
      <c r="D16" s="447"/>
      <c r="E16" s="447"/>
      <c r="F16" s="447"/>
      <c r="G16" s="448"/>
      <c r="J16" s="5" t="s">
        <v>284</v>
      </c>
    </row>
    <row r="17" spans="1:8" x14ac:dyDescent="0.25">
      <c r="A17" s="26" t="s">
        <v>284</v>
      </c>
      <c r="B17" s="400" t="s">
        <v>2</v>
      </c>
      <c r="C17" s="325"/>
      <c r="D17" s="326"/>
      <c r="E17" s="345" t="s">
        <v>3</v>
      </c>
      <c r="F17" s="346"/>
      <c r="G17" s="347"/>
      <c r="H17" s="5" t="s">
        <v>284</v>
      </c>
    </row>
    <row r="18" spans="1:8" x14ac:dyDescent="0.25">
      <c r="A18" s="8" t="s">
        <v>584</v>
      </c>
      <c r="B18" s="273">
        <v>2.09</v>
      </c>
      <c r="C18" s="274"/>
      <c r="D18" s="275"/>
      <c r="E18" s="273">
        <v>1.39</v>
      </c>
      <c r="F18" s="274"/>
      <c r="G18" s="275"/>
    </row>
    <row r="19" spans="1:8" x14ac:dyDescent="0.25">
      <c r="A19" s="8" t="s">
        <v>585</v>
      </c>
      <c r="B19" s="273">
        <v>0</v>
      </c>
      <c r="C19" s="274"/>
      <c r="D19" s="275"/>
      <c r="E19" s="273">
        <v>0</v>
      </c>
      <c r="F19" s="274"/>
      <c r="G19" s="275"/>
    </row>
    <row r="20" spans="1:8" x14ac:dyDescent="0.25">
      <c r="A20" s="106" t="s">
        <v>586</v>
      </c>
      <c r="B20" s="273">
        <v>0</v>
      </c>
      <c r="C20" s="274"/>
      <c r="D20" s="275"/>
      <c r="E20" s="273">
        <v>0</v>
      </c>
      <c r="F20" s="274"/>
      <c r="G20" s="275"/>
    </row>
    <row r="21" spans="1:8" x14ac:dyDescent="0.25">
      <c r="A21" s="8" t="s">
        <v>587</v>
      </c>
      <c r="B21" s="273">
        <v>0.28999999999999998</v>
      </c>
      <c r="C21" s="274"/>
      <c r="D21" s="275"/>
      <c r="E21" s="273">
        <v>0.25</v>
      </c>
      <c r="F21" s="274"/>
      <c r="G21" s="275"/>
    </row>
    <row r="22" spans="1:8" x14ac:dyDescent="0.25">
      <c r="A22" s="8" t="s">
        <v>49</v>
      </c>
      <c r="B22" s="273">
        <f>SUM(B18:D21)</f>
        <v>2.38</v>
      </c>
      <c r="C22" s="274"/>
      <c r="D22" s="275"/>
      <c r="E22" s="273">
        <f>SUM(E18:G21)</f>
        <v>1.64</v>
      </c>
      <c r="F22" s="274"/>
      <c r="G22" s="275"/>
    </row>
    <row r="23" spans="1:8" x14ac:dyDescent="0.25">
      <c r="A23" s="24"/>
      <c r="B23" s="446"/>
      <c r="C23" s="447"/>
      <c r="D23" s="447"/>
      <c r="E23" s="447"/>
      <c r="F23" s="447"/>
      <c r="G23" s="448"/>
    </row>
    <row r="24" spans="1:8" x14ac:dyDescent="0.25">
      <c r="A24" s="529" t="s">
        <v>11</v>
      </c>
      <c r="B24" s="309" t="s">
        <v>4</v>
      </c>
      <c r="C24" s="310"/>
      <c r="D24" s="311"/>
      <c r="E24" s="309" t="s">
        <v>297</v>
      </c>
      <c r="F24" s="310"/>
      <c r="G24" s="311"/>
    </row>
    <row r="25" spans="1:8" ht="15" customHeight="1" x14ac:dyDescent="0.25">
      <c r="A25" s="398"/>
      <c r="B25" s="348" t="s">
        <v>163</v>
      </c>
      <c r="C25" s="349"/>
      <c r="D25" s="350"/>
      <c r="E25" s="351">
        <v>9.5898000000000003</v>
      </c>
      <c r="F25" s="351"/>
      <c r="G25" s="351"/>
    </row>
    <row r="26" spans="1:8" ht="15" customHeight="1" x14ac:dyDescent="0.25">
      <c r="A26" s="398"/>
      <c r="B26" s="348" t="s">
        <v>242</v>
      </c>
      <c r="C26" s="349"/>
      <c r="D26" s="350"/>
      <c r="E26" s="351">
        <v>4.9798999999999998</v>
      </c>
      <c r="F26" s="351"/>
      <c r="G26" s="351"/>
    </row>
    <row r="27" spans="1:8" ht="15" customHeight="1" x14ac:dyDescent="0.25">
      <c r="A27" s="398"/>
      <c r="B27" s="348" t="s">
        <v>43</v>
      </c>
      <c r="C27" s="349"/>
      <c r="D27" s="350"/>
      <c r="E27" s="351">
        <v>3.5911</v>
      </c>
      <c r="F27" s="351"/>
      <c r="G27" s="351"/>
    </row>
    <row r="28" spans="1:8" x14ac:dyDescent="0.25">
      <c r="A28" s="398"/>
      <c r="B28" s="348" t="s">
        <v>597</v>
      </c>
      <c r="C28" s="349"/>
      <c r="D28" s="350"/>
      <c r="E28" s="351">
        <v>3.5381999999999998</v>
      </c>
      <c r="F28" s="351"/>
      <c r="G28" s="351"/>
    </row>
    <row r="29" spans="1:8" ht="15" customHeight="1" x14ac:dyDescent="0.25">
      <c r="A29" s="398"/>
      <c r="B29" s="348" t="s">
        <v>167</v>
      </c>
      <c r="C29" s="349"/>
      <c r="D29" s="350"/>
      <c r="E29" s="351">
        <v>3.4009999999999998</v>
      </c>
      <c r="F29" s="351"/>
      <c r="G29" s="351"/>
    </row>
    <row r="30" spans="1:8" ht="15" customHeight="1" x14ac:dyDescent="0.25">
      <c r="A30" s="398"/>
      <c r="B30" s="348" t="s">
        <v>504</v>
      </c>
      <c r="C30" s="349"/>
      <c r="D30" s="350"/>
      <c r="E30" s="351">
        <v>3.3721000000000001</v>
      </c>
      <c r="F30" s="351"/>
      <c r="G30" s="351"/>
    </row>
    <row r="31" spans="1:8" ht="15" customHeight="1" x14ac:dyDescent="0.25">
      <c r="A31" s="398"/>
      <c r="B31" s="348" t="s">
        <v>550</v>
      </c>
      <c r="C31" s="349"/>
      <c r="D31" s="350"/>
      <c r="E31" s="351">
        <v>3.0541999999999998</v>
      </c>
      <c r="F31" s="351"/>
      <c r="G31" s="351"/>
    </row>
    <row r="32" spans="1:8" ht="15" customHeight="1" x14ac:dyDescent="0.25">
      <c r="A32" s="398"/>
      <c r="B32" s="348" t="s">
        <v>526</v>
      </c>
      <c r="C32" s="349"/>
      <c r="D32" s="350"/>
      <c r="E32" s="351">
        <v>3.0308999999999999</v>
      </c>
      <c r="F32" s="351"/>
      <c r="G32" s="351"/>
    </row>
    <row r="33" spans="1:8" ht="15" customHeight="1" x14ac:dyDescent="0.25">
      <c r="A33" s="398"/>
      <c r="B33" s="348" t="s">
        <v>651</v>
      </c>
      <c r="C33" s="349"/>
      <c r="D33" s="350"/>
      <c r="E33" s="351">
        <v>2.9843000000000002</v>
      </c>
      <c r="F33" s="351"/>
      <c r="G33" s="351"/>
    </row>
    <row r="34" spans="1:8" ht="15" customHeight="1" x14ac:dyDescent="0.25">
      <c r="A34" s="398"/>
      <c r="B34" s="348" t="s">
        <v>574</v>
      </c>
      <c r="C34" s="349"/>
      <c r="D34" s="350"/>
      <c r="E34" s="351">
        <v>2.7284999999999999</v>
      </c>
      <c r="F34" s="351"/>
      <c r="G34" s="351"/>
    </row>
    <row r="35" spans="1:8" x14ac:dyDescent="0.25">
      <c r="A35" s="398"/>
      <c r="B35" s="431"/>
      <c r="C35" s="432"/>
      <c r="D35" s="433"/>
      <c r="E35" s="273"/>
      <c r="F35" s="274"/>
      <c r="G35" s="275"/>
    </row>
    <row r="36" spans="1:8" x14ac:dyDescent="0.25">
      <c r="A36" s="398"/>
      <c r="B36" s="431"/>
      <c r="C36" s="432"/>
      <c r="D36" s="433"/>
      <c r="E36" s="273"/>
      <c r="F36" s="274"/>
      <c r="G36" s="275"/>
    </row>
    <row r="37" spans="1:8" x14ac:dyDescent="0.25">
      <c r="A37" s="399"/>
      <c r="B37" s="435" t="s">
        <v>41</v>
      </c>
      <c r="C37" s="436"/>
      <c r="D37" s="437"/>
      <c r="E37" s="423">
        <f>SUM(E25:G36)</f>
        <v>40.269999999999996</v>
      </c>
      <c r="F37" s="424"/>
      <c r="G37" s="425"/>
    </row>
    <row r="38" spans="1:8" x14ac:dyDescent="0.25">
      <c r="A38" s="4"/>
      <c r="B38" s="309"/>
      <c r="C38" s="310"/>
      <c r="D38" s="311"/>
      <c r="E38" s="309"/>
      <c r="F38" s="310"/>
      <c r="G38" s="311"/>
    </row>
    <row r="39" spans="1:8" x14ac:dyDescent="0.25">
      <c r="A39" s="529" t="s">
        <v>71</v>
      </c>
      <c r="B39" s="279" t="s">
        <v>71</v>
      </c>
      <c r="C39" s="310"/>
      <c r="D39" s="311"/>
      <c r="E39" s="279" t="s">
        <v>297</v>
      </c>
      <c r="F39" s="310"/>
      <c r="G39" s="311"/>
    </row>
    <row r="40" spans="1:8" ht="15" customHeight="1" x14ac:dyDescent="0.25">
      <c r="A40" s="398"/>
      <c r="B40" s="360" t="s">
        <v>69</v>
      </c>
      <c r="C40" s="277"/>
      <c r="D40" s="278"/>
      <c r="E40" s="273">
        <v>80.849999999999994</v>
      </c>
      <c r="F40" s="274"/>
      <c r="G40" s="275"/>
      <c r="H40" s="5" t="s">
        <v>284</v>
      </c>
    </row>
    <row r="41" spans="1:8" ht="15" customHeight="1" x14ac:dyDescent="0.25">
      <c r="A41" s="398"/>
      <c r="B41" s="360" t="s">
        <v>77</v>
      </c>
      <c r="C41" s="277"/>
      <c r="D41" s="278"/>
      <c r="E41" s="273">
        <v>9.59</v>
      </c>
      <c r="F41" s="274"/>
      <c r="G41" s="275"/>
    </row>
    <row r="42" spans="1:8" ht="15" customHeight="1" x14ac:dyDescent="0.25">
      <c r="A42" s="398"/>
      <c r="B42" s="360" t="s">
        <v>70</v>
      </c>
      <c r="C42" s="277"/>
      <c r="D42" s="278"/>
      <c r="E42" s="273">
        <v>9.56</v>
      </c>
      <c r="F42" s="274"/>
      <c r="G42" s="275"/>
    </row>
    <row r="43" spans="1:8" x14ac:dyDescent="0.25">
      <c r="A43" s="398"/>
      <c r="B43" s="360"/>
      <c r="C43" s="277"/>
      <c r="D43" s="278"/>
      <c r="E43" s="273"/>
      <c r="F43" s="274"/>
      <c r="G43" s="275"/>
    </row>
    <row r="44" spans="1:8" x14ac:dyDescent="0.25">
      <c r="A44" s="398"/>
      <c r="B44" s="360"/>
      <c r="C44" s="277"/>
      <c r="D44" s="278"/>
      <c r="E44" s="273"/>
      <c r="F44" s="274"/>
      <c r="G44" s="275"/>
    </row>
    <row r="45" spans="1:8" x14ac:dyDescent="0.25">
      <c r="A45" s="398"/>
      <c r="B45" s="360"/>
      <c r="C45" s="277"/>
      <c r="D45" s="278"/>
      <c r="E45" s="273"/>
      <c r="F45" s="274"/>
      <c r="G45" s="275"/>
    </row>
    <row r="46" spans="1:8" x14ac:dyDescent="0.25">
      <c r="A46" s="399"/>
      <c r="B46" s="306" t="s">
        <v>41</v>
      </c>
      <c r="C46" s="429"/>
      <c r="D46" s="430"/>
      <c r="E46" s="395">
        <f>SUM(E40:G44)</f>
        <v>100</v>
      </c>
      <c r="F46" s="414"/>
      <c r="G46" s="415"/>
    </row>
    <row r="47" spans="1:8" x14ac:dyDescent="0.25">
      <c r="A47" s="4"/>
      <c r="B47" s="309"/>
      <c r="C47" s="310"/>
      <c r="D47" s="311"/>
      <c r="E47" s="309"/>
      <c r="F47" s="310"/>
      <c r="G47" s="311"/>
    </row>
    <row r="48" spans="1:8" x14ac:dyDescent="0.25">
      <c r="A48" s="397" t="s">
        <v>224</v>
      </c>
      <c r="B48" s="655" t="s">
        <v>220</v>
      </c>
      <c r="C48" s="656"/>
      <c r="D48" s="657"/>
      <c r="E48" s="279" t="s">
        <v>297</v>
      </c>
      <c r="F48" s="310"/>
      <c r="G48" s="311"/>
    </row>
    <row r="49" spans="1:8" x14ac:dyDescent="0.25">
      <c r="A49" s="398"/>
      <c r="B49" s="348" t="s">
        <v>187</v>
      </c>
      <c r="C49" s="349"/>
      <c r="D49" s="350"/>
      <c r="E49" s="351">
        <v>12.356999999999999</v>
      </c>
      <c r="F49" s="351"/>
      <c r="G49" s="351"/>
      <c r="H49" s="5" t="s">
        <v>284</v>
      </c>
    </row>
    <row r="50" spans="1:8" ht="15" customHeight="1" x14ac:dyDescent="0.25">
      <c r="A50" s="398"/>
      <c r="B50" s="348" t="s">
        <v>159</v>
      </c>
      <c r="C50" s="349"/>
      <c r="D50" s="350"/>
      <c r="E50" s="351">
        <v>11.043699999999999</v>
      </c>
      <c r="F50" s="351"/>
      <c r="G50" s="351"/>
    </row>
    <row r="51" spans="1:8" x14ac:dyDescent="0.25">
      <c r="A51" s="398"/>
      <c r="B51" s="348" t="s">
        <v>176</v>
      </c>
      <c r="C51" s="349"/>
      <c r="D51" s="350"/>
      <c r="E51" s="351">
        <v>9.5898000000000003</v>
      </c>
      <c r="F51" s="351"/>
      <c r="G51" s="351"/>
    </row>
    <row r="52" spans="1:8" ht="15" customHeight="1" x14ac:dyDescent="0.25">
      <c r="A52" s="398"/>
      <c r="B52" s="348" t="s">
        <v>199</v>
      </c>
      <c r="C52" s="349"/>
      <c r="D52" s="350"/>
      <c r="E52" s="351">
        <v>7.3887999999999998</v>
      </c>
      <c r="F52" s="351"/>
      <c r="G52" s="351"/>
    </row>
    <row r="53" spans="1:8" ht="15" customHeight="1" x14ac:dyDescent="0.25">
      <c r="A53" s="398"/>
      <c r="B53" s="348" t="s">
        <v>177</v>
      </c>
      <c r="C53" s="349"/>
      <c r="D53" s="350"/>
      <c r="E53" s="351">
        <v>7.0563000000000002</v>
      </c>
      <c r="F53" s="351"/>
      <c r="G53" s="351"/>
    </row>
    <row r="54" spans="1:8" ht="15" customHeight="1" x14ac:dyDescent="0.25">
      <c r="A54" s="398"/>
      <c r="B54" s="348" t="s">
        <v>191</v>
      </c>
      <c r="C54" s="349"/>
      <c r="D54" s="350"/>
      <c r="E54" s="351">
        <v>6.7731000000000003</v>
      </c>
      <c r="F54" s="351"/>
      <c r="G54" s="351"/>
    </row>
    <row r="55" spans="1:8" ht="15" customHeight="1" x14ac:dyDescent="0.25">
      <c r="A55" s="398"/>
      <c r="B55" s="348" t="s">
        <v>175</v>
      </c>
      <c r="C55" s="349"/>
      <c r="D55" s="350"/>
      <c r="E55" s="351">
        <v>6.4585999999999997</v>
      </c>
      <c r="F55" s="351"/>
      <c r="G55" s="351"/>
    </row>
    <row r="56" spans="1:8" ht="15" customHeight="1" x14ac:dyDescent="0.25">
      <c r="A56" s="398"/>
      <c r="B56" s="348" t="s">
        <v>181</v>
      </c>
      <c r="C56" s="349"/>
      <c r="D56" s="350"/>
      <c r="E56" s="351">
        <v>4.9093</v>
      </c>
      <c r="F56" s="351"/>
      <c r="G56" s="351"/>
    </row>
    <row r="57" spans="1:8" ht="15" customHeight="1" x14ac:dyDescent="0.25">
      <c r="A57" s="398"/>
      <c r="B57" s="348" t="s">
        <v>179</v>
      </c>
      <c r="C57" s="349"/>
      <c r="D57" s="350"/>
      <c r="E57" s="351">
        <v>4.9070999999999998</v>
      </c>
      <c r="F57" s="351"/>
      <c r="G57" s="351"/>
    </row>
    <row r="58" spans="1:8" ht="15" customHeight="1" x14ac:dyDescent="0.25">
      <c r="A58" s="398"/>
      <c r="B58" s="348" t="s">
        <v>206</v>
      </c>
      <c r="C58" s="349"/>
      <c r="D58" s="350"/>
      <c r="E58" s="351">
        <v>3.4129</v>
      </c>
      <c r="F58" s="351"/>
      <c r="G58" s="351"/>
    </row>
    <row r="59" spans="1:8" ht="15" customHeight="1" x14ac:dyDescent="0.25">
      <c r="A59" s="398"/>
      <c r="B59" s="348" t="s">
        <v>200</v>
      </c>
      <c r="C59" s="349"/>
      <c r="D59" s="350"/>
      <c r="E59" s="351">
        <v>2.9310999999999998</v>
      </c>
      <c r="F59" s="351"/>
      <c r="G59" s="351"/>
    </row>
    <row r="60" spans="1:8" ht="15" customHeight="1" x14ac:dyDescent="0.25">
      <c r="A60" s="398"/>
      <c r="B60" s="348" t="s">
        <v>209</v>
      </c>
      <c r="C60" s="349"/>
      <c r="D60" s="350"/>
      <c r="E60" s="351">
        <v>2.7284999999999999</v>
      </c>
      <c r="F60" s="351"/>
      <c r="G60" s="351"/>
    </row>
    <row r="61" spans="1:8" ht="15" customHeight="1" x14ac:dyDescent="0.25">
      <c r="A61" s="398"/>
      <c r="B61" s="348" t="s">
        <v>180</v>
      </c>
      <c r="C61" s="349"/>
      <c r="D61" s="350"/>
      <c r="E61" s="351">
        <v>2.7271999999999998</v>
      </c>
      <c r="F61" s="351"/>
      <c r="G61" s="351"/>
    </row>
    <row r="62" spans="1:8" ht="15" customHeight="1" x14ac:dyDescent="0.25">
      <c r="A62" s="398"/>
      <c r="B62" s="348" t="s">
        <v>185</v>
      </c>
      <c r="C62" s="349"/>
      <c r="D62" s="350"/>
      <c r="E62" s="351">
        <v>2.5158999999999998</v>
      </c>
      <c r="F62" s="351"/>
      <c r="G62" s="351"/>
    </row>
    <row r="63" spans="1:8" ht="15" customHeight="1" x14ac:dyDescent="0.25">
      <c r="A63" s="398"/>
      <c r="B63" s="348" t="s">
        <v>186</v>
      </c>
      <c r="C63" s="349"/>
      <c r="D63" s="350"/>
      <c r="E63" s="351">
        <v>2.5104000000000002</v>
      </c>
      <c r="F63" s="351"/>
      <c r="G63" s="351"/>
    </row>
    <row r="64" spans="1:8" ht="15" customHeight="1" x14ac:dyDescent="0.25">
      <c r="A64" s="398"/>
      <c r="B64" s="348" t="s">
        <v>193</v>
      </c>
      <c r="C64" s="349"/>
      <c r="D64" s="350"/>
      <c r="E64" s="351">
        <v>2.0568</v>
      </c>
      <c r="F64" s="351"/>
      <c r="G64" s="351"/>
    </row>
    <row r="65" spans="1:10" ht="15" customHeight="1" x14ac:dyDescent="0.25">
      <c r="A65" s="398"/>
      <c r="B65" s="348" t="s">
        <v>203</v>
      </c>
      <c r="C65" s="349"/>
      <c r="D65" s="350"/>
      <c r="E65" s="351">
        <v>1.0669</v>
      </c>
      <c r="F65" s="351"/>
      <c r="G65" s="351"/>
    </row>
    <row r="66" spans="1:10" ht="15" customHeight="1" x14ac:dyDescent="0.25">
      <c r="A66" s="398"/>
      <c r="B66" s="419"/>
      <c r="C66" s="284"/>
      <c r="D66" s="352"/>
      <c r="E66" s="351"/>
      <c r="F66" s="351"/>
      <c r="G66" s="351"/>
    </row>
    <row r="67" spans="1:10" ht="15" customHeight="1" x14ac:dyDescent="0.25">
      <c r="A67" s="398"/>
      <c r="B67" s="419"/>
      <c r="C67" s="284"/>
      <c r="D67" s="352"/>
      <c r="E67" s="351"/>
      <c r="F67" s="351"/>
      <c r="G67" s="351"/>
      <c r="J67" s="5" t="s">
        <v>284</v>
      </c>
    </row>
    <row r="68" spans="1:10" ht="15" customHeight="1" x14ac:dyDescent="0.25">
      <c r="A68" s="398"/>
      <c r="B68" s="419"/>
      <c r="C68" s="284"/>
      <c r="D68" s="352"/>
      <c r="E68" s="351"/>
      <c r="F68" s="351"/>
      <c r="G68" s="351"/>
    </row>
    <row r="69" spans="1:10" ht="15" customHeight="1" x14ac:dyDescent="0.25">
      <c r="A69" s="398"/>
      <c r="B69" s="419"/>
      <c r="C69" s="284"/>
      <c r="D69" s="352"/>
      <c r="E69" s="351"/>
      <c r="F69" s="351"/>
      <c r="G69" s="351"/>
    </row>
    <row r="70" spans="1:10" ht="15" customHeight="1" x14ac:dyDescent="0.25">
      <c r="A70" s="398"/>
      <c r="B70" s="419"/>
      <c r="C70" s="284"/>
      <c r="D70" s="352"/>
      <c r="E70" s="351"/>
      <c r="F70" s="351"/>
      <c r="G70" s="351"/>
    </row>
    <row r="71" spans="1:10" ht="15" customHeight="1" x14ac:dyDescent="0.25">
      <c r="A71" s="398"/>
      <c r="B71" s="419"/>
      <c r="C71" s="284"/>
      <c r="D71" s="352"/>
      <c r="E71" s="351"/>
      <c r="F71" s="351"/>
      <c r="G71" s="351"/>
    </row>
    <row r="72" spans="1:10" x14ac:dyDescent="0.25">
      <c r="A72" s="398"/>
      <c r="B72" s="419"/>
      <c r="C72" s="284"/>
      <c r="D72" s="352"/>
      <c r="E72" s="351"/>
      <c r="F72" s="351"/>
      <c r="G72" s="351"/>
    </row>
    <row r="73" spans="1:10" x14ac:dyDescent="0.25">
      <c r="A73" s="398"/>
      <c r="B73" s="419"/>
      <c r="C73" s="284"/>
      <c r="D73" s="352"/>
      <c r="E73" s="351"/>
      <c r="F73" s="351"/>
      <c r="G73" s="351"/>
    </row>
    <row r="74" spans="1:10" x14ac:dyDescent="0.25">
      <c r="A74" s="398"/>
      <c r="B74" s="419"/>
      <c r="C74" s="284"/>
      <c r="D74" s="352"/>
      <c r="E74" s="351"/>
      <c r="F74" s="351"/>
      <c r="G74" s="351"/>
    </row>
    <row r="75" spans="1:10" x14ac:dyDescent="0.25">
      <c r="A75" s="398"/>
      <c r="B75" s="419"/>
      <c r="C75" s="284"/>
      <c r="D75" s="352"/>
      <c r="E75" s="351"/>
      <c r="F75" s="351"/>
      <c r="G75" s="351"/>
    </row>
    <row r="76" spans="1:10" x14ac:dyDescent="0.25">
      <c r="A76" s="398"/>
      <c r="B76" s="419"/>
      <c r="C76" s="284"/>
      <c r="D76" s="352"/>
      <c r="E76" s="351"/>
      <c r="F76" s="351"/>
      <c r="G76" s="351"/>
    </row>
    <row r="77" spans="1:10" x14ac:dyDescent="0.25">
      <c r="A77" s="398"/>
      <c r="B77" s="419"/>
      <c r="C77" s="284"/>
      <c r="D77" s="352"/>
      <c r="E77" s="351"/>
      <c r="F77" s="351"/>
      <c r="G77" s="351"/>
    </row>
    <row r="78" spans="1:10" x14ac:dyDescent="0.25">
      <c r="A78" s="398"/>
      <c r="B78" s="410"/>
      <c r="C78" s="285"/>
      <c r="D78" s="286"/>
      <c r="E78" s="287"/>
      <c r="F78" s="287"/>
      <c r="G78" s="287"/>
    </row>
    <row r="79" spans="1:10" x14ac:dyDescent="0.25">
      <c r="A79" s="398"/>
      <c r="B79" s="360"/>
      <c r="C79" s="277"/>
      <c r="D79" s="278"/>
      <c r="E79" s="273"/>
      <c r="F79" s="274"/>
      <c r="G79" s="275"/>
    </row>
    <row r="80" spans="1:10" x14ac:dyDescent="0.25">
      <c r="A80" s="398"/>
      <c r="B80" s="360"/>
      <c r="C80" s="277"/>
      <c r="D80" s="278"/>
      <c r="E80" s="273"/>
      <c r="F80" s="274"/>
      <c r="G80" s="275"/>
    </row>
    <row r="81" spans="1:10" x14ac:dyDescent="0.25">
      <c r="A81" s="398"/>
      <c r="B81" s="360"/>
      <c r="C81" s="277"/>
      <c r="D81" s="278"/>
      <c r="E81" s="273"/>
      <c r="F81" s="274"/>
      <c r="G81" s="275"/>
    </row>
    <row r="82" spans="1:10" x14ac:dyDescent="0.25">
      <c r="A82" s="398"/>
      <c r="B82" s="360"/>
      <c r="C82" s="277"/>
      <c r="D82" s="278"/>
      <c r="E82" s="273"/>
      <c r="F82" s="274"/>
      <c r="G82" s="275"/>
    </row>
    <row r="83" spans="1:10" x14ac:dyDescent="0.25">
      <c r="A83" s="398"/>
      <c r="B83" s="360"/>
      <c r="C83" s="277"/>
      <c r="D83" s="278"/>
      <c r="E83" s="273"/>
      <c r="F83" s="274"/>
      <c r="G83" s="275"/>
    </row>
    <row r="84" spans="1:10" x14ac:dyDescent="0.25">
      <c r="A84" s="398"/>
      <c r="B84" s="360"/>
      <c r="C84" s="277"/>
      <c r="D84" s="278"/>
      <c r="E84" s="273"/>
      <c r="F84" s="274"/>
      <c r="G84" s="275"/>
    </row>
    <row r="85" spans="1:10" x14ac:dyDescent="0.25">
      <c r="A85" s="398"/>
      <c r="B85" s="360"/>
      <c r="C85" s="277"/>
      <c r="D85" s="278"/>
      <c r="E85" s="273"/>
      <c r="F85" s="274"/>
      <c r="G85" s="275"/>
    </row>
    <row r="86" spans="1:10" x14ac:dyDescent="0.25">
      <c r="A86" s="398"/>
      <c r="B86" s="360"/>
      <c r="C86" s="277"/>
      <c r="D86" s="278"/>
      <c r="E86" s="273"/>
      <c r="F86" s="274"/>
      <c r="G86" s="275"/>
    </row>
    <row r="87" spans="1:10" x14ac:dyDescent="0.25">
      <c r="A87" s="398"/>
      <c r="B87" s="360"/>
      <c r="C87" s="277"/>
      <c r="D87" s="278"/>
      <c r="E87" s="273"/>
      <c r="F87" s="274"/>
      <c r="G87" s="275"/>
    </row>
    <row r="88" spans="1:10" x14ac:dyDescent="0.25">
      <c r="A88" s="398"/>
      <c r="B88" s="360"/>
      <c r="C88" s="277"/>
      <c r="D88" s="278"/>
      <c r="E88" s="273"/>
      <c r="F88" s="274"/>
      <c r="G88" s="275"/>
    </row>
    <row r="89" spans="1:10" x14ac:dyDescent="0.25">
      <c r="A89" s="399"/>
      <c r="B89" s="360"/>
      <c r="C89" s="277"/>
      <c r="D89" s="278"/>
      <c r="E89" s="273"/>
      <c r="F89" s="274"/>
      <c r="G89" s="275"/>
    </row>
    <row r="90" spans="1:10" x14ac:dyDescent="0.25">
      <c r="A90" s="27"/>
      <c r="B90" s="416" t="s">
        <v>41</v>
      </c>
      <c r="C90" s="417"/>
      <c r="D90" s="418"/>
      <c r="E90" s="423">
        <f>SUM(E49:G89)</f>
        <v>90.433399999999992</v>
      </c>
      <c r="F90" s="424"/>
      <c r="G90" s="425"/>
    </row>
    <row r="91" spans="1:10" x14ac:dyDescent="0.25">
      <c r="A91" s="4"/>
      <c r="B91" s="309"/>
      <c r="C91" s="310"/>
      <c r="D91" s="311"/>
      <c r="E91" s="309"/>
      <c r="F91" s="310"/>
      <c r="G91" s="311"/>
      <c r="I91" s="5" t="s">
        <v>284</v>
      </c>
    </row>
    <row r="92" spans="1:10" x14ac:dyDescent="0.25">
      <c r="A92" s="623" t="s">
        <v>12</v>
      </c>
      <c r="B92" s="400" t="s">
        <v>0</v>
      </c>
      <c r="C92" s="325"/>
      <c r="D92" s="326"/>
      <c r="E92" s="400" t="s">
        <v>1</v>
      </c>
      <c r="F92" s="325"/>
      <c r="G92" s="326"/>
    </row>
    <row r="93" spans="1:10" ht="25.5" x14ac:dyDescent="0.25">
      <c r="A93" s="525"/>
      <c r="B93" s="9" t="s">
        <v>53</v>
      </c>
      <c r="C93" s="9" t="s">
        <v>54</v>
      </c>
      <c r="D93" s="9" t="s">
        <v>55</v>
      </c>
      <c r="E93" s="9" t="s">
        <v>53</v>
      </c>
      <c r="F93" s="9" t="s">
        <v>54</v>
      </c>
      <c r="G93" s="9" t="s">
        <v>55</v>
      </c>
      <c r="H93" s="5" t="s">
        <v>284</v>
      </c>
    </row>
    <row r="94" spans="1:10" x14ac:dyDescent="0.25">
      <c r="A94" s="4" t="s">
        <v>376</v>
      </c>
      <c r="B94" s="241">
        <v>4.9413999999999998</v>
      </c>
      <c r="C94" s="241">
        <v>3.4557000000000002</v>
      </c>
      <c r="D94" s="241">
        <v>-0.42559999999999998</v>
      </c>
      <c r="E94" s="241">
        <v>5.8276000000000003</v>
      </c>
      <c r="F94" s="241">
        <v>3.4557000000000002</v>
      </c>
      <c r="G94" s="241">
        <v>-0.42559999999999998</v>
      </c>
      <c r="H94" s="5" t="s">
        <v>284</v>
      </c>
      <c r="I94" s="5" t="s">
        <v>284</v>
      </c>
      <c r="J94" s="5" t="s">
        <v>284</v>
      </c>
    </row>
    <row r="95" spans="1:10" x14ac:dyDescent="0.25">
      <c r="A95" s="4" t="s">
        <v>377</v>
      </c>
      <c r="B95" s="241">
        <v>9.0925999999999991</v>
      </c>
      <c r="C95" s="241">
        <v>10.074999999999999</v>
      </c>
      <c r="D95" s="241">
        <v>8.5640000000000001</v>
      </c>
      <c r="E95" s="241">
        <v>9.9870999999999999</v>
      </c>
      <c r="F95" s="241">
        <v>10.074999999999999</v>
      </c>
      <c r="G95" s="241">
        <v>8.5640000000000001</v>
      </c>
    </row>
    <row r="96" spans="1:10" x14ac:dyDescent="0.25">
      <c r="A96" s="4" t="s">
        <v>378</v>
      </c>
      <c r="B96" s="241">
        <v>8.7324999999999999</v>
      </c>
      <c r="C96" s="241">
        <v>10.1478</v>
      </c>
      <c r="D96" s="241">
        <v>10.395</v>
      </c>
      <c r="E96" s="241">
        <v>9.5511999999999997</v>
      </c>
      <c r="F96" s="241">
        <v>10.1478</v>
      </c>
      <c r="G96" s="241">
        <v>10.395</v>
      </c>
      <c r="H96" s="5" t="s">
        <v>284</v>
      </c>
    </row>
    <row r="97" spans="1:9" x14ac:dyDescent="0.25">
      <c r="A97" s="4" t="s">
        <v>379</v>
      </c>
      <c r="B97" s="241">
        <v>5.0834000000000001</v>
      </c>
      <c r="C97" s="241" t="s">
        <v>17</v>
      </c>
      <c r="D97" s="241">
        <v>15.283799999999999</v>
      </c>
      <c r="E97" s="241">
        <v>10.0694</v>
      </c>
      <c r="F97" s="241">
        <v>11.764099999999999</v>
      </c>
      <c r="G97" s="241">
        <v>12.2691</v>
      </c>
      <c r="H97" s="5" t="s">
        <v>284</v>
      </c>
    </row>
    <row r="98" spans="1:9" x14ac:dyDescent="0.25">
      <c r="A98" s="4" t="s">
        <v>302</v>
      </c>
      <c r="B98" s="242">
        <v>10494</v>
      </c>
      <c r="C98" s="242">
        <v>10346</v>
      </c>
      <c r="D98" s="242">
        <v>9957</v>
      </c>
      <c r="E98" s="242">
        <v>10583</v>
      </c>
      <c r="F98" s="242">
        <v>10346</v>
      </c>
      <c r="G98" s="242">
        <v>9957</v>
      </c>
      <c r="I98" s="5" t="s">
        <v>284</v>
      </c>
    </row>
    <row r="99" spans="1:9" x14ac:dyDescent="0.25">
      <c r="A99" s="4" t="s">
        <v>303</v>
      </c>
      <c r="B99" s="242">
        <v>12986</v>
      </c>
      <c r="C99" s="242">
        <v>13341</v>
      </c>
      <c r="D99" s="242">
        <v>12798</v>
      </c>
      <c r="E99" s="242">
        <v>13309</v>
      </c>
      <c r="F99" s="242">
        <v>13341</v>
      </c>
      <c r="G99" s="242">
        <v>12798</v>
      </c>
      <c r="H99" s="5" t="s">
        <v>284</v>
      </c>
      <c r="I99" s="5" t="s">
        <v>284</v>
      </c>
    </row>
    <row r="100" spans="1:9" x14ac:dyDescent="0.25">
      <c r="A100" s="4" t="s">
        <v>304</v>
      </c>
      <c r="B100" s="242">
        <v>15205</v>
      </c>
      <c r="C100" s="242">
        <v>16222</v>
      </c>
      <c r="D100" s="242">
        <v>16405</v>
      </c>
      <c r="E100" s="242">
        <v>15787</v>
      </c>
      <c r="F100" s="242">
        <v>16222</v>
      </c>
      <c r="G100" s="242">
        <v>16405</v>
      </c>
    </row>
    <row r="101" spans="1:9" x14ac:dyDescent="0.25">
      <c r="A101" s="4" t="s">
        <v>305</v>
      </c>
      <c r="B101" s="242">
        <v>34086</v>
      </c>
      <c r="C101" s="242" t="s">
        <v>17</v>
      </c>
      <c r="D101" s="242">
        <v>336994</v>
      </c>
      <c r="E101" s="242">
        <v>36676</v>
      </c>
      <c r="F101" s="242">
        <v>45109</v>
      </c>
      <c r="G101" s="242">
        <v>47950</v>
      </c>
      <c r="H101" s="5" t="s">
        <v>284</v>
      </c>
    </row>
    <row r="102" spans="1:9" x14ac:dyDescent="0.25">
      <c r="A102" s="4"/>
      <c r="B102" s="3"/>
      <c r="C102" s="3"/>
      <c r="D102" s="3"/>
      <c r="E102" s="3"/>
      <c r="F102" s="3"/>
      <c r="G102" s="3"/>
    </row>
    <row r="103" spans="1:9" ht="63.75" x14ac:dyDescent="0.25">
      <c r="A103" s="8" t="s">
        <v>129</v>
      </c>
      <c r="B103" s="14"/>
      <c r="C103" s="14" t="s">
        <v>46</v>
      </c>
      <c r="D103" s="14" t="s">
        <v>59</v>
      </c>
      <c r="E103" s="14"/>
      <c r="F103" s="14" t="s">
        <v>46</v>
      </c>
      <c r="G103" s="14" t="s">
        <v>59</v>
      </c>
      <c r="H103" s="5" t="s">
        <v>284</v>
      </c>
    </row>
    <row r="104" spans="1:9" x14ac:dyDescent="0.25">
      <c r="A104" s="226" t="s">
        <v>13</v>
      </c>
      <c r="B104" s="163">
        <v>34.085999999999999</v>
      </c>
      <c r="C104" s="166">
        <f>Hybrid!C105</f>
        <v>21359.5985</v>
      </c>
      <c r="D104" s="160">
        <f>Hybrid!D105</f>
        <v>37000.720000000001</v>
      </c>
      <c r="E104" s="163">
        <v>38.3264</v>
      </c>
      <c r="F104" s="166">
        <f>C104</f>
        <v>21359.5985</v>
      </c>
      <c r="G104" s="157">
        <f>D104</f>
        <v>37000.720000000001</v>
      </c>
    </row>
    <row r="105" spans="1:9" x14ac:dyDescent="0.25">
      <c r="A105" s="662" t="s">
        <v>283</v>
      </c>
      <c r="B105" s="663" t="s">
        <v>101</v>
      </c>
      <c r="C105" s="664"/>
      <c r="D105" s="664"/>
      <c r="E105" s="664"/>
      <c r="F105" s="664"/>
      <c r="G105" s="665"/>
    </row>
    <row r="106" spans="1:9" x14ac:dyDescent="0.25">
      <c r="A106" s="580"/>
      <c r="B106" s="375" t="s">
        <v>95</v>
      </c>
      <c r="C106" s="478"/>
      <c r="D106" s="478"/>
      <c r="E106" s="478"/>
      <c r="F106" s="478"/>
      <c r="G106" s="479"/>
    </row>
    <row r="107" spans="1:9" x14ac:dyDescent="0.25">
      <c r="A107" s="580"/>
      <c r="B107" s="452" t="s">
        <v>97</v>
      </c>
      <c r="C107" s="453"/>
      <c r="D107" s="453"/>
      <c r="E107" s="453"/>
      <c r="F107" s="453"/>
      <c r="G107" s="454"/>
    </row>
    <row r="108" spans="1:9" x14ac:dyDescent="0.25">
      <c r="A108" s="580"/>
      <c r="B108" s="513"/>
      <c r="C108" s="514"/>
      <c r="D108" s="514"/>
      <c r="E108" s="514"/>
      <c r="F108" s="514"/>
      <c r="G108" s="515"/>
    </row>
    <row r="109" spans="1:9" x14ac:dyDescent="0.25">
      <c r="A109" s="580"/>
      <c r="B109" s="516"/>
      <c r="C109" s="387"/>
      <c r="D109" s="387"/>
      <c r="E109" s="387"/>
      <c r="F109" s="387"/>
      <c r="G109" s="517"/>
    </row>
    <row r="110" spans="1:9" x14ac:dyDescent="0.25">
      <c r="A110" s="580"/>
      <c r="B110" s="516"/>
      <c r="C110" s="387"/>
      <c r="D110" s="387"/>
      <c r="E110" s="387"/>
      <c r="F110" s="387"/>
      <c r="G110" s="517"/>
    </row>
    <row r="111" spans="1:9" x14ac:dyDescent="0.25">
      <c r="A111" s="580"/>
      <c r="B111" s="516"/>
      <c r="C111" s="387"/>
      <c r="D111" s="387"/>
      <c r="E111" s="387"/>
      <c r="F111" s="387"/>
      <c r="G111" s="517"/>
    </row>
    <row r="112" spans="1:9" x14ac:dyDescent="0.25">
      <c r="A112" s="580"/>
      <c r="B112" s="516"/>
      <c r="C112" s="387"/>
      <c r="D112" s="387"/>
      <c r="E112" s="387"/>
      <c r="F112" s="387"/>
      <c r="G112" s="517"/>
    </row>
    <row r="113" spans="1:10" x14ac:dyDescent="0.25">
      <c r="A113" s="580"/>
      <c r="B113" s="516"/>
      <c r="C113" s="387"/>
      <c r="D113" s="387"/>
      <c r="E113" s="387"/>
      <c r="F113" s="387"/>
      <c r="G113" s="517"/>
    </row>
    <row r="114" spans="1:10" x14ac:dyDescent="0.25">
      <c r="A114" s="580"/>
      <c r="B114" s="516"/>
      <c r="C114" s="387"/>
      <c r="D114" s="387"/>
      <c r="E114" s="387"/>
      <c r="F114" s="387"/>
      <c r="G114" s="517"/>
    </row>
    <row r="115" spans="1:10" x14ac:dyDescent="0.25">
      <c r="A115" s="580"/>
      <c r="B115" s="516"/>
      <c r="C115" s="387"/>
      <c r="D115" s="387"/>
      <c r="E115" s="387"/>
      <c r="F115" s="387"/>
      <c r="G115" s="517"/>
    </row>
    <row r="116" spans="1:10" x14ac:dyDescent="0.25">
      <c r="A116" s="580"/>
      <c r="B116" s="516"/>
      <c r="C116" s="387"/>
      <c r="D116" s="387"/>
      <c r="E116" s="387"/>
      <c r="F116" s="387"/>
      <c r="G116" s="517"/>
    </row>
    <row r="117" spans="1:10" x14ac:dyDescent="0.25">
      <c r="A117" s="580"/>
      <c r="B117" s="516"/>
      <c r="C117" s="387"/>
      <c r="D117" s="387"/>
      <c r="E117" s="387"/>
      <c r="F117" s="387"/>
      <c r="G117" s="517"/>
    </row>
    <row r="118" spans="1:10" x14ac:dyDescent="0.25">
      <c r="A118" s="580"/>
      <c r="B118" s="516"/>
      <c r="C118" s="387"/>
      <c r="D118" s="387"/>
      <c r="E118" s="387"/>
      <c r="F118" s="387"/>
      <c r="G118" s="517"/>
      <c r="J118" s="5" t="s">
        <v>284</v>
      </c>
    </row>
    <row r="119" spans="1:10" x14ac:dyDescent="0.25">
      <c r="A119" s="580"/>
      <c r="B119" s="516"/>
      <c r="C119" s="387"/>
      <c r="D119" s="387"/>
      <c r="E119" s="387"/>
      <c r="F119" s="387"/>
      <c r="G119" s="517"/>
    </row>
    <row r="120" spans="1:10" x14ac:dyDescent="0.25">
      <c r="A120" s="389"/>
      <c r="B120" s="518"/>
      <c r="C120" s="519"/>
      <c r="D120" s="519"/>
      <c r="E120" s="519"/>
      <c r="F120" s="519"/>
      <c r="G120" s="520"/>
    </row>
    <row r="121" spans="1:10" x14ac:dyDescent="0.25">
      <c r="A121" s="521" t="s">
        <v>124</v>
      </c>
      <c r="B121" s="420" t="s">
        <v>136</v>
      </c>
      <c r="C121" s="421"/>
      <c r="D121" s="421"/>
      <c r="E121" s="421"/>
      <c r="F121" s="421"/>
      <c r="G121" s="422"/>
    </row>
    <row r="122" spans="1:10" x14ac:dyDescent="0.25">
      <c r="A122" s="522"/>
      <c r="B122" s="628"/>
      <c r="C122" s="628"/>
      <c r="D122" s="628"/>
      <c r="E122" s="628"/>
      <c r="F122" s="628"/>
      <c r="G122" s="628"/>
    </row>
    <row r="123" spans="1:10" x14ac:dyDescent="0.25">
      <c r="A123" s="522"/>
      <c r="B123" s="628"/>
      <c r="C123" s="628"/>
      <c r="D123" s="628"/>
      <c r="E123" s="628"/>
      <c r="F123" s="628"/>
      <c r="G123" s="628"/>
    </row>
    <row r="124" spans="1:10" x14ac:dyDescent="0.25">
      <c r="A124" s="522"/>
      <c r="B124" s="628"/>
      <c r="C124" s="628"/>
      <c r="D124" s="628"/>
      <c r="E124" s="628"/>
      <c r="F124" s="628"/>
      <c r="G124" s="628"/>
    </row>
    <row r="125" spans="1:10" x14ac:dyDescent="0.25">
      <c r="A125" s="522"/>
      <c r="B125" s="628"/>
      <c r="C125" s="628"/>
      <c r="D125" s="628"/>
      <c r="E125" s="628"/>
      <c r="F125" s="628"/>
      <c r="G125" s="628"/>
    </row>
    <row r="126" spans="1:10" x14ac:dyDescent="0.25">
      <c r="A126" s="522"/>
      <c r="B126" s="628"/>
      <c r="C126" s="628"/>
      <c r="D126" s="628"/>
      <c r="E126" s="628"/>
      <c r="F126" s="628"/>
      <c r="G126" s="628"/>
    </row>
    <row r="127" spans="1:10" x14ac:dyDescent="0.25">
      <c r="A127" s="522"/>
      <c r="B127" s="628"/>
      <c r="C127" s="628"/>
      <c r="D127" s="628"/>
      <c r="E127" s="628"/>
      <c r="F127" s="628"/>
      <c r="G127" s="628"/>
    </row>
    <row r="128" spans="1:10" x14ac:dyDescent="0.25">
      <c r="A128" s="522"/>
      <c r="B128" s="628"/>
      <c r="C128" s="628"/>
      <c r="D128" s="628"/>
      <c r="E128" s="628"/>
      <c r="F128" s="628"/>
      <c r="G128" s="628"/>
    </row>
    <row r="129" spans="1:7" x14ac:dyDescent="0.25">
      <c r="A129" s="522"/>
      <c r="B129" s="628"/>
      <c r="C129" s="628"/>
      <c r="D129" s="628"/>
      <c r="E129" s="628"/>
      <c r="F129" s="628"/>
      <c r="G129" s="628"/>
    </row>
    <row r="130" spans="1:7" x14ac:dyDescent="0.25">
      <c r="A130" s="522"/>
      <c r="B130" s="628"/>
      <c r="C130" s="628"/>
      <c r="D130" s="628"/>
      <c r="E130" s="628"/>
      <c r="F130" s="628"/>
      <c r="G130" s="628"/>
    </row>
    <row r="131" spans="1:7" x14ac:dyDescent="0.25">
      <c r="A131" s="522"/>
      <c r="B131" s="628"/>
      <c r="C131" s="628"/>
      <c r="D131" s="628"/>
      <c r="E131" s="628"/>
      <c r="F131" s="628"/>
      <c r="G131" s="628"/>
    </row>
    <row r="132" spans="1:7" x14ac:dyDescent="0.25">
      <c r="A132" s="522"/>
      <c r="B132" s="628"/>
      <c r="C132" s="628"/>
      <c r="D132" s="628"/>
      <c r="E132" s="628"/>
      <c r="F132" s="628"/>
      <c r="G132" s="628"/>
    </row>
    <row r="133" spans="1:7" x14ac:dyDescent="0.25">
      <c r="A133" s="522"/>
      <c r="B133" s="628"/>
      <c r="C133" s="628"/>
      <c r="D133" s="628"/>
      <c r="E133" s="628"/>
      <c r="F133" s="628"/>
      <c r="G133" s="628"/>
    </row>
    <row r="134" spans="1:7" x14ac:dyDescent="0.25">
      <c r="A134" s="522"/>
      <c r="B134" s="628"/>
      <c r="C134" s="628"/>
      <c r="D134" s="628"/>
      <c r="E134" s="628"/>
      <c r="F134" s="628"/>
      <c r="G134" s="628"/>
    </row>
    <row r="135" spans="1:7" x14ac:dyDescent="0.25">
      <c r="A135" s="523"/>
      <c r="B135" s="628"/>
      <c r="C135" s="628"/>
      <c r="D135" s="628"/>
      <c r="E135" s="628"/>
      <c r="F135" s="628"/>
      <c r="G135" s="628"/>
    </row>
    <row r="136" spans="1:7" x14ac:dyDescent="0.25">
      <c r="A136" s="29"/>
      <c r="B136" s="28"/>
      <c r="C136" s="28"/>
      <c r="D136" s="28"/>
      <c r="E136" s="28"/>
      <c r="F136" s="28"/>
      <c r="G136" s="28"/>
    </row>
    <row r="137" spans="1:7" x14ac:dyDescent="0.25">
      <c r="A137" s="18" t="s">
        <v>5</v>
      </c>
      <c r="B137" s="6"/>
      <c r="C137" s="6"/>
      <c r="D137" s="6"/>
      <c r="E137" s="6"/>
      <c r="F137" s="6"/>
      <c r="G137" s="6"/>
    </row>
    <row r="138" spans="1:7" ht="25.5" x14ac:dyDescent="0.25">
      <c r="A138" s="18" t="s">
        <v>14</v>
      </c>
      <c r="B138" s="6"/>
      <c r="C138" s="6"/>
      <c r="D138" s="6"/>
      <c r="E138" s="6"/>
      <c r="F138" s="6"/>
      <c r="G138" s="6"/>
    </row>
    <row r="139" spans="1:7" ht="25.5" x14ac:dyDescent="0.25">
      <c r="A139" s="18" t="s">
        <v>79</v>
      </c>
      <c r="B139" s="6"/>
      <c r="C139" s="6"/>
      <c r="D139" s="6"/>
      <c r="E139" s="6"/>
      <c r="F139" s="6"/>
      <c r="G139" s="6"/>
    </row>
    <row r="140" spans="1:7" x14ac:dyDescent="0.25">
      <c r="A140" s="18" t="s">
        <v>284</v>
      </c>
      <c r="B140" s="6"/>
      <c r="C140" s="6"/>
      <c r="D140" s="6"/>
      <c r="E140" s="6"/>
      <c r="F140" s="6"/>
      <c r="G140" s="6"/>
    </row>
    <row r="141" spans="1:7" x14ac:dyDescent="0.25">
      <c r="A141" s="18" t="s">
        <v>15</v>
      </c>
      <c r="B141" s="6"/>
      <c r="C141" s="6"/>
      <c r="D141" s="6"/>
      <c r="E141" s="6"/>
      <c r="F141" s="6"/>
      <c r="G141" s="6"/>
    </row>
    <row r="142" spans="1:7" x14ac:dyDescent="0.25">
      <c r="A142" s="19" t="s">
        <v>16</v>
      </c>
      <c r="B142" s="6"/>
      <c r="C142" s="6"/>
      <c r="D142" s="6"/>
      <c r="E142" s="6"/>
      <c r="F142" s="6"/>
      <c r="G142" s="6"/>
    </row>
    <row r="143" spans="1:7" x14ac:dyDescent="0.25">
      <c r="A143" s="2" t="s">
        <v>654</v>
      </c>
      <c r="B143" s="6"/>
      <c r="C143" s="6"/>
      <c r="D143" s="6"/>
      <c r="E143" s="6"/>
      <c r="F143" s="6"/>
      <c r="G143" s="6"/>
    </row>
    <row r="144" spans="1:7" ht="25.5" x14ac:dyDescent="0.25">
      <c r="A144" s="2" t="s">
        <v>50</v>
      </c>
      <c r="B144" s="6"/>
      <c r="C144" s="6"/>
      <c r="D144" s="6"/>
      <c r="E144" s="6"/>
      <c r="F144" s="6"/>
      <c r="G144" s="6"/>
    </row>
    <row r="145" spans="1:7" ht="26.25" x14ac:dyDescent="0.25">
      <c r="A145" s="16" t="s">
        <v>578</v>
      </c>
      <c r="B145" s="6"/>
      <c r="C145" s="6"/>
      <c r="D145" s="6"/>
      <c r="E145" s="6"/>
      <c r="F145" s="6"/>
      <c r="G145" s="6"/>
    </row>
    <row r="146" spans="1:7" ht="26.25" x14ac:dyDescent="0.25">
      <c r="A146" s="16" t="s">
        <v>579</v>
      </c>
      <c r="B146" s="6"/>
      <c r="C146" s="6"/>
      <c r="D146" s="6"/>
      <c r="E146" s="6"/>
      <c r="F146" s="6"/>
      <c r="G146" s="6"/>
    </row>
    <row r="147" spans="1:7" ht="39" x14ac:dyDescent="0.25">
      <c r="A147" s="16" t="s">
        <v>580</v>
      </c>
      <c r="B147" s="6"/>
      <c r="C147" s="6"/>
      <c r="D147" s="6"/>
      <c r="E147" s="6"/>
      <c r="F147" s="6"/>
      <c r="G147" s="6"/>
    </row>
    <row r="148" spans="1:7" x14ac:dyDescent="0.25">
      <c r="A148" s="16" t="s">
        <v>581</v>
      </c>
      <c r="B148" s="6"/>
      <c r="C148" s="6"/>
      <c r="D148" s="6"/>
      <c r="E148" s="6"/>
      <c r="F148" s="6"/>
      <c r="G148" s="6"/>
    </row>
    <row r="149" spans="1:7" x14ac:dyDescent="0.25">
      <c r="A149" s="16" t="s">
        <v>582</v>
      </c>
      <c r="B149" s="6"/>
      <c r="C149" s="6"/>
      <c r="D149" s="6"/>
      <c r="E149" s="6"/>
      <c r="F149" s="6"/>
      <c r="G149" s="6"/>
    </row>
    <row r="150" spans="1:7" ht="39" x14ac:dyDescent="0.25">
      <c r="A150" s="16" t="s">
        <v>583</v>
      </c>
      <c r="B150" s="6"/>
      <c r="C150" s="6"/>
      <c r="D150" s="6"/>
      <c r="E150" s="6"/>
      <c r="F150" s="6"/>
      <c r="G150" s="6"/>
    </row>
    <row r="151" spans="1:7" ht="39" x14ac:dyDescent="0.25">
      <c r="A151" s="189" t="s">
        <v>295</v>
      </c>
      <c r="B151" s="6"/>
      <c r="C151" s="6"/>
      <c r="D151" s="6"/>
      <c r="E151" s="6"/>
      <c r="F151" s="6"/>
      <c r="G151" s="6"/>
    </row>
    <row r="152" spans="1:7" x14ac:dyDescent="0.25">
      <c r="A152" s="16"/>
      <c r="B152" s="6"/>
      <c r="C152" s="6"/>
      <c r="D152" s="6"/>
      <c r="E152" s="6"/>
      <c r="F152" s="6"/>
      <c r="G152" s="6"/>
    </row>
    <row r="153" spans="1:7" x14ac:dyDescent="0.25">
      <c r="B153" s="6"/>
      <c r="C153" s="6"/>
      <c r="D153" s="6"/>
      <c r="E153" s="6"/>
      <c r="F153" s="6"/>
      <c r="G153" s="6"/>
    </row>
    <row r="154" spans="1:7" x14ac:dyDescent="0.25">
      <c r="A154" s="6"/>
      <c r="B154" s="6"/>
      <c r="C154" s="6"/>
      <c r="D154" s="6"/>
      <c r="E154" s="6"/>
      <c r="F154" s="6"/>
      <c r="G154" s="6"/>
    </row>
    <row r="155" spans="1:7" x14ac:dyDescent="0.25">
      <c r="A155" s="6"/>
      <c r="B155" s="6"/>
      <c r="C155" s="6"/>
      <c r="D155" s="6"/>
      <c r="E155" s="6"/>
      <c r="F155" s="6"/>
      <c r="G155" s="6"/>
    </row>
    <row r="156" spans="1:7" x14ac:dyDescent="0.25">
      <c r="A156" s="6"/>
      <c r="B156" s="6"/>
      <c r="C156" s="6"/>
      <c r="D156" s="6"/>
      <c r="E156" s="6"/>
      <c r="F156" s="6"/>
      <c r="G156" s="6"/>
    </row>
    <row r="157" spans="1:7" x14ac:dyDescent="0.25">
      <c r="A157" s="6"/>
      <c r="B157" s="6"/>
      <c r="C157" s="6"/>
      <c r="D157" s="6"/>
      <c r="E157" s="6"/>
      <c r="F157" s="6"/>
      <c r="G157" s="6"/>
    </row>
    <row r="158" spans="1:7" x14ac:dyDescent="0.25">
      <c r="A158" s="6"/>
      <c r="B158" s="6"/>
      <c r="C158" s="6"/>
      <c r="D158" s="6"/>
      <c r="E158" s="6"/>
      <c r="F158" s="6"/>
      <c r="G158" s="6"/>
    </row>
    <row r="159" spans="1:7" x14ac:dyDescent="0.25">
      <c r="A159" s="6"/>
      <c r="B159" s="6"/>
      <c r="C159" s="6"/>
      <c r="D159" s="6"/>
      <c r="E159" s="6"/>
      <c r="F159" s="6"/>
      <c r="G159" s="6"/>
    </row>
    <row r="160" spans="1:7" x14ac:dyDescent="0.25">
      <c r="A160" s="6"/>
      <c r="B160" s="6"/>
      <c r="C160" s="6"/>
      <c r="D160" s="6"/>
      <c r="E160" s="6"/>
      <c r="F160" s="6"/>
      <c r="G160" s="6"/>
    </row>
    <row r="161" spans="1:7" x14ac:dyDescent="0.25">
      <c r="A161" s="6"/>
      <c r="B161" s="6"/>
      <c r="C161" s="6"/>
      <c r="D161" s="6"/>
      <c r="E161" s="6"/>
      <c r="F161" s="6"/>
      <c r="G161" s="6"/>
    </row>
    <row r="162" spans="1:7" x14ac:dyDescent="0.25">
      <c r="A162" s="6"/>
      <c r="B162" s="6"/>
      <c r="C162" s="6"/>
      <c r="D162" s="6"/>
      <c r="E162" s="6"/>
      <c r="F162" s="6"/>
      <c r="G162" s="6"/>
    </row>
    <row r="163" spans="1:7" x14ac:dyDescent="0.25">
      <c r="A163" s="6"/>
      <c r="B163" s="6"/>
      <c r="C163" s="6"/>
      <c r="D163" s="6"/>
      <c r="E163" s="6"/>
      <c r="F163" s="6"/>
      <c r="G163" s="6"/>
    </row>
    <row r="164" spans="1:7" x14ac:dyDescent="0.25">
      <c r="A164" s="6"/>
      <c r="B164" s="6"/>
      <c r="C164" s="6"/>
      <c r="D164" s="6"/>
      <c r="E164" s="6"/>
      <c r="F164" s="6"/>
      <c r="G164" s="6"/>
    </row>
    <row r="165" spans="1:7" x14ac:dyDescent="0.25">
      <c r="A165" s="6"/>
      <c r="B165" s="6"/>
      <c r="C165" s="6"/>
      <c r="D165" s="6"/>
      <c r="E165" s="6"/>
      <c r="F165" s="6"/>
      <c r="G165" s="6"/>
    </row>
    <row r="166" spans="1:7" x14ac:dyDescent="0.25">
      <c r="A166" s="6"/>
      <c r="B166" s="6"/>
      <c r="C166" s="6"/>
      <c r="D166" s="6"/>
      <c r="E166" s="6"/>
      <c r="F166" s="6"/>
      <c r="G166" s="6"/>
    </row>
    <row r="167" spans="1:7" x14ac:dyDescent="0.25">
      <c r="A167" s="6"/>
      <c r="B167" s="6"/>
      <c r="C167" s="6"/>
      <c r="D167" s="6"/>
      <c r="E167" s="6"/>
      <c r="F167" s="6"/>
      <c r="G167" s="6"/>
    </row>
    <row r="168" spans="1:7" x14ac:dyDescent="0.25">
      <c r="A168" s="6"/>
      <c r="B168" s="6"/>
      <c r="C168" s="6"/>
      <c r="D168" s="6"/>
      <c r="E168" s="6"/>
      <c r="F168" s="6"/>
      <c r="G168" s="6"/>
    </row>
    <row r="169" spans="1:7" x14ac:dyDescent="0.25">
      <c r="A169" s="6"/>
      <c r="B169" s="6"/>
      <c r="C169" s="6"/>
      <c r="D169" s="6"/>
      <c r="E169" s="6"/>
      <c r="F169" s="6"/>
      <c r="G169" s="6"/>
    </row>
    <row r="170" spans="1:7" x14ac:dyDescent="0.25">
      <c r="A170" s="6"/>
      <c r="B170" s="6"/>
      <c r="C170" s="6"/>
      <c r="D170" s="6"/>
      <c r="E170" s="6"/>
      <c r="F170" s="6"/>
      <c r="G170" s="6"/>
    </row>
    <row r="171" spans="1:7" x14ac:dyDescent="0.25">
      <c r="A171" s="6"/>
      <c r="B171" s="6"/>
      <c r="C171" s="6"/>
      <c r="D171" s="6"/>
      <c r="E171" s="6"/>
      <c r="F171" s="6"/>
      <c r="G171" s="6"/>
    </row>
    <row r="172" spans="1:7" x14ac:dyDescent="0.25">
      <c r="A172" s="6"/>
      <c r="B172" s="6"/>
      <c r="C172" s="6"/>
      <c r="D172" s="6"/>
      <c r="E172" s="6"/>
      <c r="F172" s="6"/>
      <c r="G172" s="6"/>
    </row>
    <row r="173" spans="1:7" x14ac:dyDescent="0.25">
      <c r="A173" s="6"/>
      <c r="B173" s="6"/>
      <c r="C173" s="6"/>
      <c r="D173" s="6"/>
      <c r="E173" s="6"/>
      <c r="F173" s="6"/>
      <c r="G173" s="6"/>
    </row>
    <row r="174" spans="1:7" x14ac:dyDescent="0.25">
      <c r="A174" s="6"/>
      <c r="B174" s="6"/>
      <c r="C174" s="6"/>
      <c r="D174" s="6"/>
      <c r="E174" s="6"/>
      <c r="F174" s="6"/>
      <c r="G174" s="6"/>
    </row>
    <row r="175" spans="1:7" x14ac:dyDescent="0.25">
      <c r="A175" s="6"/>
      <c r="B175" s="6"/>
      <c r="C175" s="6"/>
      <c r="D175" s="6"/>
      <c r="E175" s="6"/>
      <c r="F175" s="6"/>
      <c r="G175" s="6"/>
    </row>
    <row r="176" spans="1:7" x14ac:dyDescent="0.25">
      <c r="A176" s="6"/>
      <c r="B176" s="6"/>
      <c r="C176" s="6"/>
      <c r="D176" s="6"/>
      <c r="E176" s="6"/>
      <c r="F176" s="6"/>
      <c r="G176" s="6"/>
    </row>
    <row r="177" spans="1:7" x14ac:dyDescent="0.25">
      <c r="A177" s="6"/>
      <c r="B177" s="6"/>
      <c r="C177" s="6"/>
      <c r="D177" s="6"/>
      <c r="E177" s="6"/>
      <c r="F177" s="6"/>
      <c r="G177" s="6"/>
    </row>
    <row r="178" spans="1:7" x14ac:dyDescent="0.25">
      <c r="A178" s="6"/>
      <c r="B178" s="6"/>
      <c r="C178" s="6"/>
      <c r="D178" s="6"/>
      <c r="E178" s="6"/>
      <c r="F178" s="6"/>
      <c r="G178" s="6"/>
    </row>
    <row r="179" spans="1:7" x14ac:dyDescent="0.25">
      <c r="A179" s="6"/>
      <c r="B179" s="6"/>
      <c r="C179" s="6"/>
      <c r="D179" s="6"/>
      <c r="E179" s="6"/>
      <c r="F179" s="6"/>
      <c r="G179" s="6"/>
    </row>
    <row r="180" spans="1:7" x14ac:dyDescent="0.25">
      <c r="A180" s="6"/>
      <c r="B180" s="6"/>
      <c r="C180" s="6"/>
      <c r="D180" s="6"/>
      <c r="E180" s="6"/>
      <c r="F180" s="6"/>
      <c r="G180" s="6"/>
    </row>
    <row r="181" spans="1:7" x14ac:dyDescent="0.25">
      <c r="A181" s="6"/>
      <c r="B181" s="6"/>
      <c r="C181" s="6"/>
      <c r="D181" s="6"/>
      <c r="E181" s="6"/>
      <c r="F181" s="6"/>
      <c r="G181" s="6"/>
    </row>
    <row r="182" spans="1:7" x14ac:dyDescent="0.25">
      <c r="A182" s="6"/>
      <c r="B182" s="6"/>
      <c r="C182" s="6"/>
      <c r="D182" s="6"/>
      <c r="E182" s="6"/>
      <c r="F182" s="6"/>
      <c r="G182" s="6"/>
    </row>
    <row r="183" spans="1:7" x14ac:dyDescent="0.25">
      <c r="A183" s="6"/>
      <c r="B183" s="6"/>
      <c r="C183" s="6"/>
      <c r="D183" s="6"/>
      <c r="E183" s="6"/>
      <c r="F183" s="6"/>
      <c r="G183" s="6"/>
    </row>
    <row r="184" spans="1:7" x14ac:dyDescent="0.25">
      <c r="A184" s="6"/>
      <c r="B184" s="6"/>
      <c r="C184" s="6"/>
      <c r="D184" s="6"/>
      <c r="E184" s="6"/>
      <c r="F184" s="6"/>
      <c r="G184" s="6"/>
    </row>
    <row r="185" spans="1:7" x14ac:dyDescent="0.25">
      <c r="A185" s="6"/>
      <c r="B185" s="6"/>
      <c r="C185" s="6"/>
      <c r="D185" s="6"/>
      <c r="E185" s="6"/>
      <c r="F185" s="6"/>
      <c r="G185" s="6"/>
    </row>
    <row r="186" spans="1:7" x14ac:dyDescent="0.25">
      <c r="A186" s="6"/>
      <c r="B186" s="6"/>
      <c r="C186" s="6"/>
      <c r="D186" s="6"/>
      <c r="E186" s="6"/>
      <c r="F186" s="6"/>
      <c r="G186" s="6"/>
    </row>
    <row r="187" spans="1:7" x14ac:dyDescent="0.25">
      <c r="A187" s="6"/>
      <c r="B187" s="6"/>
      <c r="C187" s="6"/>
      <c r="D187" s="6"/>
      <c r="E187" s="6"/>
      <c r="F187" s="6"/>
      <c r="G187" s="6"/>
    </row>
    <row r="188" spans="1:7" x14ac:dyDescent="0.25">
      <c r="A188" s="6"/>
      <c r="B188" s="6"/>
      <c r="C188" s="6"/>
      <c r="D188" s="6"/>
      <c r="E188" s="6"/>
      <c r="F188" s="6"/>
      <c r="G188" s="6"/>
    </row>
    <row r="189" spans="1:7" x14ac:dyDescent="0.25">
      <c r="A189" s="6"/>
      <c r="B189" s="6"/>
      <c r="C189" s="6"/>
      <c r="D189" s="6"/>
      <c r="E189" s="6"/>
      <c r="F189" s="6"/>
      <c r="G189" s="6"/>
    </row>
    <row r="190" spans="1:7" x14ac:dyDescent="0.25">
      <c r="A190" s="6"/>
      <c r="B190" s="6"/>
      <c r="C190" s="6"/>
      <c r="D190" s="6"/>
      <c r="E190" s="6"/>
      <c r="F190" s="6"/>
      <c r="G190" s="6"/>
    </row>
    <row r="191" spans="1:7" x14ac:dyDescent="0.25">
      <c r="A191" s="6"/>
      <c r="B191" s="6"/>
      <c r="C191" s="6"/>
      <c r="D191" s="6"/>
      <c r="E191" s="6"/>
      <c r="F191" s="6"/>
      <c r="G191" s="6"/>
    </row>
    <row r="192" spans="1:7" x14ac:dyDescent="0.25">
      <c r="A192" s="6"/>
      <c r="B192" s="6"/>
      <c r="C192" s="6"/>
      <c r="D192" s="6"/>
      <c r="E192" s="6"/>
      <c r="F192" s="6"/>
      <c r="G192" s="6"/>
    </row>
    <row r="193" spans="1:7" x14ac:dyDescent="0.25">
      <c r="A193" s="6"/>
      <c r="B193" s="6"/>
      <c r="C193" s="6"/>
      <c r="D193" s="6"/>
      <c r="E193" s="6"/>
      <c r="F193" s="6"/>
      <c r="G193" s="6"/>
    </row>
    <row r="194" spans="1:7" x14ac:dyDescent="0.25">
      <c r="A194" s="6"/>
      <c r="B194" s="6"/>
      <c r="C194" s="6"/>
      <c r="D194" s="6"/>
      <c r="E194" s="6"/>
      <c r="F194" s="6"/>
      <c r="G194" s="6"/>
    </row>
    <row r="195" spans="1:7" x14ac:dyDescent="0.25">
      <c r="A195" s="6"/>
      <c r="B195" s="6"/>
      <c r="C195" s="6"/>
      <c r="D195" s="6"/>
      <c r="E195" s="6"/>
      <c r="F195" s="6"/>
      <c r="G195" s="6"/>
    </row>
    <row r="196" spans="1:7" x14ac:dyDescent="0.25">
      <c r="A196" s="6"/>
      <c r="B196" s="6"/>
      <c r="C196" s="6"/>
      <c r="D196" s="6"/>
      <c r="E196" s="6"/>
      <c r="F196" s="6"/>
      <c r="G196" s="6"/>
    </row>
    <row r="197" spans="1:7" x14ac:dyDescent="0.25">
      <c r="A197" s="6"/>
      <c r="B197" s="6"/>
      <c r="C197" s="6"/>
      <c r="D197" s="6"/>
      <c r="E197" s="6"/>
      <c r="F197" s="6"/>
      <c r="G197" s="6"/>
    </row>
    <row r="198" spans="1:7" x14ac:dyDescent="0.25">
      <c r="A198" s="6"/>
      <c r="B198" s="6"/>
      <c r="C198" s="6"/>
      <c r="D198" s="6"/>
      <c r="E198" s="6"/>
      <c r="F198" s="6"/>
      <c r="G198" s="6"/>
    </row>
    <row r="199" spans="1:7" x14ac:dyDescent="0.25">
      <c r="A199" s="6"/>
      <c r="B199" s="6"/>
      <c r="C199" s="6"/>
      <c r="D199" s="6"/>
      <c r="E199" s="6"/>
      <c r="F199" s="6"/>
      <c r="G199" s="6"/>
    </row>
    <row r="200" spans="1:7" x14ac:dyDescent="0.25">
      <c r="A200" s="6"/>
      <c r="B200" s="6"/>
      <c r="C200" s="6"/>
      <c r="D200" s="6"/>
      <c r="E200" s="6"/>
      <c r="F200" s="6"/>
      <c r="G200" s="6"/>
    </row>
    <row r="201" spans="1:7" x14ac:dyDescent="0.25">
      <c r="A201" s="6"/>
      <c r="B201" s="6"/>
      <c r="C201" s="6"/>
      <c r="D201" s="6"/>
      <c r="E201" s="6"/>
      <c r="F201" s="6"/>
      <c r="G201" s="6"/>
    </row>
    <row r="202" spans="1:7" x14ac:dyDescent="0.25">
      <c r="A202" s="6"/>
      <c r="B202" s="6"/>
      <c r="C202" s="6"/>
      <c r="D202" s="6"/>
      <c r="E202" s="6"/>
      <c r="F202" s="6"/>
      <c r="G202" s="6"/>
    </row>
    <row r="203" spans="1:7" x14ac:dyDescent="0.25">
      <c r="A203" s="6"/>
      <c r="B203" s="6"/>
      <c r="C203" s="6"/>
      <c r="D203" s="6"/>
      <c r="E203" s="6"/>
      <c r="F203" s="6"/>
      <c r="G203" s="6"/>
    </row>
    <row r="204" spans="1:7" x14ac:dyDescent="0.25">
      <c r="A204" s="6"/>
      <c r="B204" s="6"/>
      <c r="C204" s="6"/>
      <c r="D204" s="6"/>
      <c r="E204" s="6"/>
      <c r="F204" s="6"/>
      <c r="G204" s="6"/>
    </row>
    <row r="205" spans="1:7" x14ac:dyDescent="0.25">
      <c r="A205" s="6"/>
      <c r="B205" s="6"/>
      <c r="C205" s="6"/>
      <c r="D205" s="6"/>
      <c r="E205" s="6"/>
      <c r="F205" s="6"/>
      <c r="G205" s="6"/>
    </row>
    <row r="206" spans="1:7" x14ac:dyDescent="0.25">
      <c r="A206" s="6"/>
      <c r="B206" s="6"/>
      <c r="C206" s="6"/>
      <c r="D206" s="6"/>
      <c r="E206" s="6"/>
      <c r="F206" s="6"/>
      <c r="G206" s="6"/>
    </row>
    <row r="207" spans="1:7" x14ac:dyDescent="0.25">
      <c r="A207" s="6"/>
      <c r="B207" s="6"/>
      <c r="C207" s="6"/>
      <c r="D207" s="6"/>
      <c r="E207" s="6"/>
      <c r="F207" s="6"/>
      <c r="G207" s="6"/>
    </row>
    <row r="208" spans="1:7" x14ac:dyDescent="0.25">
      <c r="A208" s="6"/>
      <c r="B208" s="6"/>
      <c r="C208" s="6"/>
      <c r="D208" s="6"/>
      <c r="E208" s="6"/>
      <c r="F208" s="6"/>
      <c r="G208" s="6"/>
    </row>
    <row r="209" spans="1:7" x14ac:dyDescent="0.25">
      <c r="A209" s="6"/>
      <c r="B209" s="6"/>
      <c r="C209" s="6"/>
      <c r="D209" s="6"/>
      <c r="E209" s="6"/>
      <c r="F209" s="6"/>
      <c r="G209" s="6"/>
    </row>
    <row r="210" spans="1:7" x14ac:dyDescent="0.25">
      <c r="A210" s="6"/>
      <c r="B210" s="6"/>
      <c r="C210" s="6"/>
      <c r="D210" s="6"/>
      <c r="E210" s="6"/>
      <c r="F210" s="6"/>
      <c r="G210" s="6"/>
    </row>
    <row r="211" spans="1:7" x14ac:dyDescent="0.25">
      <c r="A211" s="6"/>
      <c r="B211" s="6"/>
      <c r="C211" s="6"/>
      <c r="D211" s="6"/>
      <c r="E211" s="6"/>
      <c r="F211" s="6"/>
      <c r="G211" s="6"/>
    </row>
    <row r="212" spans="1:7" x14ac:dyDescent="0.25">
      <c r="A212" s="6"/>
      <c r="B212" s="6"/>
      <c r="C212" s="6"/>
      <c r="D212" s="6"/>
      <c r="E212" s="6"/>
      <c r="F212" s="6"/>
      <c r="G212" s="6"/>
    </row>
    <row r="213" spans="1:7" x14ac:dyDescent="0.25">
      <c r="A213" s="6"/>
      <c r="B213" s="6"/>
      <c r="C213" s="6"/>
      <c r="D213" s="6"/>
      <c r="E213" s="6"/>
      <c r="F213" s="6"/>
      <c r="G213" s="6"/>
    </row>
    <row r="214" spans="1:7" x14ac:dyDescent="0.25">
      <c r="A214" s="6"/>
      <c r="B214" s="6"/>
      <c r="C214" s="6"/>
      <c r="D214" s="6"/>
      <c r="E214" s="6"/>
      <c r="F214" s="6"/>
      <c r="G214" s="6"/>
    </row>
    <row r="215" spans="1:7" x14ac:dyDescent="0.25">
      <c r="A215" s="6"/>
      <c r="B215" s="6"/>
      <c r="C215" s="6"/>
      <c r="D215" s="6"/>
      <c r="E215" s="6"/>
      <c r="F215" s="6"/>
      <c r="G215" s="6"/>
    </row>
    <row r="216" spans="1:7" x14ac:dyDescent="0.25">
      <c r="A216" s="6"/>
      <c r="B216" s="6"/>
      <c r="C216" s="6"/>
      <c r="D216" s="6"/>
      <c r="E216" s="6"/>
      <c r="F216" s="6"/>
      <c r="G216" s="6"/>
    </row>
    <row r="217" spans="1:7" x14ac:dyDescent="0.25">
      <c r="A217" s="6"/>
      <c r="B217" s="6"/>
      <c r="C217" s="6"/>
      <c r="D217" s="6"/>
      <c r="E217" s="6"/>
      <c r="F217" s="6"/>
      <c r="G217" s="6"/>
    </row>
    <row r="218" spans="1:7" x14ac:dyDescent="0.25">
      <c r="A218" s="6"/>
      <c r="B218" s="6"/>
      <c r="C218" s="6"/>
      <c r="D218" s="6"/>
      <c r="E218" s="6"/>
      <c r="F218" s="6"/>
      <c r="G218" s="6"/>
    </row>
    <row r="219" spans="1:7" x14ac:dyDescent="0.25">
      <c r="A219" s="6"/>
      <c r="B219" s="6"/>
      <c r="C219" s="6"/>
      <c r="D219" s="6"/>
      <c r="E219" s="6"/>
      <c r="F219" s="6"/>
      <c r="G219" s="6"/>
    </row>
    <row r="220" spans="1:7" x14ac:dyDescent="0.25">
      <c r="A220" s="6"/>
      <c r="B220" s="6"/>
      <c r="C220" s="6"/>
      <c r="D220" s="6"/>
      <c r="E220" s="6"/>
      <c r="F220" s="6"/>
      <c r="G220" s="6"/>
    </row>
    <row r="221" spans="1:7" x14ac:dyDescent="0.25">
      <c r="A221" s="6"/>
      <c r="B221" s="6"/>
      <c r="C221" s="6"/>
      <c r="D221" s="6"/>
      <c r="E221" s="6"/>
      <c r="F221" s="6"/>
      <c r="G221" s="6"/>
    </row>
    <row r="222" spans="1:7" x14ac:dyDescent="0.25">
      <c r="A222" s="6"/>
      <c r="B222" s="6"/>
      <c r="C222" s="6"/>
      <c r="D222" s="6"/>
      <c r="E222" s="6"/>
      <c r="F222" s="6"/>
      <c r="G222" s="6"/>
    </row>
    <row r="223" spans="1:7" x14ac:dyDescent="0.25">
      <c r="A223" s="6"/>
    </row>
  </sheetData>
  <mergeCells count="178">
    <mergeCell ref="E55:G55"/>
    <mergeCell ref="E56:G56"/>
    <mergeCell ref="E57:G57"/>
    <mergeCell ref="E25:G25"/>
    <mergeCell ref="E26:G26"/>
    <mergeCell ref="E27:G27"/>
    <mergeCell ref="E28:G28"/>
    <mergeCell ref="E29:G29"/>
    <mergeCell ref="E35:G35"/>
    <mergeCell ref="E36:G36"/>
    <mergeCell ref="E37:G37"/>
    <mergeCell ref="E49:G49"/>
    <mergeCell ref="B58:D58"/>
    <mergeCell ref="B62:D62"/>
    <mergeCell ref="B63:D63"/>
    <mergeCell ref="B64:D64"/>
    <mergeCell ref="B60:D60"/>
    <mergeCell ref="B61:D61"/>
    <mergeCell ref="B34:D34"/>
    <mergeCell ref="E41:G41"/>
    <mergeCell ref="B42:D42"/>
    <mergeCell ref="E42:G42"/>
    <mergeCell ref="B43:D43"/>
    <mergeCell ref="E43:G43"/>
    <mergeCell ref="B38:D38"/>
    <mergeCell ref="E38:G38"/>
    <mergeCell ref="B39:D39"/>
    <mergeCell ref="E39:G39"/>
    <mergeCell ref="E34:G34"/>
    <mergeCell ref="B45:D45"/>
    <mergeCell ref="E45:G45"/>
    <mergeCell ref="E40:G40"/>
    <mergeCell ref="E47:G47"/>
    <mergeCell ref="B46:D46"/>
    <mergeCell ref="E46:G46"/>
    <mergeCell ref="E50:G50"/>
    <mergeCell ref="E81:G81"/>
    <mergeCell ref="A105:A120"/>
    <mergeCell ref="A92:A93"/>
    <mergeCell ref="E77:G77"/>
    <mergeCell ref="B81:D81"/>
    <mergeCell ref="B74:D74"/>
    <mergeCell ref="E74:G74"/>
    <mergeCell ref="B75:D75"/>
    <mergeCell ref="E75:G75"/>
    <mergeCell ref="B76:D76"/>
    <mergeCell ref="E76:G76"/>
    <mergeCell ref="B105:G105"/>
    <mergeCell ref="E86:G86"/>
    <mergeCell ref="B87:D87"/>
    <mergeCell ref="E87:G87"/>
    <mergeCell ref="B88:D88"/>
    <mergeCell ref="E88:G88"/>
    <mergeCell ref="B83:D83"/>
    <mergeCell ref="E83:G83"/>
    <mergeCell ref="B84:D84"/>
    <mergeCell ref="E84:G84"/>
    <mergeCell ref="E85:G85"/>
    <mergeCell ref="A121:A135"/>
    <mergeCell ref="B82:D82"/>
    <mergeCell ref="E82:G82"/>
    <mergeCell ref="B77:D77"/>
    <mergeCell ref="B122:G135"/>
    <mergeCell ref="B92:D92"/>
    <mergeCell ref="E92:G92"/>
    <mergeCell ref="B106:G106"/>
    <mergeCell ref="B107:G107"/>
    <mergeCell ref="B108:G120"/>
    <mergeCell ref="B89:D89"/>
    <mergeCell ref="E89:G89"/>
    <mergeCell ref="B90:D90"/>
    <mergeCell ref="E90:G90"/>
    <mergeCell ref="B91:D91"/>
    <mergeCell ref="E91:G91"/>
    <mergeCell ref="B78:D78"/>
    <mergeCell ref="E78:G78"/>
    <mergeCell ref="B79:D79"/>
    <mergeCell ref="E79:G79"/>
    <mergeCell ref="B80:D80"/>
    <mergeCell ref="E80:G80"/>
    <mergeCell ref="B121:G121"/>
    <mergeCell ref="B86:D86"/>
    <mergeCell ref="B1:G1"/>
    <mergeCell ref="B6:G6"/>
    <mergeCell ref="B8:G8"/>
    <mergeCell ref="B9:G9"/>
    <mergeCell ref="B13:G13"/>
    <mergeCell ref="B15:G15"/>
    <mergeCell ref="B23:G23"/>
    <mergeCell ref="B12:G12"/>
    <mergeCell ref="B14:G14"/>
    <mergeCell ref="B16:G16"/>
    <mergeCell ref="B17:D17"/>
    <mergeCell ref="E17:G17"/>
    <mergeCell ref="B18:D18"/>
    <mergeCell ref="E18:G18"/>
    <mergeCell ref="B2:G2"/>
    <mergeCell ref="B4:G4"/>
    <mergeCell ref="B5:G5"/>
    <mergeCell ref="B22:D22"/>
    <mergeCell ref="B7:G7"/>
    <mergeCell ref="B10:G10"/>
    <mergeCell ref="B11:G11"/>
    <mergeCell ref="B19:D19"/>
    <mergeCell ref="E19:G19"/>
    <mergeCell ref="B20:D20"/>
    <mergeCell ref="E20:G20"/>
    <mergeCell ref="B21:D21"/>
    <mergeCell ref="E21:G21"/>
    <mergeCell ref="E22:G22"/>
    <mergeCell ref="B57:D57"/>
    <mergeCell ref="B37:D37"/>
    <mergeCell ref="B40:D40"/>
    <mergeCell ref="B24:D24"/>
    <mergeCell ref="E24:G24"/>
    <mergeCell ref="B25:D25"/>
    <mergeCell ref="B33:D33"/>
    <mergeCell ref="E30:G30"/>
    <mergeCell ref="E31:G31"/>
    <mergeCell ref="E32:G32"/>
    <mergeCell ref="E33:G33"/>
    <mergeCell ref="B32:D32"/>
    <mergeCell ref="B44:D44"/>
    <mergeCell ref="E44:G44"/>
    <mergeCell ref="B48:D48"/>
    <mergeCell ref="E48:G48"/>
    <mergeCell ref="E51:G51"/>
    <mergeCell ref="E52:G52"/>
    <mergeCell ref="E53:G53"/>
    <mergeCell ref="E54:G54"/>
    <mergeCell ref="A24:A37"/>
    <mergeCell ref="A39:A46"/>
    <mergeCell ref="A48:A89"/>
    <mergeCell ref="B29:D29"/>
    <mergeCell ref="B30:D30"/>
    <mergeCell ref="B31:D31"/>
    <mergeCell ref="B26:D26"/>
    <mergeCell ref="B27:D27"/>
    <mergeCell ref="B28:D28"/>
    <mergeCell ref="B35:D35"/>
    <mergeCell ref="B36:D36"/>
    <mergeCell ref="B41:D41"/>
    <mergeCell ref="B47:D47"/>
    <mergeCell ref="B53:D53"/>
    <mergeCell ref="B54:D54"/>
    <mergeCell ref="B55:D55"/>
    <mergeCell ref="B50:D50"/>
    <mergeCell ref="B49:D49"/>
    <mergeCell ref="B85:D85"/>
    <mergeCell ref="B72:D72"/>
    <mergeCell ref="B73:D73"/>
    <mergeCell ref="B68:D68"/>
    <mergeCell ref="B69:D69"/>
    <mergeCell ref="B70:D70"/>
    <mergeCell ref="B66:D66"/>
    <mergeCell ref="B67:D67"/>
    <mergeCell ref="B51:D51"/>
    <mergeCell ref="B52:D52"/>
    <mergeCell ref="E71:G71"/>
    <mergeCell ref="E72:G72"/>
    <mergeCell ref="E73:G73"/>
    <mergeCell ref="E58:G58"/>
    <mergeCell ref="E59:G59"/>
    <mergeCell ref="E60:G60"/>
    <mergeCell ref="E61:G61"/>
    <mergeCell ref="E62:G62"/>
    <mergeCell ref="E63:G63"/>
    <mergeCell ref="E64:G64"/>
    <mergeCell ref="E70:G70"/>
    <mergeCell ref="E68:G68"/>
    <mergeCell ref="E69:G69"/>
    <mergeCell ref="E65:G65"/>
    <mergeCell ref="E66:G66"/>
    <mergeCell ref="E67:G67"/>
    <mergeCell ref="B59:D59"/>
    <mergeCell ref="B56:D56"/>
    <mergeCell ref="B71:D71"/>
    <mergeCell ref="B65:D65"/>
  </mergeCells>
  <pageMargins left="0.7" right="0.7" top="0.75" bottom="0.75" header="0.3" footer="0.3"/>
  <pageSetup paperSize="119" orientation="landscape"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Z227"/>
  <sheetViews>
    <sheetView zoomScaleNormal="100" workbookViewId="0">
      <pane xSplit="1" ySplit="2" topLeftCell="W3" activePane="bottomRight" state="frozen"/>
      <selection pane="topRight" activeCell="B1" sqref="B1"/>
      <selection pane="bottomLeft" activeCell="A3" sqref="A3"/>
      <selection pane="bottomRight" activeCell="A14" sqref="A14"/>
    </sheetView>
  </sheetViews>
  <sheetFormatPr defaultColWidth="9.140625" defaultRowHeight="15" x14ac:dyDescent="0.25"/>
  <cols>
    <col min="1" max="1" width="58.140625" style="5" customWidth="1"/>
    <col min="2" max="5" width="13" style="5" customWidth="1"/>
    <col min="6" max="6" width="10.7109375" style="5" bestFit="1" customWidth="1"/>
    <col min="7" max="7" width="12.42578125" style="5" customWidth="1"/>
    <col min="8" max="11" width="13" style="5" customWidth="1"/>
    <col min="12" max="12" width="10.42578125" style="5" bestFit="1" customWidth="1"/>
    <col min="13" max="13" width="10.42578125" style="5" customWidth="1"/>
    <col min="14" max="16" width="13" style="5" customWidth="1"/>
    <col min="17" max="17" width="11.7109375" style="5" customWidth="1"/>
    <col min="18" max="18" width="12.7109375" style="5" customWidth="1"/>
    <col min="19" max="19" width="11.7109375" style="5" customWidth="1"/>
    <col min="20" max="23" width="13" style="5" customWidth="1"/>
    <col min="24" max="24" width="10.42578125" style="5" bestFit="1" customWidth="1"/>
    <col min="25" max="25" width="10.42578125" style="5" customWidth="1"/>
    <col min="26" max="29" width="13" style="5" customWidth="1"/>
    <col min="30" max="30" width="10.42578125" style="5" bestFit="1" customWidth="1"/>
    <col min="31" max="31" width="10.42578125" style="5" customWidth="1"/>
    <col min="32" max="32" width="13.140625" style="5" customWidth="1"/>
    <col min="33" max="33" width="10.140625" style="5" customWidth="1"/>
    <col min="34" max="34" width="11.85546875" style="5" customWidth="1"/>
    <col min="35" max="35" width="9.42578125" style="5" customWidth="1"/>
    <col min="36" max="36" width="11.7109375" style="5" customWidth="1"/>
    <col min="37" max="37" width="15.85546875" style="5" customWidth="1"/>
    <col min="38" max="38" width="13.42578125" style="6" customWidth="1"/>
    <col min="39" max="40" width="12.140625" style="6" customWidth="1"/>
    <col min="41" max="42" width="13" style="6" customWidth="1"/>
    <col min="43" max="43" width="11.140625" style="6" customWidth="1"/>
    <col min="44" max="44" width="9.140625" style="5" customWidth="1"/>
    <col min="45" max="45" width="10.28515625" style="5" customWidth="1"/>
    <col min="46" max="46" width="11.7109375" style="5" customWidth="1"/>
    <col min="47" max="47" width="9.140625" style="5"/>
    <col min="48" max="48" width="9.85546875" style="5" customWidth="1"/>
    <col min="49" max="49" width="10.28515625" style="5" customWidth="1"/>
    <col min="50" max="16384" width="9.140625" style="5"/>
  </cols>
  <sheetData>
    <row r="1" spans="1:50" ht="15.75" thickBot="1" x14ac:dyDescent="0.3">
      <c r="A1" s="21" t="s">
        <v>632</v>
      </c>
      <c r="B1" s="669"/>
      <c r="C1" s="669"/>
      <c r="D1" s="669"/>
      <c r="E1" s="669"/>
      <c r="F1" s="669"/>
      <c r="G1" s="669"/>
      <c r="H1" s="669"/>
      <c r="I1" s="669"/>
      <c r="J1" s="669"/>
      <c r="K1" s="669"/>
      <c r="L1" s="669"/>
      <c r="M1" s="669"/>
      <c r="N1" s="669"/>
      <c r="O1" s="669"/>
      <c r="P1" s="669"/>
      <c r="Q1" s="669"/>
      <c r="R1" s="669"/>
      <c r="S1" s="669"/>
      <c r="T1" s="669"/>
      <c r="U1" s="669"/>
      <c r="V1" s="669"/>
      <c r="W1" s="669"/>
      <c r="X1" s="669"/>
      <c r="Y1" s="669"/>
      <c r="Z1" s="669"/>
      <c r="AA1" s="669"/>
      <c r="AB1" s="669"/>
      <c r="AC1" s="669"/>
      <c r="AD1" s="669"/>
      <c r="AE1" s="669"/>
      <c r="AF1" s="669"/>
      <c r="AG1" s="669"/>
      <c r="AH1" s="669"/>
      <c r="AI1" s="669"/>
      <c r="AJ1" s="669"/>
      <c r="AK1" s="669"/>
      <c r="AL1" s="669"/>
      <c r="AM1" s="669"/>
      <c r="AN1" s="669"/>
      <c r="AO1" s="669"/>
      <c r="AP1" s="669"/>
      <c r="AQ1" s="669"/>
    </row>
    <row r="2" spans="1:50" s="47" customFormat="1" ht="24.75" customHeight="1" x14ac:dyDescent="0.25">
      <c r="A2" s="54" t="s">
        <v>6</v>
      </c>
      <c r="B2" s="400" t="s">
        <v>409</v>
      </c>
      <c r="C2" s="325"/>
      <c r="D2" s="325"/>
      <c r="E2" s="325"/>
      <c r="F2" s="325"/>
      <c r="G2" s="326"/>
      <c r="H2" s="474" t="s">
        <v>480</v>
      </c>
      <c r="I2" s="474"/>
      <c r="J2" s="474"/>
      <c r="K2" s="474"/>
      <c r="L2" s="474"/>
      <c r="M2" s="474"/>
      <c r="N2" s="401" t="s">
        <v>410</v>
      </c>
      <c r="O2" s="402"/>
      <c r="P2" s="402"/>
      <c r="Q2" s="402"/>
      <c r="R2" s="402"/>
      <c r="S2" s="403"/>
      <c r="T2" s="474" t="s">
        <v>411</v>
      </c>
      <c r="U2" s="474"/>
      <c r="V2" s="474"/>
      <c r="W2" s="474"/>
      <c r="X2" s="474"/>
      <c r="Y2" s="474"/>
      <c r="Z2" s="474" t="s">
        <v>481</v>
      </c>
      <c r="AA2" s="474"/>
      <c r="AB2" s="474"/>
      <c r="AC2" s="474"/>
      <c r="AD2" s="474"/>
      <c r="AE2" s="474"/>
      <c r="AF2" s="474" t="s">
        <v>482</v>
      </c>
      <c r="AG2" s="474"/>
      <c r="AH2" s="474"/>
      <c r="AI2" s="474"/>
      <c r="AJ2" s="474"/>
      <c r="AK2" s="474"/>
      <c r="AL2" s="474" t="s">
        <v>408</v>
      </c>
      <c r="AM2" s="474"/>
      <c r="AN2" s="474"/>
      <c r="AO2" s="474"/>
      <c r="AP2" s="474"/>
      <c r="AQ2" s="474"/>
      <c r="AR2" s="474" t="s">
        <v>412</v>
      </c>
      <c r="AS2" s="474"/>
      <c r="AT2" s="474"/>
      <c r="AU2" s="474"/>
      <c r="AV2" s="474"/>
      <c r="AW2" s="474"/>
    </row>
    <row r="3" spans="1:50" s="47" customFormat="1" ht="24.75" customHeight="1" x14ac:dyDescent="0.25">
      <c r="A3" s="25" t="s">
        <v>309</v>
      </c>
      <c r="B3" s="55" t="s">
        <v>340</v>
      </c>
      <c r="C3" s="53"/>
      <c r="D3" s="53"/>
      <c r="E3" s="53"/>
      <c r="F3" s="53"/>
      <c r="G3" s="56"/>
      <c r="H3" s="55" t="s">
        <v>341</v>
      </c>
      <c r="I3" s="53"/>
      <c r="J3" s="53"/>
      <c r="K3" s="53"/>
      <c r="L3" s="53"/>
      <c r="M3" s="56"/>
      <c r="N3" s="401" t="s">
        <v>342</v>
      </c>
      <c r="O3" s="402"/>
      <c r="P3" s="402"/>
      <c r="Q3" s="402"/>
      <c r="R3" s="402"/>
      <c r="S3" s="403"/>
      <c r="T3" s="55" t="s">
        <v>343</v>
      </c>
      <c r="U3" s="53"/>
      <c r="V3" s="53"/>
      <c r="W3" s="53"/>
      <c r="X3" s="53"/>
      <c r="Y3" s="56"/>
      <c r="Z3" s="55" t="s">
        <v>344</v>
      </c>
      <c r="AA3" s="53"/>
      <c r="AB3" s="53"/>
      <c r="AC3" s="53"/>
      <c r="AD3" s="53"/>
      <c r="AE3" s="56"/>
      <c r="AF3" s="55" t="s">
        <v>345</v>
      </c>
      <c r="AG3" s="53"/>
      <c r="AH3" s="53"/>
      <c r="AI3" s="53"/>
      <c r="AJ3" s="53"/>
      <c r="AK3" s="56"/>
      <c r="AL3" s="400" t="s">
        <v>346</v>
      </c>
      <c r="AM3" s="325"/>
      <c r="AN3" s="325"/>
      <c r="AO3" s="325"/>
      <c r="AP3" s="325"/>
      <c r="AQ3" s="326"/>
      <c r="AR3" s="400" t="s">
        <v>362</v>
      </c>
      <c r="AS3" s="325"/>
      <c r="AT3" s="325"/>
      <c r="AU3" s="325"/>
      <c r="AV3" s="325"/>
      <c r="AW3" s="326"/>
    </row>
    <row r="4" spans="1:50" s="47" customFormat="1" ht="24.75" customHeight="1" x14ac:dyDescent="0.25">
      <c r="A4" s="25" t="s">
        <v>349</v>
      </c>
      <c r="B4" s="400" t="s">
        <v>350</v>
      </c>
      <c r="C4" s="325"/>
      <c r="D4" s="325"/>
      <c r="E4" s="325"/>
      <c r="F4" s="325"/>
      <c r="G4" s="326"/>
      <c r="H4" s="55" t="s">
        <v>352</v>
      </c>
      <c r="I4" s="53"/>
      <c r="J4" s="53"/>
      <c r="K4" s="53"/>
      <c r="L4" s="53"/>
      <c r="M4" s="56"/>
      <c r="N4" s="401" t="s">
        <v>351</v>
      </c>
      <c r="O4" s="402"/>
      <c r="P4" s="402"/>
      <c r="Q4" s="402"/>
      <c r="R4" s="402"/>
      <c r="S4" s="403"/>
      <c r="T4" s="400" t="s">
        <v>357</v>
      </c>
      <c r="U4" s="325"/>
      <c r="V4" s="325"/>
      <c r="W4" s="325"/>
      <c r="X4" s="325"/>
      <c r="Y4" s="326"/>
      <c r="Z4" s="400" t="s">
        <v>357</v>
      </c>
      <c r="AA4" s="325"/>
      <c r="AB4" s="325"/>
      <c r="AC4" s="325"/>
      <c r="AD4" s="325"/>
      <c r="AE4" s="326"/>
      <c r="AF4" s="400" t="s">
        <v>357</v>
      </c>
      <c r="AG4" s="325"/>
      <c r="AH4" s="325"/>
      <c r="AI4" s="325"/>
      <c r="AJ4" s="325"/>
      <c r="AK4" s="326"/>
      <c r="AL4" s="55" t="s">
        <v>355</v>
      </c>
      <c r="AM4" s="53"/>
      <c r="AN4" s="53"/>
      <c r="AO4" s="53"/>
      <c r="AP4" s="53"/>
      <c r="AQ4" s="56"/>
      <c r="AR4" s="400" t="s">
        <v>363</v>
      </c>
      <c r="AS4" s="325"/>
      <c r="AT4" s="325"/>
      <c r="AU4" s="325"/>
      <c r="AV4" s="325"/>
      <c r="AW4" s="326"/>
    </row>
    <row r="5" spans="1:50" s="47" customFormat="1" ht="24.75" customHeight="1" x14ac:dyDescent="0.2">
      <c r="A5" s="25" t="s">
        <v>354</v>
      </c>
      <c r="B5" s="55">
        <v>539480</v>
      </c>
      <c r="C5" s="53"/>
      <c r="D5" s="53"/>
      <c r="E5" s="53"/>
      <c r="F5" s="53"/>
      <c r="G5" s="56"/>
      <c r="H5" s="55">
        <v>539487</v>
      </c>
      <c r="I5" s="53"/>
      <c r="J5" s="53"/>
      <c r="K5" s="53"/>
      <c r="L5" s="53"/>
      <c r="M5" s="56"/>
      <c r="N5" s="401">
        <v>539784</v>
      </c>
      <c r="O5" s="402"/>
      <c r="P5" s="402"/>
      <c r="Q5" s="402"/>
      <c r="R5" s="402"/>
      <c r="S5" s="403"/>
      <c r="T5" s="400" t="s">
        <v>357</v>
      </c>
      <c r="U5" s="325"/>
      <c r="V5" s="325"/>
      <c r="W5" s="325"/>
      <c r="X5" s="325"/>
      <c r="Y5" s="326"/>
      <c r="Z5" s="400" t="s">
        <v>357</v>
      </c>
      <c r="AA5" s="325"/>
      <c r="AB5" s="325"/>
      <c r="AC5" s="325"/>
      <c r="AD5" s="325"/>
      <c r="AE5" s="326"/>
      <c r="AF5" s="400" t="s">
        <v>357</v>
      </c>
      <c r="AG5" s="325"/>
      <c r="AH5" s="325"/>
      <c r="AI5" s="325"/>
      <c r="AJ5" s="325"/>
      <c r="AK5" s="326"/>
      <c r="AL5" s="400" t="s">
        <v>357</v>
      </c>
      <c r="AM5" s="325"/>
      <c r="AN5" s="325"/>
      <c r="AO5" s="325"/>
      <c r="AP5" s="325"/>
      <c r="AQ5" s="326"/>
      <c r="AR5" s="400">
        <v>544123</v>
      </c>
      <c r="AS5" s="325"/>
      <c r="AT5" s="325"/>
      <c r="AU5" s="325"/>
      <c r="AV5" s="325"/>
      <c r="AW5" s="326"/>
      <c r="AX5" s="57"/>
    </row>
    <row r="6" spans="1:50" x14ac:dyDescent="0.25">
      <c r="A6" s="8" t="s">
        <v>323</v>
      </c>
      <c r="B6" s="338" t="s">
        <v>324</v>
      </c>
      <c r="C6" s="339"/>
      <c r="D6" s="339"/>
      <c r="E6" s="339"/>
      <c r="F6" s="339"/>
      <c r="G6" s="340"/>
      <c r="H6" s="338" t="s">
        <v>324</v>
      </c>
      <c r="I6" s="339"/>
      <c r="J6" s="339"/>
      <c r="K6" s="339"/>
      <c r="L6" s="339"/>
      <c r="M6" s="340"/>
      <c r="N6" s="458" t="s">
        <v>324</v>
      </c>
      <c r="O6" s="459"/>
      <c r="P6" s="459"/>
      <c r="Q6" s="459"/>
      <c r="R6" s="459"/>
      <c r="S6" s="460"/>
      <c r="T6" s="338" t="s">
        <v>20</v>
      </c>
      <c r="U6" s="339"/>
      <c r="V6" s="339"/>
      <c r="W6" s="339"/>
      <c r="X6" s="339"/>
      <c r="Y6" s="340"/>
      <c r="Z6" s="338" t="s">
        <v>20</v>
      </c>
      <c r="AA6" s="339"/>
      <c r="AB6" s="339"/>
      <c r="AC6" s="339"/>
      <c r="AD6" s="339"/>
      <c r="AE6" s="340"/>
      <c r="AF6" s="338" t="s">
        <v>20</v>
      </c>
      <c r="AG6" s="339"/>
      <c r="AH6" s="339"/>
      <c r="AI6" s="339"/>
      <c r="AJ6" s="339"/>
      <c r="AK6" s="340"/>
      <c r="AL6" s="338" t="s">
        <v>356</v>
      </c>
      <c r="AM6" s="339"/>
      <c r="AN6" s="339"/>
      <c r="AO6" s="339"/>
      <c r="AP6" s="339"/>
      <c r="AQ6" s="340"/>
      <c r="AR6" s="338" t="s">
        <v>324</v>
      </c>
      <c r="AS6" s="339"/>
      <c r="AT6" s="339"/>
      <c r="AU6" s="339"/>
      <c r="AV6" s="339"/>
      <c r="AW6" s="340"/>
    </row>
    <row r="7" spans="1:50" x14ac:dyDescent="0.25">
      <c r="A7" s="8" t="s">
        <v>279</v>
      </c>
      <c r="B7" s="338" t="s">
        <v>39</v>
      </c>
      <c r="C7" s="339"/>
      <c r="D7" s="339"/>
      <c r="E7" s="339"/>
      <c r="F7" s="339"/>
      <c r="G7" s="340"/>
      <c r="H7" s="338" t="s">
        <v>25</v>
      </c>
      <c r="I7" s="339"/>
      <c r="J7" s="339"/>
      <c r="K7" s="339"/>
      <c r="L7" s="339"/>
      <c r="M7" s="340"/>
      <c r="N7" s="458" t="s">
        <v>26</v>
      </c>
      <c r="O7" s="459"/>
      <c r="P7" s="459"/>
      <c r="Q7" s="459"/>
      <c r="R7" s="459"/>
      <c r="S7" s="460"/>
      <c r="T7" s="338" t="s">
        <v>27</v>
      </c>
      <c r="U7" s="339"/>
      <c r="V7" s="339"/>
      <c r="W7" s="339"/>
      <c r="X7" s="339"/>
      <c r="Y7" s="340"/>
      <c r="Z7" s="338" t="s">
        <v>27</v>
      </c>
      <c r="AA7" s="339"/>
      <c r="AB7" s="339"/>
      <c r="AC7" s="339"/>
      <c r="AD7" s="339"/>
      <c r="AE7" s="340"/>
      <c r="AF7" s="463" t="s">
        <v>237</v>
      </c>
      <c r="AG7" s="464"/>
      <c r="AH7" s="464"/>
      <c r="AI7" s="464"/>
      <c r="AJ7" s="464"/>
      <c r="AK7" s="465"/>
      <c r="AL7" s="332" t="s">
        <v>38</v>
      </c>
      <c r="AM7" s="333"/>
      <c r="AN7" s="333"/>
      <c r="AO7" s="333"/>
      <c r="AP7" s="333"/>
      <c r="AQ7" s="334"/>
      <c r="AR7" s="338" t="s">
        <v>364</v>
      </c>
      <c r="AS7" s="339"/>
      <c r="AT7" s="339"/>
      <c r="AU7" s="339"/>
      <c r="AV7" s="339"/>
      <c r="AW7" s="340"/>
    </row>
    <row r="8" spans="1:50" x14ac:dyDescent="0.25">
      <c r="A8" s="8" t="s">
        <v>280</v>
      </c>
      <c r="B8" s="463" t="s">
        <v>17</v>
      </c>
      <c r="C8" s="464"/>
      <c r="D8" s="464"/>
      <c r="E8" s="464"/>
      <c r="F8" s="464"/>
      <c r="G8" s="465"/>
      <c r="H8" s="463" t="s">
        <v>17</v>
      </c>
      <c r="I8" s="464"/>
      <c r="J8" s="464"/>
      <c r="K8" s="464"/>
      <c r="L8" s="464"/>
      <c r="M8" s="465"/>
      <c r="N8" s="458" t="s">
        <v>17</v>
      </c>
      <c r="O8" s="459"/>
      <c r="P8" s="459"/>
      <c r="Q8" s="459"/>
      <c r="R8" s="459"/>
      <c r="S8" s="460"/>
      <c r="T8" s="338" t="s">
        <v>281</v>
      </c>
      <c r="U8" s="339"/>
      <c r="V8" s="339"/>
      <c r="W8" s="339"/>
      <c r="X8" s="339"/>
      <c r="Y8" s="340"/>
      <c r="Z8" s="338" t="s">
        <v>281</v>
      </c>
      <c r="AA8" s="339"/>
      <c r="AB8" s="339"/>
      <c r="AC8" s="339"/>
      <c r="AD8" s="339"/>
      <c r="AE8" s="340"/>
      <c r="AF8" s="338" t="s">
        <v>281</v>
      </c>
      <c r="AG8" s="339"/>
      <c r="AH8" s="339"/>
      <c r="AI8" s="339"/>
      <c r="AJ8" s="339"/>
      <c r="AK8" s="340"/>
      <c r="AL8" s="463" t="s">
        <v>17</v>
      </c>
      <c r="AM8" s="464"/>
      <c r="AN8" s="464"/>
      <c r="AO8" s="464"/>
      <c r="AP8" s="464"/>
      <c r="AQ8" s="465"/>
      <c r="AR8" s="463" t="s">
        <v>17</v>
      </c>
      <c r="AS8" s="464"/>
      <c r="AT8" s="464"/>
      <c r="AU8" s="464"/>
      <c r="AV8" s="464"/>
      <c r="AW8" s="465"/>
    </row>
    <row r="9" spans="1:50" x14ac:dyDescent="0.25">
      <c r="A9" s="48"/>
      <c r="B9" s="669"/>
      <c r="C9" s="669"/>
      <c r="D9" s="669"/>
      <c r="E9" s="669"/>
      <c r="F9" s="669"/>
      <c r="G9" s="669"/>
      <c r="H9" s="669"/>
      <c r="I9" s="669"/>
      <c r="J9" s="669"/>
      <c r="K9" s="669"/>
      <c r="L9" s="669"/>
      <c r="M9" s="669"/>
      <c r="N9" s="674"/>
      <c r="O9" s="674"/>
      <c r="P9" s="674"/>
      <c r="Q9" s="674"/>
      <c r="R9" s="674"/>
      <c r="S9" s="674"/>
      <c r="T9" s="669"/>
      <c r="U9" s="669"/>
      <c r="V9" s="669"/>
      <c r="W9" s="669"/>
      <c r="X9" s="669"/>
      <c r="Y9" s="669"/>
      <c r="Z9" s="669"/>
      <c r="AA9" s="669"/>
      <c r="AB9" s="669"/>
      <c r="AC9" s="669"/>
      <c r="AD9" s="669"/>
      <c r="AE9" s="669"/>
      <c r="AF9" s="669"/>
      <c r="AG9" s="669"/>
      <c r="AH9" s="669"/>
      <c r="AI9" s="669"/>
      <c r="AJ9" s="669"/>
      <c r="AK9" s="669"/>
      <c r="AL9" s="669"/>
      <c r="AM9" s="669"/>
      <c r="AN9" s="669"/>
      <c r="AO9" s="669"/>
      <c r="AP9" s="669"/>
      <c r="AQ9" s="669"/>
      <c r="AR9" s="669"/>
      <c r="AS9" s="669"/>
      <c r="AT9" s="669"/>
      <c r="AU9" s="669"/>
      <c r="AV9" s="669"/>
      <c r="AW9" s="669"/>
    </row>
    <row r="10" spans="1:50" x14ac:dyDescent="0.25">
      <c r="A10" s="8" t="s">
        <v>9</v>
      </c>
      <c r="B10" s="273">
        <v>877.74</v>
      </c>
      <c r="C10" s="274"/>
      <c r="D10" s="274"/>
      <c r="E10" s="274"/>
      <c r="F10" s="274"/>
      <c r="G10" s="275"/>
      <c r="H10" s="273">
        <v>727.33</v>
      </c>
      <c r="I10" s="274"/>
      <c r="J10" s="274"/>
      <c r="K10" s="274"/>
      <c r="L10" s="274"/>
      <c r="M10" s="275"/>
      <c r="N10" s="411">
        <v>748.55</v>
      </c>
      <c r="O10" s="412"/>
      <c r="P10" s="412"/>
      <c r="Q10" s="412"/>
      <c r="R10" s="412"/>
      <c r="S10" s="413"/>
      <c r="T10" s="273">
        <v>370.79</v>
      </c>
      <c r="U10" s="274"/>
      <c r="V10" s="274"/>
      <c r="W10" s="274"/>
      <c r="X10" s="274"/>
      <c r="Y10" s="275"/>
      <c r="Z10" s="273">
        <v>92.62</v>
      </c>
      <c r="AA10" s="274"/>
      <c r="AB10" s="274"/>
      <c r="AC10" s="274"/>
      <c r="AD10" s="274"/>
      <c r="AE10" s="275"/>
      <c r="AF10" s="273">
        <v>110.6</v>
      </c>
      <c r="AG10" s="274"/>
      <c r="AH10" s="274"/>
      <c r="AI10" s="274"/>
      <c r="AJ10" s="274"/>
      <c r="AK10" s="275"/>
      <c r="AL10" s="411">
        <v>1921.27</v>
      </c>
      <c r="AM10" s="672"/>
      <c r="AN10" s="672"/>
      <c r="AO10" s="672"/>
      <c r="AP10" s="672"/>
      <c r="AQ10" s="673"/>
      <c r="AR10" s="273">
        <v>669.26</v>
      </c>
      <c r="AS10" s="274"/>
      <c r="AT10" s="274"/>
      <c r="AU10" s="274"/>
      <c r="AV10" s="274"/>
      <c r="AW10" s="275"/>
    </row>
    <row r="11" spans="1:50" ht="15" customHeight="1" x14ac:dyDescent="0.25">
      <c r="A11" s="23"/>
      <c r="B11" s="336"/>
      <c r="C11" s="336"/>
      <c r="D11" s="336"/>
      <c r="E11" s="336"/>
      <c r="F11" s="336"/>
      <c r="G11" s="337"/>
      <c r="H11" s="336"/>
      <c r="I11" s="336"/>
      <c r="J11" s="336"/>
      <c r="K11" s="336"/>
      <c r="L11" s="336"/>
      <c r="M11" s="337"/>
      <c r="N11" s="676"/>
      <c r="O11" s="677"/>
      <c r="P11" s="677"/>
      <c r="Q11" s="677"/>
      <c r="R11" s="677"/>
      <c r="S11" s="678"/>
      <c r="T11" s="336"/>
      <c r="U11" s="336"/>
      <c r="V11" s="336"/>
      <c r="W11" s="336"/>
      <c r="X11" s="336"/>
      <c r="Y11" s="337"/>
      <c r="Z11" s="336"/>
      <c r="AA11" s="336"/>
      <c r="AB11" s="336"/>
      <c r="AC11" s="336"/>
      <c r="AD11" s="336"/>
      <c r="AE11" s="337"/>
      <c r="AF11" s="336"/>
      <c r="AG11" s="336"/>
      <c r="AH11" s="336"/>
      <c r="AI11" s="336"/>
      <c r="AJ11" s="336"/>
      <c r="AK11" s="337"/>
      <c r="AL11" s="336" t="s">
        <v>284</v>
      </c>
      <c r="AM11" s="336"/>
      <c r="AN11" s="336"/>
      <c r="AO11" s="336"/>
      <c r="AP11" s="336"/>
      <c r="AQ11" s="337"/>
      <c r="AR11" s="336"/>
      <c r="AS11" s="336"/>
      <c r="AT11" s="336"/>
      <c r="AU11" s="336"/>
      <c r="AV11" s="336"/>
      <c r="AW11" s="337"/>
    </row>
    <row r="12" spans="1:50" ht="112.5" customHeight="1" x14ac:dyDescent="0.25">
      <c r="A12" s="8" t="s">
        <v>10</v>
      </c>
      <c r="B12" s="452" t="s">
        <v>460</v>
      </c>
      <c r="C12" s="453"/>
      <c r="D12" s="453"/>
      <c r="E12" s="453"/>
      <c r="F12" s="453"/>
      <c r="G12" s="454"/>
      <c r="H12" s="329" t="s">
        <v>432</v>
      </c>
      <c r="I12" s="330"/>
      <c r="J12" s="330"/>
      <c r="K12" s="330"/>
      <c r="L12" s="330"/>
      <c r="M12" s="331"/>
      <c r="N12" s="329" t="s">
        <v>461</v>
      </c>
      <c r="O12" s="330"/>
      <c r="P12" s="330"/>
      <c r="Q12" s="330"/>
      <c r="R12" s="330"/>
      <c r="S12" s="331"/>
      <c r="T12" s="329" t="s">
        <v>433</v>
      </c>
      <c r="U12" s="330"/>
      <c r="V12" s="330"/>
      <c r="W12" s="330"/>
      <c r="X12" s="330"/>
      <c r="Y12" s="331"/>
      <c r="Z12" s="329" t="s">
        <v>434</v>
      </c>
      <c r="AA12" s="330"/>
      <c r="AB12" s="330"/>
      <c r="AC12" s="330"/>
      <c r="AD12" s="330"/>
      <c r="AE12" s="331"/>
      <c r="AF12" s="453" t="s">
        <v>462</v>
      </c>
      <c r="AG12" s="453"/>
      <c r="AH12" s="453"/>
      <c r="AI12" s="453"/>
      <c r="AJ12" s="453"/>
      <c r="AK12" s="454"/>
      <c r="AL12" s="452" t="s">
        <v>435</v>
      </c>
      <c r="AM12" s="453"/>
      <c r="AN12" s="453"/>
      <c r="AO12" s="453"/>
      <c r="AP12" s="453"/>
      <c r="AQ12" s="454"/>
      <c r="AR12" s="329" t="s">
        <v>463</v>
      </c>
      <c r="AS12" s="330"/>
      <c r="AT12" s="330"/>
      <c r="AU12" s="330"/>
      <c r="AV12" s="330"/>
      <c r="AW12" s="331"/>
    </row>
    <row r="13" spans="1:50" x14ac:dyDescent="0.25">
      <c r="A13" s="8"/>
      <c r="B13" s="446"/>
      <c r="C13" s="447"/>
      <c r="D13" s="447"/>
      <c r="E13" s="447"/>
      <c r="F13" s="447"/>
      <c r="G13" s="448"/>
      <c r="H13" s="446"/>
      <c r="I13" s="447"/>
      <c r="J13" s="447"/>
      <c r="K13" s="447"/>
      <c r="L13" s="447"/>
      <c r="M13" s="448"/>
      <c r="N13" s="446"/>
      <c r="O13" s="447"/>
      <c r="P13" s="447"/>
      <c r="Q13" s="447"/>
      <c r="R13" s="447"/>
      <c r="S13" s="448"/>
      <c r="T13" s="446"/>
      <c r="U13" s="447"/>
      <c r="V13" s="447"/>
      <c r="W13" s="447"/>
      <c r="X13" s="447"/>
      <c r="Y13" s="448"/>
      <c r="Z13" s="446"/>
      <c r="AA13" s="447"/>
      <c r="AB13" s="447"/>
      <c r="AC13" s="447"/>
      <c r="AD13" s="447"/>
      <c r="AE13" s="448"/>
      <c r="AF13" s="446"/>
      <c r="AG13" s="447"/>
      <c r="AH13" s="447"/>
      <c r="AI13" s="447"/>
      <c r="AJ13" s="447"/>
      <c r="AK13" s="448"/>
      <c r="AL13" s="446"/>
      <c r="AM13" s="447"/>
      <c r="AN13" s="447"/>
      <c r="AO13" s="447"/>
      <c r="AP13" s="447"/>
      <c r="AQ13" s="448"/>
      <c r="AR13" s="446"/>
      <c r="AS13" s="447"/>
      <c r="AT13" s="447"/>
      <c r="AU13" s="447"/>
      <c r="AV13" s="447"/>
      <c r="AW13" s="448"/>
    </row>
    <row r="14" spans="1:50" ht="42" customHeight="1" x14ac:dyDescent="0.25">
      <c r="A14" s="8" t="s">
        <v>657</v>
      </c>
      <c r="B14" s="449" t="s">
        <v>627</v>
      </c>
      <c r="C14" s="450"/>
      <c r="D14" s="450"/>
      <c r="E14" s="450"/>
      <c r="F14" s="450"/>
      <c r="G14" s="451"/>
      <c r="H14" s="449" t="s">
        <v>627</v>
      </c>
      <c r="I14" s="450"/>
      <c r="J14" s="450"/>
      <c r="K14" s="450"/>
      <c r="L14" s="450"/>
      <c r="M14" s="451"/>
      <c r="N14" s="449" t="s">
        <v>627</v>
      </c>
      <c r="O14" s="450"/>
      <c r="P14" s="450"/>
      <c r="Q14" s="450"/>
      <c r="R14" s="450"/>
      <c r="S14" s="451"/>
      <c r="T14" s="489" t="s">
        <v>627</v>
      </c>
      <c r="U14" s="490"/>
      <c r="V14" s="490"/>
      <c r="W14" s="490"/>
      <c r="X14" s="490"/>
      <c r="Y14" s="491"/>
      <c r="Z14" s="449" t="s">
        <v>627</v>
      </c>
      <c r="AA14" s="450"/>
      <c r="AB14" s="450"/>
      <c r="AC14" s="450"/>
      <c r="AD14" s="450"/>
      <c r="AE14" s="451"/>
      <c r="AF14" s="489" t="s">
        <v>627</v>
      </c>
      <c r="AG14" s="490"/>
      <c r="AH14" s="490"/>
      <c r="AI14" s="490"/>
      <c r="AJ14" s="490"/>
      <c r="AK14" s="491"/>
      <c r="AL14" s="449" t="s">
        <v>520</v>
      </c>
      <c r="AM14" s="450"/>
      <c r="AN14" s="450"/>
      <c r="AO14" s="450"/>
      <c r="AP14" s="450"/>
      <c r="AQ14" s="451"/>
      <c r="AR14" s="449" t="s">
        <v>627</v>
      </c>
      <c r="AS14" s="450"/>
      <c r="AT14" s="450"/>
      <c r="AU14" s="450"/>
      <c r="AV14" s="450"/>
      <c r="AW14" s="451"/>
    </row>
    <row r="15" spans="1:50" x14ac:dyDescent="0.25">
      <c r="A15" s="24"/>
      <c r="B15" s="446"/>
      <c r="C15" s="447"/>
      <c r="D15" s="447"/>
      <c r="E15" s="447"/>
      <c r="F15" s="447"/>
      <c r="G15" s="448"/>
      <c r="H15" s="446"/>
      <c r="I15" s="447"/>
      <c r="J15" s="447"/>
      <c r="K15" s="447"/>
      <c r="L15" s="447"/>
      <c r="M15" s="448"/>
      <c r="N15" s="446"/>
      <c r="O15" s="447"/>
      <c r="P15" s="447"/>
      <c r="Q15" s="447"/>
      <c r="R15" s="447"/>
      <c r="S15" s="448"/>
      <c r="T15" s="446"/>
      <c r="U15" s="447"/>
      <c r="V15" s="447"/>
      <c r="W15" s="447"/>
      <c r="X15" s="447"/>
      <c r="Y15" s="448"/>
      <c r="Z15" s="446"/>
      <c r="AA15" s="447"/>
      <c r="AB15" s="447"/>
      <c r="AC15" s="447"/>
      <c r="AD15" s="447"/>
      <c r="AE15" s="448"/>
      <c r="AF15" s="446"/>
      <c r="AG15" s="447"/>
      <c r="AH15" s="447"/>
      <c r="AI15" s="447"/>
      <c r="AJ15" s="447"/>
      <c r="AK15" s="448"/>
      <c r="AL15" s="446"/>
      <c r="AM15" s="447"/>
      <c r="AN15" s="447"/>
      <c r="AO15" s="447"/>
      <c r="AP15" s="447"/>
      <c r="AQ15" s="448"/>
      <c r="AR15" s="446"/>
      <c r="AS15" s="447"/>
      <c r="AT15" s="447"/>
      <c r="AU15" s="447"/>
      <c r="AV15" s="447"/>
      <c r="AW15" s="448"/>
    </row>
    <row r="16" spans="1:50" x14ac:dyDescent="0.25">
      <c r="A16" s="8" t="s">
        <v>68</v>
      </c>
      <c r="B16" s="273">
        <v>4.4556999999999999E-2</v>
      </c>
      <c r="C16" s="274"/>
      <c r="D16" s="274"/>
      <c r="E16" s="274"/>
      <c r="F16" s="274"/>
      <c r="G16" s="275"/>
      <c r="H16" s="273">
        <v>5.2486999999999999E-2</v>
      </c>
      <c r="I16" s="274"/>
      <c r="J16" s="274"/>
      <c r="K16" s="274"/>
      <c r="L16" s="274"/>
      <c r="M16" s="275"/>
      <c r="N16" s="273">
        <v>6.3912999999999998E-2</v>
      </c>
      <c r="O16" s="274"/>
      <c r="P16" s="274"/>
      <c r="Q16" s="274"/>
      <c r="R16" s="274"/>
      <c r="S16" s="275"/>
      <c r="T16" s="273">
        <v>6.8839999999999998E-2</v>
      </c>
      <c r="U16" s="274"/>
      <c r="V16" s="274"/>
      <c r="W16" s="274"/>
      <c r="X16" s="274"/>
      <c r="Y16" s="275"/>
      <c r="Z16" s="273">
        <v>4.9880000000000001E-2</v>
      </c>
      <c r="AA16" s="274"/>
      <c r="AB16" s="274"/>
      <c r="AC16" s="274"/>
      <c r="AD16" s="274"/>
      <c r="AE16" s="275"/>
      <c r="AF16" s="273">
        <v>0.29561399999999999</v>
      </c>
      <c r="AG16" s="274"/>
      <c r="AH16" s="274"/>
      <c r="AI16" s="274"/>
      <c r="AJ16" s="274"/>
      <c r="AK16" s="275"/>
      <c r="AL16" s="671" t="s">
        <v>366</v>
      </c>
      <c r="AM16" s="447"/>
      <c r="AN16" s="447"/>
      <c r="AO16" s="447"/>
      <c r="AP16" s="447"/>
      <c r="AQ16" s="448"/>
      <c r="AR16" s="466">
        <v>0.29208800000000001</v>
      </c>
      <c r="AS16" s="274"/>
      <c r="AT16" s="274"/>
      <c r="AU16" s="274"/>
      <c r="AV16" s="274"/>
      <c r="AW16" s="275"/>
      <c r="AX16" s="5" t="s">
        <v>284</v>
      </c>
    </row>
    <row r="17" spans="1:51" x14ac:dyDescent="0.25">
      <c r="A17" s="25"/>
      <c r="B17" s="446"/>
      <c r="C17" s="447"/>
      <c r="D17" s="447"/>
      <c r="E17" s="447"/>
      <c r="F17" s="447"/>
      <c r="G17" s="448"/>
      <c r="H17" s="446"/>
      <c r="I17" s="447"/>
      <c r="J17" s="447"/>
      <c r="K17" s="447"/>
      <c r="L17" s="447"/>
      <c r="M17" s="448"/>
      <c r="N17" s="446"/>
      <c r="O17" s="447"/>
      <c r="P17" s="447"/>
      <c r="Q17" s="447"/>
      <c r="R17" s="447"/>
      <c r="S17" s="448"/>
      <c r="T17" s="446"/>
      <c r="U17" s="447"/>
      <c r="V17" s="447"/>
      <c r="W17" s="447"/>
      <c r="X17" s="447"/>
      <c r="Y17" s="448"/>
      <c r="Z17" s="446"/>
      <c r="AA17" s="447"/>
      <c r="AB17" s="447"/>
      <c r="AC17" s="447"/>
      <c r="AD17" s="447"/>
      <c r="AE17" s="448"/>
      <c r="AF17" s="446"/>
      <c r="AG17" s="447"/>
      <c r="AH17" s="447"/>
      <c r="AI17" s="447"/>
      <c r="AJ17" s="447"/>
      <c r="AK17" s="448"/>
      <c r="AL17" s="446"/>
      <c r="AM17" s="447"/>
      <c r="AN17" s="447"/>
      <c r="AO17" s="447"/>
      <c r="AP17" s="447"/>
      <c r="AQ17" s="448"/>
      <c r="AR17" s="446"/>
      <c r="AS17" s="447"/>
      <c r="AT17" s="447"/>
      <c r="AU17" s="447"/>
      <c r="AV17" s="447"/>
      <c r="AW17" s="448"/>
    </row>
    <row r="18" spans="1:51" x14ac:dyDescent="0.25">
      <c r="A18" s="22" t="s">
        <v>401</v>
      </c>
      <c r="B18" s="446"/>
      <c r="C18" s="447"/>
      <c r="D18" s="447"/>
      <c r="E18" s="447"/>
      <c r="F18" s="447"/>
      <c r="G18" s="448"/>
      <c r="H18" s="446"/>
      <c r="I18" s="447"/>
      <c r="J18" s="447"/>
      <c r="K18" s="447"/>
      <c r="L18" s="447"/>
      <c r="M18" s="448"/>
      <c r="N18" s="446"/>
      <c r="O18" s="447"/>
      <c r="P18" s="447"/>
      <c r="Q18" s="447"/>
      <c r="R18" s="447"/>
      <c r="S18" s="448"/>
      <c r="T18" s="446"/>
      <c r="U18" s="447"/>
      <c r="V18" s="447"/>
      <c r="W18" s="447"/>
      <c r="X18" s="447"/>
      <c r="Y18" s="448"/>
      <c r="Z18" s="446"/>
      <c r="AA18" s="447"/>
      <c r="AB18" s="447"/>
      <c r="AC18" s="447"/>
      <c r="AD18" s="447"/>
      <c r="AE18" s="448"/>
      <c r="AF18" s="446"/>
      <c r="AG18" s="447"/>
      <c r="AH18" s="447"/>
      <c r="AI18" s="447"/>
      <c r="AJ18" s="447"/>
      <c r="AK18" s="448"/>
      <c r="AL18" s="446"/>
      <c r="AM18" s="447"/>
      <c r="AN18" s="447"/>
      <c r="AO18" s="447"/>
      <c r="AP18" s="447"/>
      <c r="AQ18" s="448"/>
      <c r="AR18" s="446"/>
      <c r="AS18" s="447"/>
      <c r="AT18" s="447"/>
      <c r="AU18" s="447"/>
      <c r="AV18" s="447"/>
      <c r="AW18" s="448"/>
    </row>
    <row r="19" spans="1:51" x14ac:dyDescent="0.25">
      <c r="A19" s="26" t="s">
        <v>284</v>
      </c>
      <c r="B19" s="400" t="s">
        <v>2</v>
      </c>
      <c r="C19" s="325"/>
      <c r="D19" s="326"/>
      <c r="E19" s="345" t="s">
        <v>3</v>
      </c>
      <c r="F19" s="346"/>
      <c r="G19" s="347"/>
      <c r="H19" s="400" t="s">
        <v>2</v>
      </c>
      <c r="I19" s="325"/>
      <c r="J19" s="326"/>
      <c r="K19" s="345" t="s">
        <v>3</v>
      </c>
      <c r="L19" s="346"/>
      <c r="M19" s="347"/>
      <c r="N19" s="400" t="s">
        <v>2</v>
      </c>
      <c r="O19" s="325"/>
      <c r="P19" s="326"/>
      <c r="Q19" s="345" t="s">
        <v>3</v>
      </c>
      <c r="R19" s="346"/>
      <c r="S19" s="347"/>
      <c r="T19" s="400" t="s">
        <v>2</v>
      </c>
      <c r="U19" s="325"/>
      <c r="V19" s="326"/>
      <c r="W19" s="345" t="s">
        <v>3</v>
      </c>
      <c r="X19" s="346"/>
      <c r="Y19" s="347"/>
      <c r="Z19" s="400" t="s">
        <v>2</v>
      </c>
      <c r="AA19" s="325"/>
      <c r="AB19" s="326"/>
      <c r="AC19" s="345" t="s">
        <v>3</v>
      </c>
      <c r="AD19" s="346"/>
      <c r="AE19" s="347"/>
      <c r="AF19" s="325" t="s">
        <v>2</v>
      </c>
      <c r="AG19" s="325"/>
      <c r="AH19" s="326"/>
      <c r="AI19" s="345" t="s">
        <v>3</v>
      </c>
      <c r="AJ19" s="346"/>
      <c r="AK19" s="347"/>
      <c r="AL19" s="400" t="s">
        <v>2</v>
      </c>
      <c r="AM19" s="325"/>
      <c r="AN19" s="326"/>
      <c r="AO19" s="345" t="s">
        <v>3</v>
      </c>
      <c r="AP19" s="346"/>
      <c r="AQ19" s="347"/>
      <c r="AR19" s="400" t="s">
        <v>2</v>
      </c>
      <c r="AS19" s="325"/>
      <c r="AT19" s="326"/>
      <c r="AU19" s="345" t="s">
        <v>3</v>
      </c>
      <c r="AV19" s="346"/>
      <c r="AW19" s="347"/>
    </row>
    <row r="20" spans="1:51" x14ac:dyDescent="0.25">
      <c r="A20" s="8" t="s">
        <v>584</v>
      </c>
      <c r="B20" s="273">
        <v>7.0000000000000007E-2</v>
      </c>
      <c r="C20" s="274"/>
      <c r="D20" s="275"/>
      <c r="E20" s="273">
        <v>0</v>
      </c>
      <c r="F20" s="274"/>
      <c r="G20" s="275"/>
      <c r="H20" s="273">
        <v>0.09</v>
      </c>
      <c r="I20" s="274"/>
      <c r="J20" s="275"/>
      <c r="K20" s="273" t="s">
        <v>20</v>
      </c>
      <c r="L20" s="274"/>
      <c r="M20" s="275"/>
      <c r="N20" s="273">
        <v>0.24</v>
      </c>
      <c r="O20" s="274"/>
      <c r="P20" s="275"/>
      <c r="Q20" s="273" t="s">
        <v>20</v>
      </c>
      <c r="R20" s="274"/>
      <c r="S20" s="275"/>
      <c r="T20" s="273">
        <v>0.89</v>
      </c>
      <c r="U20" s="274"/>
      <c r="V20" s="275"/>
      <c r="W20" s="273">
        <v>0.47</v>
      </c>
      <c r="X20" s="274"/>
      <c r="Y20" s="275"/>
      <c r="Z20" s="273">
        <v>0.9</v>
      </c>
      <c r="AA20" s="274"/>
      <c r="AB20" s="275"/>
      <c r="AC20" s="273">
        <v>0.55000000000000004</v>
      </c>
      <c r="AD20" s="274"/>
      <c r="AE20" s="275"/>
      <c r="AF20" s="273">
        <v>0.7</v>
      </c>
      <c r="AG20" s="274"/>
      <c r="AH20" s="275"/>
      <c r="AI20" s="273">
        <v>0.23</v>
      </c>
      <c r="AJ20" s="274"/>
      <c r="AK20" s="275"/>
      <c r="AL20" s="273">
        <v>0.14000000000000001</v>
      </c>
      <c r="AM20" s="274"/>
      <c r="AN20" s="275"/>
      <c r="AO20" s="273" t="s">
        <v>20</v>
      </c>
      <c r="AP20" s="274"/>
      <c r="AQ20" s="275"/>
      <c r="AR20" s="273">
        <v>0.13</v>
      </c>
      <c r="AS20" s="274"/>
      <c r="AT20" s="275"/>
      <c r="AU20" s="273" t="s">
        <v>20</v>
      </c>
      <c r="AV20" s="274"/>
      <c r="AW20" s="275"/>
      <c r="AY20" s="5" t="s">
        <v>284</v>
      </c>
    </row>
    <row r="21" spans="1:51" x14ac:dyDescent="0.25">
      <c r="A21" s="8" t="s">
        <v>585</v>
      </c>
      <c r="B21" s="273">
        <v>0</v>
      </c>
      <c r="C21" s="274"/>
      <c r="D21" s="275"/>
      <c r="E21" s="273">
        <v>0</v>
      </c>
      <c r="F21" s="274"/>
      <c r="G21" s="275"/>
      <c r="H21" s="273">
        <v>0</v>
      </c>
      <c r="I21" s="274"/>
      <c r="J21" s="275"/>
      <c r="K21" s="273" t="s">
        <v>20</v>
      </c>
      <c r="L21" s="274"/>
      <c r="M21" s="275"/>
      <c r="N21" s="273">
        <v>0</v>
      </c>
      <c r="O21" s="274"/>
      <c r="P21" s="275"/>
      <c r="Q21" s="273" t="s">
        <v>20</v>
      </c>
      <c r="R21" s="274"/>
      <c r="S21" s="275"/>
      <c r="T21" s="273">
        <v>0</v>
      </c>
      <c r="U21" s="274"/>
      <c r="V21" s="275"/>
      <c r="W21" s="273">
        <v>0</v>
      </c>
      <c r="X21" s="274"/>
      <c r="Y21" s="275"/>
      <c r="Z21" s="273">
        <v>0</v>
      </c>
      <c r="AA21" s="274"/>
      <c r="AB21" s="275"/>
      <c r="AC21" s="273">
        <v>0</v>
      </c>
      <c r="AD21" s="274"/>
      <c r="AE21" s="275"/>
      <c r="AF21" s="273">
        <v>0.01</v>
      </c>
      <c r="AG21" s="274"/>
      <c r="AH21" s="275"/>
      <c r="AI21" s="273">
        <v>0.01</v>
      </c>
      <c r="AJ21" s="274"/>
      <c r="AK21" s="275"/>
      <c r="AL21" s="273">
        <v>0.01</v>
      </c>
      <c r="AM21" s="274"/>
      <c r="AN21" s="275"/>
      <c r="AO21" s="273" t="s">
        <v>20</v>
      </c>
      <c r="AP21" s="274"/>
      <c r="AQ21" s="275"/>
      <c r="AR21" s="273">
        <v>0</v>
      </c>
      <c r="AS21" s="274"/>
      <c r="AT21" s="275"/>
      <c r="AU21" s="273" t="s">
        <v>20</v>
      </c>
      <c r="AV21" s="274"/>
      <c r="AW21" s="275"/>
    </row>
    <row r="22" spans="1:51" x14ac:dyDescent="0.25">
      <c r="A22" s="8" t="s">
        <v>586</v>
      </c>
      <c r="B22" s="273">
        <v>0</v>
      </c>
      <c r="C22" s="274"/>
      <c r="D22" s="275"/>
      <c r="E22" s="273">
        <v>0</v>
      </c>
      <c r="F22" s="274"/>
      <c r="G22" s="275"/>
      <c r="H22" s="273">
        <v>0</v>
      </c>
      <c r="I22" s="274"/>
      <c r="J22" s="275"/>
      <c r="K22" s="273" t="s">
        <v>20</v>
      </c>
      <c r="L22" s="274"/>
      <c r="M22" s="275"/>
      <c r="N22" s="273">
        <v>0</v>
      </c>
      <c r="O22" s="274"/>
      <c r="P22" s="275"/>
      <c r="Q22" s="273" t="s">
        <v>20</v>
      </c>
      <c r="R22" s="274"/>
      <c r="S22" s="275"/>
      <c r="T22" s="273">
        <v>0</v>
      </c>
      <c r="U22" s="274"/>
      <c r="V22" s="275"/>
      <c r="W22" s="273">
        <v>0</v>
      </c>
      <c r="X22" s="274"/>
      <c r="Y22" s="275"/>
      <c r="Z22" s="273">
        <v>0</v>
      </c>
      <c r="AA22" s="274"/>
      <c r="AB22" s="275"/>
      <c r="AC22" s="273">
        <v>0</v>
      </c>
      <c r="AD22" s="274"/>
      <c r="AE22" s="275"/>
      <c r="AF22" s="273">
        <v>0</v>
      </c>
      <c r="AG22" s="274"/>
      <c r="AH22" s="275"/>
      <c r="AI22" s="273">
        <v>0</v>
      </c>
      <c r="AJ22" s="274"/>
      <c r="AK22" s="275"/>
      <c r="AL22" s="273">
        <v>0</v>
      </c>
      <c r="AM22" s="274"/>
      <c r="AN22" s="275"/>
      <c r="AO22" s="273" t="s">
        <v>20</v>
      </c>
      <c r="AP22" s="274"/>
      <c r="AQ22" s="275"/>
      <c r="AR22" s="273">
        <v>0</v>
      </c>
      <c r="AS22" s="274"/>
      <c r="AT22" s="275"/>
      <c r="AU22" s="273" t="s">
        <v>20</v>
      </c>
      <c r="AV22" s="274"/>
      <c r="AW22" s="275"/>
      <c r="AX22" s="5" t="s">
        <v>284</v>
      </c>
    </row>
    <row r="23" spans="1:51" x14ac:dyDescent="0.25">
      <c r="A23" s="8" t="s">
        <v>587</v>
      </c>
      <c r="B23" s="273">
        <v>0.02</v>
      </c>
      <c r="C23" s="274"/>
      <c r="D23" s="275"/>
      <c r="E23" s="273">
        <v>0</v>
      </c>
      <c r="F23" s="274"/>
      <c r="G23" s="275"/>
      <c r="H23" s="273">
        <v>0.02</v>
      </c>
      <c r="I23" s="274"/>
      <c r="J23" s="275"/>
      <c r="K23" s="273" t="s">
        <v>20</v>
      </c>
      <c r="L23" s="274"/>
      <c r="M23" s="275"/>
      <c r="N23" s="273">
        <v>0.05</v>
      </c>
      <c r="O23" s="274"/>
      <c r="P23" s="275"/>
      <c r="Q23" s="273" t="s">
        <v>20</v>
      </c>
      <c r="R23" s="274"/>
      <c r="S23" s="275"/>
      <c r="T23" s="273">
        <v>0.17</v>
      </c>
      <c r="U23" s="274"/>
      <c r="V23" s="275"/>
      <c r="W23" s="273">
        <v>0.09</v>
      </c>
      <c r="X23" s="274"/>
      <c r="Y23" s="275"/>
      <c r="Z23" s="273">
        <v>0.16</v>
      </c>
      <c r="AA23" s="274"/>
      <c r="AB23" s="275"/>
      <c r="AC23" s="273">
        <v>0.11</v>
      </c>
      <c r="AD23" s="274"/>
      <c r="AE23" s="275"/>
      <c r="AF23" s="273">
        <v>0.18</v>
      </c>
      <c r="AG23" s="274"/>
      <c r="AH23" s="275"/>
      <c r="AI23" s="273">
        <v>0.1</v>
      </c>
      <c r="AJ23" s="274"/>
      <c r="AK23" s="275"/>
      <c r="AL23" s="273">
        <v>0.02</v>
      </c>
      <c r="AM23" s="274"/>
      <c r="AN23" s="275"/>
      <c r="AO23" s="273" t="s">
        <v>20</v>
      </c>
      <c r="AP23" s="274"/>
      <c r="AQ23" s="275"/>
      <c r="AR23" s="273">
        <v>0.03</v>
      </c>
      <c r="AS23" s="274"/>
      <c r="AT23" s="275"/>
      <c r="AU23" s="273" t="s">
        <v>20</v>
      </c>
      <c r="AV23" s="274"/>
      <c r="AW23" s="275"/>
    </row>
    <row r="24" spans="1:51" x14ac:dyDescent="0.25">
      <c r="A24" s="8" t="s">
        <v>49</v>
      </c>
      <c r="B24" s="273">
        <f>SUM(B20:D23)</f>
        <v>9.0000000000000011E-2</v>
      </c>
      <c r="C24" s="274"/>
      <c r="D24" s="275"/>
      <c r="E24" s="273">
        <f>SUM(E20:G23)</f>
        <v>0</v>
      </c>
      <c r="F24" s="274"/>
      <c r="G24" s="275"/>
      <c r="H24" s="273">
        <f>SUM(H20:J23)</f>
        <v>0.11</v>
      </c>
      <c r="I24" s="274"/>
      <c r="J24" s="275"/>
      <c r="K24" s="273" t="s">
        <v>20</v>
      </c>
      <c r="L24" s="274"/>
      <c r="M24" s="275"/>
      <c r="N24" s="273">
        <f>SUM(N20:P23)</f>
        <v>0.28999999999999998</v>
      </c>
      <c r="O24" s="274"/>
      <c r="P24" s="275"/>
      <c r="Q24" s="273" t="s">
        <v>20</v>
      </c>
      <c r="R24" s="274"/>
      <c r="S24" s="275"/>
      <c r="T24" s="273">
        <f>SUM(T20:V23)</f>
        <v>1.06</v>
      </c>
      <c r="U24" s="274"/>
      <c r="V24" s="275"/>
      <c r="W24" s="273">
        <f>SUM(W20:Y23)</f>
        <v>0.55999999999999994</v>
      </c>
      <c r="X24" s="274"/>
      <c r="Y24" s="275"/>
      <c r="Z24" s="273">
        <f>SUM(Z20:AB23)</f>
        <v>1.06</v>
      </c>
      <c r="AA24" s="274"/>
      <c r="AB24" s="275"/>
      <c r="AC24" s="273">
        <f>SUM(AC20:AE23)</f>
        <v>0.66</v>
      </c>
      <c r="AD24" s="274"/>
      <c r="AE24" s="275"/>
      <c r="AF24" s="273">
        <f>SUM(AF20:AH23)</f>
        <v>0.8899999999999999</v>
      </c>
      <c r="AG24" s="274"/>
      <c r="AH24" s="275"/>
      <c r="AI24" s="273">
        <f>SUM(AI20:AK23)</f>
        <v>0.34</v>
      </c>
      <c r="AJ24" s="274"/>
      <c r="AK24" s="275"/>
      <c r="AL24" s="273">
        <f>SUM(AL20:AN23)</f>
        <v>0.17</v>
      </c>
      <c r="AM24" s="274"/>
      <c r="AN24" s="275"/>
      <c r="AO24" s="273" t="s">
        <v>20</v>
      </c>
      <c r="AP24" s="274"/>
      <c r="AQ24" s="275"/>
      <c r="AR24" s="273">
        <f>SUM(AR20:AT23)</f>
        <v>0.16</v>
      </c>
      <c r="AS24" s="274"/>
      <c r="AT24" s="275"/>
      <c r="AU24" s="273" t="s">
        <v>20</v>
      </c>
      <c r="AV24" s="274"/>
      <c r="AW24" s="275"/>
    </row>
    <row r="25" spans="1:51" x14ac:dyDescent="0.25">
      <c r="A25" s="24"/>
      <c r="B25" s="446"/>
      <c r="C25" s="447"/>
      <c r="D25" s="447"/>
      <c r="E25" s="447"/>
      <c r="F25" s="447"/>
      <c r="G25" s="448"/>
      <c r="H25" s="446"/>
      <c r="I25" s="447"/>
      <c r="J25" s="447"/>
      <c r="K25" s="447"/>
      <c r="L25" s="447"/>
      <c r="M25" s="448"/>
      <c r="N25" s="446"/>
      <c r="O25" s="447"/>
      <c r="P25" s="447"/>
      <c r="Q25" s="447"/>
      <c r="R25" s="447"/>
      <c r="S25" s="448"/>
      <c r="T25" s="446"/>
      <c r="U25" s="447"/>
      <c r="V25" s="447"/>
      <c r="W25" s="447"/>
      <c r="X25" s="447"/>
      <c r="Y25" s="448"/>
      <c r="Z25" s="446"/>
      <c r="AA25" s="447"/>
      <c r="AB25" s="447"/>
      <c r="AC25" s="447"/>
      <c r="AD25" s="447"/>
      <c r="AE25" s="448"/>
      <c r="AF25" s="446"/>
      <c r="AG25" s="447"/>
      <c r="AH25" s="447"/>
      <c r="AI25" s="447"/>
      <c r="AJ25" s="447"/>
      <c r="AK25" s="448"/>
      <c r="AL25" s="446"/>
      <c r="AM25" s="447"/>
      <c r="AN25" s="447"/>
      <c r="AO25" s="447"/>
      <c r="AP25" s="447"/>
      <c r="AQ25" s="448"/>
      <c r="AR25" s="446"/>
      <c r="AS25" s="447"/>
      <c r="AT25" s="447"/>
      <c r="AU25" s="447"/>
      <c r="AV25" s="447"/>
      <c r="AW25" s="448"/>
    </row>
    <row r="26" spans="1:51" x14ac:dyDescent="0.25">
      <c r="A26" s="529" t="s">
        <v>11</v>
      </c>
      <c r="B26" s="309" t="s">
        <v>4</v>
      </c>
      <c r="C26" s="310"/>
      <c r="D26" s="311"/>
      <c r="E26" s="309" t="s">
        <v>297</v>
      </c>
      <c r="F26" s="310"/>
      <c r="G26" s="311"/>
      <c r="H26" s="309" t="s">
        <v>4</v>
      </c>
      <c r="I26" s="310"/>
      <c r="J26" s="311"/>
      <c r="K26" s="309" t="s">
        <v>297</v>
      </c>
      <c r="L26" s="310"/>
      <c r="M26" s="311"/>
      <c r="N26" s="309" t="s">
        <v>4</v>
      </c>
      <c r="O26" s="310"/>
      <c r="P26" s="311"/>
      <c r="Q26" s="309" t="s">
        <v>297</v>
      </c>
      <c r="R26" s="310"/>
      <c r="S26" s="311"/>
      <c r="T26" s="309" t="s">
        <v>4</v>
      </c>
      <c r="U26" s="310"/>
      <c r="V26" s="311"/>
      <c r="W26" s="309" t="s">
        <v>297</v>
      </c>
      <c r="X26" s="310"/>
      <c r="Y26" s="311"/>
      <c r="Z26" s="309" t="s">
        <v>4</v>
      </c>
      <c r="AA26" s="310"/>
      <c r="AB26" s="311"/>
      <c r="AC26" s="309" t="s">
        <v>297</v>
      </c>
      <c r="AD26" s="310"/>
      <c r="AE26" s="311"/>
      <c r="AF26" s="279" t="s">
        <v>4</v>
      </c>
      <c r="AG26" s="280"/>
      <c r="AH26" s="283"/>
      <c r="AI26" s="279" t="s">
        <v>297</v>
      </c>
      <c r="AJ26" s="280"/>
      <c r="AK26" s="280"/>
      <c r="AL26" s="629" t="s">
        <v>4</v>
      </c>
      <c r="AM26" s="629"/>
      <c r="AN26" s="629"/>
      <c r="AO26" s="629" t="s">
        <v>297</v>
      </c>
      <c r="AP26" s="629"/>
      <c r="AQ26" s="629"/>
      <c r="AR26" s="309" t="s">
        <v>4</v>
      </c>
      <c r="AS26" s="310"/>
      <c r="AT26" s="311"/>
      <c r="AU26" s="309" t="s">
        <v>297</v>
      </c>
      <c r="AV26" s="310"/>
      <c r="AW26" s="311"/>
      <c r="AY26" s="5" t="s">
        <v>284</v>
      </c>
    </row>
    <row r="27" spans="1:51" x14ac:dyDescent="0.25">
      <c r="A27" s="398"/>
      <c r="B27" s="348" t="s">
        <v>165</v>
      </c>
      <c r="C27" s="349"/>
      <c r="D27" s="350"/>
      <c r="E27" s="351">
        <v>10.2105</v>
      </c>
      <c r="F27" s="351"/>
      <c r="G27" s="351"/>
      <c r="H27" s="348" t="s">
        <v>165</v>
      </c>
      <c r="I27" s="349"/>
      <c r="J27" s="350"/>
      <c r="K27" s="351">
        <v>12.251799999999999</v>
      </c>
      <c r="L27" s="351"/>
      <c r="M27" s="351"/>
      <c r="N27" s="348" t="s">
        <v>165</v>
      </c>
      <c r="O27" s="349"/>
      <c r="P27" s="350"/>
      <c r="Q27" s="351">
        <v>8.3453999999999997</v>
      </c>
      <c r="R27" s="351"/>
      <c r="S27" s="351"/>
      <c r="T27" s="348" t="s">
        <v>165</v>
      </c>
      <c r="U27" s="349"/>
      <c r="V27" s="350"/>
      <c r="W27" s="351">
        <v>10.2425</v>
      </c>
      <c r="X27" s="351"/>
      <c r="Y27" s="351"/>
      <c r="Z27" s="348" t="s">
        <v>165</v>
      </c>
      <c r="AA27" s="349"/>
      <c r="AB27" s="350"/>
      <c r="AC27" s="351">
        <v>12.2501</v>
      </c>
      <c r="AD27" s="351"/>
      <c r="AE27" s="351"/>
      <c r="AF27" s="348" t="s">
        <v>440</v>
      </c>
      <c r="AG27" s="349"/>
      <c r="AH27" s="350"/>
      <c r="AI27" s="351">
        <v>4.0361000000000002</v>
      </c>
      <c r="AJ27" s="351"/>
      <c r="AK27" s="351"/>
      <c r="AL27" s="360" t="s">
        <v>163</v>
      </c>
      <c r="AM27" s="277"/>
      <c r="AN27" s="278"/>
      <c r="AO27" s="290">
        <v>99.679000000000002</v>
      </c>
      <c r="AP27" s="290"/>
      <c r="AQ27" s="290"/>
      <c r="AR27" s="348" t="s">
        <v>441</v>
      </c>
      <c r="AS27" s="349"/>
      <c r="AT27" s="350"/>
      <c r="AU27" s="351">
        <v>4.3528000000000002</v>
      </c>
      <c r="AV27" s="351"/>
      <c r="AW27" s="351"/>
      <c r="AX27" s="5" t="s">
        <v>284</v>
      </c>
    </row>
    <row r="28" spans="1:51" x14ac:dyDescent="0.25">
      <c r="A28" s="398"/>
      <c r="B28" s="348" t="s">
        <v>43</v>
      </c>
      <c r="C28" s="349"/>
      <c r="D28" s="350"/>
      <c r="E28" s="351">
        <v>9.1661000000000001</v>
      </c>
      <c r="F28" s="351"/>
      <c r="G28" s="351"/>
      <c r="H28" s="348" t="s">
        <v>43</v>
      </c>
      <c r="I28" s="349"/>
      <c r="J28" s="350"/>
      <c r="K28" s="351">
        <v>11.0578</v>
      </c>
      <c r="L28" s="351"/>
      <c r="M28" s="351"/>
      <c r="N28" s="348" t="s">
        <v>43</v>
      </c>
      <c r="O28" s="349"/>
      <c r="P28" s="350"/>
      <c r="Q28" s="351">
        <v>7.4915000000000003</v>
      </c>
      <c r="R28" s="351"/>
      <c r="S28" s="351"/>
      <c r="T28" s="348" t="s">
        <v>43</v>
      </c>
      <c r="U28" s="349"/>
      <c r="V28" s="350"/>
      <c r="W28" s="351">
        <v>9.1804000000000006</v>
      </c>
      <c r="X28" s="351"/>
      <c r="Y28" s="351"/>
      <c r="Z28" s="348" t="s">
        <v>43</v>
      </c>
      <c r="AA28" s="349"/>
      <c r="AB28" s="350"/>
      <c r="AC28" s="351">
        <v>11.0448</v>
      </c>
      <c r="AD28" s="351"/>
      <c r="AE28" s="351"/>
      <c r="AF28" s="348" t="s">
        <v>504</v>
      </c>
      <c r="AG28" s="349"/>
      <c r="AH28" s="350"/>
      <c r="AI28" s="351">
        <v>3.9922</v>
      </c>
      <c r="AJ28" s="351"/>
      <c r="AK28" s="351"/>
      <c r="AL28" s="360"/>
      <c r="AM28" s="277"/>
      <c r="AN28" s="278"/>
      <c r="AO28" s="273"/>
      <c r="AP28" s="274"/>
      <c r="AQ28" s="275"/>
      <c r="AR28" s="348" t="s">
        <v>523</v>
      </c>
      <c r="AS28" s="349"/>
      <c r="AT28" s="350"/>
      <c r="AU28" s="351">
        <v>2.5893000000000002</v>
      </c>
      <c r="AV28" s="351"/>
      <c r="AW28" s="351"/>
    </row>
    <row r="29" spans="1:51" x14ac:dyDescent="0.25">
      <c r="A29" s="398"/>
      <c r="B29" s="348" t="s">
        <v>162</v>
      </c>
      <c r="C29" s="349"/>
      <c r="D29" s="350"/>
      <c r="E29" s="351">
        <v>7.8830999999999998</v>
      </c>
      <c r="F29" s="351"/>
      <c r="G29" s="351"/>
      <c r="H29" s="348" t="s">
        <v>162</v>
      </c>
      <c r="I29" s="349"/>
      <c r="J29" s="350"/>
      <c r="K29" s="351">
        <v>9.5016999999999996</v>
      </c>
      <c r="L29" s="351"/>
      <c r="M29" s="351"/>
      <c r="N29" s="348" t="s">
        <v>162</v>
      </c>
      <c r="O29" s="349"/>
      <c r="P29" s="350"/>
      <c r="Q29" s="351">
        <v>6.4390000000000001</v>
      </c>
      <c r="R29" s="351"/>
      <c r="S29" s="351"/>
      <c r="T29" s="348" t="s">
        <v>162</v>
      </c>
      <c r="U29" s="349"/>
      <c r="V29" s="350"/>
      <c r="W29" s="351">
        <v>7.8781999999999996</v>
      </c>
      <c r="X29" s="351"/>
      <c r="Y29" s="351"/>
      <c r="Z29" s="348" t="s">
        <v>162</v>
      </c>
      <c r="AA29" s="349"/>
      <c r="AB29" s="350"/>
      <c r="AC29" s="351">
        <v>9.5004000000000008</v>
      </c>
      <c r="AD29" s="351"/>
      <c r="AE29" s="351"/>
      <c r="AF29" s="348" t="s">
        <v>525</v>
      </c>
      <c r="AG29" s="349"/>
      <c r="AH29" s="350"/>
      <c r="AI29" s="351">
        <v>3.5949</v>
      </c>
      <c r="AJ29" s="351"/>
      <c r="AK29" s="351"/>
      <c r="AL29" s="360"/>
      <c r="AM29" s="277"/>
      <c r="AN29" s="278"/>
      <c r="AO29" s="273"/>
      <c r="AP29" s="274"/>
      <c r="AQ29" s="275"/>
      <c r="AR29" s="348" t="s">
        <v>653</v>
      </c>
      <c r="AS29" s="349"/>
      <c r="AT29" s="350"/>
      <c r="AU29" s="351">
        <v>2.0684999999999998</v>
      </c>
      <c r="AV29" s="351"/>
      <c r="AW29" s="351"/>
    </row>
    <row r="30" spans="1:51" x14ac:dyDescent="0.25">
      <c r="A30" s="398"/>
      <c r="B30" s="348" t="s">
        <v>274</v>
      </c>
      <c r="C30" s="349"/>
      <c r="D30" s="350"/>
      <c r="E30" s="351">
        <v>5.3547000000000002</v>
      </c>
      <c r="F30" s="351"/>
      <c r="G30" s="351"/>
      <c r="H30" s="348" t="s">
        <v>274</v>
      </c>
      <c r="I30" s="349"/>
      <c r="J30" s="350"/>
      <c r="K30" s="351">
        <v>6.4236000000000004</v>
      </c>
      <c r="L30" s="351"/>
      <c r="M30" s="351"/>
      <c r="N30" s="348" t="s">
        <v>274</v>
      </c>
      <c r="O30" s="349"/>
      <c r="P30" s="350"/>
      <c r="Q30" s="351">
        <v>4.3650000000000002</v>
      </c>
      <c r="R30" s="351"/>
      <c r="S30" s="351"/>
      <c r="T30" s="348" t="s">
        <v>274</v>
      </c>
      <c r="U30" s="349"/>
      <c r="V30" s="350"/>
      <c r="W30" s="351">
        <v>5.3678999999999997</v>
      </c>
      <c r="X30" s="351"/>
      <c r="Y30" s="351"/>
      <c r="Z30" s="348" t="s">
        <v>274</v>
      </c>
      <c r="AA30" s="349"/>
      <c r="AB30" s="350"/>
      <c r="AC30" s="351">
        <v>6.3403</v>
      </c>
      <c r="AD30" s="351"/>
      <c r="AE30" s="351"/>
      <c r="AF30" s="348" t="s">
        <v>285</v>
      </c>
      <c r="AG30" s="349"/>
      <c r="AH30" s="350"/>
      <c r="AI30" s="351">
        <v>3.4731000000000001</v>
      </c>
      <c r="AJ30" s="351"/>
      <c r="AK30" s="351"/>
      <c r="AL30" s="360"/>
      <c r="AM30" s="277"/>
      <c r="AN30" s="278"/>
      <c r="AO30" s="273"/>
      <c r="AP30" s="274"/>
      <c r="AQ30" s="275"/>
      <c r="AR30" s="348" t="s">
        <v>489</v>
      </c>
      <c r="AS30" s="349"/>
      <c r="AT30" s="350"/>
      <c r="AU30" s="351">
        <v>2.0501999999999998</v>
      </c>
      <c r="AV30" s="351"/>
      <c r="AW30" s="351"/>
    </row>
    <row r="31" spans="1:51" x14ac:dyDescent="0.25">
      <c r="A31" s="398"/>
      <c r="B31" s="348" t="s">
        <v>174</v>
      </c>
      <c r="C31" s="349"/>
      <c r="D31" s="350"/>
      <c r="E31" s="351">
        <v>4.1211000000000002</v>
      </c>
      <c r="F31" s="351"/>
      <c r="G31" s="351"/>
      <c r="H31" s="348" t="s">
        <v>174</v>
      </c>
      <c r="I31" s="349"/>
      <c r="J31" s="350"/>
      <c r="K31" s="351">
        <v>4.9494999999999996</v>
      </c>
      <c r="L31" s="351"/>
      <c r="M31" s="351"/>
      <c r="N31" s="348" t="s">
        <v>174</v>
      </c>
      <c r="O31" s="349"/>
      <c r="P31" s="350"/>
      <c r="Q31" s="351">
        <v>3.3517999999999999</v>
      </c>
      <c r="R31" s="351"/>
      <c r="S31" s="351"/>
      <c r="T31" s="348" t="s">
        <v>174</v>
      </c>
      <c r="U31" s="349"/>
      <c r="V31" s="350"/>
      <c r="W31" s="351">
        <v>4.1210000000000004</v>
      </c>
      <c r="X31" s="351"/>
      <c r="Y31" s="351"/>
      <c r="Z31" s="348" t="s">
        <v>174</v>
      </c>
      <c r="AA31" s="349"/>
      <c r="AB31" s="350"/>
      <c r="AC31" s="351">
        <v>4.9505999999999997</v>
      </c>
      <c r="AD31" s="351"/>
      <c r="AE31" s="351"/>
      <c r="AF31" s="348" t="s">
        <v>551</v>
      </c>
      <c r="AG31" s="349"/>
      <c r="AH31" s="350"/>
      <c r="AI31" s="351">
        <v>3.4557000000000002</v>
      </c>
      <c r="AJ31" s="351"/>
      <c r="AK31" s="351"/>
      <c r="AL31" s="360"/>
      <c r="AM31" s="277"/>
      <c r="AN31" s="278"/>
      <c r="AO31" s="273"/>
      <c r="AP31" s="274"/>
      <c r="AQ31" s="275"/>
      <c r="AR31" s="348" t="s">
        <v>552</v>
      </c>
      <c r="AS31" s="349"/>
      <c r="AT31" s="350"/>
      <c r="AU31" s="351">
        <v>2.0095999999999998</v>
      </c>
      <c r="AV31" s="351"/>
      <c r="AW31" s="351"/>
    </row>
    <row r="32" spans="1:51" x14ac:dyDescent="0.25">
      <c r="A32" s="398"/>
      <c r="B32" s="348" t="s">
        <v>166</v>
      </c>
      <c r="C32" s="349"/>
      <c r="D32" s="350"/>
      <c r="E32" s="351">
        <v>3.7915999999999999</v>
      </c>
      <c r="F32" s="351"/>
      <c r="G32" s="351"/>
      <c r="H32" s="348" t="s">
        <v>166</v>
      </c>
      <c r="I32" s="349"/>
      <c r="J32" s="350"/>
      <c r="K32" s="351">
        <v>4.585</v>
      </c>
      <c r="L32" s="351"/>
      <c r="M32" s="351"/>
      <c r="N32" s="348" t="s">
        <v>166</v>
      </c>
      <c r="O32" s="349"/>
      <c r="P32" s="350"/>
      <c r="Q32" s="351">
        <v>3.0895999999999999</v>
      </c>
      <c r="R32" s="351"/>
      <c r="S32" s="351"/>
      <c r="T32" s="348" t="s">
        <v>166</v>
      </c>
      <c r="U32" s="349"/>
      <c r="V32" s="350"/>
      <c r="W32" s="351">
        <v>3.7923</v>
      </c>
      <c r="X32" s="351"/>
      <c r="Y32" s="351"/>
      <c r="Z32" s="348" t="s">
        <v>166</v>
      </c>
      <c r="AA32" s="349"/>
      <c r="AB32" s="350"/>
      <c r="AC32" s="351">
        <v>4.5848000000000004</v>
      </c>
      <c r="AD32" s="351"/>
      <c r="AE32" s="351"/>
      <c r="AF32" s="348" t="s">
        <v>230</v>
      </c>
      <c r="AG32" s="349"/>
      <c r="AH32" s="350"/>
      <c r="AI32" s="351">
        <v>3.1558999999999999</v>
      </c>
      <c r="AJ32" s="351"/>
      <c r="AK32" s="351"/>
      <c r="AL32" s="360"/>
      <c r="AM32" s="277"/>
      <c r="AN32" s="278"/>
      <c r="AO32" s="273"/>
      <c r="AP32" s="274"/>
      <c r="AQ32" s="275"/>
      <c r="AR32" s="348" t="s">
        <v>503</v>
      </c>
      <c r="AS32" s="349"/>
      <c r="AT32" s="350"/>
      <c r="AU32" s="351">
        <v>1.9518</v>
      </c>
      <c r="AV32" s="351"/>
      <c r="AW32" s="351"/>
    </row>
    <row r="33" spans="1:49" x14ac:dyDescent="0.25">
      <c r="A33" s="398"/>
      <c r="B33" s="348" t="s">
        <v>164</v>
      </c>
      <c r="C33" s="349"/>
      <c r="D33" s="350"/>
      <c r="E33" s="351">
        <v>3.5266999999999999</v>
      </c>
      <c r="F33" s="351"/>
      <c r="G33" s="351"/>
      <c r="H33" s="348" t="s">
        <v>164</v>
      </c>
      <c r="I33" s="349"/>
      <c r="J33" s="350"/>
      <c r="K33" s="351">
        <v>4.2386999999999997</v>
      </c>
      <c r="L33" s="351"/>
      <c r="M33" s="351"/>
      <c r="N33" s="348" t="s">
        <v>164</v>
      </c>
      <c r="O33" s="349"/>
      <c r="P33" s="350"/>
      <c r="Q33" s="351">
        <v>2.8812000000000002</v>
      </c>
      <c r="R33" s="351"/>
      <c r="S33" s="351"/>
      <c r="T33" s="348" t="s">
        <v>164</v>
      </c>
      <c r="U33" s="349"/>
      <c r="V33" s="350"/>
      <c r="W33" s="351">
        <v>3.5236000000000001</v>
      </c>
      <c r="X33" s="351"/>
      <c r="Y33" s="351"/>
      <c r="Z33" s="348" t="s">
        <v>164</v>
      </c>
      <c r="AA33" s="349"/>
      <c r="AB33" s="350"/>
      <c r="AC33" s="351">
        <v>4.2351000000000001</v>
      </c>
      <c r="AD33" s="351"/>
      <c r="AE33" s="351"/>
      <c r="AF33" s="348" t="s">
        <v>275</v>
      </c>
      <c r="AG33" s="349"/>
      <c r="AH33" s="350"/>
      <c r="AI33" s="351">
        <v>2.9699</v>
      </c>
      <c r="AJ33" s="351"/>
      <c r="AK33" s="351"/>
      <c r="AL33" s="360"/>
      <c r="AM33" s="277"/>
      <c r="AN33" s="278"/>
      <c r="AO33" s="273"/>
      <c r="AP33" s="274"/>
      <c r="AQ33" s="275"/>
      <c r="AR33" s="348" t="s">
        <v>550</v>
      </c>
      <c r="AS33" s="349"/>
      <c r="AT33" s="350"/>
      <c r="AU33" s="351">
        <v>1.7677</v>
      </c>
      <c r="AV33" s="351"/>
      <c r="AW33" s="351"/>
    </row>
    <row r="34" spans="1:49" x14ac:dyDescent="0.25">
      <c r="A34" s="398"/>
      <c r="B34" s="348" t="s">
        <v>168</v>
      </c>
      <c r="C34" s="349"/>
      <c r="D34" s="350"/>
      <c r="E34" s="351">
        <v>3.1482000000000001</v>
      </c>
      <c r="F34" s="351"/>
      <c r="G34" s="351"/>
      <c r="H34" s="348" t="s">
        <v>168</v>
      </c>
      <c r="I34" s="349"/>
      <c r="J34" s="350"/>
      <c r="K34" s="351">
        <v>3.7835000000000001</v>
      </c>
      <c r="L34" s="351"/>
      <c r="M34" s="351"/>
      <c r="N34" s="348" t="s">
        <v>168</v>
      </c>
      <c r="O34" s="349"/>
      <c r="P34" s="350"/>
      <c r="Q34" s="351">
        <v>2.5649999999999999</v>
      </c>
      <c r="R34" s="351"/>
      <c r="S34" s="351"/>
      <c r="T34" s="348" t="s">
        <v>168</v>
      </c>
      <c r="U34" s="349"/>
      <c r="V34" s="350"/>
      <c r="W34" s="351">
        <v>3.1463999999999999</v>
      </c>
      <c r="X34" s="351"/>
      <c r="Y34" s="351"/>
      <c r="Z34" s="348" t="s">
        <v>168</v>
      </c>
      <c r="AA34" s="349"/>
      <c r="AB34" s="350"/>
      <c r="AC34" s="351">
        <v>3.7782</v>
      </c>
      <c r="AD34" s="351"/>
      <c r="AE34" s="351"/>
      <c r="AF34" s="348" t="s">
        <v>597</v>
      </c>
      <c r="AG34" s="349"/>
      <c r="AH34" s="350"/>
      <c r="AI34" s="351">
        <v>2.9392</v>
      </c>
      <c r="AJ34" s="351"/>
      <c r="AK34" s="351"/>
      <c r="AL34" s="360"/>
      <c r="AM34" s="277"/>
      <c r="AN34" s="278"/>
      <c r="AO34" s="273"/>
      <c r="AP34" s="274"/>
      <c r="AQ34" s="275"/>
      <c r="AR34" s="348" t="s">
        <v>599</v>
      </c>
      <c r="AS34" s="349"/>
      <c r="AT34" s="350"/>
      <c r="AU34" s="351">
        <v>1.7405999999999999</v>
      </c>
      <c r="AV34" s="351"/>
      <c r="AW34" s="351"/>
    </row>
    <row r="35" spans="1:49" x14ac:dyDescent="0.25">
      <c r="A35" s="398"/>
      <c r="B35" s="348" t="s">
        <v>514</v>
      </c>
      <c r="C35" s="349"/>
      <c r="D35" s="350"/>
      <c r="E35" s="351">
        <v>2.7254</v>
      </c>
      <c r="F35" s="351"/>
      <c r="G35" s="351"/>
      <c r="H35" s="348" t="s">
        <v>514</v>
      </c>
      <c r="I35" s="349"/>
      <c r="J35" s="350"/>
      <c r="K35" s="351">
        <v>3.2797000000000001</v>
      </c>
      <c r="L35" s="351"/>
      <c r="M35" s="351"/>
      <c r="N35" s="348" t="s">
        <v>514</v>
      </c>
      <c r="O35" s="349"/>
      <c r="P35" s="350"/>
      <c r="Q35" s="351">
        <v>2.2294999999999998</v>
      </c>
      <c r="R35" s="351"/>
      <c r="S35" s="351"/>
      <c r="T35" s="348" t="s">
        <v>514</v>
      </c>
      <c r="U35" s="349"/>
      <c r="V35" s="350"/>
      <c r="W35" s="351">
        <v>2.7143000000000002</v>
      </c>
      <c r="X35" s="351"/>
      <c r="Y35" s="351"/>
      <c r="Z35" s="348" t="s">
        <v>514</v>
      </c>
      <c r="AA35" s="349"/>
      <c r="AB35" s="350"/>
      <c r="AC35" s="351">
        <v>3.2791000000000001</v>
      </c>
      <c r="AD35" s="351"/>
      <c r="AE35" s="351"/>
      <c r="AF35" s="348" t="s">
        <v>598</v>
      </c>
      <c r="AG35" s="349"/>
      <c r="AH35" s="350"/>
      <c r="AI35" s="351">
        <v>2.6242999999999999</v>
      </c>
      <c r="AJ35" s="351"/>
      <c r="AK35" s="351"/>
      <c r="AL35" s="360"/>
      <c r="AM35" s="277"/>
      <c r="AN35" s="278"/>
      <c r="AO35" s="273"/>
      <c r="AP35" s="274"/>
      <c r="AQ35" s="275"/>
      <c r="AR35" s="348" t="s">
        <v>577</v>
      </c>
      <c r="AS35" s="349"/>
      <c r="AT35" s="350"/>
      <c r="AU35" s="351">
        <v>1.7330000000000001</v>
      </c>
      <c r="AV35" s="351"/>
      <c r="AW35" s="351"/>
    </row>
    <row r="36" spans="1:49" x14ac:dyDescent="0.25">
      <c r="A36" s="398"/>
      <c r="B36" s="348" t="s">
        <v>167</v>
      </c>
      <c r="C36" s="349"/>
      <c r="D36" s="350"/>
      <c r="E36" s="351">
        <v>2.6999</v>
      </c>
      <c r="F36" s="351"/>
      <c r="G36" s="351"/>
      <c r="H36" s="348" t="s">
        <v>167</v>
      </c>
      <c r="I36" s="349"/>
      <c r="J36" s="350"/>
      <c r="K36" s="351">
        <v>3.2686000000000002</v>
      </c>
      <c r="L36" s="351"/>
      <c r="M36" s="351"/>
      <c r="N36" s="348" t="s">
        <v>167</v>
      </c>
      <c r="O36" s="349"/>
      <c r="P36" s="350"/>
      <c r="Q36" s="351">
        <v>2.2077</v>
      </c>
      <c r="R36" s="351"/>
      <c r="S36" s="351"/>
      <c r="T36" s="348" t="s">
        <v>167</v>
      </c>
      <c r="U36" s="349"/>
      <c r="V36" s="350"/>
      <c r="W36" s="351">
        <v>2.6924000000000001</v>
      </c>
      <c r="X36" s="351"/>
      <c r="Y36" s="351"/>
      <c r="Z36" s="348" t="s">
        <v>167</v>
      </c>
      <c r="AA36" s="349"/>
      <c r="AB36" s="350"/>
      <c r="AC36" s="351">
        <v>3.2660999999999998</v>
      </c>
      <c r="AD36" s="351"/>
      <c r="AE36" s="351"/>
      <c r="AF36" s="348" t="s">
        <v>652</v>
      </c>
      <c r="AG36" s="349"/>
      <c r="AH36" s="350"/>
      <c r="AI36" s="351">
        <v>2.5550000000000002</v>
      </c>
      <c r="AJ36" s="351"/>
      <c r="AK36" s="351"/>
      <c r="AL36" s="360"/>
      <c r="AM36" s="277"/>
      <c r="AN36" s="278"/>
      <c r="AO36" s="273"/>
      <c r="AP36" s="274"/>
      <c r="AQ36" s="275"/>
      <c r="AR36" s="348" t="s">
        <v>509</v>
      </c>
      <c r="AS36" s="349"/>
      <c r="AT36" s="350"/>
      <c r="AU36" s="351">
        <v>1.7173</v>
      </c>
      <c r="AV36" s="351"/>
      <c r="AW36" s="351"/>
    </row>
    <row r="37" spans="1:49" x14ac:dyDescent="0.25">
      <c r="A37" s="398"/>
      <c r="B37" s="431"/>
      <c r="C37" s="432"/>
      <c r="D37" s="433"/>
      <c r="E37" s="273"/>
      <c r="F37" s="274"/>
      <c r="G37" s="275"/>
      <c r="H37" s="431"/>
      <c r="I37" s="432"/>
      <c r="J37" s="433"/>
      <c r="K37" s="273"/>
      <c r="L37" s="274"/>
      <c r="M37" s="275"/>
      <c r="N37" s="431"/>
      <c r="O37" s="432"/>
      <c r="P37" s="433"/>
      <c r="Q37" s="273"/>
      <c r="R37" s="274"/>
      <c r="S37" s="275"/>
      <c r="T37" s="431"/>
      <c r="U37" s="432"/>
      <c r="V37" s="433"/>
      <c r="W37" s="273"/>
      <c r="X37" s="274"/>
      <c r="Y37" s="275"/>
      <c r="Z37" s="431"/>
      <c r="AA37" s="432"/>
      <c r="AB37" s="433"/>
      <c r="AC37" s="273"/>
      <c r="AD37" s="274"/>
      <c r="AE37" s="275"/>
      <c r="AF37" s="431"/>
      <c r="AG37" s="432"/>
      <c r="AH37" s="433"/>
      <c r="AI37" s="273"/>
      <c r="AJ37" s="274"/>
      <c r="AK37" s="275"/>
      <c r="AL37" s="360"/>
      <c r="AM37" s="277"/>
      <c r="AN37" s="278"/>
      <c r="AO37" s="273"/>
      <c r="AP37" s="274"/>
      <c r="AQ37" s="275"/>
      <c r="AR37" s="666"/>
      <c r="AS37" s="667"/>
      <c r="AT37" s="668"/>
      <c r="AU37" s="273"/>
      <c r="AV37" s="274"/>
      <c r="AW37" s="275"/>
    </row>
    <row r="38" spans="1:49" x14ac:dyDescent="0.25">
      <c r="A38" s="398"/>
      <c r="B38" s="431"/>
      <c r="C38" s="432"/>
      <c r="D38" s="433"/>
      <c r="E38" s="273"/>
      <c r="F38" s="274"/>
      <c r="G38" s="275"/>
      <c r="H38" s="431"/>
      <c r="I38" s="432"/>
      <c r="J38" s="433"/>
      <c r="K38" s="273"/>
      <c r="L38" s="274"/>
      <c r="M38" s="275"/>
      <c r="N38" s="431"/>
      <c r="O38" s="432"/>
      <c r="P38" s="433"/>
      <c r="Q38" s="273"/>
      <c r="R38" s="274"/>
      <c r="S38" s="275"/>
      <c r="T38" s="431"/>
      <c r="U38" s="432"/>
      <c r="V38" s="433"/>
      <c r="W38" s="273"/>
      <c r="X38" s="274"/>
      <c r="Y38" s="275"/>
      <c r="Z38" s="431"/>
      <c r="AA38" s="432"/>
      <c r="AB38" s="433"/>
      <c r="AC38" s="273"/>
      <c r="AD38" s="274"/>
      <c r="AE38" s="275"/>
      <c r="AF38" s="431"/>
      <c r="AG38" s="432"/>
      <c r="AH38" s="433"/>
      <c r="AI38" s="273"/>
      <c r="AJ38" s="274"/>
      <c r="AK38" s="275"/>
      <c r="AL38" s="360"/>
      <c r="AM38" s="277"/>
      <c r="AN38" s="278"/>
      <c r="AO38" s="273"/>
      <c r="AP38" s="274"/>
      <c r="AQ38" s="275"/>
      <c r="AR38" s="431"/>
      <c r="AS38" s="432"/>
      <c r="AT38" s="433"/>
      <c r="AU38" s="273"/>
      <c r="AV38" s="274"/>
      <c r="AW38" s="275"/>
    </row>
    <row r="39" spans="1:49" x14ac:dyDescent="0.25">
      <c r="A39" s="399"/>
      <c r="B39" s="309" t="s">
        <v>41</v>
      </c>
      <c r="C39" s="310"/>
      <c r="D39" s="311"/>
      <c r="E39" s="423">
        <f>SUM(E27:G38)</f>
        <v>52.627299999999998</v>
      </c>
      <c r="F39" s="424"/>
      <c r="G39" s="425"/>
      <c r="H39" s="435" t="s">
        <v>41</v>
      </c>
      <c r="I39" s="436"/>
      <c r="J39" s="437"/>
      <c r="K39" s="423">
        <f>SUM(K27:M38)</f>
        <v>63.3399</v>
      </c>
      <c r="L39" s="424"/>
      <c r="M39" s="425"/>
      <c r="N39" s="435" t="s">
        <v>41</v>
      </c>
      <c r="O39" s="436"/>
      <c r="P39" s="437"/>
      <c r="Q39" s="423">
        <f>SUM(Q27:S38)</f>
        <v>42.965700000000005</v>
      </c>
      <c r="R39" s="424"/>
      <c r="S39" s="425"/>
      <c r="T39" s="435" t="s">
        <v>41</v>
      </c>
      <c r="U39" s="436"/>
      <c r="V39" s="437"/>
      <c r="W39" s="423">
        <f>SUM(W27:Y38)</f>
        <v>52.658999999999999</v>
      </c>
      <c r="X39" s="424"/>
      <c r="Y39" s="425"/>
      <c r="Z39" s="309" t="s">
        <v>41</v>
      </c>
      <c r="AA39" s="310"/>
      <c r="AB39" s="311"/>
      <c r="AC39" s="423">
        <f>SUM(AC27:AE38)</f>
        <v>63.229500000000002</v>
      </c>
      <c r="AD39" s="424"/>
      <c r="AE39" s="425"/>
      <c r="AF39" s="526" t="s">
        <v>41</v>
      </c>
      <c r="AG39" s="527"/>
      <c r="AH39" s="528"/>
      <c r="AI39" s="423">
        <f>SUM(AI27:AK38)</f>
        <v>32.796299999999995</v>
      </c>
      <c r="AJ39" s="424"/>
      <c r="AK39" s="425"/>
      <c r="AL39" s="589" t="s">
        <v>41</v>
      </c>
      <c r="AM39" s="307"/>
      <c r="AN39" s="308"/>
      <c r="AO39" s="318">
        <f>SUM(AO27:AQ38)</f>
        <v>99.679000000000002</v>
      </c>
      <c r="AP39" s="319"/>
      <c r="AQ39" s="373"/>
      <c r="AR39" s="435" t="s">
        <v>41</v>
      </c>
      <c r="AS39" s="436"/>
      <c r="AT39" s="437"/>
      <c r="AU39" s="423">
        <f>SUM(AU27:AW38)</f>
        <v>21.980800000000002</v>
      </c>
      <c r="AV39" s="424"/>
      <c r="AW39" s="425"/>
    </row>
    <row r="40" spans="1:49" x14ac:dyDescent="0.25">
      <c r="A40" s="4"/>
      <c r="B40" s="309"/>
      <c r="C40" s="310"/>
      <c r="D40" s="311"/>
      <c r="E40" s="309"/>
      <c r="F40" s="310"/>
      <c r="G40" s="311"/>
      <c r="H40" s="309"/>
      <c r="I40" s="310"/>
      <c r="J40" s="311"/>
      <c r="K40" s="309"/>
      <c r="L40" s="310"/>
      <c r="M40" s="311"/>
      <c r="N40" s="309"/>
      <c r="O40" s="310"/>
      <c r="P40" s="311"/>
      <c r="Q40" s="309"/>
      <c r="R40" s="310"/>
      <c r="S40" s="311"/>
      <c r="T40" s="309"/>
      <c r="U40" s="310"/>
      <c r="V40" s="311"/>
      <c r="W40" s="309"/>
      <c r="X40" s="310"/>
      <c r="Y40" s="311"/>
      <c r="Z40" s="309"/>
      <c r="AA40" s="310"/>
      <c r="AB40" s="311"/>
      <c r="AC40" s="309"/>
      <c r="AD40" s="310"/>
      <c r="AE40" s="311"/>
      <c r="AF40" s="360"/>
      <c r="AG40" s="277"/>
      <c r="AH40" s="278"/>
      <c r="AI40" s="279"/>
      <c r="AJ40" s="280"/>
      <c r="AK40" s="283"/>
      <c r="AL40" s="446" t="s">
        <v>284</v>
      </c>
      <c r="AM40" s="447"/>
      <c r="AN40" s="447"/>
      <c r="AO40" s="447"/>
      <c r="AP40" s="447"/>
      <c r="AQ40" s="448"/>
      <c r="AR40" s="309"/>
      <c r="AS40" s="310"/>
      <c r="AT40" s="311"/>
      <c r="AU40" s="309"/>
      <c r="AV40" s="310"/>
      <c r="AW40" s="311"/>
    </row>
    <row r="41" spans="1:49" x14ac:dyDescent="0.25">
      <c r="A41" s="529" t="s">
        <v>71</v>
      </c>
      <c r="B41" s="309" t="s">
        <v>71</v>
      </c>
      <c r="C41" s="310"/>
      <c r="D41" s="311"/>
      <c r="E41" s="309" t="s">
        <v>297</v>
      </c>
      <c r="F41" s="310"/>
      <c r="G41" s="311"/>
      <c r="H41" s="279" t="s">
        <v>71</v>
      </c>
      <c r="I41" s="310"/>
      <c r="J41" s="311"/>
      <c r="K41" s="279" t="s">
        <v>297</v>
      </c>
      <c r="L41" s="310"/>
      <c r="M41" s="311"/>
      <c r="N41" s="279" t="s">
        <v>71</v>
      </c>
      <c r="O41" s="310"/>
      <c r="P41" s="311"/>
      <c r="Q41" s="279" t="s">
        <v>297</v>
      </c>
      <c r="R41" s="310"/>
      <c r="S41" s="311"/>
      <c r="T41" s="279" t="s">
        <v>71</v>
      </c>
      <c r="U41" s="310"/>
      <c r="V41" s="311"/>
      <c r="W41" s="279" t="s">
        <v>297</v>
      </c>
      <c r="X41" s="310"/>
      <c r="Y41" s="311"/>
      <c r="Z41" s="279" t="s">
        <v>71</v>
      </c>
      <c r="AA41" s="310"/>
      <c r="AB41" s="311"/>
      <c r="AC41" s="279" t="s">
        <v>297</v>
      </c>
      <c r="AD41" s="310"/>
      <c r="AE41" s="311"/>
      <c r="AF41" s="279" t="s">
        <v>71</v>
      </c>
      <c r="AG41" s="310"/>
      <c r="AH41" s="311"/>
      <c r="AI41" s="279" t="s">
        <v>297</v>
      </c>
      <c r="AJ41" s="310"/>
      <c r="AK41" s="311"/>
      <c r="AL41" s="279" t="s">
        <v>71</v>
      </c>
      <c r="AM41" s="280"/>
      <c r="AN41" s="283"/>
      <c r="AO41" s="279" t="s">
        <v>297</v>
      </c>
      <c r="AP41" s="280"/>
      <c r="AQ41" s="283"/>
      <c r="AR41" s="279" t="s">
        <v>71</v>
      </c>
      <c r="AS41" s="310"/>
      <c r="AT41" s="311"/>
      <c r="AU41" s="279" t="s">
        <v>297</v>
      </c>
      <c r="AV41" s="310"/>
      <c r="AW41" s="311"/>
    </row>
    <row r="42" spans="1:49" x14ac:dyDescent="0.25">
      <c r="A42" s="398"/>
      <c r="B42" s="407" t="s">
        <v>69</v>
      </c>
      <c r="C42" s="408">
        <v>0.99271561052818302</v>
      </c>
      <c r="D42" s="409" t="s">
        <v>69</v>
      </c>
      <c r="E42" s="273">
        <v>99.45</v>
      </c>
      <c r="F42" s="274"/>
      <c r="G42" s="275"/>
      <c r="H42" s="407" t="s">
        <v>69</v>
      </c>
      <c r="I42" s="408">
        <v>0.99442429373816299</v>
      </c>
      <c r="J42" s="409" t="s">
        <v>69</v>
      </c>
      <c r="K42" s="273">
        <v>99.44</v>
      </c>
      <c r="L42" s="274"/>
      <c r="M42" s="275"/>
      <c r="N42" s="407" t="s">
        <v>69</v>
      </c>
      <c r="O42" s="408">
        <v>0.99289915985087895</v>
      </c>
      <c r="P42" s="409" t="s">
        <v>69</v>
      </c>
      <c r="Q42" s="273">
        <v>99.51</v>
      </c>
      <c r="R42" s="274"/>
      <c r="S42" s="275"/>
      <c r="T42" s="407" t="s">
        <v>69</v>
      </c>
      <c r="U42" s="408">
        <v>0.99271561052818302</v>
      </c>
      <c r="V42" s="409" t="s">
        <v>69</v>
      </c>
      <c r="W42" s="273">
        <v>99.33</v>
      </c>
      <c r="X42" s="274"/>
      <c r="Y42" s="275"/>
      <c r="Z42" s="407" t="s">
        <v>69</v>
      </c>
      <c r="AA42" s="408">
        <v>1.045134662405075</v>
      </c>
      <c r="AB42" s="409" t="s">
        <v>69</v>
      </c>
      <c r="AC42" s="273">
        <v>99.19</v>
      </c>
      <c r="AD42" s="274"/>
      <c r="AE42" s="275"/>
      <c r="AF42" s="407" t="s">
        <v>69</v>
      </c>
      <c r="AG42" s="408"/>
      <c r="AH42" s="409"/>
      <c r="AI42" s="273">
        <v>99.86</v>
      </c>
      <c r="AJ42" s="274"/>
      <c r="AK42" s="275"/>
      <c r="AL42" s="407" t="s">
        <v>77</v>
      </c>
      <c r="AM42" s="408"/>
      <c r="AN42" s="409"/>
      <c r="AO42" s="273">
        <v>99.68</v>
      </c>
      <c r="AP42" s="274"/>
      <c r="AQ42" s="275"/>
      <c r="AR42" s="407" t="s">
        <v>69</v>
      </c>
      <c r="AS42" s="408"/>
      <c r="AT42" s="409"/>
      <c r="AU42" s="273">
        <v>99.75</v>
      </c>
      <c r="AV42" s="274"/>
      <c r="AW42" s="275"/>
    </row>
    <row r="43" spans="1:49" x14ac:dyDescent="0.25">
      <c r="A43" s="398"/>
      <c r="B43" s="407" t="s">
        <v>70</v>
      </c>
      <c r="C43" s="408">
        <v>7.284389471817E-3</v>
      </c>
      <c r="D43" s="409" t="s">
        <v>70</v>
      </c>
      <c r="E43" s="273">
        <v>0.55000000000000004</v>
      </c>
      <c r="F43" s="274"/>
      <c r="G43" s="275"/>
      <c r="H43" s="407" t="s">
        <v>70</v>
      </c>
      <c r="I43" s="408">
        <v>5.5757062618379998E-3</v>
      </c>
      <c r="J43" s="409" t="s">
        <v>70</v>
      </c>
      <c r="K43" s="273">
        <v>0.56000000000000005</v>
      </c>
      <c r="L43" s="274"/>
      <c r="M43" s="275"/>
      <c r="N43" s="407" t="s">
        <v>70</v>
      </c>
      <c r="O43" s="408">
        <v>7.100840149121E-3</v>
      </c>
      <c r="P43" s="409" t="s">
        <v>70</v>
      </c>
      <c r="Q43" s="273">
        <v>0.49</v>
      </c>
      <c r="R43" s="274"/>
      <c r="S43" s="275"/>
      <c r="T43" s="407" t="s">
        <v>70</v>
      </c>
      <c r="U43" s="408">
        <v>7.284389471817E-3</v>
      </c>
      <c r="V43" s="409" t="s">
        <v>70</v>
      </c>
      <c r="W43" s="273">
        <v>0.67</v>
      </c>
      <c r="X43" s="274"/>
      <c r="Y43" s="275"/>
      <c r="Z43" s="407" t="s">
        <v>70</v>
      </c>
      <c r="AA43" s="408">
        <v>-4.5134662405075E-2</v>
      </c>
      <c r="AB43" s="409" t="s">
        <v>70</v>
      </c>
      <c r="AC43" s="273">
        <v>0.81</v>
      </c>
      <c r="AD43" s="274"/>
      <c r="AE43" s="275"/>
      <c r="AF43" s="407" t="s">
        <v>70</v>
      </c>
      <c r="AG43" s="408"/>
      <c r="AH43" s="409"/>
      <c r="AI43" s="273">
        <v>0.14000000000000001</v>
      </c>
      <c r="AJ43" s="274"/>
      <c r="AK43" s="275"/>
      <c r="AL43" s="407" t="s">
        <v>70</v>
      </c>
      <c r="AM43" s="408"/>
      <c r="AN43" s="409"/>
      <c r="AO43" s="273">
        <v>0.32</v>
      </c>
      <c r="AP43" s="274"/>
      <c r="AQ43" s="275"/>
      <c r="AR43" s="407" t="s">
        <v>70</v>
      </c>
      <c r="AS43" s="408"/>
      <c r="AT43" s="409"/>
      <c r="AU43" s="273">
        <v>0.25</v>
      </c>
      <c r="AV43" s="274"/>
      <c r="AW43" s="275"/>
    </row>
    <row r="44" spans="1:49" x14ac:dyDescent="0.25">
      <c r="A44" s="398"/>
      <c r="B44" s="407"/>
      <c r="C44" s="408"/>
      <c r="D44" s="409"/>
      <c r="E44" s="273"/>
      <c r="F44" s="274"/>
      <c r="G44" s="275"/>
      <c r="H44" s="407"/>
      <c r="I44" s="408"/>
      <c r="J44" s="409"/>
      <c r="K44" s="273"/>
      <c r="L44" s="274"/>
      <c r="M44" s="275"/>
      <c r="N44" s="407"/>
      <c r="O44" s="408"/>
      <c r="P44" s="409"/>
      <c r="Q44" s="273"/>
      <c r="R44" s="274"/>
      <c r="S44" s="275"/>
      <c r="T44" s="407"/>
      <c r="U44" s="408"/>
      <c r="V44" s="409"/>
      <c r="W44" s="273"/>
      <c r="X44" s="274"/>
      <c r="Y44" s="275"/>
      <c r="Z44" s="407"/>
      <c r="AA44" s="408"/>
      <c r="AB44" s="409"/>
      <c r="AC44" s="273"/>
      <c r="AD44" s="274"/>
      <c r="AE44" s="275"/>
      <c r="AF44" s="407"/>
      <c r="AG44" s="408"/>
      <c r="AH44" s="409"/>
      <c r="AI44" s="273"/>
      <c r="AJ44" s="274"/>
      <c r="AK44" s="275"/>
      <c r="AL44" s="407"/>
      <c r="AM44" s="408"/>
      <c r="AN44" s="409"/>
      <c r="AO44" s="273"/>
      <c r="AP44" s="274"/>
      <c r="AQ44" s="275"/>
      <c r="AR44" s="407"/>
      <c r="AS44" s="408"/>
      <c r="AT44" s="409"/>
      <c r="AU44" s="273"/>
      <c r="AV44" s="274"/>
      <c r="AW44" s="275"/>
    </row>
    <row r="45" spans="1:49" x14ac:dyDescent="0.25">
      <c r="A45" s="398"/>
      <c r="B45" s="407"/>
      <c r="C45" s="408"/>
      <c r="D45" s="409"/>
      <c r="E45" s="273"/>
      <c r="F45" s="274"/>
      <c r="G45" s="275"/>
      <c r="H45" s="407"/>
      <c r="I45" s="408"/>
      <c r="J45" s="409"/>
      <c r="K45" s="273"/>
      <c r="L45" s="274"/>
      <c r="M45" s="275"/>
      <c r="N45" s="407"/>
      <c r="O45" s="408"/>
      <c r="P45" s="409"/>
      <c r="Q45" s="273"/>
      <c r="R45" s="274"/>
      <c r="S45" s="275"/>
      <c r="T45" s="407"/>
      <c r="U45" s="408"/>
      <c r="V45" s="409"/>
      <c r="W45" s="273"/>
      <c r="X45" s="274"/>
      <c r="Y45" s="275"/>
      <c r="Z45" s="407"/>
      <c r="AA45" s="408"/>
      <c r="AB45" s="409"/>
      <c r="AC45" s="273"/>
      <c r="AD45" s="274"/>
      <c r="AE45" s="275"/>
      <c r="AF45" s="407"/>
      <c r="AG45" s="408"/>
      <c r="AH45" s="409"/>
      <c r="AI45" s="273"/>
      <c r="AJ45" s="274"/>
      <c r="AK45" s="275"/>
      <c r="AL45" s="407"/>
      <c r="AM45" s="408"/>
      <c r="AN45" s="409"/>
      <c r="AO45" s="273"/>
      <c r="AP45" s="274"/>
      <c r="AQ45" s="275"/>
      <c r="AR45" s="407"/>
      <c r="AS45" s="408"/>
      <c r="AT45" s="409"/>
      <c r="AU45" s="273"/>
      <c r="AV45" s="274"/>
      <c r="AW45" s="275"/>
    </row>
    <row r="46" spans="1:49" x14ac:dyDescent="0.25">
      <c r="A46" s="398"/>
      <c r="B46" s="407"/>
      <c r="C46" s="408"/>
      <c r="D46" s="409"/>
      <c r="E46" s="273"/>
      <c r="F46" s="274"/>
      <c r="G46" s="275"/>
      <c r="H46" s="407"/>
      <c r="I46" s="408"/>
      <c r="J46" s="409"/>
      <c r="K46" s="273"/>
      <c r="L46" s="274"/>
      <c r="M46" s="275"/>
      <c r="N46" s="407"/>
      <c r="O46" s="408"/>
      <c r="P46" s="409"/>
      <c r="Q46" s="273"/>
      <c r="R46" s="274"/>
      <c r="S46" s="275"/>
      <c r="T46" s="407"/>
      <c r="U46" s="408"/>
      <c r="V46" s="409"/>
      <c r="W46" s="273"/>
      <c r="X46" s="274"/>
      <c r="Y46" s="275"/>
      <c r="Z46" s="407"/>
      <c r="AA46" s="408"/>
      <c r="AB46" s="409"/>
      <c r="AC46" s="273"/>
      <c r="AD46" s="274"/>
      <c r="AE46" s="275"/>
      <c r="AF46" s="407"/>
      <c r="AG46" s="408"/>
      <c r="AH46" s="409"/>
      <c r="AI46" s="273"/>
      <c r="AJ46" s="274"/>
      <c r="AK46" s="275"/>
      <c r="AL46" s="407"/>
      <c r="AM46" s="408"/>
      <c r="AN46" s="409"/>
      <c r="AO46" s="273"/>
      <c r="AP46" s="274"/>
      <c r="AQ46" s="275"/>
      <c r="AR46" s="407"/>
      <c r="AS46" s="408"/>
      <c r="AT46" s="409"/>
      <c r="AU46" s="273"/>
      <c r="AV46" s="274"/>
      <c r="AW46" s="275"/>
    </row>
    <row r="47" spans="1:49" x14ac:dyDescent="0.25">
      <c r="A47" s="398"/>
      <c r="B47" s="407"/>
      <c r="C47" s="408"/>
      <c r="D47" s="409"/>
      <c r="E47" s="273"/>
      <c r="F47" s="274"/>
      <c r="G47" s="275"/>
      <c r="H47" s="407"/>
      <c r="I47" s="408"/>
      <c r="J47" s="409"/>
      <c r="K47" s="273"/>
      <c r="L47" s="274"/>
      <c r="M47" s="275"/>
      <c r="N47" s="407"/>
      <c r="O47" s="408"/>
      <c r="P47" s="409"/>
      <c r="Q47" s="273"/>
      <c r="R47" s="274"/>
      <c r="S47" s="275"/>
      <c r="T47" s="407"/>
      <c r="U47" s="408"/>
      <c r="V47" s="409"/>
      <c r="W47" s="273"/>
      <c r="X47" s="274"/>
      <c r="Y47" s="275"/>
      <c r="Z47" s="407"/>
      <c r="AA47" s="408"/>
      <c r="AB47" s="409"/>
      <c r="AC47" s="273"/>
      <c r="AD47" s="274"/>
      <c r="AE47" s="275"/>
      <c r="AF47" s="407"/>
      <c r="AG47" s="408"/>
      <c r="AH47" s="409"/>
      <c r="AI47" s="273"/>
      <c r="AJ47" s="274"/>
      <c r="AK47" s="275"/>
      <c r="AL47" s="306"/>
      <c r="AM47" s="307"/>
      <c r="AN47" s="308"/>
      <c r="AO47" s="318"/>
      <c r="AP47" s="319"/>
      <c r="AQ47" s="373"/>
      <c r="AR47" s="407"/>
      <c r="AS47" s="408"/>
      <c r="AT47" s="409"/>
      <c r="AU47" s="273"/>
      <c r="AV47" s="274"/>
      <c r="AW47" s="275"/>
    </row>
    <row r="48" spans="1:49" x14ac:dyDescent="0.25">
      <c r="A48" s="399"/>
      <c r="B48" s="428" t="s">
        <v>41</v>
      </c>
      <c r="C48" s="429"/>
      <c r="D48" s="430"/>
      <c r="E48" s="395">
        <f>SUM(E42:G46)</f>
        <v>100</v>
      </c>
      <c r="F48" s="414"/>
      <c r="G48" s="415"/>
      <c r="H48" s="306" t="s">
        <v>41</v>
      </c>
      <c r="I48" s="429"/>
      <c r="J48" s="430"/>
      <c r="K48" s="395">
        <f>SUM(K42:M46)</f>
        <v>100</v>
      </c>
      <c r="L48" s="414"/>
      <c r="M48" s="415"/>
      <c r="N48" s="306" t="s">
        <v>41</v>
      </c>
      <c r="O48" s="429"/>
      <c r="P48" s="430"/>
      <c r="Q48" s="395">
        <f>SUM(Q42:S46)</f>
        <v>100</v>
      </c>
      <c r="R48" s="414"/>
      <c r="S48" s="415"/>
      <c r="T48" s="306" t="s">
        <v>41</v>
      </c>
      <c r="U48" s="429"/>
      <c r="V48" s="430"/>
      <c r="W48" s="395">
        <f>SUM(W42:Y46)</f>
        <v>100</v>
      </c>
      <c r="X48" s="414"/>
      <c r="Y48" s="415"/>
      <c r="Z48" s="306" t="s">
        <v>41</v>
      </c>
      <c r="AA48" s="429"/>
      <c r="AB48" s="430"/>
      <c r="AC48" s="395">
        <f>SUM(AC42:AE46)</f>
        <v>100</v>
      </c>
      <c r="AD48" s="414"/>
      <c r="AE48" s="415"/>
      <c r="AF48" s="306" t="s">
        <v>41</v>
      </c>
      <c r="AG48" s="429"/>
      <c r="AH48" s="430"/>
      <c r="AI48" s="395">
        <f>SUM(AI42:AK46)</f>
        <v>100</v>
      </c>
      <c r="AJ48" s="414"/>
      <c r="AK48" s="415"/>
      <c r="AL48" s="306" t="s">
        <v>41</v>
      </c>
      <c r="AM48" s="307"/>
      <c r="AN48" s="308"/>
      <c r="AO48" s="318">
        <f>SUM(AO42:AQ46)</f>
        <v>100</v>
      </c>
      <c r="AP48" s="319"/>
      <c r="AQ48" s="373"/>
      <c r="AR48" s="306" t="s">
        <v>41</v>
      </c>
      <c r="AS48" s="429"/>
      <c r="AT48" s="430"/>
      <c r="AU48" s="395">
        <f>SUM(AU42:AW46)</f>
        <v>100</v>
      </c>
      <c r="AV48" s="414"/>
      <c r="AW48" s="415"/>
    </row>
    <row r="49" spans="1:51" x14ac:dyDescent="0.25">
      <c r="A49" s="4"/>
      <c r="B49" s="309"/>
      <c r="C49" s="310"/>
      <c r="D49" s="311"/>
      <c r="E49" s="309"/>
      <c r="F49" s="310"/>
      <c r="G49" s="311"/>
      <c r="H49" s="309"/>
      <c r="I49" s="310"/>
      <c r="J49" s="311"/>
      <c r="K49" s="309"/>
      <c r="L49" s="310"/>
      <c r="M49" s="311"/>
      <c r="N49" s="309"/>
      <c r="O49" s="310"/>
      <c r="P49" s="311"/>
      <c r="Q49" s="309"/>
      <c r="R49" s="310"/>
      <c r="S49" s="311"/>
      <c r="T49" s="309"/>
      <c r="U49" s="310"/>
      <c r="V49" s="311"/>
      <c r="W49" s="309"/>
      <c r="X49" s="310"/>
      <c r="Y49" s="311"/>
      <c r="Z49" s="309"/>
      <c r="AA49" s="310"/>
      <c r="AB49" s="311"/>
      <c r="AC49" s="309"/>
      <c r="AD49" s="310"/>
      <c r="AE49" s="311"/>
      <c r="AF49" s="279"/>
      <c r="AG49" s="280"/>
      <c r="AH49" s="283"/>
      <c r="AI49" s="279"/>
      <c r="AJ49" s="280"/>
      <c r="AK49" s="283"/>
      <c r="AL49" s="360"/>
      <c r="AM49" s="277"/>
      <c r="AN49" s="278"/>
      <c r="AO49" s="273"/>
      <c r="AP49" s="274"/>
      <c r="AQ49" s="275"/>
      <c r="AR49" s="309"/>
      <c r="AS49" s="310"/>
      <c r="AT49" s="311"/>
      <c r="AU49" s="309"/>
      <c r="AV49" s="310"/>
      <c r="AW49" s="311"/>
    </row>
    <row r="50" spans="1:51" s="49" customFormat="1" ht="18.75" customHeight="1" x14ac:dyDescent="0.25">
      <c r="A50" s="397" t="s">
        <v>224</v>
      </c>
      <c r="B50" s="400" t="s">
        <v>220</v>
      </c>
      <c r="C50" s="328"/>
      <c r="D50" s="532"/>
      <c r="E50" s="400" t="s">
        <v>297</v>
      </c>
      <c r="F50" s="328"/>
      <c r="G50" s="532"/>
      <c r="H50" s="400" t="s">
        <v>220</v>
      </c>
      <c r="I50" s="328"/>
      <c r="J50" s="532"/>
      <c r="K50" s="400" t="s">
        <v>297</v>
      </c>
      <c r="L50" s="328"/>
      <c r="M50" s="532"/>
      <c r="N50" s="400" t="s">
        <v>220</v>
      </c>
      <c r="O50" s="328"/>
      <c r="P50" s="532"/>
      <c r="Q50" s="400" t="s">
        <v>297</v>
      </c>
      <c r="R50" s="328"/>
      <c r="S50" s="532"/>
      <c r="T50" s="400" t="s">
        <v>220</v>
      </c>
      <c r="U50" s="328"/>
      <c r="V50" s="532"/>
      <c r="W50" s="400" t="s">
        <v>297</v>
      </c>
      <c r="X50" s="328"/>
      <c r="Y50" s="532"/>
      <c r="Z50" s="400" t="s">
        <v>220</v>
      </c>
      <c r="AA50" s="328"/>
      <c r="AB50" s="532"/>
      <c r="AC50" s="400" t="s">
        <v>297</v>
      </c>
      <c r="AD50" s="328"/>
      <c r="AE50" s="532"/>
      <c r="AF50" s="400" t="s">
        <v>220</v>
      </c>
      <c r="AG50" s="328"/>
      <c r="AH50" s="532"/>
      <c r="AI50" s="400" t="s">
        <v>297</v>
      </c>
      <c r="AJ50" s="328"/>
      <c r="AK50" s="532"/>
      <c r="AL50" s="400" t="s">
        <v>220</v>
      </c>
      <c r="AM50" s="328"/>
      <c r="AN50" s="532"/>
      <c r="AO50" s="400" t="s">
        <v>297</v>
      </c>
      <c r="AP50" s="328"/>
      <c r="AQ50" s="532"/>
      <c r="AR50" s="400" t="s">
        <v>220</v>
      </c>
      <c r="AS50" s="328"/>
      <c r="AT50" s="532"/>
      <c r="AU50" s="400" t="s">
        <v>297</v>
      </c>
      <c r="AV50" s="328"/>
      <c r="AW50" s="532"/>
    </row>
    <row r="51" spans="1:51" x14ac:dyDescent="0.25">
      <c r="A51" s="398"/>
      <c r="B51" s="348" t="s">
        <v>159</v>
      </c>
      <c r="C51" s="349"/>
      <c r="D51" s="350"/>
      <c r="E51" s="351">
        <v>28.877400000000002</v>
      </c>
      <c r="F51" s="351"/>
      <c r="G51" s="351"/>
      <c r="H51" s="348" t="s">
        <v>159</v>
      </c>
      <c r="I51" s="349"/>
      <c r="J51" s="350"/>
      <c r="K51" s="351">
        <v>34.764499999999998</v>
      </c>
      <c r="L51" s="351"/>
      <c r="M51" s="351"/>
      <c r="N51" s="348" t="s">
        <v>159</v>
      </c>
      <c r="O51" s="349"/>
      <c r="P51" s="350"/>
      <c r="Q51" s="351">
        <v>24.724599999999999</v>
      </c>
      <c r="R51" s="351"/>
      <c r="S51" s="351"/>
      <c r="T51" s="348" t="s">
        <v>159</v>
      </c>
      <c r="U51" s="349"/>
      <c r="V51" s="350"/>
      <c r="W51" s="351">
        <v>28.9176</v>
      </c>
      <c r="X51" s="351"/>
      <c r="Y51" s="351"/>
      <c r="Z51" s="348" t="s">
        <v>159</v>
      </c>
      <c r="AA51" s="349"/>
      <c r="AB51" s="350"/>
      <c r="AC51" s="351">
        <v>34.738799999999998</v>
      </c>
      <c r="AD51" s="351"/>
      <c r="AE51" s="351"/>
      <c r="AF51" s="348" t="s">
        <v>179</v>
      </c>
      <c r="AG51" s="349"/>
      <c r="AH51" s="350"/>
      <c r="AI51" s="351">
        <v>12.1052</v>
      </c>
      <c r="AJ51" s="351"/>
      <c r="AK51" s="351"/>
      <c r="AL51" s="360" t="s">
        <v>176</v>
      </c>
      <c r="AM51" s="277" t="s">
        <v>176</v>
      </c>
      <c r="AN51" s="278" t="s">
        <v>176</v>
      </c>
      <c r="AO51" s="273">
        <v>99.679000000000002</v>
      </c>
      <c r="AP51" s="274"/>
      <c r="AQ51" s="275"/>
      <c r="AR51" s="348" t="s">
        <v>159</v>
      </c>
      <c r="AS51" s="349"/>
      <c r="AT51" s="350"/>
      <c r="AU51" s="351">
        <v>10.4397</v>
      </c>
      <c r="AV51" s="351"/>
      <c r="AW51" s="351"/>
    </row>
    <row r="52" spans="1:51" x14ac:dyDescent="0.25">
      <c r="A52" s="398"/>
      <c r="B52" s="348" t="s">
        <v>177</v>
      </c>
      <c r="C52" s="349"/>
      <c r="D52" s="350"/>
      <c r="E52" s="351">
        <v>8.3409999999999993</v>
      </c>
      <c r="F52" s="351"/>
      <c r="G52" s="351"/>
      <c r="H52" s="348" t="s">
        <v>184</v>
      </c>
      <c r="I52" s="349"/>
      <c r="J52" s="350"/>
      <c r="K52" s="351">
        <v>9.5016999999999996</v>
      </c>
      <c r="L52" s="351"/>
      <c r="M52" s="351"/>
      <c r="N52" s="348" t="s">
        <v>184</v>
      </c>
      <c r="O52" s="349"/>
      <c r="P52" s="350"/>
      <c r="Q52" s="351">
        <v>7.2908999999999997</v>
      </c>
      <c r="R52" s="351"/>
      <c r="S52" s="351"/>
      <c r="T52" s="348" t="s">
        <v>177</v>
      </c>
      <c r="U52" s="349"/>
      <c r="V52" s="350"/>
      <c r="W52" s="351">
        <v>8.3344000000000005</v>
      </c>
      <c r="X52" s="351"/>
      <c r="Y52" s="351"/>
      <c r="Z52" s="348" t="s">
        <v>184</v>
      </c>
      <c r="AA52" s="349"/>
      <c r="AB52" s="350"/>
      <c r="AC52" s="351">
        <v>9.5004000000000008</v>
      </c>
      <c r="AD52" s="351"/>
      <c r="AE52" s="351"/>
      <c r="AF52" s="348" t="s">
        <v>195</v>
      </c>
      <c r="AG52" s="349"/>
      <c r="AH52" s="350"/>
      <c r="AI52" s="351">
        <v>9.9152000000000005</v>
      </c>
      <c r="AJ52" s="351"/>
      <c r="AK52" s="351"/>
      <c r="AL52" s="360"/>
      <c r="AM52" s="277"/>
      <c r="AN52" s="278"/>
      <c r="AO52" s="273"/>
      <c r="AP52" s="274"/>
      <c r="AQ52" s="275"/>
      <c r="AR52" s="348" t="s">
        <v>187</v>
      </c>
      <c r="AS52" s="349"/>
      <c r="AT52" s="350"/>
      <c r="AU52" s="351">
        <v>8.7263000000000002</v>
      </c>
      <c r="AV52" s="351"/>
      <c r="AW52" s="351"/>
    </row>
    <row r="53" spans="1:51" ht="15" customHeight="1" x14ac:dyDescent="0.25">
      <c r="A53" s="398"/>
      <c r="B53" s="348" t="s">
        <v>184</v>
      </c>
      <c r="C53" s="349"/>
      <c r="D53" s="350"/>
      <c r="E53" s="351">
        <v>7.8830999999999998</v>
      </c>
      <c r="F53" s="351"/>
      <c r="G53" s="351"/>
      <c r="H53" s="348" t="s">
        <v>177</v>
      </c>
      <c r="I53" s="349"/>
      <c r="J53" s="350"/>
      <c r="K53" s="351">
        <v>9.4773999999999994</v>
      </c>
      <c r="L53" s="351"/>
      <c r="M53" s="351"/>
      <c r="N53" s="348" t="s">
        <v>177</v>
      </c>
      <c r="O53" s="349"/>
      <c r="P53" s="350"/>
      <c r="Q53" s="351">
        <v>7.1098999999999997</v>
      </c>
      <c r="R53" s="351"/>
      <c r="S53" s="351"/>
      <c r="T53" s="348" t="s">
        <v>184</v>
      </c>
      <c r="U53" s="349"/>
      <c r="V53" s="350"/>
      <c r="W53" s="351">
        <v>7.8781999999999996</v>
      </c>
      <c r="X53" s="351"/>
      <c r="Y53" s="351"/>
      <c r="Z53" s="348" t="s">
        <v>177</v>
      </c>
      <c r="AA53" s="349"/>
      <c r="AB53" s="350"/>
      <c r="AC53" s="351">
        <v>9.4404000000000003</v>
      </c>
      <c r="AD53" s="351"/>
      <c r="AE53" s="351"/>
      <c r="AF53" s="348" t="s">
        <v>187</v>
      </c>
      <c r="AG53" s="349"/>
      <c r="AH53" s="350"/>
      <c r="AI53" s="351">
        <v>8.1171000000000006</v>
      </c>
      <c r="AJ53" s="351"/>
      <c r="AK53" s="351"/>
      <c r="AL53" s="360"/>
      <c r="AM53" s="277"/>
      <c r="AN53" s="278"/>
      <c r="AO53" s="273"/>
      <c r="AP53" s="274"/>
      <c r="AQ53" s="275"/>
      <c r="AR53" s="348" t="s">
        <v>206</v>
      </c>
      <c r="AS53" s="349"/>
      <c r="AT53" s="350"/>
      <c r="AU53" s="351">
        <v>8.4831000000000003</v>
      </c>
      <c r="AV53" s="351"/>
      <c r="AW53" s="351"/>
    </row>
    <row r="54" spans="1:51" ht="15" customHeight="1" x14ac:dyDescent="0.25">
      <c r="A54" s="398"/>
      <c r="B54" s="348" t="s">
        <v>191</v>
      </c>
      <c r="C54" s="349"/>
      <c r="D54" s="350"/>
      <c r="E54" s="351">
        <v>7.0845000000000002</v>
      </c>
      <c r="F54" s="351"/>
      <c r="G54" s="351"/>
      <c r="H54" s="348" t="s">
        <v>188</v>
      </c>
      <c r="I54" s="349"/>
      <c r="J54" s="350"/>
      <c r="K54" s="351">
        <v>6.4236000000000004</v>
      </c>
      <c r="L54" s="351"/>
      <c r="M54" s="351"/>
      <c r="N54" s="348" t="s">
        <v>179</v>
      </c>
      <c r="O54" s="349"/>
      <c r="P54" s="350"/>
      <c r="Q54" s="351">
        <v>6.9626000000000001</v>
      </c>
      <c r="R54" s="351"/>
      <c r="S54" s="351"/>
      <c r="T54" s="348" t="s">
        <v>191</v>
      </c>
      <c r="U54" s="349"/>
      <c r="V54" s="350"/>
      <c r="W54" s="351">
        <v>7.0564</v>
      </c>
      <c r="X54" s="351"/>
      <c r="Y54" s="351"/>
      <c r="Z54" s="348" t="s">
        <v>188</v>
      </c>
      <c r="AA54" s="349"/>
      <c r="AB54" s="350"/>
      <c r="AC54" s="351">
        <v>6.3403</v>
      </c>
      <c r="AD54" s="351"/>
      <c r="AE54" s="351"/>
      <c r="AF54" s="348" t="s">
        <v>199</v>
      </c>
      <c r="AG54" s="349"/>
      <c r="AH54" s="350"/>
      <c r="AI54" s="351">
        <v>6.2695999999999996</v>
      </c>
      <c r="AJ54" s="351"/>
      <c r="AK54" s="351"/>
      <c r="AL54" s="360"/>
      <c r="AM54" s="277"/>
      <c r="AN54" s="278"/>
      <c r="AO54" s="273"/>
      <c r="AP54" s="274"/>
      <c r="AQ54" s="275"/>
      <c r="AR54" s="348" t="s">
        <v>199</v>
      </c>
      <c r="AS54" s="349"/>
      <c r="AT54" s="350"/>
      <c r="AU54" s="351">
        <v>7.2946999999999997</v>
      </c>
      <c r="AV54" s="351"/>
      <c r="AW54" s="351"/>
      <c r="AY54" s="5" t="s">
        <v>284</v>
      </c>
    </row>
    <row r="55" spans="1:51" ht="15" customHeight="1" x14ac:dyDescent="0.25">
      <c r="A55" s="398"/>
      <c r="B55" s="348" t="s">
        <v>179</v>
      </c>
      <c r="C55" s="349"/>
      <c r="D55" s="350"/>
      <c r="E55" s="351">
        <v>5.8234000000000004</v>
      </c>
      <c r="F55" s="351"/>
      <c r="G55" s="351"/>
      <c r="H55" s="348" t="s">
        <v>191</v>
      </c>
      <c r="I55" s="349"/>
      <c r="J55" s="350"/>
      <c r="K55" s="351">
        <v>5.24</v>
      </c>
      <c r="L55" s="351"/>
      <c r="M55" s="351"/>
      <c r="N55" s="348" t="s">
        <v>191</v>
      </c>
      <c r="O55" s="349"/>
      <c r="P55" s="350"/>
      <c r="Q55" s="351">
        <v>6.7461000000000002</v>
      </c>
      <c r="R55" s="351"/>
      <c r="S55" s="351"/>
      <c r="T55" s="348" t="s">
        <v>179</v>
      </c>
      <c r="U55" s="349"/>
      <c r="V55" s="350"/>
      <c r="W55" s="351">
        <v>5.7915000000000001</v>
      </c>
      <c r="X55" s="351"/>
      <c r="Y55" s="351"/>
      <c r="Z55" s="348" t="s">
        <v>191</v>
      </c>
      <c r="AA55" s="349"/>
      <c r="AB55" s="350"/>
      <c r="AC55" s="351">
        <v>5.2401</v>
      </c>
      <c r="AD55" s="351"/>
      <c r="AE55" s="351"/>
      <c r="AF55" s="348" t="s">
        <v>159</v>
      </c>
      <c r="AG55" s="349"/>
      <c r="AH55" s="350"/>
      <c r="AI55" s="351">
        <v>6.2603999999999997</v>
      </c>
      <c r="AJ55" s="351"/>
      <c r="AK55" s="351"/>
      <c r="AL55" s="360"/>
      <c r="AM55" s="277"/>
      <c r="AN55" s="278"/>
      <c r="AO55" s="273"/>
      <c r="AP55" s="274"/>
      <c r="AQ55" s="275"/>
      <c r="AR55" s="348" t="s">
        <v>177</v>
      </c>
      <c r="AS55" s="349"/>
      <c r="AT55" s="350"/>
      <c r="AU55" s="351">
        <v>5.4842000000000004</v>
      </c>
      <c r="AV55" s="351"/>
      <c r="AW55" s="351"/>
    </row>
    <row r="56" spans="1:51" ht="15" customHeight="1" x14ac:dyDescent="0.25">
      <c r="A56" s="398"/>
      <c r="B56" s="348" t="s">
        <v>188</v>
      </c>
      <c r="C56" s="349"/>
      <c r="D56" s="350"/>
      <c r="E56" s="351">
        <v>5.3547000000000002</v>
      </c>
      <c r="F56" s="351"/>
      <c r="G56" s="351"/>
      <c r="H56" s="348" t="s">
        <v>186</v>
      </c>
      <c r="I56" s="349"/>
      <c r="J56" s="350"/>
      <c r="K56" s="351">
        <v>4.9494999999999996</v>
      </c>
      <c r="L56" s="351"/>
      <c r="M56" s="351"/>
      <c r="N56" s="348" t="s">
        <v>188</v>
      </c>
      <c r="O56" s="349"/>
      <c r="P56" s="350"/>
      <c r="Q56" s="351">
        <v>4.3650000000000002</v>
      </c>
      <c r="R56" s="351"/>
      <c r="S56" s="351"/>
      <c r="T56" s="348" t="s">
        <v>188</v>
      </c>
      <c r="U56" s="349"/>
      <c r="V56" s="350"/>
      <c r="W56" s="351">
        <v>5.3678999999999997</v>
      </c>
      <c r="X56" s="351"/>
      <c r="Y56" s="351"/>
      <c r="Z56" s="348" t="s">
        <v>186</v>
      </c>
      <c r="AA56" s="349"/>
      <c r="AB56" s="350"/>
      <c r="AC56" s="351">
        <v>4.9505999999999997</v>
      </c>
      <c r="AD56" s="351"/>
      <c r="AE56" s="351"/>
      <c r="AF56" s="348" t="s">
        <v>191</v>
      </c>
      <c r="AG56" s="349"/>
      <c r="AH56" s="350"/>
      <c r="AI56" s="351">
        <v>5.2160000000000002</v>
      </c>
      <c r="AJ56" s="351"/>
      <c r="AK56" s="351"/>
      <c r="AL56" s="360"/>
      <c r="AM56" s="277"/>
      <c r="AN56" s="278"/>
      <c r="AO56" s="273"/>
      <c r="AP56" s="274"/>
      <c r="AQ56" s="275"/>
      <c r="AR56" s="348" t="s">
        <v>185</v>
      </c>
      <c r="AS56" s="349"/>
      <c r="AT56" s="350"/>
      <c r="AU56" s="351">
        <v>5.2962999999999996</v>
      </c>
      <c r="AV56" s="351"/>
      <c r="AW56" s="351"/>
    </row>
    <row r="57" spans="1:51" ht="15" customHeight="1" x14ac:dyDescent="0.25">
      <c r="A57" s="398"/>
      <c r="B57" s="348" t="s">
        <v>186</v>
      </c>
      <c r="C57" s="349"/>
      <c r="D57" s="350"/>
      <c r="E57" s="351">
        <v>4.1211000000000002</v>
      </c>
      <c r="F57" s="351"/>
      <c r="G57" s="351"/>
      <c r="H57" s="348" t="s">
        <v>189</v>
      </c>
      <c r="I57" s="349"/>
      <c r="J57" s="350"/>
      <c r="K57" s="351">
        <v>4.9330999999999996</v>
      </c>
      <c r="L57" s="351"/>
      <c r="M57" s="351"/>
      <c r="N57" s="348" t="s">
        <v>187</v>
      </c>
      <c r="O57" s="349"/>
      <c r="P57" s="350"/>
      <c r="Q57" s="351">
        <v>4.1146000000000003</v>
      </c>
      <c r="R57" s="351"/>
      <c r="S57" s="351"/>
      <c r="T57" s="348" t="s">
        <v>186</v>
      </c>
      <c r="U57" s="349"/>
      <c r="V57" s="350"/>
      <c r="W57" s="351">
        <v>4.1210000000000004</v>
      </c>
      <c r="X57" s="351"/>
      <c r="Y57" s="351"/>
      <c r="Z57" s="348" t="s">
        <v>189</v>
      </c>
      <c r="AA57" s="349"/>
      <c r="AB57" s="350"/>
      <c r="AC57" s="351">
        <v>4.9127999999999998</v>
      </c>
      <c r="AD57" s="351"/>
      <c r="AE57" s="351"/>
      <c r="AF57" s="348" t="s">
        <v>184</v>
      </c>
      <c r="AG57" s="349"/>
      <c r="AH57" s="350"/>
      <c r="AI57" s="351">
        <v>4.6189999999999998</v>
      </c>
      <c r="AJ57" s="351"/>
      <c r="AK57" s="351"/>
      <c r="AL57" s="360"/>
      <c r="AM57" s="277"/>
      <c r="AN57" s="278"/>
      <c r="AO57" s="273"/>
      <c r="AP57" s="274"/>
      <c r="AQ57" s="275"/>
      <c r="AR57" s="348" t="s">
        <v>181</v>
      </c>
      <c r="AS57" s="349"/>
      <c r="AT57" s="350"/>
      <c r="AU57" s="351">
        <v>5.2942</v>
      </c>
      <c r="AV57" s="351"/>
      <c r="AW57" s="351"/>
    </row>
    <row r="58" spans="1:51" ht="15" customHeight="1" x14ac:dyDescent="0.25">
      <c r="A58" s="398"/>
      <c r="B58" s="348" t="s">
        <v>189</v>
      </c>
      <c r="C58" s="349"/>
      <c r="D58" s="350"/>
      <c r="E58" s="351">
        <v>4.0781999999999998</v>
      </c>
      <c r="F58" s="351"/>
      <c r="G58" s="351"/>
      <c r="H58" s="348" t="s">
        <v>179</v>
      </c>
      <c r="I58" s="349"/>
      <c r="J58" s="350"/>
      <c r="K58" s="351">
        <v>4.5018000000000002</v>
      </c>
      <c r="L58" s="351"/>
      <c r="M58" s="351"/>
      <c r="N58" s="348" t="s">
        <v>195</v>
      </c>
      <c r="O58" s="349"/>
      <c r="P58" s="350"/>
      <c r="Q58" s="351">
        <v>3.9443999999999999</v>
      </c>
      <c r="R58" s="351"/>
      <c r="S58" s="351"/>
      <c r="T58" s="348" t="s">
        <v>189</v>
      </c>
      <c r="U58" s="349"/>
      <c r="V58" s="350"/>
      <c r="W58" s="351">
        <v>4.0705</v>
      </c>
      <c r="X58" s="351"/>
      <c r="Y58" s="351"/>
      <c r="Z58" s="348" t="s">
        <v>179</v>
      </c>
      <c r="AA58" s="349"/>
      <c r="AB58" s="350"/>
      <c r="AC58" s="351">
        <v>4.4985999999999997</v>
      </c>
      <c r="AD58" s="351"/>
      <c r="AE58" s="351"/>
      <c r="AF58" s="348" t="s">
        <v>209</v>
      </c>
      <c r="AG58" s="349"/>
      <c r="AH58" s="350"/>
      <c r="AI58" s="351">
        <v>4.1463000000000001</v>
      </c>
      <c r="AJ58" s="351"/>
      <c r="AK58" s="351"/>
      <c r="AL58" s="360"/>
      <c r="AM58" s="277"/>
      <c r="AN58" s="278"/>
      <c r="AO58" s="273"/>
      <c r="AP58" s="274"/>
      <c r="AQ58" s="275"/>
      <c r="AR58" s="348" t="s">
        <v>175</v>
      </c>
      <c r="AS58" s="349"/>
      <c r="AT58" s="350"/>
      <c r="AU58" s="351">
        <v>4.4629000000000003</v>
      </c>
      <c r="AV58" s="351"/>
      <c r="AW58" s="351"/>
    </row>
    <row r="59" spans="1:51" ht="15" customHeight="1" x14ac:dyDescent="0.25">
      <c r="A59" s="398"/>
      <c r="B59" s="348" t="s">
        <v>187</v>
      </c>
      <c r="C59" s="349"/>
      <c r="D59" s="350"/>
      <c r="E59" s="351">
        <v>3.2322000000000002</v>
      </c>
      <c r="F59" s="351"/>
      <c r="G59" s="351"/>
      <c r="H59" s="348" t="s">
        <v>181</v>
      </c>
      <c r="I59" s="349"/>
      <c r="J59" s="350"/>
      <c r="K59" s="351">
        <v>3.4737</v>
      </c>
      <c r="L59" s="351"/>
      <c r="M59" s="351"/>
      <c r="N59" s="348" t="s">
        <v>186</v>
      </c>
      <c r="O59" s="349"/>
      <c r="P59" s="350"/>
      <c r="Q59" s="351">
        <v>3.3517999999999999</v>
      </c>
      <c r="R59" s="351"/>
      <c r="S59" s="351"/>
      <c r="T59" s="348" t="s">
        <v>187</v>
      </c>
      <c r="U59" s="349"/>
      <c r="V59" s="350"/>
      <c r="W59" s="351">
        <v>3.2189999999999999</v>
      </c>
      <c r="X59" s="351"/>
      <c r="Y59" s="351"/>
      <c r="Z59" s="348" t="s">
        <v>181</v>
      </c>
      <c r="AA59" s="349"/>
      <c r="AB59" s="350"/>
      <c r="AC59" s="351">
        <v>3.4533</v>
      </c>
      <c r="AD59" s="351"/>
      <c r="AE59" s="351"/>
      <c r="AF59" s="348" t="s">
        <v>205</v>
      </c>
      <c r="AG59" s="349"/>
      <c r="AH59" s="350"/>
      <c r="AI59" s="351">
        <v>4.0285000000000002</v>
      </c>
      <c r="AJ59" s="351"/>
      <c r="AK59" s="351"/>
      <c r="AL59" s="360"/>
      <c r="AM59" s="277"/>
      <c r="AN59" s="278"/>
      <c r="AO59" s="273"/>
      <c r="AP59" s="274"/>
      <c r="AQ59" s="275"/>
      <c r="AR59" s="348" t="s">
        <v>179</v>
      </c>
      <c r="AS59" s="349"/>
      <c r="AT59" s="350"/>
      <c r="AU59" s="351">
        <v>4.3609999999999998</v>
      </c>
      <c r="AV59" s="351"/>
      <c r="AW59" s="351"/>
    </row>
    <row r="60" spans="1:51" ht="15" customHeight="1" x14ac:dyDescent="0.25">
      <c r="A60" s="398"/>
      <c r="B60" s="348" t="s">
        <v>181</v>
      </c>
      <c r="C60" s="349"/>
      <c r="D60" s="350"/>
      <c r="E60" s="351">
        <v>2.8984999999999999</v>
      </c>
      <c r="F60" s="351"/>
      <c r="G60" s="351"/>
      <c r="H60" s="348" t="s">
        <v>185</v>
      </c>
      <c r="I60" s="349"/>
      <c r="J60" s="350"/>
      <c r="K60" s="351">
        <v>3.4184999999999999</v>
      </c>
      <c r="L60" s="351"/>
      <c r="M60" s="351"/>
      <c r="N60" s="348" t="s">
        <v>189</v>
      </c>
      <c r="O60" s="349"/>
      <c r="P60" s="350"/>
      <c r="Q60" s="351">
        <v>3.3248000000000002</v>
      </c>
      <c r="R60" s="351"/>
      <c r="S60" s="351"/>
      <c r="T60" s="348" t="s">
        <v>181</v>
      </c>
      <c r="U60" s="349"/>
      <c r="V60" s="350"/>
      <c r="W60" s="351">
        <v>2.8879999999999999</v>
      </c>
      <c r="X60" s="351"/>
      <c r="Y60" s="351"/>
      <c r="Z60" s="348" t="s">
        <v>185</v>
      </c>
      <c r="AA60" s="349"/>
      <c r="AB60" s="350"/>
      <c r="AC60" s="351">
        <v>3.4072</v>
      </c>
      <c r="AD60" s="351"/>
      <c r="AE60" s="351"/>
      <c r="AF60" s="348" t="s">
        <v>178</v>
      </c>
      <c r="AG60" s="349"/>
      <c r="AH60" s="350"/>
      <c r="AI60" s="351">
        <v>3.7353999999999998</v>
      </c>
      <c r="AJ60" s="351"/>
      <c r="AK60" s="351"/>
      <c r="AL60" s="360"/>
      <c r="AM60" s="277"/>
      <c r="AN60" s="278"/>
      <c r="AO60" s="273"/>
      <c r="AP60" s="274"/>
      <c r="AQ60" s="275"/>
      <c r="AR60" s="348" t="s">
        <v>205</v>
      </c>
      <c r="AS60" s="349"/>
      <c r="AT60" s="350"/>
      <c r="AU60" s="351">
        <v>3.9598</v>
      </c>
      <c r="AV60" s="351"/>
      <c r="AW60" s="351"/>
    </row>
    <row r="61" spans="1:51" ht="15" customHeight="1" x14ac:dyDescent="0.25">
      <c r="A61" s="398"/>
      <c r="B61" s="348" t="s">
        <v>185</v>
      </c>
      <c r="C61" s="349"/>
      <c r="D61" s="350"/>
      <c r="E61" s="351">
        <v>2.8386</v>
      </c>
      <c r="F61" s="351"/>
      <c r="G61" s="351"/>
      <c r="H61" s="348" t="s">
        <v>195</v>
      </c>
      <c r="I61" s="349"/>
      <c r="J61" s="350"/>
      <c r="K61" s="351">
        <v>3.1659000000000002</v>
      </c>
      <c r="L61" s="351"/>
      <c r="M61" s="351"/>
      <c r="N61" s="348" t="s">
        <v>185</v>
      </c>
      <c r="O61" s="349"/>
      <c r="P61" s="350"/>
      <c r="Q61" s="351">
        <v>2.7763</v>
      </c>
      <c r="R61" s="351"/>
      <c r="S61" s="351"/>
      <c r="T61" s="348" t="s">
        <v>185</v>
      </c>
      <c r="U61" s="349"/>
      <c r="V61" s="350"/>
      <c r="W61" s="351">
        <v>2.8342000000000001</v>
      </c>
      <c r="X61" s="351"/>
      <c r="Y61" s="351"/>
      <c r="Z61" s="348" t="s">
        <v>195</v>
      </c>
      <c r="AA61" s="349"/>
      <c r="AB61" s="350"/>
      <c r="AC61" s="351">
        <v>3.1528999999999998</v>
      </c>
      <c r="AD61" s="351"/>
      <c r="AE61" s="351"/>
      <c r="AF61" s="348" t="s">
        <v>231</v>
      </c>
      <c r="AG61" s="349"/>
      <c r="AH61" s="350"/>
      <c r="AI61" s="351">
        <v>3.5949</v>
      </c>
      <c r="AJ61" s="351"/>
      <c r="AK61" s="351"/>
      <c r="AL61" s="360"/>
      <c r="AM61" s="277"/>
      <c r="AN61" s="278"/>
      <c r="AO61" s="273"/>
      <c r="AP61" s="274"/>
      <c r="AQ61" s="275"/>
      <c r="AR61" s="348" t="s">
        <v>192</v>
      </c>
      <c r="AS61" s="349"/>
      <c r="AT61" s="350"/>
      <c r="AU61" s="351">
        <v>3.2953999999999999</v>
      </c>
      <c r="AV61" s="351"/>
      <c r="AW61" s="351"/>
    </row>
    <row r="62" spans="1:51" ht="15" customHeight="1" x14ac:dyDescent="0.25">
      <c r="A62" s="398"/>
      <c r="B62" s="348" t="s">
        <v>195</v>
      </c>
      <c r="C62" s="349"/>
      <c r="D62" s="350"/>
      <c r="E62" s="351">
        <v>2.6059999999999999</v>
      </c>
      <c r="F62" s="351"/>
      <c r="G62" s="351"/>
      <c r="H62" s="348" t="s">
        <v>187</v>
      </c>
      <c r="I62" s="349"/>
      <c r="J62" s="350"/>
      <c r="K62" s="351">
        <v>2.3132000000000001</v>
      </c>
      <c r="L62" s="351"/>
      <c r="M62" s="351"/>
      <c r="N62" s="348" t="s">
        <v>181</v>
      </c>
      <c r="O62" s="349"/>
      <c r="P62" s="350"/>
      <c r="Q62" s="351">
        <v>2.3653</v>
      </c>
      <c r="R62" s="351"/>
      <c r="S62" s="351"/>
      <c r="T62" s="348" t="s">
        <v>195</v>
      </c>
      <c r="U62" s="349"/>
      <c r="V62" s="350"/>
      <c r="W62" s="351">
        <v>2.6158000000000001</v>
      </c>
      <c r="X62" s="351"/>
      <c r="Y62" s="351"/>
      <c r="Z62" s="348" t="s">
        <v>187</v>
      </c>
      <c r="AA62" s="349"/>
      <c r="AB62" s="350"/>
      <c r="AC62" s="351">
        <v>2.3031000000000001</v>
      </c>
      <c r="AD62" s="351"/>
      <c r="AE62" s="351"/>
      <c r="AF62" s="348" t="s">
        <v>207</v>
      </c>
      <c r="AG62" s="349"/>
      <c r="AH62" s="350"/>
      <c r="AI62" s="351">
        <v>3.4731000000000001</v>
      </c>
      <c r="AJ62" s="351"/>
      <c r="AK62" s="351"/>
      <c r="AL62" s="360"/>
      <c r="AM62" s="277"/>
      <c r="AN62" s="278"/>
      <c r="AO62" s="273"/>
      <c r="AP62" s="274"/>
      <c r="AQ62" s="275"/>
      <c r="AR62" s="348" t="s">
        <v>367</v>
      </c>
      <c r="AS62" s="349"/>
      <c r="AT62" s="350"/>
      <c r="AU62" s="351">
        <v>3.2623000000000002</v>
      </c>
      <c r="AV62" s="351"/>
      <c r="AW62" s="351"/>
    </row>
    <row r="63" spans="1:51" ht="15" customHeight="1" x14ac:dyDescent="0.25">
      <c r="A63" s="398"/>
      <c r="B63" s="348" t="s">
        <v>202</v>
      </c>
      <c r="C63" s="349"/>
      <c r="D63" s="350"/>
      <c r="E63" s="351">
        <v>2.4489000000000001</v>
      </c>
      <c r="F63" s="351"/>
      <c r="G63" s="351"/>
      <c r="H63" s="348" t="s">
        <v>202</v>
      </c>
      <c r="I63" s="349"/>
      <c r="J63" s="350"/>
      <c r="K63" s="351">
        <v>1.6811</v>
      </c>
      <c r="L63" s="351"/>
      <c r="M63" s="351"/>
      <c r="N63" s="348" t="s">
        <v>190</v>
      </c>
      <c r="O63" s="349"/>
      <c r="P63" s="350"/>
      <c r="Q63" s="351">
        <v>2.3220999999999998</v>
      </c>
      <c r="R63" s="351"/>
      <c r="S63" s="351"/>
      <c r="T63" s="348" t="s">
        <v>202</v>
      </c>
      <c r="U63" s="349"/>
      <c r="V63" s="350"/>
      <c r="W63" s="351">
        <v>2.4447999999999999</v>
      </c>
      <c r="X63" s="351"/>
      <c r="Y63" s="351"/>
      <c r="Z63" s="348" t="s">
        <v>202</v>
      </c>
      <c r="AA63" s="349"/>
      <c r="AB63" s="350"/>
      <c r="AC63" s="351">
        <v>1.6803999999999999</v>
      </c>
      <c r="AD63" s="351"/>
      <c r="AE63" s="351"/>
      <c r="AF63" s="348" t="s">
        <v>192</v>
      </c>
      <c r="AG63" s="349"/>
      <c r="AH63" s="350"/>
      <c r="AI63" s="351">
        <v>3.0204</v>
      </c>
      <c r="AJ63" s="351"/>
      <c r="AK63" s="351"/>
      <c r="AL63" s="360"/>
      <c r="AM63" s="277"/>
      <c r="AN63" s="278"/>
      <c r="AO63" s="273"/>
      <c r="AP63" s="274"/>
      <c r="AQ63" s="275"/>
      <c r="AR63" s="348" t="s">
        <v>188</v>
      </c>
      <c r="AS63" s="349"/>
      <c r="AT63" s="350"/>
      <c r="AU63" s="351">
        <v>3.1267</v>
      </c>
      <c r="AV63" s="351"/>
      <c r="AW63" s="351"/>
    </row>
    <row r="64" spans="1:51" ht="15" customHeight="1" x14ac:dyDescent="0.25">
      <c r="A64" s="398"/>
      <c r="B64" s="348" t="s">
        <v>190</v>
      </c>
      <c r="C64" s="349"/>
      <c r="D64" s="350"/>
      <c r="E64" s="351">
        <v>2.3020999999999998</v>
      </c>
      <c r="F64" s="351"/>
      <c r="G64" s="351"/>
      <c r="H64" s="348" t="s">
        <v>190</v>
      </c>
      <c r="I64" s="349"/>
      <c r="J64" s="350"/>
      <c r="K64" s="351">
        <v>1.5084</v>
      </c>
      <c r="L64" s="351"/>
      <c r="M64" s="351"/>
      <c r="N64" s="348" t="s">
        <v>202</v>
      </c>
      <c r="O64" s="349"/>
      <c r="P64" s="350"/>
      <c r="Q64" s="351">
        <v>2.3022999999999998</v>
      </c>
      <c r="R64" s="351"/>
      <c r="S64" s="351"/>
      <c r="T64" s="348" t="s">
        <v>190</v>
      </c>
      <c r="U64" s="349"/>
      <c r="V64" s="350"/>
      <c r="W64" s="351">
        <v>2.2951000000000001</v>
      </c>
      <c r="X64" s="351"/>
      <c r="Y64" s="351"/>
      <c r="Z64" s="348" t="s">
        <v>190</v>
      </c>
      <c r="AA64" s="349"/>
      <c r="AB64" s="350"/>
      <c r="AC64" s="351">
        <v>1.5038</v>
      </c>
      <c r="AD64" s="351"/>
      <c r="AE64" s="351"/>
      <c r="AF64" s="348" t="s">
        <v>175</v>
      </c>
      <c r="AG64" s="349"/>
      <c r="AH64" s="350"/>
      <c r="AI64" s="351">
        <v>2.9392</v>
      </c>
      <c r="AJ64" s="351"/>
      <c r="AK64" s="351"/>
      <c r="AL64" s="360"/>
      <c r="AM64" s="277"/>
      <c r="AN64" s="278"/>
      <c r="AO64" s="273"/>
      <c r="AP64" s="274"/>
      <c r="AQ64" s="275"/>
      <c r="AR64" s="348" t="s">
        <v>197</v>
      </c>
      <c r="AS64" s="349"/>
      <c r="AT64" s="350"/>
      <c r="AU64" s="351">
        <v>2.3647999999999998</v>
      </c>
      <c r="AV64" s="351"/>
      <c r="AW64" s="351"/>
    </row>
    <row r="65" spans="1:49" ht="15" customHeight="1" x14ac:dyDescent="0.25">
      <c r="A65" s="398"/>
      <c r="B65" s="348" t="s">
        <v>193</v>
      </c>
      <c r="C65" s="349"/>
      <c r="D65" s="350"/>
      <c r="E65" s="351">
        <v>1.5468</v>
      </c>
      <c r="F65" s="351"/>
      <c r="G65" s="351"/>
      <c r="H65" s="348" t="s">
        <v>207</v>
      </c>
      <c r="I65" s="349"/>
      <c r="J65" s="350"/>
      <c r="K65" s="351">
        <v>1.4931000000000001</v>
      </c>
      <c r="L65" s="351"/>
      <c r="M65" s="351"/>
      <c r="N65" s="348" t="s">
        <v>207</v>
      </c>
      <c r="O65" s="349"/>
      <c r="P65" s="350"/>
      <c r="Q65" s="351">
        <v>1.6509</v>
      </c>
      <c r="R65" s="351"/>
      <c r="S65" s="351"/>
      <c r="T65" s="348" t="s">
        <v>193</v>
      </c>
      <c r="U65" s="349"/>
      <c r="V65" s="350"/>
      <c r="W65" s="351">
        <v>1.538</v>
      </c>
      <c r="X65" s="351"/>
      <c r="Y65" s="351"/>
      <c r="Z65" s="348" t="s">
        <v>207</v>
      </c>
      <c r="AA65" s="349"/>
      <c r="AB65" s="350"/>
      <c r="AC65" s="351">
        <v>1.4959</v>
      </c>
      <c r="AD65" s="351"/>
      <c r="AE65" s="351"/>
      <c r="AF65" s="348" t="s">
        <v>196</v>
      </c>
      <c r="AG65" s="349"/>
      <c r="AH65" s="350"/>
      <c r="AI65" s="351">
        <v>2.5533999999999999</v>
      </c>
      <c r="AJ65" s="351"/>
      <c r="AK65" s="351"/>
      <c r="AL65" s="360"/>
      <c r="AM65" s="277"/>
      <c r="AN65" s="278"/>
      <c r="AO65" s="273"/>
      <c r="AP65" s="274"/>
      <c r="AQ65" s="275"/>
      <c r="AR65" s="348" t="s">
        <v>182</v>
      </c>
      <c r="AS65" s="349"/>
      <c r="AT65" s="350"/>
      <c r="AU65" s="351">
        <v>2.319</v>
      </c>
      <c r="AV65" s="351"/>
      <c r="AW65" s="351"/>
    </row>
    <row r="66" spans="1:49" ht="15" customHeight="1" x14ac:dyDescent="0.25">
      <c r="A66" s="398"/>
      <c r="B66" s="348" t="s">
        <v>182</v>
      </c>
      <c r="C66" s="349"/>
      <c r="D66" s="350"/>
      <c r="E66" s="351">
        <v>1.2744</v>
      </c>
      <c r="F66" s="351"/>
      <c r="G66" s="351"/>
      <c r="H66" s="348" t="s">
        <v>208</v>
      </c>
      <c r="I66" s="349"/>
      <c r="J66" s="350"/>
      <c r="K66" s="351">
        <v>1.3420000000000001</v>
      </c>
      <c r="L66" s="351"/>
      <c r="M66" s="351"/>
      <c r="N66" s="348" t="s">
        <v>193</v>
      </c>
      <c r="O66" s="349"/>
      <c r="P66" s="350"/>
      <c r="Q66" s="351">
        <v>1.2642</v>
      </c>
      <c r="R66" s="351"/>
      <c r="S66" s="351"/>
      <c r="T66" s="348" t="s">
        <v>182</v>
      </c>
      <c r="U66" s="349"/>
      <c r="V66" s="350"/>
      <c r="W66" s="351">
        <v>1.2694000000000001</v>
      </c>
      <c r="X66" s="351"/>
      <c r="Y66" s="351"/>
      <c r="Z66" s="348" t="s">
        <v>208</v>
      </c>
      <c r="AA66" s="349"/>
      <c r="AB66" s="350"/>
      <c r="AC66" s="351">
        <v>1.3380000000000001</v>
      </c>
      <c r="AD66" s="351"/>
      <c r="AE66" s="351"/>
      <c r="AF66" s="348" t="s">
        <v>200</v>
      </c>
      <c r="AG66" s="349"/>
      <c r="AH66" s="350"/>
      <c r="AI66" s="351">
        <v>2.5158</v>
      </c>
      <c r="AJ66" s="351"/>
      <c r="AK66" s="351"/>
      <c r="AL66" s="360"/>
      <c r="AM66" s="277"/>
      <c r="AN66" s="278"/>
      <c r="AO66" s="273"/>
      <c r="AP66" s="274"/>
      <c r="AQ66" s="275"/>
      <c r="AR66" s="348" t="s">
        <v>191</v>
      </c>
      <c r="AS66" s="349"/>
      <c r="AT66" s="350"/>
      <c r="AU66" s="351">
        <v>2.0501999999999998</v>
      </c>
      <c r="AV66" s="351"/>
      <c r="AW66" s="351"/>
    </row>
    <row r="67" spans="1:49" ht="15" customHeight="1" x14ac:dyDescent="0.25">
      <c r="A67" s="398"/>
      <c r="B67" s="348" t="s">
        <v>204</v>
      </c>
      <c r="C67" s="349"/>
      <c r="D67" s="350"/>
      <c r="E67" s="351">
        <v>1.2517</v>
      </c>
      <c r="F67" s="351"/>
      <c r="G67" s="351"/>
      <c r="H67" s="348" t="s">
        <v>180</v>
      </c>
      <c r="I67" s="349"/>
      <c r="J67" s="350"/>
      <c r="K67" s="351">
        <v>1.2502</v>
      </c>
      <c r="L67" s="351"/>
      <c r="M67" s="351"/>
      <c r="N67" s="348" t="s">
        <v>200</v>
      </c>
      <c r="O67" s="349"/>
      <c r="P67" s="350"/>
      <c r="Q67" s="351">
        <v>1.2507999999999999</v>
      </c>
      <c r="R67" s="351"/>
      <c r="S67" s="351"/>
      <c r="T67" s="348" t="s">
        <v>204</v>
      </c>
      <c r="U67" s="349"/>
      <c r="V67" s="350"/>
      <c r="W67" s="351">
        <v>1.2517</v>
      </c>
      <c r="X67" s="351"/>
      <c r="Y67" s="351"/>
      <c r="Z67" s="348" t="s">
        <v>180</v>
      </c>
      <c r="AA67" s="349"/>
      <c r="AB67" s="350"/>
      <c r="AC67" s="351">
        <v>1.2364999999999999</v>
      </c>
      <c r="AD67" s="351"/>
      <c r="AE67" s="351"/>
      <c r="AF67" s="348" t="s">
        <v>185</v>
      </c>
      <c r="AG67" s="349"/>
      <c r="AH67" s="350"/>
      <c r="AI67" s="351">
        <v>2.4891000000000001</v>
      </c>
      <c r="AJ67" s="351"/>
      <c r="AK67" s="351"/>
      <c r="AL67" s="360"/>
      <c r="AM67" s="277"/>
      <c r="AN67" s="278"/>
      <c r="AO67" s="273"/>
      <c r="AP67" s="274"/>
      <c r="AQ67" s="275"/>
      <c r="AR67" s="348" t="s">
        <v>195</v>
      </c>
      <c r="AS67" s="349"/>
      <c r="AT67" s="350"/>
      <c r="AU67" s="351">
        <v>1.8443000000000001</v>
      </c>
      <c r="AV67" s="351"/>
      <c r="AW67" s="351"/>
    </row>
    <row r="68" spans="1:49" ht="15" customHeight="1" x14ac:dyDescent="0.25">
      <c r="A68" s="398"/>
      <c r="B68" s="348" t="s">
        <v>207</v>
      </c>
      <c r="C68" s="349"/>
      <c r="D68" s="350"/>
      <c r="E68" s="351">
        <v>1.2416</v>
      </c>
      <c r="F68" s="351"/>
      <c r="G68" s="351"/>
      <c r="H68" s="410"/>
      <c r="I68" s="285"/>
      <c r="J68" s="286"/>
      <c r="K68" s="287"/>
      <c r="L68" s="287"/>
      <c r="M68" s="287"/>
      <c r="N68" s="348" t="s">
        <v>204</v>
      </c>
      <c r="O68" s="349"/>
      <c r="P68" s="350"/>
      <c r="Q68" s="351">
        <v>1.2050000000000001</v>
      </c>
      <c r="R68" s="351"/>
      <c r="S68" s="351"/>
      <c r="T68" s="348" t="s">
        <v>207</v>
      </c>
      <c r="U68" s="349"/>
      <c r="V68" s="350"/>
      <c r="W68" s="351">
        <v>1.2285999999999999</v>
      </c>
      <c r="X68" s="351"/>
      <c r="Y68" s="351"/>
      <c r="Z68" s="410"/>
      <c r="AA68" s="285"/>
      <c r="AB68" s="286"/>
      <c r="AC68" s="287"/>
      <c r="AD68" s="287"/>
      <c r="AE68" s="287"/>
      <c r="AF68" s="348" t="s">
        <v>190</v>
      </c>
      <c r="AG68" s="349"/>
      <c r="AH68" s="350"/>
      <c r="AI68" s="351">
        <v>2.4308000000000001</v>
      </c>
      <c r="AJ68" s="351"/>
      <c r="AK68" s="351"/>
      <c r="AL68" s="360"/>
      <c r="AM68" s="277"/>
      <c r="AN68" s="278"/>
      <c r="AO68" s="273"/>
      <c r="AP68" s="274"/>
      <c r="AQ68" s="275"/>
      <c r="AR68" s="348" t="s">
        <v>201</v>
      </c>
      <c r="AS68" s="349"/>
      <c r="AT68" s="350"/>
      <c r="AU68" s="351">
        <v>1.7089000000000001</v>
      </c>
      <c r="AV68" s="351"/>
      <c r="AW68" s="351"/>
    </row>
    <row r="69" spans="1:49" ht="15" customHeight="1" x14ac:dyDescent="0.25">
      <c r="A69" s="398"/>
      <c r="B69" s="348" t="s">
        <v>208</v>
      </c>
      <c r="C69" s="349"/>
      <c r="D69" s="350"/>
      <c r="E69" s="351">
        <v>1.113</v>
      </c>
      <c r="F69" s="351"/>
      <c r="G69" s="351"/>
      <c r="H69" s="360"/>
      <c r="I69" s="277"/>
      <c r="J69" s="278"/>
      <c r="K69" s="273"/>
      <c r="L69" s="274"/>
      <c r="M69" s="275"/>
      <c r="N69" s="348" t="s">
        <v>199</v>
      </c>
      <c r="O69" s="349"/>
      <c r="P69" s="350"/>
      <c r="Q69" s="351">
        <v>1.1575</v>
      </c>
      <c r="R69" s="351"/>
      <c r="S69" s="351"/>
      <c r="T69" s="348" t="s">
        <v>208</v>
      </c>
      <c r="U69" s="349"/>
      <c r="V69" s="350"/>
      <c r="W69" s="351">
        <v>1.1072</v>
      </c>
      <c r="X69" s="351"/>
      <c r="Y69" s="351"/>
      <c r="Z69" s="360"/>
      <c r="AA69" s="277"/>
      <c r="AB69" s="278"/>
      <c r="AC69" s="273"/>
      <c r="AD69" s="274"/>
      <c r="AE69" s="275"/>
      <c r="AF69" s="348" t="s">
        <v>206</v>
      </c>
      <c r="AG69" s="349"/>
      <c r="AH69" s="350"/>
      <c r="AI69" s="351">
        <v>2.1004</v>
      </c>
      <c r="AJ69" s="351"/>
      <c r="AK69" s="351"/>
      <c r="AL69" s="360"/>
      <c r="AM69" s="277"/>
      <c r="AN69" s="278"/>
      <c r="AO69" s="273"/>
      <c r="AP69" s="274"/>
      <c r="AQ69" s="275"/>
      <c r="AR69" s="348" t="s">
        <v>198</v>
      </c>
      <c r="AS69" s="349"/>
      <c r="AT69" s="350"/>
      <c r="AU69" s="351">
        <v>1.5378000000000001</v>
      </c>
      <c r="AV69" s="351"/>
      <c r="AW69" s="351"/>
    </row>
    <row r="70" spans="1:49" ht="15" customHeight="1" x14ac:dyDescent="0.25">
      <c r="A70" s="398"/>
      <c r="B70" s="348" t="s">
        <v>180</v>
      </c>
      <c r="C70" s="349"/>
      <c r="D70" s="350"/>
      <c r="E70" s="351">
        <v>1.0392999999999999</v>
      </c>
      <c r="F70" s="351"/>
      <c r="G70" s="351"/>
      <c r="H70" s="360"/>
      <c r="I70" s="277"/>
      <c r="J70" s="278"/>
      <c r="K70" s="273"/>
      <c r="L70" s="274"/>
      <c r="M70" s="275"/>
      <c r="N70" s="348" t="s">
        <v>182</v>
      </c>
      <c r="O70" s="349"/>
      <c r="P70" s="350"/>
      <c r="Q70" s="351">
        <v>1.0435000000000001</v>
      </c>
      <c r="R70" s="351"/>
      <c r="S70" s="351"/>
      <c r="T70" s="348" t="s">
        <v>180</v>
      </c>
      <c r="U70" s="349"/>
      <c r="V70" s="350"/>
      <c r="W70" s="351">
        <v>1.0306999999999999</v>
      </c>
      <c r="X70" s="351"/>
      <c r="Y70" s="351"/>
      <c r="Z70" s="360"/>
      <c r="AA70" s="277"/>
      <c r="AB70" s="278"/>
      <c r="AC70" s="273"/>
      <c r="AD70" s="274"/>
      <c r="AE70" s="275"/>
      <c r="AF70" s="348" t="s">
        <v>194</v>
      </c>
      <c r="AG70" s="349"/>
      <c r="AH70" s="350"/>
      <c r="AI70" s="351">
        <v>1.929</v>
      </c>
      <c r="AJ70" s="351"/>
      <c r="AK70" s="351"/>
      <c r="AL70" s="360"/>
      <c r="AM70" s="277"/>
      <c r="AN70" s="278"/>
      <c r="AO70" s="273"/>
      <c r="AP70" s="274"/>
      <c r="AQ70" s="275"/>
      <c r="AR70" s="348" t="s">
        <v>193</v>
      </c>
      <c r="AS70" s="349"/>
      <c r="AT70" s="350"/>
      <c r="AU70" s="351">
        <v>1.4427000000000001</v>
      </c>
      <c r="AV70" s="351"/>
      <c r="AW70" s="351"/>
    </row>
    <row r="71" spans="1:49" ht="15" customHeight="1" x14ac:dyDescent="0.25">
      <c r="A71" s="398"/>
      <c r="B71" s="348" t="s">
        <v>200</v>
      </c>
      <c r="C71" s="349"/>
      <c r="D71" s="350"/>
      <c r="E71" s="351">
        <v>0.96250000000000002</v>
      </c>
      <c r="F71" s="351"/>
      <c r="G71" s="351"/>
      <c r="H71" s="360"/>
      <c r="I71" s="277"/>
      <c r="J71" s="278"/>
      <c r="K71" s="273"/>
      <c r="L71" s="274"/>
      <c r="M71" s="275"/>
      <c r="N71" s="348" t="s">
        <v>208</v>
      </c>
      <c r="O71" s="349"/>
      <c r="P71" s="350"/>
      <c r="Q71" s="351">
        <v>0.90969999999999995</v>
      </c>
      <c r="R71" s="351"/>
      <c r="S71" s="351"/>
      <c r="T71" s="348" t="s">
        <v>200</v>
      </c>
      <c r="U71" s="349"/>
      <c r="V71" s="350"/>
      <c r="W71" s="351">
        <v>0.95740000000000003</v>
      </c>
      <c r="X71" s="351"/>
      <c r="Y71" s="351"/>
      <c r="Z71" s="360"/>
      <c r="AA71" s="277"/>
      <c r="AB71" s="278"/>
      <c r="AC71" s="273"/>
      <c r="AD71" s="274"/>
      <c r="AE71" s="275"/>
      <c r="AF71" s="348" t="s">
        <v>227</v>
      </c>
      <c r="AG71" s="349"/>
      <c r="AH71" s="350"/>
      <c r="AI71" s="351">
        <v>1.7666999999999999</v>
      </c>
      <c r="AJ71" s="351"/>
      <c r="AK71" s="351"/>
      <c r="AL71" s="360"/>
      <c r="AM71" s="277"/>
      <c r="AN71" s="278"/>
      <c r="AO71" s="273"/>
      <c r="AP71" s="274"/>
      <c r="AQ71" s="275"/>
      <c r="AR71" s="348" t="s">
        <v>231</v>
      </c>
      <c r="AS71" s="349"/>
      <c r="AT71" s="350"/>
      <c r="AU71" s="351">
        <v>1.3900999999999999</v>
      </c>
      <c r="AV71" s="351"/>
      <c r="AW71" s="351"/>
    </row>
    <row r="72" spans="1:49" ht="15" customHeight="1" x14ac:dyDescent="0.25">
      <c r="A72" s="398"/>
      <c r="B72" s="348" t="s">
        <v>212</v>
      </c>
      <c r="C72" s="349"/>
      <c r="D72" s="350"/>
      <c r="E72" s="351">
        <v>0.88859999999999995</v>
      </c>
      <c r="F72" s="351"/>
      <c r="G72" s="351"/>
      <c r="H72" s="360"/>
      <c r="I72" s="277"/>
      <c r="J72" s="278"/>
      <c r="K72" s="273"/>
      <c r="L72" s="274"/>
      <c r="M72" s="275"/>
      <c r="N72" s="348" t="s">
        <v>180</v>
      </c>
      <c r="O72" s="349"/>
      <c r="P72" s="350"/>
      <c r="Q72" s="351">
        <v>0.85029999999999994</v>
      </c>
      <c r="R72" s="351"/>
      <c r="S72" s="351"/>
      <c r="T72" s="348" t="s">
        <v>212</v>
      </c>
      <c r="U72" s="349"/>
      <c r="V72" s="350"/>
      <c r="W72" s="351">
        <v>0.88519999999999999</v>
      </c>
      <c r="X72" s="351"/>
      <c r="Y72" s="351"/>
      <c r="Z72" s="360"/>
      <c r="AA72" s="277"/>
      <c r="AB72" s="278"/>
      <c r="AC72" s="273"/>
      <c r="AD72" s="274"/>
      <c r="AE72" s="275"/>
      <c r="AF72" s="348" t="s">
        <v>198</v>
      </c>
      <c r="AG72" s="349"/>
      <c r="AH72" s="350"/>
      <c r="AI72" s="351">
        <v>1.6954</v>
      </c>
      <c r="AJ72" s="351"/>
      <c r="AK72" s="351"/>
      <c r="AL72" s="360"/>
      <c r="AM72" s="277"/>
      <c r="AN72" s="278"/>
      <c r="AO72" s="273"/>
      <c r="AP72" s="274"/>
      <c r="AQ72" s="275"/>
      <c r="AR72" s="348" t="s">
        <v>178</v>
      </c>
      <c r="AS72" s="349"/>
      <c r="AT72" s="350"/>
      <c r="AU72" s="351">
        <v>1.1095999999999999</v>
      </c>
      <c r="AV72" s="351"/>
      <c r="AW72" s="351"/>
    </row>
    <row r="73" spans="1:49" ht="15" customHeight="1" x14ac:dyDescent="0.25">
      <c r="A73" s="398"/>
      <c r="B73" s="348" t="s">
        <v>211</v>
      </c>
      <c r="C73" s="349"/>
      <c r="D73" s="350"/>
      <c r="E73" s="351">
        <v>0.83540000000000003</v>
      </c>
      <c r="F73" s="351"/>
      <c r="G73" s="351"/>
      <c r="H73" s="360"/>
      <c r="I73" s="277"/>
      <c r="J73" s="278"/>
      <c r="K73" s="273"/>
      <c r="L73" s="274"/>
      <c r="M73" s="275"/>
      <c r="N73" s="348" t="s">
        <v>209</v>
      </c>
      <c r="O73" s="349"/>
      <c r="P73" s="350"/>
      <c r="Q73" s="351">
        <v>0.76549999999999996</v>
      </c>
      <c r="R73" s="351"/>
      <c r="S73" s="351"/>
      <c r="T73" s="348" t="s">
        <v>211</v>
      </c>
      <c r="U73" s="349"/>
      <c r="V73" s="350"/>
      <c r="W73" s="351">
        <v>0.83450000000000002</v>
      </c>
      <c r="X73" s="351"/>
      <c r="Y73" s="351"/>
      <c r="Z73" s="360"/>
      <c r="AA73" s="277"/>
      <c r="AB73" s="278"/>
      <c r="AC73" s="273"/>
      <c r="AD73" s="274"/>
      <c r="AE73" s="275"/>
      <c r="AF73" s="348" t="s">
        <v>202</v>
      </c>
      <c r="AG73" s="349"/>
      <c r="AH73" s="350"/>
      <c r="AI73" s="351">
        <v>1.61</v>
      </c>
      <c r="AJ73" s="351"/>
      <c r="AK73" s="351"/>
      <c r="AL73" s="360"/>
      <c r="AM73" s="277"/>
      <c r="AN73" s="278"/>
      <c r="AO73" s="273"/>
      <c r="AP73" s="274"/>
      <c r="AQ73" s="275"/>
      <c r="AR73" s="348" t="s">
        <v>208</v>
      </c>
      <c r="AS73" s="349"/>
      <c r="AT73" s="350"/>
      <c r="AU73" s="351">
        <v>1.0973999999999999</v>
      </c>
      <c r="AV73" s="351"/>
      <c r="AW73" s="351"/>
    </row>
    <row r="74" spans="1:49" ht="15" customHeight="1" x14ac:dyDescent="0.25">
      <c r="A74" s="398"/>
      <c r="B74" s="348" t="s">
        <v>210</v>
      </c>
      <c r="C74" s="349"/>
      <c r="D74" s="350"/>
      <c r="E74" s="351">
        <v>0.77669999999999995</v>
      </c>
      <c r="F74" s="351"/>
      <c r="G74" s="351"/>
      <c r="H74" s="360"/>
      <c r="I74" s="277"/>
      <c r="J74" s="278"/>
      <c r="K74" s="273"/>
      <c r="L74" s="274"/>
      <c r="M74" s="275"/>
      <c r="N74" s="348" t="s">
        <v>205</v>
      </c>
      <c r="O74" s="349"/>
      <c r="P74" s="350"/>
      <c r="Q74" s="351">
        <v>0.74360000000000004</v>
      </c>
      <c r="R74" s="351"/>
      <c r="S74" s="351"/>
      <c r="T74" s="348" t="s">
        <v>210</v>
      </c>
      <c r="U74" s="349"/>
      <c r="V74" s="350"/>
      <c r="W74" s="351">
        <v>0.76380000000000003</v>
      </c>
      <c r="X74" s="351"/>
      <c r="Y74" s="351"/>
      <c r="Z74" s="360"/>
      <c r="AA74" s="277"/>
      <c r="AB74" s="278"/>
      <c r="AC74" s="273"/>
      <c r="AD74" s="274"/>
      <c r="AE74" s="275"/>
      <c r="AF74" s="348" t="s">
        <v>177</v>
      </c>
      <c r="AG74" s="349"/>
      <c r="AH74" s="350"/>
      <c r="AI74" s="351">
        <v>1.5942000000000001</v>
      </c>
      <c r="AJ74" s="351"/>
      <c r="AK74" s="351"/>
      <c r="AL74" s="360"/>
      <c r="AM74" s="277"/>
      <c r="AN74" s="278"/>
      <c r="AO74" s="273"/>
      <c r="AP74" s="274"/>
      <c r="AQ74" s="275"/>
      <c r="AR74" s="348" t="s">
        <v>184</v>
      </c>
      <c r="AS74" s="349"/>
      <c r="AT74" s="350"/>
      <c r="AU74" s="351">
        <v>1.0925</v>
      </c>
      <c r="AV74" s="351"/>
      <c r="AW74" s="351"/>
    </row>
    <row r="75" spans="1:49" ht="15" customHeight="1" x14ac:dyDescent="0.25">
      <c r="A75" s="398"/>
      <c r="B75" s="348" t="s">
        <v>201</v>
      </c>
      <c r="C75" s="349"/>
      <c r="D75" s="350"/>
      <c r="E75" s="351">
        <v>0.62709999999999999</v>
      </c>
      <c r="F75" s="351"/>
      <c r="G75" s="351"/>
      <c r="H75" s="360"/>
      <c r="I75" s="277"/>
      <c r="J75" s="278"/>
      <c r="K75" s="273"/>
      <c r="L75" s="274"/>
      <c r="M75" s="275"/>
      <c r="N75" s="348" t="s">
        <v>212</v>
      </c>
      <c r="O75" s="349"/>
      <c r="P75" s="350"/>
      <c r="Q75" s="351">
        <v>0.7208</v>
      </c>
      <c r="R75" s="351"/>
      <c r="S75" s="351"/>
      <c r="T75" s="348" t="s">
        <v>201</v>
      </c>
      <c r="U75" s="349"/>
      <c r="V75" s="350"/>
      <c r="W75" s="351">
        <v>0.62380000000000002</v>
      </c>
      <c r="X75" s="351"/>
      <c r="Y75" s="351"/>
      <c r="Z75" s="360"/>
      <c r="AA75" s="277"/>
      <c r="AB75" s="278"/>
      <c r="AC75" s="273"/>
      <c r="AD75" s="274"/>
      <c r="AE75" s="275"/>
      <c r="AF75" s="348" t="s">
        <v>204</v>
      </c>
      <c r="AG75" s="349"/>
      <c r="AH75" s="350"/>
      <c r="AI75" s="351">
        <v>1.0206999999999999</v>
      </c>
      <c r="AJ75" s="351"/>
      <c r="AK75" s="351"/>
      <c r="AL75" s="360"/>
      <c r="AM75" s="277"/>
      <c r="AN75" s="278"/>
      <c r="AO75" s="273"/>
      <c r="AP75" s="274"/>
      <c r="AQ75" s="275"/>
      <c r="AR75" s="348" t="s">
        <v>209</v>
      </c>
      <c r="AS75" s="349"/>
      <c r="AT75" s="350"/>
      <c r="AU75" s="351">
        <v>0.99539999999999995</v>
      </c>
      <c r="AV75" s="351"/>
      <c r="AW75" s="351"/>
    </row>
    <row r="76" spans="1:49" ht="15" customHeight="1" x14ac:dyDescent="0.25">
      <c r="A76" s="398"/>
      <c r="B76" s="410"/>
      <c r="C76" s="285"/>
      <c r="D76" s="286"/>
      <c r="E76" s="287"/>
      <c r="F76" s="287"/>
      <c r="G76" s="287"/>
      <c r="H76" s="360"/>
      <c r="I76" s="277"/>
      <c r="J76" s="278"/>
      <c r="K76" s="273"/>
      <c r="L76" s="274"/>
      <c r="M76" s="275"/>
      <c r="N76" s="348" t="s">
        <v>178</v>
      </c>
      <c r="O76" s="349"/>
      <c r="P76" s="350"/>
      <c r="Q76" s="351">
        <v>0.68879999999999997</v>
      </c>
      <c r="R76" s="351"/>
      <c r="S76" s="351"/>
      <c r="T76" s="410"/>
      <c r="U76" s="285"/>
      <c r="V76" s="286"/>
      <c r="W76" s="287"/>
      <c r="X76" s="287"/>
      <c r="Y76" s="287"/>
      <c r="Z76" s="360"/>
      <c r="AA76" s="277"/>
      <c r="AB76" s="278"/>
      <c r="AC76" s="273"/>
      <c r="AD76" s="274"/>
      <c r="AE76" s="275"/>
      <c r="AF76" s="348" t="s">
        <v>183</v>
      </c>
      <c r="AG76" s="349"/>
      <c r="AH76" s="350"/>
      <c r="AI76" s="351">
        <v>0.71209999999999996</v>
      </c>
      <c r="AJ76" s="351"/>
      <c r="AK76" s="351"/>
      <c r="AL76" s="360"/>
      <c r="AM76" s="277"/>
      <c r="AN76" s="278"/>
      <c r="AO76" s="273"/>
      <c r="AP76" s="274"/>
      <c r="AQ76" s="275"/>
      <c r="AR76" s="348" t="s">
        <v>196</v>
      </c>
      <c r="AS76" s="349"/>
      <c r="AT76" s="350"/>
      <c r="AU76" s="351">
        <v>0.94010000000000005</v>
      </c>
      <c r="AV76" s="351"/>
      <c r="AW76" s="351"/>
    </row>
    <row r="77" spans="1:49" ht="15" customHeight="1" x14ac:dyDescent="0.25">
      <c r="A77" s="398"/>
      <c r="B77" s="360"/>
      <c r="C77" s="277"/>
      <c r="D77" s="278"/>
      <c r="E77" s="273"/>
      <c r="F77" s="274"/>
      <c r="G77" s="275"/>
      <c r="H77" s="360"/>
      <c r="I77" s="277"/>
      <c r="J77" s="278"/>
      <c r="K77" s="273"/>
      <c r="L77" s="274"/>
      <c r="M77" s="275"/>
      <c r="N77" s="348" t="s">
        <v>211</v>
      </c>
      <c r="O77" s="349"/>
      <c r="P77" s="350"/>
      <c r="Q77" s="351">
        <v>0.68530000000000002</v>
      </c>
      <c r="R77" s="351"/>
      <c r="S77" s="351"/>
      <c r="T77" s="360"/>
      <c r="U77" s="277"/>
      <c r="V77" s="278"/>
      <c r="W77" s="273"/>
      <c r="X77" s="274"/>
      <c r="Y77" s="275"/>
      <c r="Z77" s="360"/>
      <c r="AA77" s="277"/>
      <c r="AB77" s="278"/>
      <c r="AC77" s="273"/>
      <c r="AD77" s="274"/>
      <c r="AE77" s="275"/>
      <c r="AF77" s="410"/>
      <c r="AG77" s="285"/>
      <c r="AH77" s="286"/>
      <c r="AI77" s="287"/>
      <c r="AJ77" s="287"/>
      <c r="AK77" s="287"/>
      <c r="AL77" s="360"/>
      <c r="AM77" s="277"/>
      <c r="AN77" s="278"/>
      <c r="AO77" s="273"/>
      <c r="AP77" s="274"/>
      <c r="AQ77" s="275"/>
      <c r="AR77" s="348" t="s">
        <v>204</v>
      </c>
      <c r="AS77" s="349"/>
      <c r="AT77" s="350"/>
      <c r="AU77" s="351">
        <v>0.91649999999999998</v>
      </c>
      <c r="AV77" s="351"/>
      <c r="AW77" s="351"/>
    </row>
    <row r="78" spans="1:49" ht="15" customHeight="1" x14ac:dyDescent="0.25">
      <c r="A78" s="398"/>
      <c r="B78" s="360"/>
      <c r="C78" s="277"/>
      <c r="D78" s="278"/>
      <c r="E78" s="273"/>
      <c r="F78" s="274"/>
      <c r="G78" s="275"/>
      <c r="H78" s="360"/>
      <c r="I78" s="277"/>
      <c r="J78" s="278"/>
      <c r="K78" s="273"/>
      <c r="L78" s="274"/>
      <c r="M78" s="275"/>
      <c r="N78" s="348" t="s">
        <v>231</v>
      </c>
      <c r="O78" s="349"/>
      <c r="P78" s="350"/>
      <c r="Q78" s="351">
        <v>0.65920000000000001</v>
      </c>
      <c r="R78" s="351"/>
      <c r="S78" s="351"/>
      <c r="T78" s="360"/>
      <c r="U78" s="277"/>
      <c r="V78" s="278"/>
      <c r="W78" s="273"/>
      <c r="X78" s="274"/>
      <c r="Y78" s="275"/>
      <c r="Z78" s="360"/>
      <c r="AA78" s="277"/>
      <c r="AB78" s="278"/>
      <c r="AC78" s="273"/>
      <c r="AD78" s="274"/>
      <c r="AE78" s="275"/>
      <c r="AF78" s="360"/>
      <c r="AG78" s="277"/>
      <c r="AH78" s="278"/>
      <c r="AI78" s="273"/>
      <c r="AJ78" s="274"/>
      <c r="AK78" s="275"/>
      <c r="AL78" s="360"/>
      <c r="AM78" s="277"/>
      <c r="AN78" s="278"/>
      <c r="AO78" s="273"/>
      <c r="AP78" s="274"/>
      <c r="AQ78" s="275"/>
      <c r="AR78" s="348" t="s">
        <v>368</v>
      </c>
      <c r="AS78" s="349"/>
      <c r="AT78" s="350"/>
      <c r="AU78" s="351">
        <v>0.85719999999999996</v>
      </c>
      <c r="AV78" s="351"/>
      <c r="AW78" s="351"/>
    </row>
    <row r="79" spans="1:49" ht="15" customHeight="1" x14ac:dyDescent="0.25">
      <c r="A79" s="398"/>
      <c r="B79" s="360"/>
      <c r="C79" s="277"/>
      <c r="D79" s="278"/>
      <c r="E79" s="273"/>
      <c r="F79" s="274"/>
      <c r="G79" s="275"/>
      <c r="H79" s="360"/>
      <c r="I79" s="277"/>
      <c r="J79" s="278"/>
      <c r="K79" s="273"/>
      <c r="L79" s="274"/>
      <c r="M79" s="275"/>
      <c r="N79" s="348" t="s">
        <v>210</v>
      </c>
      <c r="O79" s="349"/>
      <c r="P79" s="350"/>
      <c r="Q79" s="351">
        <v>0.62780000000000002</v>
      </c>
      <c r="R79" s="351"/>
      <c r="S79" s="351"/>
      <c r="T79" s="360"/>
      <c r="U79" s="277"/>
      <c r="V79" s="278"/>
      <c r="W79" s="273"/>
      <c r="X79" s="274"/>
      <c r="Y79" s="275"/>
      <c r="Z79" s="360"/>
      <c r="AA79" s="277"/>
      <c r="AB79" s="278"/>
      <c r="AC79" s="273"/>
      <c r="AD79" s="274"/>
      <c r="AE79" s="275"/>
      <c r="AF79" s="360"/>
      <c r="AG79" s="277"/>
      <c r="AH79" s="278"/>
      <c r="AI79" s="273"/>
      <c r="AJ79" s="274"/>
      <c r="AK79" s="275"/>
      <c r="AL79" s="360"/>
      <c r="AM79" s="277"/>
      <c r="AN79" s="278"/>
      <c r="AO79" s="273"/>
      <c r="AP79" s="274"/>
      <c r="AQ79" s="275"/>
      <c r="AR79" s="348" t="s">
        <v>203</v>
      </c>
      <c r="AS79" s="349"/>
      <c r="AT79" s="350"/>
      <c r="AU79" s="351">
        <v>0.74980000000000002</v>
      </c>
      <c r="AV79" s="351"/>
      <c r="AW79" s="351"/>
    </row>
    <row r="80" spans="1:49" ht="15" customHeight="1" x14ac:dyDescent="0.25">
      <c r="A80" s="398"/>
      <c r="B80" s="360"/>
      <c r="C80" s="277"/>
      <c r="D80" s="278"/>
      <c r="E80" s="273"/>
      <c r="F80" s="274"/>
      <c r="G80" s="275"/>
      <c r="H80" s="360"/>
      <c r="I80" s="277"/>
      <c r="J80" s="278"/>
      <c r="K80" s="273"/>
      <c r="L80" s="274"/>
      <c r="M80" s="275"/>
      <c r="N80" s="348" t="s">
        <v>192</v>
      </c>
      <c r="O80" s="349"/>
      <c r="P80" s="350"/>
      <c r="Q80" s="351">
        <v>0.55169999999999997</v>
      </c>
      <c r="R80" s="351"/>
      <c r="S80" s="351"/>
      <c r="T80" s="360"/>
      <c r="U80" s="277"/>
      <c r="V80" s="278"/>
      <c r="W80" s="273"/>
      <c r="X80" s="274"/>
      <c r="Y80" s="275"/>
      <c r="Z80" s="360"/>
      <c r="AA80" s="277"/>
      <c r="AB80" s="278"/>
      <c r="AC80" s="273"/>
      <c r="AD80" s="274"/>
      <c r="AE80" s="275"/>
      <c r="AF80" s="360"/>
      <c r="AG80" s="277"/>
      <c r="AH80" s="278"/>
      <c r="AI80" s="273"/>
      <c r="AJ80" s="274"/>
      <c r="AK80" s="275"/>
      <c r="AL80" s="360"/>
      <c r="AM80" s="277"/>
      <c r="AN80" s="278"/>
      <c r="AO80" s="273"/>
      <c r="AP80" s="274"/>
      <c r="AQ80" s="275"/>
      <c r="AR80" s="348" t="s">
        <v>211</v>
      </c>
      <c r="AS80" s="349"/>
      <c r="AT80" s="350"/>
      <c r="AU80" s="351">
        <v>0.72660000000000002</v>
      </c>
      <c r="AV80" s="351"/>
      <c r="AW80" s="351"/>
    </row>
    <row r="81" spans="1:51" ht="15" customHeight="1" x14ac:dyDescent="0.25">
      <c r="A81" s="398"/>
      <c r="B81" s="360"/>
      <c r="C81" s="277"/>
      <c r="D81" s="278"/>
      <c r="E81" s="273"/>
      <c r="F81" s="274"/>
      <c r="G81" s="275"/>
      <c r="H81" s="360"/>
      <c r="I81" s="277"/>
      <c r="J81" s="278"/>
      <c r="K81" s="273"/>
      <c r="L81" s="274"/>
      <c r="M81" s="275"/>
      <c r="N81" s="348" t="s">
        <v>175</v>
      </c>
      <c r="O81" s="349"/>
      <c r="P81" s="350"/>
      <c r="Q81" s="351">
        <v>0.53879999999999995</v>
      </c>
      <c r="R81" s="351"/>
      <c r="S81" s="351"/>
      <c r="T81" s="360"/>
      <c r="U81" s="277"/>
      <c r="V81" s="278"/>
      <c r="W81" s="273"/>
      <c r="X81" s="274"/>
      <c r="Y81" s="275"/>
      <c r="Z81" s="360"/>
      <c r="AA81" s="277"/>
      <c r="AB81" s="278"/>
      <c r="AC81" s="273"/>
      <c r="AD81" s="274"/>
      <c r="AE81" s="275"/>
      <c r="AF81" s="360"/>
      <c r="AG81" s="277"/>
      <c r="AH81" s="278"/>
      <c r="AI81" s="273"/>
      <c r="AJ81" s="274"/>
      <c r="AK81" s="275"/>
      <c r="AL81" s="360"/>
      <c r="AM81" s="277"/>
      <c r="AN81" s="278"/>
      <c r="AO81" s="273"/>
      <c r="AP81" s="274"/>
      <c r="AQ81" s="275"/>
      <c r="AR81" s="348" t="s">
        <v>202</v>
      </c>
      <c r="AS81" s="349"/>
      <c r="AT81" s="350"/>
      <c r="AU81" s="351">
        <v>0.71919999999999995</v>
      </c>
      <c r="AV81" s="351"/>
      <c r="AW81" s="351"/>
    </row>
    <row r="82" spans="1:51" ht="15" customHeight="1" x14ac:dyDescent="0.25">
      <c r="A82" s="398"/>
      <c r="B82" s="360"/>
      <c r="C82" s="277"/>
      <c r="D82" s="278"/>
      <c r="E82" s="273"/>
      <c r="F82" s="274"/>
      <c r="G82" s="275"/>
      <c r="H82" s="360"/>
      <c r="I82" s="277"/>
      <c r="J82" s="278"/>
      <c r="K82" s="273"/>
      <c r="L82" s="274"/>
      <c r="M82" s="275"/>
      <c r="N82" s="348" t="s">
        <v>201</v>
      </c>
      <c r="O82" s="349"/>
      <c r="P82" s="350"/>
      <c r="Q82" s="351">
        <v>0.51280000000000003</v>
      </c>
      <c r="R82" s="351"/>
      <c r="S82" s="351"/>
      <c r="T82" s="360"/>
      <c r="U82" s="277"/>
      <c r="V82" s="278"/>
      <c r="W82" s="273"/>
      <c r="X82" s="274"/>
      <c r="Y82" s="275"/>
      <c r="Z82" s="360"/>
      <c r="AA82" s="277"/>
      <c r="AB82" s="278"/>
      <c r="AC82" s="273"/>
      <c r="AD82" s="274"/>
      <c r="AE82" s="275"/>
      <c r="AF82" s="360"/>
      <c r="AG82" s="277"/>
      <c r="AH82" s="278"/>
      <c r="AI82" s="273"/>
      <c r="AJ82" s="274"/>
      <c r="AK82" s="275"/>
      <c r="AL82" s="360"/>
      <c r="AM82" s="277"/>
      <c r="AN82" s="278"/>
      <c r="AO82" s="273"/>
      <c r="AP82" s="274"/>
      <c r="AQ82" s="275"/>
      <c r="AR82" s="348" t="s">
        <v>180</v>
      </c>
      <c r="AS82" s="349"/>
      <c r="AT82" s="350"/>
      <c r="AU82" s="351">
        <v>0.53410000000000002</v>
      </c>
      <c r="AV82" s="351"/>
      <c r="AW82" s="351"/>
    </row>
    <row r="83" spans="1:51" ht="15" customHeight="1" x14ac:dyDescent="0.25">
      <c r="A83" s="398"/>
      <c r="B83" s="360"/>
      <c r="C83" s="277"/>
      <c r="D83" s="278"/>
      <c r="E83" s="273"/>
      <c r="F83" s="274"/>
      <c r="G83" s="275"/>
      <c r="H83" s="360"/>
      <c r="I83" s="277"/>
      <c r="J83" s="278"/>
      <c r="K83" s="273"/>
      <c r="L83" s="274"/>
      <c r="M83" s="275"/>
      <c r="N83" s="348" t="s">
        <v>196</v>
      </c>
      <c r="O83" s="349"/>
      <c r="P83" s="350"/>
      <c r="Q83" s="351">
        <v>0.47149999999999997</v>
      </c>
      <c r="R83" s="351"/>
      <c r="S83" s="351"/>
      <c r="T83" s="360"/>
      <c r="U83" s="277"/>
      <c r="V83" s="278"/>
      <c r="W83" s="273"/>
      <c r="X83" s="274"/>
      <c r="Y83" s="275"/>
      <c r="Z83" s="360"/>
      <c r="AA83" s="277"/>
      <c r="AB83" s="278"/>
      <c r="AC83" s="273"/>
      <c r="AD83" s="274"/>
      <c r="AE83" s="275"/>
      <c r="AF83" s="360"/>
      <c r="AG83" s="277"/>
      <c r="AH83" s="278"/>
      <c r="AI83" s="273"/>
      <c r="AJ83" s="274"/>
      <c r="AK83" s="275"/>
      <c r="AL83" s="360"/>
      <c r="AM83" s="277"/>
      <c r="AN83" s="278"/>
      <c r="AO83" s="273"/>
      <c r="AP83" s="274"/>
      <c r="AQ83" s="275"/>
      <c r="AR83" s="348" t="s">
        <v>194</v>
      </c>
      <c r="AS83" s="349"/>
      <c r="AT83" s="350"/>
      <c r="AU83" s="351">
        <v>0.53259999999999996</v>
      </c>
      <c r="AV83" s="351"/>
      <c r="AW83" s="351"/>
    </row>
    <row r="84" spans="1:51" ht="15" customHeight="1" x14ac:dyDescent="0.25">
      <c r="A84" s="398"/>
      <c r="B84" s="360"/>
      <c r="C84" s="277"/>
      <c r="D84" s="278"/>
      <c r="E84" s="273"/>
      <c r="F84" s="274"/>
      <c r="G84" s="275"/>
      <c r="H84" s="360"/>
      <c r="I84" s="277"/>
      <c r="J84" s="278"/>
      <c r="K84" s="273"/>
      <c r="L84" s="274"/>
      <c r="M84" s="275"/>
      <c r="N84" s="348" t="s">
        <v>206</v>
      </c>
      <c r="O84" s="349"/>
      <c r="P84" s="350"/>
      <c r="Q84" s="351">
        <v>0.38429999999999997</v>
      </c>
      <c r="R84" s="351"/>
      <c r="S84" s="351"/>
      <c r="T84" s="360"/>
      <c r="U84" s="277"/>
      <c r="V84" s="278"/>
      <c r="W84" s="273"/>
      <c r="X84" s="274"/>
      <c r="Y84" s="275"/>
      <c r="Z84" s="360"/>
      <c r="AA84" s="277"/>
      <c r="AB84" s="278"/>
      <c r="AC84" s="273"/>
      <c r="AD84" s="274"/>
      <c r="AE84" s="275"/>
      <c r="AF84" s="360"/>
      <c r="AG84" s="277"/>
      <c r="AH84" s="278"/>
      <c r="AI84" s="273"/>
      <c r="AJ84" s="274"/>
      <c r="AK84" s="275"/>
      <c r="AL84" s="360"/>
      <c r="AM84" s="277"/>
      <c r="AN84" s="278"/>
      <c r="AO84" s="273"/>
      <c r="AP84" s="274"/>
      <c r="AQ84" s="275"/>
      <c r="AR84" s="348" t="s">
        <v>186</v>
      </c>
      <c r="AS84" s="349"/>
      <c r="AT84" s="350"/>
      <c r="AU84" s="351">
        <v>0.37690000000000001</v>
      </c>
      <c r="AV84" s="351"/>
      <c r="AW84" s="351"/>
    </row>
    <row r="85" spans="1:51" ht="15" customHeight="1" x14ac:dyDescent="0.25">
      <c r="A85" s="398"/>
      <c r="B85" s="360"/>
      <c r="C85" s="277"/>
      <c r="D85" s="278"/>
      <c r="E85" s="273"/>
      <c r="F85" s="274"/>
      <c r="G85" s="275"/>
      <c r="H85" s="360"/>
      <c r="I85" s="277"/>
      <c r="J85" s="278"/>
      <c r="K85" s="273"/>
      <c r="L85" s="274"/>
      <c r="M85" s="275"/>
      <c r="N85" s="348" t="s">
        <v>194</v>
      </c>
      <c r="O85" s="349"/>
      <c r="P85" s="350"/>
      <c r="Q85" s="351">
        <v>0.35580000000000001</v>
      </c>
      <c r="R85" s="351"/>
      <c r="S85" s="351"/>
      <c r="T85" s="360"/>
      <c r="U85" s="277"/>
      <c r="V85" s="278"/>
      <c r="W85" s="273"/>
      <c r="X85" s="274"/>
      <c r="Y85" s="275"/>
      <c r="Z85" s="360"/>
      <c r="AA85" s="277"/>
      <c r="AB85" s="278"/>
      <c r="AC85" s="273"/>
      <c r="AD85" s="274"/>
      <c r="AE85" s="275"/>
      <c r="AF85" s="360"/>
      <c r="AG85" s="277"/>
      <c r="AH85" s="278"/>
      <c r="AI85" s="273"/>
      <c r="AJ85" s="274"/>
      <c r="AK85" s="275"/>
      <c r="AL85" s="360"/>
      <c r="AM85" s="277"/>
      <c r="AN85" s="278"/>
      <c r="AO85" s="273"/>
      <c r="AP85" s="274"/>
      <c r="AQ85" s="275"/>
      <c r="AR85" s="348" t="s">
        <v>183</v>
      </c>
      <c r="AS85" s="349"/>
      <c r="AT85" s="350"/>
      <c r="AU85" s="351">
        <v>0.35449999999999998</v>
      </c>
      <c r="AV85" s="351"/>
      <c r="AW85" s="351"/>
    </row>
    <row r="86" spans="1:51" x14ac:dyDescent="0.25">
      <c r="A86" s="398"/>
      <c r="B86" s="360"/>
      <c r="C86" s="277"/>
      <c r="D86" s="278"/>
      <c r="E86" s="273"/>
      <c r="F86" s="274"/>
      <c r="G86" s="275"/>
      <c r="H86" s="360"/>
      <c r="I86" s="277"/>
      <c r="J86" s="278"/>
      <c r="K86" s="273"/>
      <c r="L86" s="274"/>
      <c r="M86" s="275"/>
      <c r="N86" s="348" t="s">
        <v>227</v>
      </c>
      <c r="O86" s="349"/>
      <c r="P86" s="350"/>
      <c r="Q86" s="351">
        <v>0.32629999999999998</v>
      </c>
      <c r="R86" s="351"/>
      <c r="S86" s="351"/>
      <c r="T86" s="360"/>
      <c r="U86" s="277"/>
      <c r="V86" s="278"/>
      <c r="W86" s="273"/>
      <c r="X86" s="274"/>
      <c r="Y86" s="275"/>
      <c r="Z86" s="360"/>
      <c r="AA86" s="277"/>
      <c r="AB86" s="278"/>
      <c r="AC86" s="273"/>
      <c r="AD86" s="274"/>
      <c r="AE86" s="275"/>
      <c r="AF86" s="360"/>
      <c r="AG86" s="277"/>
      <c r="AH86" s="278"/>
      <c r="AI86" s="273"/>
      <c r="AJ86" s="274"/>
      <c r="AK86" s="275"/>
      <c r="AL86" s="360"/>
      <c r="AM86" s="277"/>
      <c r="AN86" s="278"/>
      <c r="AO86" s="273"/>
      <c r="AP86" s="274"/>
      <c r="AQ86" s="275"/>
      <c r="AR86" s="348" t="s">
        <v>207</v>
      </c>
      <c r="AS86" s="349"/>
      <c r="AT86" s="350"/>
      <c r="AU86" s="351">
        <v>0.34</v>
      </c>
      <c r="AV86" s="351"/>
      <c r="AW86" s="351"/>
    </row>
    <row r="87" spans="1:51" x14ac:dyDescent="0.25">
      <c r="A87" s="398"/>
      <c r="B87" s="360"/>
      <c r="C87" s="277"/>
      <c r="D87" s="278"/>
      <c r="E87" s="273"/>
      <c r="F87" s="274"/>
      <c r="G87" s="275"/>
      <c r="H87" s="360"/>
      <c r="I87" s="277"/>
      <c r="J87" s="278"/>
      <c r="K87" s="273"/>
      <c r="L87" s="274"/>
      <c r="M87" s="275"/>
      <c r="N87" s="348" t="s">
        <v>198</v>
      </c>
      <c r="O87" s="349"/>
      <c r="P87" s="350"/>
      <c r="Q87" s="351">
        <v>0.313</v>
      </c>
      <c r="R87" s="351"/>
      <c r="S87" s="351"/>
      <c r="T87" s="360"/>
      <c r="U87" s="277"/>
      <c r="V87" s="278"/>
      <c r="W87" s="273"/>
      <c r="X87" s="274"/>
      <c r="Y87" s="275"/>
      <c r="Z87" s="360"/>
      <c r="AA87" s="277"/>
      <c r="AB87" s="278"/>
      <c r="AC87" s="273"/>
      <c r="AD87" s="274"/>
      <c r="AE87" s="275"/>
      <c r="AF87" s="360"/>
      <c r="AG87" s="277"/>
      <c r="AH87" s="278"/>
      <c r="AI87" s="273"/>
      <c r="AJ87" s="274"/>
      <c r="AK87" s="275"/>
      <c r="AL87" s="360"/>
      <c r="AM87" s="277"/>
      <c r="AN87" s="278"/>
      <c r="AO87" s="273"/>
      <c r="AP87" s="274"/>
      <c r="AQ87" s="275"/>
      <c r="AR87" s="348" t="s">
        <v>289</v>
      </c>
      <c r="AS87" s="349"/>
      <c r="AT87" s="350"/>
      <c r="AU87" s="351">
        <v>0.2555</v>
      </c>
      <c r="AV87" s="351"/>
      <c r="AW87" s="351"/>
    </row>
    <row r="88" spans="1:51" x14ac:dyDescent="0.25">
      <c r="A88" s="398"/>
      <c r="B88" s="360"/>
      <c r="C88" s="277"/>
      <c r="D88" s="278"/>
      <c r="E88" s="273"/>
      <c r="F88" s="274"/>
      <c r="G88" s="275"/>
      <c r="H88" s="360"/>
      <c r="I88" s="277"/>
      <c r="J88" s="278"/>
      <c r="K88" s="273"/>
      <c r="L88" s="274"/>
      <c r="M88" s="275"/>
      <c r="N88" s="348" t="s">
        <v>183</v>
      </c>
      <c r="O88" s="349"/>
      <c r="P88" s="350"/>
      <c r="Q88" s="351">
        <v>0.13139999999999999</v>
      </c>
      <c r="R88" s="351"/>
      <c r="S88" s="351"/>
      <c r="T88" s="360"/>
      <c r="U88" s="277"/>
      <c r="V88" s="278"/>
      <c r="W88" s="273"/>
      <c r="X88" s="274"/>
      <c r="Y88" s="275"/>
      <c r="Z88" s="360"/>
      <c r="AA88" s="277"/>
      <c r="AB88" s="278"/>
      <c r="AC88" s="273"/>
      <c r="AD88" s="274"/>
      <c r="AE88" s="275"/>
      <c r="AF88" s="360"/>
      <c r="AG88" s="277"/>
      <c r="AH88" s="278"/>
      <c r="AI88" s="273"/>
      <c r="AJ88" s="274"/>
      <c r="AK88" s="275"/>
      <c r="AL88" s="360"/>
      <c r="AM88" s="277"/>
      <c r="AN88" s="278"/>
      <c r="AO88" s="273"/>
      <c r="AP88" s="274"/>
      <c r="AQ88" s="275"/>
      <c r="AR88" s="410"/>
      <c r="AS88" s="285"/>
      <c r="AT88" s="286"/>
      <c r="AU88" s="287"/>
      <c r="AV88" s="287"/>
      <c r="AW88" s="287"/>
    </row>
    <row r="89" spans="1:51" x14ac:dyDescent="0.25">
      <c r="A89" s="398"/>
      <c r="B89" s="360"/>
      <c r="C89" s="277"/>
      <c r="D89" s="278"/>
      <c r="E89" s="273"/>
      <c r="F89" s="274"/>
      <c r="G89" s="275"/>
      <c r="H89" s="360"/>
      <c r="I89" s="277"/>
      <c r="J89" s="278"/>
      <c r="K89" s="273"/>
      <c r="L89" s="274"/>
      <c r="M89" s="275"/>
      <c r="N89" s="410"/>
      <c r="O89" s="285"/>
      <c r="P89" s="286"/>
      <c r="Q89" s="287"/>
      <c r="R89" s="287"/>
      <c r="S89" s="287"/>
      <c r="T89" s="360"/>
      <c r="U89" s="277"/>
      <c r="V89" s="278"/>
      <c r="W89" s="273"/>
      <c r="X89" s="274"/>
      <c r="Y89" s="275"/>
      <c r="Z89" s="360"/>
      <c r="AA89" s="277"/>
      <c r="AB89" s="278"/>
      <c r="AC89" s="273"/>
      <c r="AD89" s="274"/>
      <c r="AE89" s="275"/>
      <c r="AF89" s="360"/>
      <c r="AG89" s="277"/>
      <c r="AH89" s="278"/>
      <c r="AI89" s="273"/>
      <c r="AJ89" s="274"/>
      <c r="AK89" s="275"/>
      <c r="AL89" s="360"/>
      <c r="AM89" s="277"/>
      <c r="AN89" s="278"/>
      <c r="AO89" s="273"/>
      <c r="AP89" s="274"/>
      <c r="AQ89" s="275"/>
      <c r="AR89" s="360"/>
      <c r="AS89" s="277"/>
      <c r="AT89" s="278"/>
      <c r="AU89" s="273"/>
      <c r="AV89" s="274"/>
      <c r="AW89" s="275"/>
    </row>
    <row r="90" spans="1:51" x14ac:dyDescent="0.25">
      <c r="A90" s="398"/>
      <c r="B90" s="360"/>
      <c r="C90" s="277"/>
      <c r="D90" s="278"/>
      <c r="E90" s="273"/>
      <c r="F90" s="274"/>
      <c r="G90" s="275"/>
      <c r="H90" s="360"/>
      <c r="I90" s="277"/>
      <c r="J90" s="278"/>
      <c r="K90" s="273"/>
      <c r="L90" s="274"/>
      <c r="M90" s="275"/>
      <c r="N90" s="360"/>
      <c r="O90" s="277"/>
      <c r="P90" s="278"/>
      <c r="Q90" s="273"/>
      <c r="R90" s="274"/>
      <c r="S90" s="275"/>
      <c r="T90" s="360"/>
      <c r="U90" s="277"/>
      <c r="V90" s="278"/>
      <c r="W90" s="273"/>
      <c r="X90" s="274"/>
      <c r="Y90" s="275"/>
      <c r="Z90" s="360"/>
      <c r="AA90" s="277"/>
      <c r="AB90" s="278"/>
      <c r="AC90" s="273"/>
      <c r="AD90" s="274"/>
      <c r="AE90" s="275"/>
      <c r="AF90" s="360"/>
      <c r="AG90" s="277"/>
      <c r="AH90" s="278"/>
      <c r="AI90" s="273"/>
      <c r="AJ90" s="274"/>
      <c r="AK90" s="275"/>
      <c r="AL90" s="360"/>
      <c r="AM90" s="277"/>
      <c r="AN90" s="278"/>
      <c r="AO90" s="273"/>
      <c r="AP90" s="274"/>
      <c r="AQ90" s="275"/>
      <c r="AR90" s="360"/>
      <c r="AS90" s="277"/>
      <c r="AT90" s="278"/>
      <c r="AU90" s="273"/>
      <c r="AV90" s="274"/>
      <c r="AW90" s="275"/>
    </row>
    <row r="91" spans="1:51" x14ac:dyDescent="0.25">
      <c r="A91" s="399"/>
      <c r="B91" s="360"/>
      <c r="C91" s="277"/>
      <c r="D91" s="278"/>
      <c r="E91" s="273"/>
      <c r="F91" s="274"/>
      <c r="G91" s="275"/>
      <c r="H91" s="360"/>
      <c r="I91" s="277"/>
      <c r="J91" s="278"/>
      <c r="K91" s="273"/>
      <c r="L91" s="274"/>
      <c r="M91" s="275"/>
      <c r="N91" s="360"/>
      <c r="O91" s="277"/>
      <c r="P91" s="278"/>
      <c r="Q91" s="273"/>
      <c r="R91" s="274"/>
      <c r="S91" s="275"/>
      <c r="T91" s="360"/>
      <c r="U91" s="277"/>
      <c r="V91" s="278"/>
      <c r="W91" s="273"/>
      <c r="X91" s="274"/>
      <c r="Y91" s="275"/>
      <c r="Z91" s="360"/>
      <c r="AA91" s="277"/>
      <c r="AB91" s="278"/>
      <c r="AC91" s="273"/>
      <c r="AD91" s="274"/>
      <c r="AE91" s="275"/>
      <c r="AF91" s="360"/>
      <c r="AG91" s="277"/>
      <c r="AH91" s="278"/>
      <c r="AI91" s="273"/>
      <c r="AJ91" s="274"/>
      <c r="AK91" s="275"/>
      <c r="AL91" s="360"/>
      <c r="AM91" s="277"/>
      <c r="AN91" s="278"/>
      <c r="AO91" s="273"/>
      <c r="AP91" s="274"/>
      <c r="AQ91" s="275"/>
      <c r="AR91" s="360"/>
      <c r="AS91" s="277"/>
      <c r="AT91" s="278"/>
      <c r="AU91" s="273"/>
      <c r="AV91" s="274"/>
      <c r="AW91" s="275"/>
    </row>
    <row r="92" spans="1:51" x14ac:dyDescent="0.25">
      <c r="A92" s="27"/>
      <c r="B92" s="416" t="s">
        <v>41</v>
      </c>
      <c r="C92" s="417"/>
      <c r="D92" s="418"/>
      <c r="E92" s="423">
        <f>SUM(E51:G91)</f>
        <v>99.44680000000001</v>
      </c>
      <c r="F92" s="424"/>
      <c r="G92" s="425"/>
      <c r="H92" s="416" t="s">
        <v>41</v>
      </c>
      <c r="I92" s="417"/>
      <c r="J92" s="418"/>
      <c r="K92" s="423">
        <f>SUM(K51:M91)</f>
        <v>99.437699999999978</v>
      </c>
      <c r="L92" s="424"/>
      <c r="M92" s="425"/>
      <c r="N92" s="416" t="s">
        <v>41</v>
      </c>
      <c r="O92" s="417"/>
      <c r="P92" s="418"/>
      <c r="Q92" s="423">
        <f>SUM(Q51:S91)</f>
        <v>99.509200000000007</v>
      </c>
      <c r="R92" s="424"/>
      <c r="S92" s="425"/>
      <c r="T92" s="416" t="s">
        <v>41</v>
      </c>
      <c r="U92" s="417"/>
      <c r="V92" s="418"/>
      <c r="W92" s="423">
        <f>SUM(W51:Y91)</f>
        <v>99.324700000000007</v>
      </c>
      <c r="X92" s="424"/>
      <c r="Y92" s="425"/>
      <c r="Z92" s="416" t="s">
        <v>41</v>
      </c>
      <c r="AA92" s="417"/>
      <c r="AB92" s="418"/>
      <c r="AC92" s="423">
        <f>SUM(AC51:AE91)</f>
        <v>99.193100000000001</v>
      </c>
      <c r="AD92" s="424"/>
      <c r="AE92" s="425"/>
      <c r="AF92" s="416" t="s">
        <v>41</v>
      </c>
      <c r="AG92" s="417"/>
      <c r="AH92" s="418"/>
      <c r="AI92" s="423">
        <f>SUM(AI51:AK91)</f>
        <v>99.857900000000001</v>
      </c>
      <c r="AJ92" s="424"/>
      <c r="AK92" s="425"/>
      <c r="AL92" s="416" t="s">
        <v>41</v>
      </c>
      <c r="AM92" s="417"/>
      <c r="AN92" s="418"/>
      <c r="AO92" s="423">
        <f>SUM(AO51:AQ91)</f>
        <v>99.679000000000002</v>
      </c>
      <c r="AP92" s="424"/>
      <c r="AQ92" s="425"/>
      <c r="AR92" s="416" t="s">
        <v>41</v>
      </c>
      <c r="AS92" s="417"/>
      <c r="AT92" s="418"/>
      <c r="AU92" s="423">
        <f>SUM(AU51:AW91)</f>
        <v>99.742300000000029</v>
      </c>
      <c r="AV92" s="424"/>
      <c r="AW92" s="425"/>
    </row>
    <row r="93" spans="1:51" x14ac:dyDescent="0.25">
      <c r="A93" s="4"/>
      <c r="B93" s="309"/>
      <c r="C93" s="310"/>
      <c r="D93" s="311"/>
      <c r="E93" s="309"/>
      <c r="F93" s="310"/>
      <c r="G93" s="311"/>
      <c r="H93" s="309"/>
      <c r="I93" s="310"/>
      <c r="J93" s="311"/>
      <c r="K93" s="309"/>
      <c r="L93" s="310"/>
      <c r="M93" s="311"/>
      <c r="N93" s="309"/>
      <c r="O93" s="310"/>
      <c r="P93" s="311"/>
      <c r="Q93" s="309"/>
      <c r="R93" s="310"/>
      <c r="S93" s="311"/>
      <c r="T93" s="309"/>
      <c r="U93" s="310"/>
      <c r="V93" s="311"/>
      <c r="W93" s="309"/>
      <c r="X93" s="310"/>
      <c r="Y93" s="311"/>
      <c r="Z93" s="309"/>
      <c r="AA93" s="310"/>
      <c r="AB93" s="311"/>
      <c r="AC93" s="309"/>
      <c r="AD93" s="310"/>
      <c r="AE93" s="311"/>
      <c r="AF93" s="279"/>
      <c r="AG93" s="280"/>
      <c r="AH93" s="283"/>
      <c r="AI93" s="279"/>
      <c r="AJ93" s="280"/>
      <c r="AK93" s="283"/>
      <c r="AL93" s="279"/>
      <c r="AM93" s="280"/>
      <c r="AN93" s="283"/>
      <c r="AO93" s="279"/>
      <c r="AP93" s="280"/>
      <c r="AQ93" s="283"/>
      <c r="AR93" s="309"/>
      <c r="AS93" s="310"/>
      <c r="AT93" s="311"/>
      <c r="AU93" s="309"/>
      <c r="AV93" s="310"/>
      <c r="AW93" s="311"/>
    </row>
    <row r="94" spans="1:51" ht="15" customHeight="1" x14ac:dyDescent="0.25">
      <c r="A94" s="670" t="s">
        <v>12</v>
      </c>
      <c r="B94" s="400" t="s">
        <v>0</v>
      </c>
      <c r="C94" s="325"/>
      <c r="D94" s="326"/>
      <c r="E94" s="400" t="s">
        <v>1</v>
      </c>
      <c r="F94" s="325"/>
      <c r="G94" s="326"/>
      <c r="H94" s="400" t="s">
        <v>0</v>
      </c>
      <c r="I94" s="325"/>
      <c r="J94" s="326"/>
      <c r="K94" s="400" t="s">
        <v>1</v>
      </c>
      <c r="L94" s="325"/>
      <c r="M94" s="326"/>
      <c r="N94" s="400" t="s">
        <v>0</v>
      </c>
      <c r="O94" s="325"/>
      <c r="P94" s="326"/>
      <c r="Q94" s="400" t="s">
        <v>1</v>
      </c>
      <c r="R94" s="325"/>
      <c r="S94" s="326"/>
      <c r="T94" s="400" t="s">
        <v>0</v>
      </c>
      <c r="U94" s="325"/>
      <c r="V94" s="326"/>
      <c r="W94" s="400" t="s">
        <v>1</v>
      </c>
      <c r="X94" s="325"/>
      <c r="Y94" s="326"/>
      <c r="Z94" s="400" t="s">
        <v>0</v>
      </c>
      <c r="AA94" s="325"/>
      <c r="AB94" s="326"/>
      <c r="AC94" s="400" t="s">
        <v>1</v>
      </c>
      <c r="AD94" s="325"/>
      <c r="AE94" s="326"/>
      <c r="AF94" s="400" t="s">
        <v>0</v>
      </c>
      <c r="AG94" s="325"/>
      <c r="AH94" s="326"/>
      <c r="AI94" s="400" t="s">
        <v>1</v>
      </c>
      <c r="AJ94" s="325"/>
      <c r="AK94" s="326"/>
      <c r="AL94" s="400" t="s">
        <v>0</v>
      </c>
      <c r="AM94" s="325"/>
      <c r="AN94" s="326"/>
      <c r="AO94" s="400" t="s">
        <v>1</v>
      </c>
      <c r="AP94" s="325"/>
      <c r="AQ94" s="326"/>
      <c r="AR94" s="400" t="s">
        <v>0</v>
      </c>
      <c r="AS94" s="325"/>
      <c r="AT94" s="326"/>
      <c r="AU94" s="400" t="s">
        <v>1</v>
      </c>
      <c r="AV94" s="325"/>
      <c r="AW94" s="326"/>
    </row>
    <row r="95" spans="1:51" ht="25.5" x14ac:dyDescent="0.25">
      <c r="A95" s="670"/>
      <c r="B95" s="150" t="s">
        <v>53</v>
      </c>
      <c r="C95" s="150" t="s">
        <v>54</v>
      </c>
      <c r="D95" s="150" t="s">
        <v>55</v>
      </c>
      <c r="E95" s="150" t="s">
        <v>53</v>
      </c>
      <c r="F95" s="150" t="s">
        <v>54</v>
      </c>
      <c r="G95" s="150" t="s">
        <v>55</v>
      </c>
      <c r="H95" s="150" t="s">
        <v>53</v>
      </c>
      <c r="I95" s="150" t="s">
        <v>54</v>
      </c>
      <c r="J95" s="150" t="s">
        <v>55</v>
      </c>
      <c r="K95" s="186" t="s">
        <v>53</v>
      </c>
      <c r="L95" s="186" t="s">
        <v>54</v>
      </c>
      <c r="M95" s="186" t="s">
        <v>55</v>
      </c>
      <c r="N95" s="150" t="s">
        <v>53</v>
      </c>
      <c r="O95" s="150" t="s">
        <v>54</v>
      </c>
      <c r="P95" s="150" t="s">
        <v>55</v>
      </c>
      <c r="Q95" s="186" t="s">
        <v>53</v>
      </c>
      <c r="R95" s="186" t="s">
        <v>54</v>
      </c>
      <c r="S95" s="186" t="s">
        <v>55</v>
      </c>
      <c r="T95" s="150" t="s">
        <v>53</v>
      </c>
      <c r="U95" s="150" t="s">
        <v>54</v>
      </c>
      <c r="V95" s="150" t="s">
        <v>55</v>
      </c>
      <c r="W95" s="150" t="s">
        <v>53</v>
      </c>
      <c r="X95" s="150" t="s">
        <v>54</v>
      </c>
      <c r="Y95" s="150" t="s">
        <v>55</v>
      </c>
      <c r="Z95" s="150" t="s">
        <v>53</v>
      </c>
      <c r="AA95" s="150" t="s">
        <v>54</v>
      </c>
      <c r="AB95" s="150" t="s">
        <v>55</v>
      </c>
      <c r="AC95" s="150" t="s">
        <v>53</v>
      </c>
      <c r="AD95" s="150" t="s">
        <v>54</v>
      </c>
      <c r="AE95" s="150" t="s">
        <v>55</v>
      </c>
      <c r="AF95" s="150" t="s">
        <v>53</v>
      </c>
      <c r="AG95" s="150" t="s">
        <v>54</v>
      </c>
      <c r="AH95" s="150" t="s">
        <v>55</v>
      </c>
      <c r="AI95" s="150" t="s">
        <v>53</v>
      </c>
      <c r="AJ95" s="150" t="s">
        <v>54</v>
      </c>
      <c r="AK95" s="150" t="s">
        <v>55</v>
      </c>
      <c r="AL95" s="150" t="s">
        <v>53</v>
      </c>
      <c r="AM95" s="150" t="s">
        <v>54</v>
      </c>
      <c r="AN95" s="150" t="s">
        <v>55</v>
      </c>
      <c r="AO95" s="186" t="s">
        <v>53</v>
      </c>
      <c r="AP95" s="186" t="s">
        <v>54</v>
      </c>
      <c r="AQ95" s="186" t="s">
        <v>55</v>
      </c>
      <c r="AR95" s="150" t="s">
        <v>53</v>
      </c>
      <c r="AS95" s="150" t="s">
        <v>54</v>
      </c>
      <c r="AT95" s="150" t="s">
        <v>55</v>
      </c>
      <c r="AU95" s="186" t="s">
        <v>53</v>
      </c>
      <c r="AV95" s="186" t="s">
        <v>54</v>
      </c>
      <c r="AW95" s="186" t="s">
        <v>55</v>
      </c>
      <c r="AX95" s="5" t="s">
        <v>284</v>
      </c>
      <c r="AY95" s="5" t="s">
        <v>284</v>
      </c>
    </row>
    <row r="96" spans="1:51" x14ac:dyDescent="0.25">
      <c r="A96" s="220" t="s">
        <v>376</v>
      </c>
      <c r="B96" s="241">
        <v>-0.53469999999999995</v>
      </c>
      <c r="C96" s="241">
        <v>-0.42559999999999998</v>
      </c>
      <c r="D96" s="241">
        <v>-2.7570999999999999</v>
      </c>
      <c r="E96" s="211" t="s">
        <v>20</v>
      </c>
      <c r="F96" s="211" t="s">
        <v>20</v>
      </c>
      <c r="G96" s="211" t="s">
        <v>20</v>
      </c>
      <c r="H96" s="241">
        <v>-2.8917999999999999</v>
      </c>
      <c r="I96" s="241">
        <v>-2.7570999999999999</v>
      </c>
      <c r="J96" s="241">
        <v>-0.42559999999999998</v>
      </c>
      <c r="K96" s="10" t="s">
        <v>20</v>
      </c>
      <c r="L96" s="10" t="s">
        <v>20</v>
      </c>
      <c r="M96" s="10" t="s">
        <v>20</v>
      </c>
      <c r="N96" s="241">
        <v>1.2543</v>
      </c>
      <c r="O96" s="241">
        <v>1.5399</v>
      </c>
      <c r="P96" s="241">
        <v>-0.42559999999999998</v>
      </c>
      <c r="Q96" s="10" t="s">
        <v>20</v>
      </c>
      <c r="R96" s="10" t="s">
        <v>20</v>
      </c>
      <c r="S96" s="10" t="s">
        <v>20</v>
      </c>
      <c r="T96" s="241">
        <v>-1.5245</v>
      </c>
      <c r="U96" s="241">
        <v>-0.42559999999999998</v>
      </c>
      <c r="V96" s="241">
        <v>-2.7570999999999999</v>
      </c>
      <c r="W96" s="241">
        <v>-1.0703</v>
      </c>
      <c r="X96" s="241">
        <v>-0.42559999999999998</v>
      </c>
      <c r="Y96" s="241">
        <v>-2.7570999999999999</v>
      </c>
      <c r="Z96" s="241">
        <v>-3.7749000000000001</v>
      </c>
      <c r="AA96" s="241">
        <v>-2.7570999999999999</v>
      </c>
      <c r="AB96" s="241">
        <v>-0.42559999999999998</v>
      </c>
      <c r="AC96" s="241">
        <v>-3.4218000000000002</v>
      </c>
      <c r="AD96" s="241">
        <v>-2.7570999999999999</v>
      </c>
      <c r="AE96" s="241">
        <v>-0.42559999999999998</v>
      </c>
      <c r="AF96" s="241">
        <v>10.2111</v>
      </c>
      <c r="AG96" s="241">
        <v>10.8871</v>
      </c>
      <c r="AH96" s="241">
        <v>-0.42559999999999998</v>
      </c>
      <c r="AI96" s="241">
        <v>10.802199999999999</v>
      </c>
      <c r="AJ96" s="241">
        <v>10.8871</v>
      </c>
      <c r="AK96" s="241">
        <v>-0.42559999999999998</v>
      </c>
      <c r="AL96" s="241">
        <v>3.5224000000000002</v>
      </c>
      <c r="AM96" s="241">
        <v>3.6959</v>
      </c>
      <c r="AN96" s="241">
        <v>2.266</v>
      </c>
      <c r="AO96" s="151" t="s">
        <v>20</v>
      </c>
      <c r="AP96" s="151" t="s">
        <v>20</v>
      </c>
      <c r="AQ96" s="151" t="s">
        <v>20</v>
      </c>
      <c r="AR96" s="241">
        <v>10.0198</v>
      </c>
      <c r="AS96" s="241">
        <v>10.288399999999999</v>
      </c>
      <c r="AT96" s="241">
        <v>-0.42559999999999998</v>
      </c>
      <c r="AU96" s="151" t="s">
        <v>20</v>
      </c>
      <c r="AV96" s="151" t="s">
        <v>20</v>
      </c>
      <c r="AW96" s="151" t="s">
        <v>20</v>
      </c>
      <c r="AX96" s="5" t="s">
        <v>284</v>
      </c>
      <c r="AY96" s="5" t="s">
        <v>284</v>
      </c>
    </row>
    <row r="97" spans="1:52" x14ac:dyDescent="0.25">
      <c r="A97" s="4" t="s">
        <v>377</v>
      </c>
      <c r="B97" s="241">
        <v>8.4113000000000007</v>
      </c>
      <c r="C97" s="241">
        <v>8.5640000000000001</v>
      </c>
      <c r="D97" s="241">
        <v>6.7518000000000002</v>
      </c>
      <c r="E97" s="3"/>
      <c r="F97" s="3"/>
      <c r="G97" s="3"/>
      <c r="H97" s="241">
        <v>6.6022999999999996</v>
      </c>
      <c r="I97" s="241">
        <v>6.7518000000000002</v>
      </c>
      <c r="J97" s="241">
        <v>8.5640000000000001</v>
      </c>
      <c r="K97" s="3"/>
      <c r="L97" s="3" t="s">
        <v>284</v>
      </c>
      <c r="M97" s="3"/>
      <c r="N97" s="241">
        <v>9.8725000000000005</v>
      </c>
      <c r="O97" s="241">
        <v>10.2303</v>
      </c>
      <c r="P97" s="241">
        <v>8.5640000000000001</v>
      </c>
      <c r="Q97" s="3"/>
      <c r="R97" s="3"/>
      <c r="S97" s="3"/>
      <c r="T97" s="241">
        <v>7.3526999999999996</v>
      </c>
      <c r="U97" s="241">
        <v>8.5640000000000001</v>
      </c>
      <c r="V97" s="241">
        <v>6.7518000000000002</v>
      </c>
      <c r="W97" s="241">
        <v>8.1</v>
      </c>
      <c r="X97" s="241">
        <v>8.5640000000000001</v>
      </c>
      <c r="Y97" s="241">
        <v>6.7518000000000002</v>
      </c>
      <c r="Z97" s="241">
        <v>5.5819000000000001</v>
      </c>
      <c r="AA97" s="241">
        <v>6.7518000000000002</v>
      </c>
      <c r="AB97" s="241">
        <v>8.5640000000000001</v>
      </c>
      <c r="AC97" s="241">
        <v>6.2008999999999999</v>
      </c>
      <c r="AD97" s="241">
        <v>6.7518000000000002</v>
      </c>
      <c r="AE97" s="241">
        <v>8.5640000000000001</v>
      </c>
      <c r="AF97" s="241">
        <v>17.4971</v>
      </c>
      <c r="AG97" s="241">
        <v>18.556699999999999</v>
      </c>
      <c r="AH97" s="241">
        <v>8.5640000000000001</v>
      </c>
      <c r="AI97" s="241">
        <v>18.1617</v>
      </c>
      <c r="AJ97" s="241">
        <v>18.556699999999999</v>
      </c>
      <c r="AK97" s="241">
        <v>8.5640000000000001</v>
      </c>
      <c r="AL97" s="241">
        <v>7.3066000000000004</v>
      </c>
      <c r="AM97" s="241">
        <v>7.4827000000000004</v>
      </c>
      <c r="AN97" s="241">
        <v>6.7751999999999999</v>
      </c>
      <c r="AO97" s="58" t="s">
        <v>20</v>
      </c>
      <c r="AP97" s="58" t="s">
        <v>20</v>
      </c>
      <c r="AQ97" s="58" t="s">
        <v>20</v>
      </c>
      <c r="AR97" s="138" t="s">
        <v>17</v>
      </c>
      <c r="AS97" s="138" t="s">
        <v>17</v>
      </c>
      <c r="AT97" s="138" t="s">
        <v>17</v>
      </c>
      <c r="AU97" s="58" t="s">
        <v>20</v>
      </c>
      <c r="AV97" s="58" t="s">
        <v>20</v>
      </c>
      <c r="AW97" s="58" t="s">
        <v>20</v>
      </c>
      <c r="AX97" s="5" t="s">
        <v>284</v>
      </c>
    </row>
    <row r="98" spans="1:52" x14ac:dyDescent="0.25">
      <c r="A98" s="4" t="s">
        <v>378</v>
      </c>
      <c r="B98" s="241">
        <v>10.273400000000001</v>
      </c>
      <c r="C98" s="241">
        <v>10.395</v>
      </c>
      <c r="D98" s="241">
        <v>9.5283999999999995</v>
      </c>
      <c r="E98" s="3" t="s">
        <v>20</v>
      </c>
      <c r="F98" s="3" t="s">
        <v>20</v>
      </c>
      <c r="G98" s="3" t="s">
        <v>20</v>
      </c>
      <c r="H98" s="241">
        <v>9.3911999999999995</v>
      </c>
      <c r="I98" s="241">
        <v>9.5283999999999995</v>
      </c>
      <c r="J98" s="241">
        <v>10.395</v>
      </c>
      <c r="K98" s="3" t="s">
        <v>20</v>
      </c>
      <c r="L98" s="3" t="s">
        <v>20</v>
      </c>
      <c r="M98" s="3" t="s">
        <v>20</v>
      </c>
      <c r="N98" s="241">
        <v>10.6068</v>
      </c>
      <c r="O98" s="241">
        <v>10.9208</v>
      </c>
      <c r="P98" s="241">
        <v>10.395</v>
      </c>
      <c r="Q98" s="3" t="s">
        <v>20</v>
      </c>
      <c r="R98" s="3" t="s">
        <v>20</v>
      </c>
      <c r="S98" s="3" t="s">
        <v>20</v>
      </c>
      <c r="T98" s="241">
        <v>9.2523999999999997</v>
      </c>
      <c r="U98" s="241">
        <v>10.395</v>
      </c>
      <c r="V98" s="241">
        <v>9.5283999999999995</v>
      </c>
      <c r="W98" s="241">
        <v>9.9878999999999998</v>
      </c>
      <c r="X98" s="241">
        <v>10.395</v>
      </c>
      <c r="Y98" s="241">
        <v>9.5283999999999995</v>
      </c>
      <c r="Z98" s="241">
        <v>8.3648000000000007</v>
      </c>
      <c r="AA98" s="241">
        <v>9.5283999999999995</v>
      </c>
      <c r="AB98" s="241">
        <v>10.395</v>
      </c>
      <c r="AC98" s="241">
        <v>9.0488</v>
      </c>
      <c r="AD98" s="241">
        <v>9.5283999999999995</v>
      </c>
      <c r="AE98" s="241">
        <v>10.395</v>
      </c>
      <c r="AF98" s="241">
        <v>13.325200000000001</v>
      </c>
      <c r="AG98" s="241">
        <v>14.314</v>
      </c>
      <c r="AH98" s="241">
        <v>10.395</v>
      </c>
      <c r="AI98" s="241">
        <v>13.973599999999999</v>
      </c>
      <c r="AJ98" s="241">
        <v>14.314</v>
      </c>
      <c r="AK98" s="241">
        <v>10.395</v>
      </c>
      <c r="AL98" s="241">
        <v>5.8971</v>
      </c>
      <c r="AM98" s="241">
        <v>6.1374000000000004</v>
      </c>
      <c r="AN98" s="241">
        <v>5.3350999999999997</v>
      </c>
      <c r="AO98" s="58" t="s">
        <v>20</v>
      </c>
      <c r="AP98" s="58" t="s">
        <v>20</v>
      </c>
      <c r="AQ98" s="58" t="s">
        <v>20</v>
      </c>
      <c r="AR98" s="138" t="s">
        <v>17</v>
      </c>
      <c r="AS98" s="138" t="s">
        <v>17</v>
      </c>
      <c r="AT98" s="138" t="s">
        <v>17</v>
      </c>
      <c r="AU98" s="58" t="s">
        <v>20</v>
      </c>
      <c r="AV98" s="58" t="s">
        <v>20</v>
      </c>
      <c r="AW98" s="58" t="s">
        <v>20</v>
      </c>
    </row>
    <row r="99" spans="1:52" x14ac:dyDescent="0.25">
      <c r="A99" s="4" t="s">
        <v>379</v>
      </c>
      <c r="B99" s="241">
        <v>12.361700000000001</v>
      </c>
      <c r="C99" s="241">
        <v>12.534800000000001</v>
      </c>
      <c r="D99" s="241">
        <v>12.2448</v>
      </c>
      <c r="E99" s="3"/>
      <c r="F99" s="3"/>
      <c r="G99" s="3"/>
      <c r="H99" s="241">
        <v>12.0634</v>
      </c>
      <c r="I99" s="241">
        <v>12.166</v>
      </c>
      <c r="J99" s="241">
        <v>12.463900000000001</v>
      </c>
      <c r="K99" s="3"/>
      <c r="L99" s="3"/>
      <c r="M99" s="3"/>
      <c r="N99" s="241">
        <v>13.361499999999999</v>
      </c>
      <c r="O99" s="241">
        <v>13.7311</v>
      </c>
      <c r="P99" s="241">
        <v>13.413</v>
      </c>
      <c r="Q99" s="3"/>
      <c r="R99" s="3"/>
      <c r="S99" s="3"/>
      <c r="T99" s="241">
        <v>11.9351</v>
      </c>
      <c r="U99" s="241">
        <v>15.7608</v>
      </c>
      <c r="V99" s="241">
        <v>16.0444</v>
      </c>
      <c r="W99" s="241">
        <v>11.5932</v>
      </c>
      <c r="X99" s="241">
        <v>12.3005</v>
      </c>
      <c r="Y99" s="241">
        <v>12.163</v>
      </c>
      <c r="Z99" s="241">
        <v>12.462300000000001</v>
      </c>
      <c r="AA99" s="241">
        <v>16.0444</v>
      </c>
      <c r="AB99" s="241">
        <v>15.7608</v>
      </c>
      <c r="AC99" s="241">
        <v>11.2822</v>
      </c>
      <c r="AD99" s="241">
        <v>12.163</v>
      </c>
      <c r="AE99" s="241">
        <v>12.3005</v>
      </c>
      <c r="AF99" s="241">
        <v>11.317299999999999</v>
      </c>
      <c r="AG99" s="241">
        <v>12.923500000000001</v>
      </c>
      <c r="AH99" s="241">
        <v>10.585699999999999</v>
      </c>
      <c r="AI99" s="241">
        <v>14.3657</v>
      </c>
      <c r="AJ99" s="241">
        <v>15.196099999999999</v>
      </c>
      <c r="AK99" s="241">
        <v>12.3005</v>
      </c>
      <c r="AL99" s="241">
        <v>7.0052000000000003</v>
      </c>
      <c r="AM99" s="241">
        <v>7.3188000000000004</v>
      </c>
      <c r="AN99" s="241">
        <v>6.4939</v>
      </c>
      <c r="AO99" s="58" t="s">
        <v>20</v>
      </c>
      <c r="AP99" s="58" t="s">
        <v>20</v>
      </c>
      <c r="AQ99" s="58" t="s">
        <v>20</v>
      </c>
      <c r="AR99" s="241">
        <v>11.6174</v>
      </c>
      <c r="AS99" s="241">
        <v>11.9818</v>
      </c>
      <c r="AT99" s="241">
        <v>5.9006999999999996</v>
      </c>
      <c r="AU99" s="58" t="s">
        <v>20</v>
      </c>
      <c r="AV99" s="58" t="s">
        <v>20</v>
      </c>
      <c r="AW99" s="58" t="s">
        <v>20</v>
      </c>
      <c r="AX99" s="5" t="s">
        <v>284</v>
      </c>
      <c r="AY99" s="5" t="s">
        <v>284</v>
      </c>
    </row>
    <row r="100" spans="1:52" x14ac:dyDescent="0.25">
      <c r="A100" s="8" t="s">
        <v>302</v>
      </c>
      <c r="B100" s="242">
        <v>9947</v>
      </c>
      <c r="C100" s="242">
        <v>9957</v>
      </c>
      <c r="D100" s="242">
        <v>9724</v>
      </c>
      <c r="E100" s="137" t="s">
        <v>20</v>
      </c>
      <c r="F100" s="137" t="s">
        <v>20</v>
      </c>
      <c r="G100" s="137" t="s">
        <v>20</v>
      </c>
      <c r="H100" s="242">
        <v>9711</v>
      </c>
      <c r="I100" s="242">
        <v>9724</v>
      </c>
      <c r="J100" s="242">
        <v>9957</v>
      </c>
      <c r="K100" s="137" t="s">
        <v>20</v>
      </c>
      <c r="L100" s="137" t="s">
        <v>20</v>
      </c>
      <c r="M100" s="137" t="s">
        <v>20</v>
      </c>
      <c r="N100" s="242">
        <v>10125</v>
      </c>
      <c r="O100" s="242">
        <v>10154</v>
      </c>
      <c r="P100" s="242">
        <v>9957</v>
      </c>
      <c r="Q100" s="137" t="s">
        <v>20</v>
      </c>
      <c r="R100" s="137" t="s">
        <v>20</v>
      </c>
      <c r="S100" s="137" t="s">
        <v>20</v>
      </c>
      <c r="T100" s="242">
        <v>9848</v>
      </c>
      <c r="U100" s="242">
        <v>9957</v>
      </c>
      <c r="V100" s="242">
        <v>9724</v>
      </c>
      <c r="W100" s="242">
        <v>9893</v>
      </c>
      <c r="X100" s="242">
        <v>9957</v>
      </c>
      <c r="Y100" s="242">
        <v>9724</v>
      </c>
      <c r="Z100" s="242">
        <v>9623</v>
      </c>
      <c r="AA100" s="242">
        <v>9724</v>
      </c>
      <c r="AB100" s="242">
        <v>9957</v>
      </c>
      <c r="AC100" s="242">
        <v>9658</v>
      </c>
      <c r="AD100" s="242">
        <v>9724</v>
      </c>
      <c r="AE100" s="242">
        <v>9957</v>
      </c>
      <c r="AF100" s="242">
        <v>11021</v>
      </c>
      <c r="AG100" s="242">
        <v>11089</v>
      </c>
      <c r="AH100" s="242">
        <v>9957</v>
      </c>
      <c r="AI100" s="242">
        <v>11080</v>
      </c>
      <c r="AJ100" s="242">
        <v>11089</v>
      </c>
      <c r="AK100" s="242">
        <v>9957</v>
      </c>
      <c r="AL100" s="242">
        <v>10352</v>
      </c>
      <c r="AM100" s="242">
        <v>10370</v>
      </c>
      <c r="AN100" s="242">
        <v>10227</v>
      </c>
      <c r="AO100" s="58" t="s">
        <v>20</v>
      </c>
      <c r="AP100" s="58" t="s">
        <v>20</v>
      </c>
      <c r="AQ100" s="58" t="s">
        <v>20</v>
      </c>
      <c r="AR100" s="242">
        <v>11002</v>
      </c>
      <c r="AS100" s="242">
        <v>11029</v>
      </c>
      <c r="AT100" s="242">
        <v>9957</v>
      </c>
      <c r="AU100" s="58" t="s">
        <v>20</v>
      </c>
      <c r="AV100" s="58" t="s">
        <v>20</v>
      </c>
      <c r="AW100" s="58" t="s">
        <v>20</v>
      </c>
      <c r="AX100" s="5" t="s">
        <v>284</v>
      </c>
    </row>
    <row r="101" spans="1:52" x14ac:dyDescent="0.25">
      <c r="A101" s="8" t="s">
        <v>303</v>
      </c>
      <c r="B101" s="242">
        <v>12744</v>
      </c>
      <c r="C101" s="242">
        <v>12798</v>
      </c>
      <c r="D101" s="242">
        <v>12168</v>
      </c>
      <c r="E101" s="137"/>
      <c r="F101" s="137"/>
      <c r="G101" s="137"/>
      <c r="H101" s="242">
        <v>12116</v>
      </c>
      <c r="I101" s="242">
        <v>12168</v>
      </c>
      <c r="J101" s="242">
        <v>12798</v>
      </c>
      <c r="K101" s="137"/>
      <c r="L101" s="137"/>
      <c r="M101" s="137"/>
      <c r="N101" s="242">
        <v>13267</v>
      </c>
      <c r="O101" s="242">
        <v>13397</v>
      </c>
      <c r="P101" s="242">
        <v>12798</v>
      </c>
      <c r="Q101" s="137"/>
      <c r="R101" s="137"/>
      <c r="S101" s="137"/>
      <c r="T101" s="242">
        <v>12374</v>
      </c>
      <c r="U101" s="242">
        <v>12798</v>
      </c>
      <c r="V101" s="242">
        <v>12168</v>
      </c>
      <c r="W101" s="242">
        <v>12635</v>
      </c>
      <c r="X101" s="242">
        <v>12798</v>
      </c>
      <c r="Y101" s="242">
        <v>12168</v>
      </c>
      <c r="Z101" s="242">
        <v>11772</v>
      </c>
      <c r="AA101" s="242">
        <v>12168</v>
      </c>
      <c r="AB101" s="242">
        <v>12798</v>
      </c>
      <c r="AC101" s="242">
        <v>11980</v>
      </c>
      <c r="AD101" s="242">
        <v>12168</v>
      </c>
      <c r="AE101" s="242">
        <v>12798</v>
      </c>
      <c r="AF101" s="242">
        <v>16228</v>
      </c>
      <c r="AG101" s="242">
        <v>16672</v>
      </c>
      <c r="AH101" s="242">
        <v>12798</v>
      </c>
      <c r="AI101" s="242">
        <v>16506</v>
      </c>
      <c r="AJ101" s="242">
        <v>16672</v>
      </c>
      <c r="AK101" s="242">
        <v>12798</v>
      </c>
      <c r="AL101" s="242">
        <v>12358</v>
      </c>
      <c r="AM101" s="242">
        <v>12419</v>
      </c>
      <c r="AN101" s="242">
        <v>12176</v>
      </c>
      <c r="AO101" s="58" t="s">
        <v>20</v>
      </c>
      <c r="AP101" s="58" t="s">
        <v>20</v>
      </c>
      <c r="AQ101" s="58" t="s">
        <v>20</v>
      </c>
      <c r="AR101" s="139" t="s">
        <v>17</v>
      </c>
      <c r="AS101" s="139" t="s">
        <v>17</v>
      </c>
      <c r="AT101" s="139" t="s">
        <v>17</v>
      </c>
      <c r="AU101" s="58" t="s">
        <v>20</v>
      </c>
      <c r="AV101" s="58" t="s">
        <v>20</v>
      </c>
      <c r="AW101" s="58" t="s">
        <v>20</v>
      </c>
    </row>
    <row r="102" spans="1:52" x14ac:dyDescent="0.25">
      <c r="A102" s="8" t="s">
        <v>304</v>
      </c>
      <c r="B102" s="242">
        <v>16315</v>
      </c>
      <c r="C102" s="242">
        <v>16405</v>
      </c>
      <c r="D102" s="242">
        <v>15771</v>
      </c>
      <c r="E102" s="137" t="s">
        <v>20</v>
      </c>
      <c r="F102" s="137" t="s">
        <v>20</v>
      </c>
      <c r="G102" s="137" t="s">
        <v>20</v>
      </c>
      <c r="H102" s="242">
        <v>15672</v>
      </c>
      <c r="I102" s="242">
        <v>15771</v>
      </c>
      <c r="J102" s="242">
        <v>16405</v>
      </c>
      <c r="K102" s="137" t="s">
        <v>20</v>
      </c>
      <c r="L102" s="137" t="s">
        <v>20</v>
      </c>
      <c r="M102" s="137" t="s">
        <v>20</v>
      </c>
      <c r="N102" s="242">
        <v>16563</v>
      </c>
      <c r="O102" s="242">
        <v>16800</v>
      </c>
      <c r="P102" s="242">
        <v>16405</v>
      </c>
      <c r="Q102" s="137" t="s">
        <v>20</v>
      </c>
      <c r="R102" s="137" t="s">
        <v>20</v>
      </c>
      <c r="S102" s="137" t="s">
        <v>20</v>
      </c>
      <c r="T102" s="242">
        <v>15573</v>
      </c>
      <c r="U102" s="242">
        <v>16405</v>
      </c>
      <c r="V102" s="242">
        <v>15771</v>
      </c>
      <c r="W102" s="242">
        <v>16105</v>
      </c>
      <c r="X102" s="242">
        <v>16405</v>
      </c>
      <c r="Y102" s="242">
        <v>15771</v>
      </c>
      <c r="Z102" s="242">
        <v>14950</v>
      </c>
      <c r="AA102" s="242">
        <v>15771</v>
      </c>
      <c r="AB102" s="242">
        <v>16405</v>
      </c>
      <c r="AC102" s="242">
        <v>15428</v>
      </c>
      <c r="AD102" s="242">
        <v>15771</v>
      </c>
      <c r="AE102" s="242">
        <v>16405</v>
      </c>
      <c r="AF102" s="242">
        <v>18704</v>
      </c>
      <c r="AG102" s="242">
        <v>19535</v>
      </c>
      <c r="AH102" s="242">
        <v>16405</v>
      </c>
      <c r="AI102" s="242">
        <v>19246</v>
      </c>
      <c r="AJ102" s="242">
        <v>19535</v>
      </c>
      <c r="AK102" s="242">
        <v>16405</v>
      </c>
      <c r="AL102" s="242">
        <v>13322</v>
      </c>
      <c r="AM102" s="242">
        <v>13474</v>
      </c>
      <c r="AN102" s="242">
        <v>12971</v>
      </c>
      <c r="AO102" s="58" t="s">
        <v>20</v>
      </c>
      <c r="AP102" s="58" t="s">
        <v>20</v>
      </c>
      <c r="AQ102" s="58" t="s">
        <v>20</v>
      </c>
      <c r="AR102" s="139" t="s">
        <v>17</v>
      </c>
      <c r="AS102" s="139" t="s">
        <v>17</v>
      </c>
      <c r="AT102" s="139" t="s">
        <v>17</v>
      </c>
      <c r="AU102" s="58" t="s">
        <v>20</v>
      </c>
      <c r="AV102" s="58" t="s">
        <v>20</v>
      </c>
      <c r="AW102" s="58" t="s">
        <v>20</v>
      </c>
      <c r="AY102" s="5" t="s">
        <v>284</v>
      </c>
    </row>
    <row r="103" spans="1:52" x14ac:dyDescent="0.25">
      <c r="A103" s="8" t="s">
        <v>305</v>
      </c>
      <c r="B103" s="242">
        <v>34808</v>
      </c>
      <c r="C103" s="242">
        <v>35387</v>
      </c>
      <c r="D103" s="242">
        <v>34423</v>
      </c>
      <c r="E103" s="137"/>
      <c r="F103" s="137"/>
      <c r="G103" s="137"/>
      <c r="H103" s="242">
        <v>33727</v>
      </c>
      <c r="I103" s="242">
        <v>34058</v>
      </c>
      <c r="J103" s="242">
        <v>35036</v>
      </c>
      <c r="K103" s="137"/>
      <c r="L103" s="137"/>
      <c r="M103" s="137"/>
      <c r="N103" s="242">
        <v>36749</v>
      </c>
      <c r="O103" s="242">
        <v>38012</v>
      </c>
      <c r="P103" s="242">
        <v>36923</v>
      </c>
      <c r="Q103" s="137"/>
      <c r="R103" s="137"/>
      <c r="S103" s="137"/>
      <c r="T103" s="242">
        <v>144198</v>
      </c>
      <c r="U103" s="242">
        <v>319452</v>
      </c>
      <c r="V103" s="242">
        <v>338499</v>
      </c>
      <c r="W103" s="242">
        <v>44383</v>
      </c>
      <c r="X103" s="242">
        <v>48362</v>
      </c>
      <c r="Y103" s="242">
        <v>47563</v>
      </c>
      <c r="Z103" s="242">
        <v>161160</v>
      </c>
      <c r="AA103" s="242">
        <v>338499</v>
      </c>
      <c r="AB103" s="242">
        <v>319452</v>
      </c>
      <c r="AC103" s="242">
        <v>42732</v>
      </c>
      <c r="AD103" s="242">
        <v>47563</v>
      </c>
      <c r="AE103" s="242">
        <v>48362</v>
      </c>
      <c r="AF103" s="242">
        <v>54829</v>
      </c>
      <c r="AG103" s="242">
        <v>68826</v>
      </c>
      <c r="AH103" s="242">
        <v>49381</v>
      </c>
      <c r="AI103" s="242">
        <v>61948</v>
      </c>
      <c r="AJ103" s="242">
        <v>68346</v>
      </c>
      <c r="AK103" s="242">
        <v>48362</v>
      </c>
      <c r="AL103" s="242">
        <v>21945</v>
      </c>
      <c r="AM103" s="242">
        <v>22703</v>
      </c>
      <c r="AN103" s="242">
        <v>20758</v>
      </c>
      <c r="AO103" s="58" t="s">
        <v>20</v>
      </c>
      <c r="AP103" s="58" t="s">
        <v>20</v>
      </c>
      <c r="AQ103" s="58" t="s">
        <v>20</v>
      </c>
      <c r="AR103" s="242">
        <v>13105</v>
      </c>
      <c r="AS103" s="242">
        <v>13210</v>
      </c>
      <c r="AT103" s="242">
        <v>11515</v>
      </c>
      <c r="AU103" s="58" t="s">
        <v>20</v>
      </c>
      <c r="AV103" s="58" t="s">
        <v>20</v>
      </c>
      <c r="AW103" s="58" t="s">
        <v>20</v>
      </c>
      <c r="AY103" s="5" t="s">
        <v>284</v>
      </c>
    </row>
    <row r="104" spans="1:52" x14ac:dyDescent="0.25">
      <c r="A104" s="4"/>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12"/>
      <c r="AQ104" s="3"/>
      <c r="AR104" s="3"/>
      <c r="AS104" s="3"/>
      <c r="AT104" s="3"/>
      <c r="AU104" s="3"/>
      <c r="AV104" s="3"/>
      <c r="AW104" s="3"/>
      <c r="AZ104" s="5" t="s">
        <v>284</v>
      </c>
    </row>
    <row r="105" spans="1:52" ht="38.25" x14ac:dyDescent="0.25">
      <c r="A105" s="8" t="s">
        <v>129</v>
      </c>
      <c r="B105" s="14"/>
      <c r="C105" s="14" t="s">
        <v>59</v>
      </c>
      <c r="D105" s="14" t="s">
        <v>405</v>
      </c>
      <c r="E105" s="14" t="s">
        <v>284</v>
      </c>
      <c r="F105" s="14"/>
      <c r="G105" s="14"/>
      <c r="H105" s="14"/>
      <c r="I105" s="14" t="s">
        <v>405</v>
      </c>
      <c r="J105" s="14" t="s">
        <v>59</v>
      </c>
      <c r="K105" s="14"/>
      <c r="L105" s="14"/>
      <c r="M105" s="14"/>
      <c r="N105" s="14"/>
      <c r="O105" s="14" t="s">
        <v>60</v>
      </c>
      <c r="P105" s="14" t="s">
        <v>59</v>
      </c>
      <c r="Q105" s="14"/>
      <c r="R105" s="14"/>
      <c r="S105" s="14"/>
      <c r="T105" s="14"/>
      <c r="U105" s="14" t="s">
        <v>59</v>
      </c>
      <c r="V105" s="14" t="s">
        <v>405</v>
      </c>
      <c r="W105" s="14"/>
      <c r="X105" s="14" t="s">
        <v>59</v>
      </c>
      <c r="Y105" s="14" t="s">
        <v>405</v>
      </c>
      <c r="Z105" s="14"/>
      <c r="AA105" s="14" t="s">
        <v>405</v>
      </c>
      <c r="AB105" s="14" t="s">
        <v>59</v>
      </c>
      <c r="AC105" s="14"/>
      <c r="AD105" s="14" t="s">
        <v>405</v>
      </c>
      <c r="AE105" s="14" t="s">
        <v>59</v>
      </c>
      <c r="AF105" s="15"/>
      <c r="AG105" s="14" t="s">
        <v>247</v>
      </c>
      <c r="AH105" s="14" t="s">
        <v>59</v>
      </c>
      <c r="AI105" s="20"/>
      <c r="AJ105" s="14" t="s">
        <v>247</v>
      </c>
      <c r="AK105" s="14" t="s">
        <v>59</v>
      </c>
      <c r="AL105" s="20"/>
      <c r="AM105" s="14" t="s">
        <v>19</v>
      </c>
      <c r="AN105" s="14" t="s">
        <v>48</v>
      </c>
      <c r="AO105" s="14"/>
      <c r="AP105" s="13" t="s">
        <v>284</v>
      </c>
      <c r="AQ105" s="13"/>
      <c r="AR105" s="14"/>
      <c r="AS105" s="14" t="s">
        <v>361</v>
      </c>
      <c r="AT105" s="14" t="s">
        <v>59</v>
      </c>
      <c r="AU105" s="14"/>
      <c r="AV105" s="14" t="s">
        <v>361</v>
      </c>
      <c r="AW105" s="14" t="s">
        <v>59</v>
      </c>
    </row>
    <row r="106" spans="1:52" x14ac:dyDescent="0.25">
      <c r="A106" s="225" t="s">
        <v>13</v>
      </c>
      <c r="B106" s="196">
        <v>273.4751</v>
      </c>
      <c r="C106" s="197">
        <f>+Equity!Y106</f>
        <v>37000.720000000001</v>
      </c>
      <c r="D106" s="198">
        <f>Equity!CP106</f>
        <v>123476.72070000001</v>
      </c>
      <c r="E106" s="197"/>
      <c r="F106" s="197"/>
      <c r="G106" s="197"/>
      <c r="H106" s="196">
        <v>881.81140000000005</v>
      </c>
      <c r="I106" s="197">
        <f>D106</f>
        <v>123476.72070000001</v>
      </c>
      <c r="J106" s="197">
        <f>Equity!AE106</f>
        <v>37000.720000000001</v>
      </c>
      <c r="K106" s="197"/>
      <c r="L106" s="197"/>
      <c r="M106" s="197"/>
      <c r="N106" s="196">
        <v>279.35899999999998</v>
      </c>
      <c r="O106" s="197">
        <f>+Equity!L106</f>
        <v>35316.519999999997</v>
      </c>
      <c r="P106" s="197">
        <f>J106</f>
        <v>37000.720000000001</v>
      </c>
      <c r="Q106" s="197"/>
      <c r="R106" s="197"/>
      <c r="S106" s="197"/>
      <c r="T106" s="196">
        <v>134.8065</v>
      </c>
      <c r="U106" s="197">
        <f>J106</f>
        <v>37000.720000000001</v>
      </c>
      <c r="V106" s="197">
        <f>I106</f>
        <v>123476.72070000001</v>
      </c>
      <c r="W106" s="196">
        <v>146.04580000000001</v>
      </c>
      <c r="X106" s="197">
        <f>U106</f>
        <v>37000.720000000001</v>
      </c>
      <c r="Y106" s="197">
        <f>V106</f>
        <v>123476.72070000001</v>
      </c>
      <c r="Z106" s="196">
        <v>146.1996</v>
      </c>
      <c r="AA106" s="197">
        <f>Y106</f>
        <v>123476.72070000001</v>
      </c>
      <c r="AB106" s="197">
        <f>X106</f>
        <v>37000.720000000001</v>
      </c>
      <c r="AC106" s="196">
        <v>157.4708</v>
      </c>
      <c r="AD106" s="197">
        <f>AA106</f>
        <v>123476.72070000001</v>
      </c>
      <c r="AE106" s="197">
        <f>AB106</f>
        <v>37000.720000000001</v>
      </c>
      <c r="AF106" s="196">
        <v>54.828800000000001</v>
      </c>
      <c r="AG106" s="197">
        <v>106564.01</v>
      </c>
      <c r="AH106" s="197">
        <f>Equity!CM106</f>
        <v>37000.720000000001</v>
      </c>
      <c r="AI106" s="196">
        <v>60.483400000000003</v>
      </c>
      <c r="AJ106" s="197">
        <f>AG106</f>
        <v>106564.01</v>
      </c>
      <c r="AK106" s="197">
        <f>AH106</f>
        <v>37000.720000000001</v>
      </c>
      <c r="AL106" s="196">
        <v>29.427900000000001</v>
      </c>
      <c r="AM106" s="197">
        <v>3046.46</v>
      </c>
      <c r="AN106" s="198">
        <f>'Debt-Excl.Over,Liq,MM'!D56</f>
        <v>5276.4102999999996</v>
      </c>
      <c r="AO106" s="199"/>
      <c r="AP106" s="198"/>
      <c r="AQ106" s="198"/>
      <c r="AR106" s="196">
        <v>63.338500000000003</v>
      </c>
      <c r="AS106" s="197">
        <v>85720.84</v>
      </c>
      <c r="AT106" s="200">
        <f>AK106</f>
        <v>37000.720000000001</v>
      </c>
      <c r="AU106" s="200" t="s">
        <v>20</v>
      </c>
      <c r="AV106" s="200">
        <f>AS106</f>
        <v>85720.84</v>
      </c>
      <c r="AW106" s="200">
        <f>AT106</f>
        <v>37000.720000000001</v>
      </c>
    </row>
    <row r="107" spans="1:52" ht="22.5" customHeight="1" x14ac:dyDescent="0.25">
      <c r="A107" s="188"/>
      <c r="B107" s="635" t="s">
        <v>101</v>
      </c>
      <c r="C107" s="635"/>
      <c r="D107" s="635"/>
      <c r="E107" s="635"/>
      <c r="F107" s="635"/>
      <c r="G107" s="635"/>
      <c r="H107" s="635"/>
      <c r="I107" s="635"/>
      <c r="J107" s="635"/>
      <c r="K107" s="635"/>
      <c r="L107" s="635"/>
      <c r="M107" s="635"/>
      <c r="N107" s="635"/>
      <c r="O107" s="635"/>
      <c r="P107" s="635"/>
      <c r="Q107" s="635"/>
      <c r="R107" s="635"/>
      <c r="S107" s="635"/>
      <c r="T107" s="635"/>
      <c r="U107" s="635"/>
      <c r="V107" s="635"/>
      <c r="W107" s="635"/>
      <c r="X107" s="635"/>
      <c r="Y107" s="635"/>
      <c r="Z107" s="635"/>
      <c r="AA107" s="635"/>
      <c r="AB107" s="635"/>
      <c r="AC107" s="635"/>
      <c r="AD107" s="635"/>
      <c r="AE107" s="635"/>
      <c r="AF107" s="635"/>
      <c r="AG107" s="635"/>
      <c r="AH107" s="635"/>
      <c r="AI107" s="635"/>
      <c r="AJ107" s="635"/>
      <c r="AK107" s="635"/>
      <c r="AL107" s="635"/>
      <c r="AM107" s="635"/>
      <c r="AN107" s="635"/>
      <c r="AO107" s="635"/>
      <c r="AP107" s="635"/>
      <c r="AQ107" s="635"/>
      <c r="AR107" s="635"/>
      <c r="AS107" s="635"/>
      <c r="AT107" s="635"/>
      <c r="AU107" s="635"/>
      <c r="AV107" s="635"/>
      <c r="AW107" s="675"/>
    </row>
    <row r="108" spans="1:52" ht="27.75" customHeight="1" x14ac:dyDescent="0.25">
      <c r="A108" s="522" t="s">
        <v>283</v>
      </c>
      <c r="B108" s="375" t="s">
        <v>88</v>
      </c>
      <c r="C108" s="478"/>
      <c r="D108" s="478"/>
      <c r="E108" s="478"/>
      <c r="F108" s="478"/>
      <c r="G108" s="479"/>
      <c r="H108" s="375" t="s">
        <v>88</v>
      </c>
      <c r="I108" s="478"/>
      <c r="J108" s="478"/>
      <c r="K108" s="478"/>
      <c r="L108" s="478"/>
      <c r="M108" s="479"/>
      <c r="N108" s="375" t="s">
        <v>88</v>
      </c>
      <c r="O108" s="478"/>
      <c r="P108" s="478"/>
      <c r="Q108" s="478"/>
      <c r="R108" s="478"/>
      <c r="S108" s="479"/>
      <c r="T108" s="375" t="s">
        <v>86</v>
      </c>
      <c r="U108" s="478"/>
      <c r="V108" s="478"/>
      <c r="W108" s="478"/>
      <c r="X108" s="478"/>
      <c r="Y108" s="479"/>
      <c r="Z108" s="375" t="s">
        <v>86</v>
      </c>
      <c r="AA108" s="478"/>
      <c r="AB108" s="478"/>
      <c r="AC108" s="478"/>
      <c r="AD108" s="478"/>
      <c r="AE108" s="479"/>
      <c r="AF108" s="375" t="s">
        <v>257</v>
      </c>
      <c r="AG108" s="478"/>
      <c r="AH108" s="478"/>
      <c r="AI108" s="478"/>
      <c r="AJ108" s="478"/>
      <c r="AK108" s="479"/>
      <c r="AL108" s="374" t="s">
        <v>107</v>
      </c>
      <c r="AM108" s="374"/>
      <c r="AN108" s="374"/>
      <c r="AO108" s="374"/>
      <c r="AP108" s="374"/>
      <c r="AQ108" s="374"/>
      <c r="AR108" s="375" t="s">
        <v>88</v>
      </c>
      <c r="AS108" s="478"/>
      <c r="AT108" s="478"/>
      <c r="AU108" s="478"/>
      <c r="AV108" s="478"/>
      <c r="AW108" s="479"/>
    </row>
    <row r="109" spans="1:52" ht="53.25" customHeight="1" x14ac:dyDescent="0.25">
      <c r="A109" s="522"/>
      <c r="B109" s="375" t="s">
        <v>89</v>
      </c>
      <c r="C109" s="478"/>
      <c r="D109" s="478"/>
      <c r="E109" s="478"/>
      <c r="F109" s="478"/>
      <c r="G109" s="479"/>
      <c r="H109" s="375" t="s">
        <v>407</v>
      </c>
      <c r="I109" s="478"/>
      <c r="J109" s="478"/>
      <c r="K109" s="478"/>
      <c r="L109" s="478"/>
      <c r="M109" s="479"/>
      <c r="N109" s="452" t="s">
        <v>90</v>
      </c>
      <c r="O109" s="453"/>
      <c r="P109" s="453"/>
      <c r="Q109" s="453"/>
      <c r="R109" s="453"/>
      <c r="S109" s="454"/>
      <c r="T109" s="452" t="s">
        <v>91</v>
      </c>
      <c r="U109" s="453"/>
      <c r="V109" s="453"/>
      <c r="W109" s="453"/>
      <c r="X109" s="453"/>
      <c r="Y109" s="454"/>
      <c r="Z109" s="452" t="s">
        <v>414</v>
      </c>
      <c r="AA109" s="453"/>
      <c r="AB109" s="453"/>
      <c r="AC109" s="453"/>
      <c r="AD109" s="453"/>
      <c r="AE109" s="454"/>
      <c r="AF109" s="452" t="s">
        <v>381</v>
      </c>
      <c r="AG109" s="453"/>
      <c r="AH109" s="453"/>
      <c r="AI109" s="453"/>
      <c r="AJ109" s="453"/>
      <c r="AK109" s="454"/>
      <c r="AL109" s="365" t="s">
        <v>108</v>
      </c>
      <c r="AM109" s="365"/>
      <c r="AN109" s="365"/>
      <c r="AO109" s="365"/>
      <c r="AP109" s="365"/>
      <c r="AQ109" s="365"/>
      <c r="AR109" s="452" t="s">
        <v>382</v>
      </c>
      <c r="AS109" s="453"/>
      <c r="AT109" s="453"/>
      <c r="AU109" s="453"/>
      <c r="AV109" s="453"/>
      <c r="AW109" s="454"/>
    </row>
    <row r="110" spans="1:52" x14ac:dyDescent="0.25">
      <c r="A110" s="522"/>
      <c r="B110" s="513"/>
      <c r="C110" s="514"/>
      <c r="D110" s="514"/>
      <c r="E110" s="514"/>
      <c r="F110" s="514"/>
      <c r="G110" s="515"/>
      <c r="H110" s="513"/>
      <c r="I110" s="514"/>
      <c r="J110" s="514"/>
      <c r="K110" s="514"/>
      <c r="L110" s="514"/>
      <c r="M110" s="515"/>
      <c r="N110" s="513"/>
      <c r="O110" s="514"/>
      <c r="P110" s="514"/>
      <c r="Q110" s="514"/>
      <c r="R110" s="514"/>
      <c r="S110" s="515"/>
      <c r="T110" s="513"/>
      <c r="U110" s="514"/>
      <c r="V110" s="514"/>
      <c r="W110" s="514"/>
      <c r="X110" s="514"/>
      <c r="Y110" s="515"/>
      <c r="Z110" s="513"/>
      <c r="AA110" s="514"/>
      <c r="AB110" s="514"/>
      <c r="AC110" s="514"/>
      <c r="AD110" s="514"/>
      <c r="AE110" s="515"/>
      <c r="AF110" s="513"/>
      <c r="AG110" s="514"/>
      <c r="AH110" s="514"/>
      <c r="AI110" s="514"/>
      <c r="AJ110" s="514"/>
      <c r="AK110" s="515"/>
      <c r="AL110" s="513"/>
      <c r="AM110" s="514"/>
      <c r="AN110" s="514"/>
      <c r="AO110" s="514"/>
      <c r="AP110" s="514"/>
      <c r="AQ110" s="515"/>
      <c r="AR110" s="513"/>
      <c r="AS110" s="514"/>
      <c r="AT110" s="514"/>
      <c r="AU110" s="514"/>
      <c r="AV110" s="514"/>
      <c r="AW110" s="515"/>
    </row>
    <row r="111" spans="1:52" x14ac:dyDescent="0.25">
      <c r="A111" s="522"/>
      <c r="B111" s="516"/>
      <c r="C111" s="387"/>
      <c r="D111" s="387"/>
      <c r="E111" s="387"/>
      <c r="F111" s="387"/>
      <c r="G111" s="517"/>
      <c r="H111" s="516"/>
      <c r="I111" s="387"/>
      <c r="J111" s="387"/>
      <c r="K111" s="387"/>
      <c r="L111" s="387"/>
      <c r="M111" s="517"/>
      <c r="N111" s="516"/>
      <c r="O111" s="387"/>
      <c r="P111" s="387"/>
      <c r="Q111" s="387"/>
      <c r="R111" s="387"/>
      <c r="S111" s="517"/>
      <c r="T111" s="516"/>
      <c r="U111" s="387"/>
      <c r="V111" s="387"/>
      <c r="W111" s="387"/>
      <c r="X111" s="387"/>
      <c r="Y111" s="517"/>
      <c r="Z111" s="516"/>
      <c r="AA111" s="387"/>
      <c r="AB111" s="387"/>
      <c r="AC111" s="387"/>
      <c r="AD111" s="387"/>
      <c r="AE111" s="517"/>
      <c r="AF111" s="516"/>
      <c r="AG111" s="387"/>
      <c r="AH111" s="387"/>
      <c r="AI111" s="387"/>
      <c r="AJ111" s="387"/>
      <c r="AK111" s="517"/>
      <c r="AL111" s="516"/>
      <c r="AM111" s="387"/>
      <c r="AN111" s="387"/>
      <c r="AO111" s="387"/>
      <c r="AP111" s="387"/>
      <c r="AQ111" s="517"/>
      <c r="AR111" s="516"/>
      <c r="AS111" s="387"/>
      <c r="AT111" s="387"/>
      <c r="AU111" s="387"/>
      <c r="AV111" s="387"/>
      <c r="AW111" s="517"/>
    </row>
    <row r="112" spans="1:52" x14ac:dyDescent="0.25">
      <c r="A112" s="522"/>
      <c r="B112" s="516"/>
      <c r="C112" s="387"/>
      <c r="D112" s="387"/>
      <c r="E112" s="387"/>
      <c r="F112" s="387"/>
      <c r="G112" s="517"/>
      <c r="H112" s="516"/>
      <c r="I112" s="387"/>
      <c r="J112" s="387"/>
      <c r="K112" s="387"/>
      <c r="L112" s="387"/>
      <c r="M112" s="517"/>
      <c r="N112" s="516"/>
      <c r="O112" s="387"/>
      <c r="P112" s="387"/>
      <c r="Q112" s="387"/>
      <c r="R112" s="387"/>
      <c r="S112" s="517"/>
      <c r="T112" s="516"/>
      <c r="U112" s="387"/>
      <c r="V112" s="387"/>
      <c r="W112" s="387"/>
      <c r="X112" s="387"/>
      <c r="Y112" s="517"/>
      <c r="Z112" s="516"/>
      <c r="AA112" s="387"/>
      <c r="AB112" s="387"/>
      <c r="AC112" s="387"/>
      <c r="AD112" s="387"/>
      <c r="AE112" s="517"/>
      <c r="AF112" s="516"/>
      <c r="AG112" s="387"/>
      <c r="AH112" s="387"/>
      <c r="AI112" s="387"/>
      <c r="AJ112" s="387"/>
      <c r="AK112" s="517"/>
      <c r="AL112" s="516"/>
      <c r="AM112" s="387"/>
      <c r="AN112" s="387"/>
      <c r="AO112" s="387"/>
      <c r="AP112" s="387"/>
      <c r="AQ112" s="517"/>
      <c r="AR112" s="516"/>
      <c r="AS112" s="387"/>
      <c r="AT112" s="387"/>
      <c r="AU112" s="387"/>
      <c r="AV112" s="387"/>
      <c r="AW112" s="517"/>
    </row>
    <row r="113" spans="1:49" x14ac:dyDescent="0.25">
      <c r="A113" s="522"/>
      <c r="B113" s="516"/>
      <c r="C113" s="387"/>
      <c r="D113" s="387"/>
      <c r="E113" s="387"/>
      <c r="F113" s="387"/>
      <c r="G113" s="517"/>
      <c r="H113" s="516"/>
      <c r="I113" s="387"/>
      <c r="J113" s="387"/>
      <c r="K113" s="387"/>
      <c r="L113" s="387"/>
      <c r="M113" s="517"/>
      <c r="N113" s="516"/>
      <c r="O113" s="387"/>
      <c r="P113" s="387"/>
      <c r="Q113" s="387"/>
      <c r="R113" s="387"/>
      <c r="S113" s="517"/>
      <c r="T113" s="516"/>
      <c r="U113" s="387"/>
      <c r="V113" s="387"/>
      <c r="W113" s="387"/>
      <c r="X113" s="387"/>
      <c r="Y113" s="517"/>
      <c r="Z113" s="516"/>
      <c r="AA113" s="387"/>
      <c r="AB113" s="387"/>
      <c r="AC113" s="387"/>
      <c r="AD113" s="387"/>
      <c r="AE113" s="517"/>
      <c r="AF113" s="516"/>
      <c r="AG113" s="387"/>
      <c r="AH113" s="387"/>
      <c r="AI113" s="387"/>
      <c r="AJ113" s="387"/>
      <c r="AK113" s="517"/>
      <c r="AL113" s="516"/>
      <c r="AM113" s="387"/>
      <c r="AN113" s="387"/>
      <c r="AO113" s="387"/>
      <c r="AP113" s="387"/>
      <c r="AQ113" s="517"/>
      <c r="AR113" s="516"/>
      <c r="AS113" s="387"/>
      <c r="AT113" s="387"/>
      <c r="AU113" s="387"/>
      <c r="AV113" s="387"/>
      <c r="AW113" s="517"/>
    </row>
    <row r="114" spans="1:49" x14ac:dyDescent="0.25">
      <c r="A114" s="522"/>
      <c r="B114" s="516"/>
      <c r="C114" s="387"/>
      <c r="D114" s="387"/>
      <c r="E114" s="387"/>
      <c r="F114" s="387"/>
      <c r="G114" s="517"/>
      <c r="H114" s="516"/>
      <c r="I114" s="387"/>
      <c r="J114" s="387"/>
      <c r="K114" s="387"/>
      <c r="L114" s="387"/>
      <c r="M114" s="517"/>
      <c r="N114" s="516"/>
      <c r="O114" s="387"/>
      <c r="P114" s="387"/>
      <c r="Q114" s="387"/>
      <c r="R114" s="387"/>
      <c r="S114" s="517"/>
      <c r="T114" s="516"/>
      <c r="U114" s="387"/>
      <c r="V114" s="387"/>
      <c r="W114" s="387"/>
      <c r="X114" s="387"/>
      <c r="Y114" s="517"/>
      <c r="Z114" s="516"/>
      <c r="AA114" s="387"/>
      <c r="AB114" s="387"/>
      <c r="AC114" s="387"/>
      <c r="AD114" s="387"/>
      <c r="AE114" s="517"/>
      <c r="AF114" s="516"/>
      <c r="AG114" s="387"/>
      <c r="AH114" s="387"/>
      <c r="AI114" s="387"/>
      <c r="AJ114" s="387"/>
      <c r="AK114" s="517"/>
      <c r="AL114" s="516"/>
      <c r="AM114" s="387"/>
      <c r="AN114" s="387"/>
      <c r="AO114" s="387"/>
      <c r="AP114" s="387"/>
      <c r="AQ114" s="517"/>
      <c r="AR114" s="516"/>
      <c r="AS114" s="387"/>
      <c r="AT114" s="387"/>
      <c r="AU114" s="387"/>
      <c r="AV114" s="387"/>
      <c r="AW114" s="517"/>
    </row>
    <row r="115" spans="1:49" x14ac:dyDescent="0.25">
      <c r="A115" s="522"/>
      <c r="B115" s="516"/>
      <c r="C115" s="387"/>
      <c r="D115" s="387"/>
      <c r="E115" s="387"/>
      <c r="F115" s="387"/>
      <c r="G115" s="517"/>
      <c r="H115" s="516"/>
      <c r="I115" s="387"/>
      <c r="J115" s="387"/>
      <c r="K115" s="387"/>
      <c r="L115" s="387"/>
      <c r="M115" s="517"/>
      <c r="N115" s="516"/>
      <c r="O115" s="387"/>
      <c r="P115" s="387"/>
      <c r="Q115" s="387"/>
      <c r="R115" s="387"/>
      <c r="S115" s="517"/>
      <c r="T115" s="516"/>
      <c r="U115" s="387"/>
      <c r="V115" s="387"/>
      <c r="W115" s="387"/>
      <c r="X115" s="387"/>
      <c r="Y115" s="517"/>
      <c r="Z115" s="516"/>
      <c r="AA115" s="387"/>
      <c r="AB115" s="387"/>
      <c r="AC115" s="387"/>
      <c r="AD115" s="387"/>
      <c r="AE115" s="517"/>
      <c r="AF115" s="516"/>
      <c r="AG115" s="387"/>
      <c r="AH115" s="387"/>
      <c r="AI115" s="387"/>
      <c r="AJ115" s="387"/>
      <c r="AK115" s="517"/>
      <c r="AL115" s="516"/>
      <c r="AM115" s="387"/>
      <c r="AN115" s="387"/>
      <c r="AO115" s="387"/>
      <c r="AP115" s="387"/>
      <c r="AQ115" s="517"/>
      <c r="AR115" s="516"/>
      <c r="AS115" s="387"/>
      <c r="AT115" s="387"/>
      <c r="AU115" s="387"/>
      <c r="AV115" s="387"/>
      <c r="AW115" s="517"/>
    </row>
    <row r="116" spans="1:49" x14ac:dyDescent="0.25">
      <c r="A116" s="522"/>
      <c r="B116" s="516"/>
      <c r="C116" s="387"/>
      <c r="D116" s="387"/>
      <c r="E116" s="387"/>
      <c r="F116" s="387"/>
      <c r="G116" s="517"/>
      <c r="H116" s="516"/>
      <c r="I116" s="387"/>
      <c r="J116" s="387"/>
      <c r="K116" s="387"/>
      <c r="L116" s="387"/>
      <c r="M116" s="517"/>
      <c r="N116" s="516"/>
      <c r="O116" s="387"/>
      <c r="P116" s="387"/>
      <c r="Q116" s="387"/>
      <c r="R116" s="387"/>
      <c r="S116" s="517"/>
      <c r="T116" s="516"/>
      <c r="U116" s="387"/>
      <c r="V116" s="387"/>
      <c r="W116" s="387"/>
      <c r="X116" s="387"/>
      <c r="Y116" s="517"/>
      <c r="Z116" s="516"/>
      <c r="AA116" s="387"/>
      <c r="AB116" s="387"/>
      <c r="AC116" s="387"/>
      <c r="AD116" s="387"/>
      <c r="AE116" s="517"/>
      <c r="AF116" s="516"/>
      <c r="AG116" s="387"/>
      <c r="AH116" s="387"/>
      <c r="AI116" s="387"/>
      <c r="AJ116" s="387"/>
      <c r="AK116" s="517"/>
      <c r="AL116" s="516"/>
      <c r="AM116" s="387"/>
      <c r="AN116" s="387"/>
      <c r="AO116" s="387"/>
      <c r="AP116" s="387"/>
      <c r="AQ116" s="517"/>
      <c r="AR116" s="516"/>
      <c r="AS116" s="387"/>
      <c r="AT116" s="387"/>
      <c r="AU116" s="387"/>
      <c r="AV116" s="387"/>
      <c r="AW116" s="517"/>
    </row>
    <row r="117" spans="1:49" x14ac:dyDescent="0.25">
      <c r="A117" s="522"/>
      <c r="B117" s="516"/>
      <c r="C117" s="387"/>
      <c r="D117" s="387"/>
      <c r="E117" s="387"/>
      <c r="F117" s="387"/>
      <c r="G117" s="517"/>
      <c r="H117" s="516"/>
      <c r="I117" s="387"/>
      <c r="J117" s="387"/>
      <c r="K117" s="387"/>
      <c r="L117" s="387"/>
      <c r="M117" s="517"/>
      <c r="N117" s="516"/>
      <c r="O117" s="387"/>
      <c r="P117" s="387"/>
      <c r="Q117" s="387"/>
      <c r="R117" s="387"/>
      <c r="S117" s="517"/>
      <c r="T117" s="516"/>
      <c r="U117" s="387"/>
      <c r="V117" s="387"/>
      <c r="W117" s="387"/>
      <c r="X117" s="387"/>
      <c r="Y117" s="517"/>
      <c r="Z117" s="516"/>
      <c r="AA117" s="387"/>
      <c r="AB117" s="387"/>
      <c r="AC117" s="387"/>
      <c r="AD117" s="387"/>
      <c r="AE117" s="517"/>
      <c r="AF117" s="516"/>
      <c r="AG117" s="387"/>
      <c r="AH117" s="387"/>
      <c r="AI117" s="387"/>
      <c r="AJ117" s="387"/>
      <c r="AK117" s="517"/>
      <c r="AL117" s="516"/>
      <c r="AM117" s="387"/>
      <c r="AN117" s="387"/>
      <c r="AO117" s="387"/>
      <c r="AP117" s="387"/>
      <c r="AQ117" s="517"/>
      <c r="AR117" s="516"/>
      <c r="AS117" s="387"/>
      <c r="AT117" s="387"/>
      <c r="AU117" s="387"/>
      <c r="AV117" s="387"/>
      <c r="AW117" s="517"/>
    </row>
    <row r="118" spans="1:49" x14ac:dyDescent="0.25">
      <c r="A118" s="522"/>
      <c r="B118" s="516"/>
      <c r="C118" s="387"/>
      <c r="D118" s="387"/>
      <c r="E118" s="387"/>
      <c r="F118" s="387"/>
      <c r="G118" s="517"/>
      <c r="H118" s="516"/>
      <c r="I118" s="387"/>
      <c r="J118" s="387"/>
      <c r="K118" s="387"/>
      <c r="L118" s="387"/>
      <c r="M118" s="517"/>
      <c r="N118" s="516"/>
      <c r="O118" s="387"/>
      <c r="P118" s="387"/>
      <c r="Q118" s="387"/>
      <c r="R118" s="387"/>
      <c r="S118" s="517"/>
      <c r="T118" s="516"/>
      <c r="U118" s="387"/>
      <c r="V118" s="387"/>
      <c r="W118" s="387"/>
      <c r="X118" s="387"/>
      <c r="Y118" s="517"/>
      <c r="Z118" s="516"/>
      <c r="AA118" s="387"/>
      <c r="AB118" s="387"/>
      <c r="AC118" s="387"/>
      <c r="AD118" s="387"/>
      <c r="AE118" s="517"/>
      <c r="AF118" s="516"/>
      <c r="AG118" s="387"/>
      <c r="AH118" s="387"/>
      <c r="AI118" s="387"/>
      <c r="AJ118" s="387"/>
      <c r="AK118" s="517"/>
      <c r="AL118" s="516"/>
      <c r="AM118" s="387"/>
      <c r="AN118" s="387"/>
      <c r="AO118" s="387"/>
      <c r="AP118" s="387"/>
      <c r="AQ118" s="517"/>
      <c r="AR118" s="516"/>
      <c r="AS118" s="387"/>
      <c r="AT118" s="387"/>
      <c r="AU118" s="387"/>
      <c r="AV118" s="387"/>
      <c r="AW118" s="517"/>
    </row>
    <row r="119" spans="1:49" x14ac:dyDescent="0.25">
      <c r="A119" s="522"/>
      <c r="B119" s="516"/>
      <c r="C119" s="387"/>
      <c r="D119" s="387"/>
      <c r="E119" s="387"/>
      <c r="F119" s="387"/>
      <c r="G119" s="517"/>
      <c r="H119" s="516"/>
      <c r="I119" s="387"/>
      <c r="J119" s="387"/>
      <c r="K119" s="387"/>
      <c r="L119" s="387"/>
      <c r="M119" s="517"/>
      <c r="N119" s="516"/>
      <c r="O119" s="387"/>
      <c r="P119" s="387"/>
      <c r="Q119" s="387"/>
      <c r="R119" s="387"/>
      <c r="S119" s="517"/>
      <c r="T119" s="516"/>
      <c r="U119" s="387"/>
      <c r="V119" s="387"/>
      <c r="W119" s="387"/>
      <c r="X119" s="387"/>
      <c r="Y119" s="517"/>
      <c r="Z119" s="516"/>
      <c r="AA119" s="387"/>
      <c r="AB119" s="387"/>
      <c r="AC119" s="387"/>
      <c r="AD119" s="387"/>
      <c r="AE119" s="517"/>
      <c r="AF119" s="516"/>
      <c r="AG119" s="387"/>
      <c r="AH119" s="387"/>
      <c r="AI119" s="387"/>
      <c r="AJ119" s="387"/>
      <c r="AK119" s="517"/>
      <c r="AL119" s="516"/>
      <c r="AM119" s="387"/>
      <c r="AN119" s="387"/>
      <c r="AO119" s="387"/>
      <c r="AP119" s="387"/>
      <c r="AQ119" s="517"/>
      <c r="AR119" s="516"/>
      <c r="AS119" s="387"/>
      <c r="AT119" s="387"/>
      <c r="AU119" s="387"/>
      <c r="AV119" s="387"/>
      <c r="AW119" s="517"/>
    </row>
    <row r="120" spans="1:49" x14ac:dyDescent="0.25">
      <c r="A120" s="522"/>
      <c r="B120" s="516"/>
      <c r="C120" s="387"/>
      <c r="D120" s="387"/>
      <c r="E120" s="387"/>
      <c r="F120" s="387"/>
      <c r="G120" s="517"/>
      <c r="H120" s="516"/>
      <c r="I120" s="387"/>
      <c r="J120" s="387"/>
      <c r="K120" s="387"/>
      <c r="L120" s="387"/>
      <c r="M120" s="517"/>
      <c r="N120" s="516"/>
      <c r="O120" s="387"/>
      <c r="P120" s="387"/>
      <c r="Q120" s="387"/>
      <c r="R120" s="387"/>
      <c r="S120" s="517"/>
      <c r="T120" s="516"/>
      <c r="U120" s="387"/>
      <c r="V120" s="387"/>
      <c r="W120" s="387"/>
      <c r="X120" s="387"/>
      <c r="Y120" s="517"/>
      <c r="Z120" s="516"/>
      <c r="AA120" s="387"/>
      <c r="AB120" s="387"/>
      <c r="AC120" s="387"/>
      <c r="AD120" s="387"/>
      <c r="AE120" s="517"/>
      <c r="AF120" s="516"/>
      <c r="AG120" s="387"/>
      <c r="AH120" s="387"/>
      <c r="AI120" s="387"/>
      <c r="AJ120" s="387"/>
      <c r="AK120" s="517"/>
      <c r="AL120" s="516"/>
      <c r="AM120" s="387"/>
      <c r="AN120" s="387"/>
      <c r="AO120" s="387"/>
      <c r="AP120" s="387"/>
      <c r="AQ120" s="517"/>
      <c r="AR120" s="516"/>
      <c r="AS120" s="387"/>
      <c r="AT120" s="387"/>
      <c r="AU120" s="387"/>
      <c r="AV120" s="387"/>
      <c r="AW120" s="517"/>
    </row>
    <row r="121" spans="1:49" x14ac:dyDescent="0.25">
      <c r="A121" s="522"/>
      <c r="B121" s="516"/>
      <c r="C121" s="387"/>
      <c r="D121" s="387"/>
      <c r="E121" s="387"/>
      <c r="F121" s="387"/>
      <c r="G121" s="517"/>
      <c r="H121" s="516"/>
      <c r="I121" s="387"/>
      <c r="J121" s="387"/>
      <c r="K121" s="387"/>
      <c r="L121" s="387"/>
      <c r="M121" s="517"/>
      <c r="N121" s="516"/>
      <c r="O121" s="387"/>
      <c r="P121" s="387"/>
      <c r="Q121" s="387"/>
      <c r="R121" s="387"/>
      <c r="S121" s="517"/>
      <c r="T121" s="516"/>
      <c r="U121" s="387"/>
      <c r="V121" s="387"/>
      <c r="W121" s="387"/>
      <c r="X121" s="387"/>
      <c r="Y121" s="517"/>
      <c r="Z121" s="516"/>
      <c r="AA121" s="387"/>
      <c r="AB121" s="387"/>
      <c r="AC121" s="387"/>
      <c r="AD121" s="387"/>
      <c r="AE121" s="517"/>
      <c r="AF121" s="516"/>
      <c r="AG121" s="387"/>
      <c r="AH121" s="387"/>
      <c r="AI121" s="387"/>
      <c r="AJ121" s="387"/>
      <c r="AK121" s="517"/>
      <c r="AL121" s="516"/>
      <c r="AM121" s="387"/>
      <c r="AN121" s="387"/>
      <c r="AO121" s="387"/>
      <c r="AP121" s="387"/>
      <c r="AQ121" s="517"/>
      <c r="AR121" s="516"/>
      <c r="AS121" s="387"/>
      <c r="AT121" s="387"/>
      <c r="AU121" s="387"/>
      <c r="AV121" s="387"/>
      <c r="AW121" s="517"/>
    </row>
    <row r="122" spans="1:49" x14ac:dyDescent="0.25">
      <c r="A122" s="523"/>
      <c r="B122" s="518"/>
      <c r="C122" s="519"/>
      <c r="D122" s="519"/>
      <c r="E122" s="519"/>
      <c r="F122" s="519"/>
      <c r="G122" s="520"/>
      <c r="H122" s="518"/>
      <c r="I122" s="519"/>
      <c r="J122" s="519"/>
      <c r="K122" s="519"/>
      <c r="L122" s="519"/>
      <c r="M122" s="520"/>
      <c r="N122" s="518"/>
      <c r="O122" s="519"/>
      <c r="P122" s="519"/>
      <c r="Q122" s="519"/>
      <c r="R122" s="519"/>
      <c r="S122" s="520"/>
      <c r="T122" s="518"/>
      <c r="U122" s="519"/>
      <c r="V122" s="519"/>
      <c r="W122" s="519"/>
      <c r="X122" s="519"/>
      <c r="Y122" s="520"/>
      <c r="Z122" s="518"/>
      <c r="AA122" s="519"/>
      <c r="AB122" s="519"/>
      <c r="AC122" s="519"/>
      <c r="AD122" s="519"/>
      <c r="AE122" s="520"/>
      <c r="AF122" s="518"/>
      <c r="AG122" s="519"/>
      <c r="AH122" s="519"/>
      <c r="AI122" s="519"/>
      <c r="AJ122" s="519"/>
      <c r="AK122" s="520"/>
      <c r="AL122" s="518"/>
      <c r="AM122" s="519"/>
      <c r="AN122" s="519"/>
      <c r="AO122" s="519"/>
      <c r="AP122" s="519"/>
      <c r="AQ122" s="520"/>
      <c r="AR122" s="518"/>
      <c r="AS122" s="519"/>
      <c r="AT122" s="519"/>
      <c r="AU122" s="519"/>
      <c r="AV122" s="519"/>
      <c r="AW122" s="520"/>
    </row>
    <row r="123" spans="1:49" x14ac:dyDescent="0.25">
      <c r="A123" s="521" t="s">
        <v>124</v>
      </c>
      <c r="B123" s="420" t="s">
        <v>135</v>
      </c>
      <c r="C123" s="421"/>
      <c r="D123" s="421"/>
      <c r="E123" s="421"/>
      <c r="F123" s="421"/>
      <c r="G123" s="422"/>
      <c r="H123" s="420" t="s">
        <v>406</v>
      </c>
      <c r="I123" s="421"/>
      <c r="J123" s="421"/>
      <c r="K123" s="421"/>
      <c r="L123" s="421"/>
      <c r="M123" s="422"/>
      <c r="N123" s="420" t="s">
        <v>131</v>
      </c>
      <c r="O123" s="421"/>
      <c r="P123" s="421"/>
      <c r="Q123" s="421"/>
      <c r="R123" s="421"/>
      <c r="S123" s="422"/>
      <c r="T123" s="420" t="s">
        <v>135</v>
      </c>
      <c r="U123" s="421"/>
      <c r="V123" s="421"/>
      <c r="W123" s="421"/>
      <c r="X123" s="421"/>
      <c r="Y123" s="422"/>
      <c r="Z123" s="420" t="s">
        <v>406</v>
      </c>
      <c r="AA123" s="421"/>
      <c r="AB123" s="421"/>
      <c r="AC123" s="421"/>
      <c r="AD123" s="421"/>
      <c r="AE123" s="422"/>
      <c r="AF123" s="420" t="s">
        <v>256</v>
      </c>
      <c r="AG123" s="421"/>
      <c r="AH123" s="421"/>
      <c r="AI123" s="421"/>
      <c r="AJ123" s="421"/>
      <c r="AK123" s="422"/>
      <c r="AL123" s="364" t="s">
        <v>140</v>
      </c>
      <c r="AM123" s="364"/>
      <c r="AN123" s="364"/>
      <c r="AO123" s="364"/>
      <c r="AP123" s="364"/>
      <c r="AQ123" s="364"/>
      <c r="AR123" s="420" t="s">
        <v>365</v>
      </c>
      <c r="AS123" s="421"/>
      <c r="AT123" s="421"/>
      <c r="AU123" s="421"/>
      <c r="AV123" s="421"/>
      <c r="AW123" s="422"/>
    </row>
    <row r="124" spans="1:49" x14ac:dyDescent="0.25">
      <c r="A124" s="522"/>
      <c r="B124" s="502"/>
      <c r="C124" s="503"/>
      <c r="D124" s="503"/>
      <c r="E124" s="503"/>
      <c r="F124" s="503"/>
      <c r="G124" s="504"/>
      <c r="H124" s="502"/>
      <c r="I124" s="503"/>
      <c r="J124" s="503"/>
      <c r="K124" s="503"/>
      <c r="L124" s="503"/>
      <c r="M124" s="504"/>
      <c r="N124" s="502"/>
      <c r="O124" s="503"/>
      <c r="P124" s="503"/>
      <c r="Q124" s="503"/>
      <c r="R124" s="503"/>
      <c r="S124" s="504"/>
      <c r="T124" s="502"/>
      <c r="U124" s="503"/>
      <c r="V124" s="503"/>
      <c r="W124" s="503"/>
      <c r="X124" s="503"/>
      <c r="Y124" s="504"/>
      <c r="Z124" s="502"/>
      <c r="AA124" s="503"/>
      <c r="AB124" s="503"/>
      <c r="AC124" s="503"/>
      <c r="AD124" s="503"/>
      <c r="AE124" s="504"/>
      <c r="AF124" s="502"/>
      <c r="AG124" s="503"/>
      <c r="AH124" s="503"/>
      <c r="AI124" s="503"/>
      <c r="AJ124" s="503"/>
      <c r="AK124" s="504"/>
      <c r="AL124" s="364"/>
      <c r="AM124" s="364"/>
      <c r="AN124" s="364"/>
      <c r="AO124" s="364"/>
      <c r="AP124" s="364"/>
      <c r="AQ124" s="364"/>
      <c r="AR124" s="537"/>
      <c r="AS124" s="609"/>
      <c r="AT124" s="609"/>
      <c r="AU124" s="609"/>
      <c r="AV124" s="609"/>
      <c r="AW124" s="539"/>
    </row>
    <row r="125" spans="1:49" x14ac:dyDescent="0.25">
      <c r="A125" s="522"/>
      <c r="B125" s="505"/>
      <c r="C125" s="506"/>
      <c r="D125" s="506"/>
      <c r="E125" s="506"/>
      <c r="F125" s="506"/>
      <c r="G125" s="507"/>
      <c r="H125" s="505"/>
      <c r="I125" s="506"/>
      <c r="J125" s="506"/>
      <c r="K125" s="506"/>
      <c r="L125" s="506"/>
      <c r="M125" s="507"/>
      <c r="N125" s="505"/>
      <c r="O125" s="506"/>
      <c r="P125" s="506"/>
      <c r="Q125" s="506"/>
      <c r="R125" s="506"/>
      <c r="S125" s="507"/>
      <c r="T125" s="505"/>
      <c r="U125" s="506"/>
      <c r="V125" s="506"/>
      <c r="W125" s="506"/>
      <c r="X125" s="506"/>
      <c r="Y125" s="507"/>
      <c r="Z125" s="505"/>
      <c r="AA125" s="506"/>
      <c r="AB125" s="506"/>
      <c r="AC125" s="506"/>
      <c r="AD125" s="506"/>
      <c r="AE125" s="507"/>
      <c r="AF125" s="505"/>
      <c r="AG125" s="506"/>
      <c r="AH125" s="506"/>
      <c r="AI125" s="506"/>
      <c r="AJ125" s="506"/>
      <c r="AK125" s="507"/>
      <c r="AL125" s="364"/>
      <c r="AM125" s="364"/>
      <c r="AN125" s="364"/>
      <c r="AO125" s="364"/>
      <c r="AP125" s="364"/>
      <c r="AQ125" s="364"/>
      <c r="AR125" s="505"/>
      <c r="AS125" s="506"/>
      <c r="AT125" s="506"/>
      <c r="AU125" s="506"/>
      <c r="AV125" s="506"/>
      <c r="AW125" s="507"/>
    </row>
    <row r="126" spans="1:49" x14ac:dyDescent="0.25">
      <c r="A126" s="522"/>
      <c r="B126" s="505"/>
      <c r="C126" s="506"/>
      <c r="D126" s="506"/>
      <c r="E126" s="506"/>
      <c r="F126" s="506"/>
      <c r="G126" s="507"/>
      <c r="H126" s="505"/>
      <c r="I126" s="506"/>
      <c r="J126" s="506"/>
      <c r="K126" s="506"/>
      <c r="L126" s="506"/>
      <c r="M126" s="507"/>
      <c r="N126" s="505"/>
      <c r="O126" s="506"/>
      <c r="P126" s="506"/>
      <c r="Q126" s="506"/>
      <c r="R126" s="506"/>
      <c r="S126" s="507"/>
      <c r="T126" s="505"/>
      <c r="U126" s="506"/>
      <c r="V126" s="506"/>
      <c r="W126" s="506"/>
      <c r="X126" s="506"/>
      <c r="Y126" s="507"/>
      <c r="Z126" s="505"/>
      <c r="AA126" s="506"/>
      <c r="AB126" s="506"/>
      <c r="AC126" s="506"/>
      <c r="AD126" s="506"/>
      <c r="AE126" s="507"/>
      <c r="AF126" s="505"/>
      <c r="AG126" s="506"/>
      <c r="AH126" s="506"/>
      <c r="AI126" s="506"/>
      <c r="AJ126" s="506"/>
      <c r="AK126" s="507"/>
      <c r="AL126" s="364"/>
      <c r="AM126" s="364"/>
      <c r="AN126" s="364"/>
      <c r="AO126" s="364"/>
      <c r="AP126" s="364"/>
      <c r="AQ126" s="364"/>
      <c r="AR126" s="505"/>
      <c r="AS126" s="506"/>
      <c r="AT126" s="506"/>
      <c r="AU126" s="506"/>
      <c r="AV126" s="506"/>
      <c r="AW126" s="507"/>
    </row>
    <row r="127" spans="1:49" x14ac:dyDescent="0.25">
      <c r="A127" s="522"/>
      <c r="B127" s="505"/>
      <c r="C127" s="506"/>
      <c r="D127" s="506"/>
      <c r="E127" s="506"/>
      <c r="F127" s="506"/>
      <c r="G127" s="507"/>
      <c r="H127" s="505"/>
      <c r="I127" s="506"/>
      <c r="J127" s="506"/>
      <c r="K127" s="506"/>
      <c r="L127" s="506"/>
      <c r="M127" s="507"/>
      <c r="N127" s="505"/>
      <c r="O127" s="506"/>
      <c r="P127" s="506"/>
      <c r="Q127" s="506"/>
      <c r="R127" s="506"/>
      <c r="S127" s="507"/>
      <c r="T127" s="505"/>
      <c r="U127" s="506"/>
      <c r="V127" s="506"/>
      <c r="W127" s="506"/>
      <c r="X127" s="506"/>
      <c r="Y127" s="507"/>
      <c r="Z127" s="505"/>
      <c r="AA127" s="506"/>
      <c r="AB127" s="506"/>
      <c r="AC127" s="506"/>
      <c r="AD127" s="506"/>
      <c r="AE127" s="507"/>
      <c r="AF127" s="505"/>
      <c r="AG127" s="506"/>
      <c r="AH127" s="506"/>
      <c r="AI127" s="506"/>
      <c r="AJ127" s="506"/>
      <c r="AK127" s="507"/>
      <c r="AL127" s="364"/>
      <c r="AM127" s="364"/>
      <c r="AN127" s="364"/>
      <c r="AO127" s="364"/>
      <c r="AP127" s="364"/>
      <c r="AQ127" s="364"/>
      <c r="AR127" s="505"/>
      <c r="AS127" s="506"/>
      <c r="AT127" s="506"/>
      <c r="AU127" s="506"/>
      <c r="AV127" s="506"/>
      <c r="AW127" s="507"/>
    </row>
    <row r="128" spans="1:49" x14ac:dyDescent="0.25">
      <c r="A128" s="522"/>
      <c r="B128" s="505"/>
      <c r="C128" s="506"/>
      <c r="D128" s="506"/>
      <c r="E128" s="506"/>
      <c r="F128" s="506"/>
      <c r="G128" s="507"/>
      <c r="H128" s="505"/>
      <c r="I128" s="506"/>
      <c r="J128" s="506"/>
      <c r="K128" s="506"/>
      <c r="L128" s="506"/>
      <c r="M128" s="507"/>
      <c r="N128" s="505"/>
      <c r="O128" s="506"/>
      <c r="P128" s="506"/>
      <c r="Q128" s="506"/>
      <c r="R128" s="506"/>
      <c r="S128" s="507"/>
      <c r="T128" s="505"/>
      <c r="U128" s="506"/>
      <c r="V128" s="506"/>
      <c r="W128" s="506"/>
      <c r="X128" s="506"/>
      <c r="Y128" s="507"/>
      <c r="Z128" s="505"/>
      <c r="AA128" s="506"/>
      <c r="AB128" s="506"/>
      <c r="AC128" s="506"/>
      <c r="AD128" s="506"/>
      <c r="AE128" s="507"/>
      <c r="AF128" s="505"/>
      <c r="AG128" s="506"/>
      <c r="AH128" s="506"/>
      <c r="AI128" s="506"/>
      <c r="AJ128" s="506"/>
      <c r="AK128" s="507"/>
      <c r="AL128" s="364"/>
      <c r="AM128" s="364"/>
      <c r="AN128" s="364"/>
      <c r="AO128" s="364"/>
      <c r="AP128" s="364"/>
      <c r="AQ128" s="364"/>
      <c r="AR128" s="505"/>
      <c r="AS128" s="506"/>
      <c r="AT128" s="506"/>
      <c r="AU128" s="506"/>
      <c r="AV128" s="506"/>
      <c r="AW128" s="507"/>
    </row>
    <row r="129" spans="1:49" x14ac:dyDescent="0.25">
      <c r="A129" s="522"/>
      <c r="B129" s="505"/>
      <c r="C129" s="506"/>
      <c r="D129" s="506"/>
      <c r="E129" s="506"/>
      <c r="F129" s="506"/>
      <c r="G129" s="507"/>
      <c r="H129" s="505"/>
      <c r="I129" s="506"/>
      <c r="J129" s="506"/>
      <c r="K129" s="506"/>
      <c r="L129" s="506"/>
      <c r="M129" s="507"/>
      <c r="N129" s="505"/>
      <c r="O129" s="506"/>
      <c r="P129" s="506"/>
      <c r="Q129" s="506"/>
      <c r="R129" s="506"/>
      <c r="S129" s="507"/>
      <c r="T129" s="505"/>
      <c r="U129" s="506"/>
      <c r="V129" s="506"/>
      <c r="W129" s="506"/>
      <c r="X129" s="506"/>
      <c r="Y129" s="507"/>
      <c r="Z129" s="505"/>
      <c r="AA129" s="506"/>
      <c r="AB129" s="506"/>
      <c r="AC129" s="506"/>
      <c r="AD129" s="506"/>
      <c r="AE129" s="507"/>
      <c r="AF129" s="505"/>
      <c r="AG129" s="506"/>
      <c r="AH129" s="506"/>
      <c r="AI129" s="506"/>
      <c r="AJ129" s="506"/>
      <c r="AK129" s="507"/>
      <c r="AL129" s="364"/>
      <c r="AM129" s="364"/>
      <c r="AN129" s="364"/>
      <c r="AO129" s="364"/>
      <c r="AP129" s="364"/>
      <c r="AQ129" s="364"/>
      <c r="AR129" s="505"/>
      <c r="AS129" s="506"/>
      <c r="AT129" s="506"/>
      <c r="AU129" s="506"/>
      <c r="AV129" s="506"/>
      <c r="AW129" s="507"/>
    </row>
    <row r="130" spans="1:49" x14ac:dyDescent="0.25">
      <c r="A130" s="522"/>
      <c r="B130" s="505"/>
      <c r="C130" s="506"/>
      <c r="D130" s="506"/>
      <c r="E130" s="506"/>
      <c r="F130" s="506"/>
      <c r="G130" s="507"/>
      <c r="H130" s="505"/>
      <c r="I130" s="506"/>
      <c r="J130" s="506"/>
      <c r="K130" s="506"/>
      <c r="L130" s="506"/>
      <c r="M130" s="507"/>
      <c r="N130" s="505"/>
      <c r="O130" s="506"/>
      <c r="P130" s="506"/>
      <c r="Q130" s="506"/>
      <c r="R130" s="506"/>
      <c r="S130" s="507"/>
      <c r="T130" s="505"/>
      <c r="U130" s="506"/>
      <c r="V130" s="506"/>
      <c r="W130" s="506"/>
      <c r="X130" s="506"/>
      <c r="Y130" s="507"/>
      <c r="Z130" s="505"/>
      <c r="AA130" s="506"/>
      <c r="AB130" s="506"/>
      <c r="AC130" s="506"/>
      <c r="AD130" s="506"/>
      <c r="AE130" s="507"/>
      <c r="AF130" s="505"/>
      <c r="AG130" s="506"/>
      <c r="AH130" s="506"/>
      <c r="AI130" s="506"/>
      <c r="AJ130" s="506"/>
      <c r="AK130" s="507"/>
      <c r="AL130" s="364"/>
      <c r="AM130" s="364"/>
      <c r="AN130" s="364"/>
      <c r="AO130" s="364"/>
      <c r="AP130" s="364"/>
      <c r="AQ130" s="364"/>
      <c r="AR130" s="505"/>
      <c r="AS130" s="506"/>
      <c r="AT130" s="506"/>
      <c r="AU130" s="506"/>
      <c r="AV130" s="506"/>
      <c r="AW130" s="507"/>
    </row>
    <row r="131" spans="1:49" x14ac:dyDescent="0.25">
      <c r="A131" s="522"/>
      <c r="B131" s="505"/>
      <c r="C131" s="506"/>
      <c r="D131" s="506"/>
      <c r="E131" s="506"/>
      <c r="F131" s="506"/>
      <c r="G131" s="507"/>
      <c r="H131" s="505"/>
      <c r="I131" s="506"/>
      <c r="J131" s="506"/>
      <c r="K131" s="506"/>
      <c r="L131" s="506"/>
      <c r="M131" s="507"/>
      <c r="N131" s="505"/>
      <c r="O131" s="506"/>
      <c r="P131" s="506"/>
      <c r="Q131" s="506"/>
      <c r="R131" s="506"/>
      <c r="S131" s="507"/>
      <c r="T131" s="505"/>
      <c r="U131" s="506"/>
      <c r="V131" s="506"/>
      <c r="W131" s="506"/>
      <c r="X131" s="506"/>
      <c r="Y131" s="507"/>
      <c r="Z131" s="505"/>
      <c r="AA131" s="506"/>
      <c r="AB131" s="506"/>
      <c r="AC131" s="506"/>
      <c r="AD131" s="506"/>
      <c r="AE131" s="507"/>
      <c r="AF131" s="505"/>
      <c r="AG131" s="506"/>
      <c r="AH131" s="506"/>
      <c r="AI131" s="506"/>
      <c r="AJ131" s="506"/>
      <c r="AK131" s="507"/>
      <c r="AL131" s="364"/>
      <c r="AM131" s="364"/>
      <c r="AN131" s="364"/>
      <c r="AO131" s="364"/>
      <c r="AP131" s="364"/>
      <c r="AQ131" s="364"/>
      <c r="AR131" s="505"/>
      <c r="AS131" s="506"/>
      <c r="AT131" s="506"/>
      <c r="AU131" s="506"/>
      <c r="AV131" s="506"/>
      <c r="AW131" s="507"/>
    </row>
    <row r="132" spans="1:49" x14ac:dyDescent="0.25">
      <c r="A132" s="522"/>
      <c r="B132" s="505"/>
      <c r="C132" s="506"/>
      <c r="D132" s="506"/>
      <c r="E132" s="506"/>
      <c r="F132" s="506"/>
      <c r="G132" s="507"/>
      <c r="H132" s="505"/>
      <c r="I132" s="506"/>
      <c r="J132" s="506"/>
      <c r="K132" s="506"/>
      <c r="L132" s="506"/>
      <c r="M132" s="507"/>
      <c r="N132" s="505"/>
      <c r="O132" s="506"/>
      <c r="P132" s="506"/>
      <c r="Q132" s="506"/>
      <c r="R132" s="506"/>
      <c r="S132" s="507"/>
      <c r="T132" s="505"/>
      <c r="U132" s="506"/>
      <c r="V132" s="506"/>
      <c r="W132" s="506"/>
      <c r="X132" s="506"/>
      <c r="Y132" s="507"/>
      <c r="Z132" s="505"/>
      <c r="AA132" s="506"/>
      <c r="AB132" s="506"/>
      <c r="AC132" s="506"/>
      <c r="AD132" s="506"/>
      <c r="AE132" s="507"/>
      <c r="AF132" s="505"/>
      <c r="AG132" s="506"/>
      <c r="AH132" s="506"/>
      <c r="AI132" s="506"/>
      <c r="AJ132" s="506"/>
      <c r="AK132" s="507"/>
      <c r="AL132" s="364"/>
      <c r="AM132" s="364"/>
      <c r="AN132" s="364"/>
      <c r="AO132" s="364"/>
      <c r="AP132" s="364"/>
      <c r="AQ132" s="364"/>
      <c r="AR132" s="505"/>
      <c r="AS132" s="506"/>
      <c r="AT132" s="506"/>
      <c r="AU132" s="506"/>
      <c r="AV132" s="506"/>
      <c r="AW132" s="507"/>
    </row>
    <row r="133" spans="1:49" x14ac:dyDescent="0.25">
      <c r="A133" s="522"/>
      <c r="B133" s="505"/>
      <c r="C133" s="506"/>
      <c r="D133" s="506"/>
      <c r="E133" s="506"/>
      <c r="F133" s="506"/>
      <c r="G133" s="507"/>
      <c r="H133" s="505"/>
      <c r="I133" s="506"/>
      <c r="J133" s="506"/>
      <c r="K133" s="506"/>
      <c r="L133" s="506"/>
      <c r="M133" s="507"/>
      <c r="N133" s="505"/>
      <c r="O133" s="506"/>
      <c r="P133" s="506"/>
      <c r="Q133" s="506"/>
      <c r="R133" s="506"/>
      <c r="S133" s="507"/>
      <c r="T133" s="505"/>
      <c r="U133" s="506"/>
      <c r="V133" s="506"/>
      <c r="W133" s="506"/>
      <c r="X133" s="506"/>
      <c r="Y133" s="507"/>
      <c r="Z133" s="505"/>
      <c r="AA133" s="506"/>
      <c r="AB133" s="506"/>
      <c r="AC133" s="506"/>
      <c r="AD133" s="506"/>
      <c r="AE133" s="507"/>
      <c r="AF133" s="505"/>
      <c r="AG133" s="506"/>
      <c r="AH133" s="506"/>
      <c r="AI133" s="506"/>
      <c r="AJ133" s="506"/>
      <c r="AK133" s="507"/>
      <c r="AL133" s="364"/>
      <c r="AM133" s="364"/>
      <c r="AN133" s="364"/>
      <c r="AO133" s="364"/>
      <c r="AP133" s="364"/>
      <c r="AQ133" s="364"/>
      <c r="AR133" s="505"/>
      <c r="AS133" s="506"/>
      <c r="AT133" s="506"/>
      <c r="AU133" s="506"/>
      <c r="AV133" s="506"/>
      <c r="AW133" s="507"/>
    </row>
    <row r="134" spans="1:49" x14ac:dyDescent="0.25">
      <c r="A134" s="522"/>
      <c r="B134" s="505"/>
      <c r="C134" s="506"/>
      <c r="D134" s="506"/>
      <c r="E134" s="506"/>
      <c r="F134" s="506"/>
      <c r="G134" s="507"/>
      <c r="H134" s="505"/>
      <c r="I134" s="506"/>
      <c r="J134" s="506"/>
      <c r="K134" s="506"/>
      <c r="L134" s="506"/>
      <c r="M134" s="507"/>
      <c r="N134" s="505"/>
      <c r="O134" s="506"/>
      <c r="P134" s="506"/>
      <c r="Q134" s="506"/>
      <c r="R134" s="506"/>
      <c r="S134" s="507"/>
      <c r="T134" s="505"/>
      <c r="U134" s="506"/>
      <c r="V134" s="506"/>
      <c r="W134" s="506"/>
      <c r="X134" s="506"/>
      <c r="Y134" s="507"/>
      <c r="Z134" s="505"/>
      <c r="AA134" s="506"/>
      <c r="AB134" s="506"/>
      <c r="AC134" s="506"/>
      <c r="AD134" s="506"/>
      <c r="AE134" s="507"/>
      <c r="AF134" s="505"/>
      <c r="AG134" s="506"/>
      <c r="AH134" s="506"/>
      <c r="AI134" s="506"/>
      <c r="AJ134" s="506"/>
      <c r="AK134" s="507"/>
      <c r="AL134" s="364"/>
      <c r="AM134" s="364"/>
      <c r="AN134" s="364"/>
      <c r="AO134" s="364"/>
      <c r="AP134" s="364"/>
      <c r="AQ134" s="364"/>
      <c r="AR134" s="505"/>
      <c r="AS134" s="506"/>
      <c r="AT134" s="506"/>
      <c r="AU134" s="506"/>
      <c r="AV134" s="506"/>
      <c r="AW134" s="507"/>
    </row>
    <row r="135" spans="1:49" x14ac:dyDescent="0.25">
      <c r="A135" s="522"/>
      <c r="B135" s="505"/>
      <c r="C135" s="506"/>
      <c r="D135" s="506"/>
      <c r="E135" s="506"/>
      <c r="F135" s="506"/>
      <c r="G135" s="507"/>
      <c r="H135" s="505"/>
      <c r="I135" s="506"/>
      <c r="J135" s="506"/>
      <c r="K135" s="506"/>
      <c r="L135" s="506"/>
      <c r="M135" s="507"/>
      <c r="N135" s="505"/>
      <c r="O135" s="506"/>
      <c r="P135" s="506"/>
      <c r="Q135" s="506"/>
      <c r="R135" s="506"/>
      <c r="S135" s="507"/>
      <c r="T135" s="505"/>
      <c r="U135" s="506"/>
      <c r="V135" s="506"/>
      <c r="W135" s="506"/>
      <c r="X135" s="506"/>
      <c r="Y135" s="507"/>
      <c r="Z135" s="505"/>
      <c r="AA135" s="506"/>
      <c r="AB135" s="506"/>
      <c r="AC135" s="506"/>
      <c r="AD135" s="506"/>
      <c r="AE135" s="507"/>
      <c r="AF135" s="505"/>
      <c r="AG135" s="506"/>
      <c r="AH135" s="506"/>
      <c r="AI135" s="506"/>
      <c r="AJ135" s="506"/>
      <c r="AK135" s="507"/>
      <c r="AL135" s="364"/>
      <c r="AM135" s="364"/>
      <c r="AN135" s="364"/>
      <c r="AO135" s="364"/>
      <c r="AP135" s="364"/>
      <c r="AQ135" s="364"/>
      <c r="AR135" s="505"/>
      <c r="AS135" s="506"/>
      <c r="AT135" s="506"/>
      <c r="AU135" s="506"/>
      <c r="AV135" s="506"/>
      <c r="AW135" s="507"/>
    </row>
    <row r="136" spans="1:49" x14ac:dyDescent="0.25">
      <c r="A136" s="522"/>
      <c r="B136" s="505"/>
      <c r="C136" s="506"/>
      <c r="D136" s="506"/>
      <c r="E136" s="506"/>
      <c r="F136" s="506"/>
      <c r="G136" s="507"/>
      <c r="H136" s="505"/>
      <c r="I136" s="506"/>
      <c r="J136" s="506"/>
      <c r="K136" s="506"/>
      <c r="L136" s="506"/>
      <c r="M136" s="507"/>
      <c r="N136" s="505"/>
      <c r="O136" s="506"/>
      <c r="P136" s="506"/>
      <c r="Q136" s="506"/>
      <c r="R136" s="506"/>
      <c r="S136" s="507"/>
      <c r="T136" s="505"/>
      <c r="U136" s="506"/>
      <c r="V136" s="506"/>
      <c r="W136" s="506"/>
      <c r="X136" s="506"/>
      <c r="Y136" s="507"/>
      <c r="Z136" s="505"/>
      <c r="AA136" s="506"/>
      <c r="AB136" s="506"/>
      <c r="AC136" s="506"/>
      <c r="AD136" s="506"/>
      <c r="AE136" s="507"/>
      <c r="AF136" s="505"/>
      <c r="AG136" s="506"/>
      <c r="AH136" s="506"/>
      <c r="AI136" s="506"/>
      <c r="AJ136" s="506"/>
      <c r="AK136" s="507"/>
      <c r="AL136" s="364"/>
      <c r="AM136" s="364"/>
      <c r="AN136" s="364"/>
      <c r="AO136" s="364"/>
      <c r="AP136" s="364"/>
      <c r="AQ136" s="364"/>
      <c r="AR136" s="505"/>
      <c r="AS136" s="506"/>
      <c r="AT136" s="506"/>
      <c r="AU136" s="506"/>
      <c r="AV136" s="506"/>
      <c r="AW136" s="507"/>
    </row>
    <row r="137" spans="1:49" x14ac:dyDescent="0.25">
      <c r="A137" s="523"/>
      <c r="B137" s="508"/>
      <c r="C137" s="511"/>
      <c r="D137" s="511"/>
      <c r="E137" s="511"/>
      <c r="F137" s="511"/>
      <c r="G137" s="512"/>
      <c r="H137" s="508"/>
      <c r="I137" s="511"/>
      <c r="J137" s="511"/>
      <c r="K137" s="511"/>
      <c r="L137" s="511"/>
      <c r="M137" s="512"/>
      <c r="N137" s="508"/>
      <c r="O137" s="511"/>
      <c r="P137" s="511"/>
      <c r="Q137" s="511"/>
      <c r="R137" s="511"/>
      <c r="S137" s="512"/>
      <c r="T137" s="508"/>
      <c r="U137" s="511"/>
      <c r="V137" s="511"/>
      <c r="W137" s="511"/>
      <c r="X137" s="511"/>
      <c r="Y137" s="512"/>
      <c r="Z137" s="508"/>
      <c r="AA137" s="511"/>
      <c r="AB137" s="511"/>
      <c r="AC137" s="511"/>
      <c r="AD137" s="511"/>
      <c r="AE137" s="512"/>
      <c r="AF137" s="508"/>
      <c r="AG137" s="509"/>
      <c r="AH137" s="509"/>
      <c r="AI137" s="509"/>
      <c r="AJ137" s="509"/>
      <c r="AK137" s="510"/>
      <c r="AL137" s="364"/>
      <c r="AM137" s="364"/>
      <c r="AN137" s="364"/>
      <c r="AO137" s="364"/>
      <c r="AP137" s="364"/>
      <c r="AQ137" s="364"/>
      <c r="AR137" s="610"/>
      <c r="AS137" s="511"/>
      <c r="AT137" s="511"/>
      <c r="AU137" s="511"/>
      <c r="AV137" s="511"/>
      <c r="AW137" s="512"/>
    </row>
    <row r="138" spans="1:49" ht="15.75" thickBot="1" x14ac:dyDescent="0.3">
      <c r="A138" s="29"/>
      <c r="B138" s="28"/>
      <c r="C138" s="28"/>
      <c r="D138" s="28"/>
      <c r="E138" s="28"/>
      <c r="F138" s="28"/>
      <c r="G138" s="28"/>
      <c r="H138" s="28"/>
      <c r="I138" s="28"/>
      <c r="J138" s="28"/>
      <c r="K138" s="28"/>
      <c r="L138" s="28"/>
      <c r="M138" s="28"/>
      <c r="N138" s="28"/>
      <c r="O138" s="28"/>
      <c r="P138" s="28"/>
      <c r="Q138" s="28"/>
      <c r="R138" s="28"/>
      <c r="S138" s="28"/>
      <c r="T138" s="28"/>
      <c r="U138" s="28"/>
      <c r="V138" s="28"/>
      <c r="W138" s="28"/>
      <c r="X138" s="28"/>
      <c r="Y138" s="28"/>
      <c r="Z138" s="28"/>
      <c r="AA138" s="28"/>
      <c r="AB138" s="28"/>
      <c r="AC138" s="28"/>
      <c r="AD138" s="28"/>
      <c r="AE138" s="28"/>
      <c r="AF138" s="6"/>
      <c r="AG138" s="6"/>
      <c r="AH138" s="6"/>
      <c r="AI138" s="6"/>
      <c r="AJ138" s="6"/>
      <c r="AK138" s="6"/>
    </row>
    <row r="139" spans="1:49" ht="15.75" thickBot="1" x14ac:dyDescent="0.3">
      <c r="A139" s="18" t="s">
        <v>5</v>
      </c>
      <c r="B139" s="6"/>
      <c r="C139" s="6"/>
      <c r="D139" s="6"/>
      <c r="E139" s="6"/>
      <c r="F139" s="6"/>
      <c r="G139" s="6"/>
      <c r="H139" s="6"/>
      <c r="I139" s="6"/>
      <c r="J139" s="6"/>
      <c r="K139" s="6"/>
      <c r="L139" s="6"/>
      <c r="M139" s="6"/>
      <c r="N139" s="6"/>
      <c r="O139" s="6"/>
      <c r="P139" s="6"/>
      <c r="Q139" s="6"/>
      <c r="R139" s="6"/>
      <c r="S139" s="6"/>
      <c r="T139" s="6"/>
      <c r="U139" s="50"/>
      <c r="V139" s="50"/>
      <c r="W139" s="6"/>
      <c r="X139" s="6"/>
      <c r="Y139" s="6"/>
      <c r="Z139" s="6"/>
      <c r="AA139" s="6"/>
      <c r="AB139" s="6"/>
      <c r="AC139" s="6"/>
      <c r="AD139" s="6"/>
      <c r="AE139" s="6"/>
      <c r="AF139" s="6"/>
      <c r="AG139" s="6"/>
      <c r="AH139" s="6"/>
      <c r="AI139" s="6"/>
      <c r="AJ139" s="6"/>
      <c r="AK139" s="6"/>
      <c r="AL139" s="293" t="s">
        <v>142</v>
      </c>
      <c r="AM139" s="294"/>
      <c r="AN139" s="294"/>
      <c r="AO139" s="294"/>
      <c r="AP139" s="294"/>
      <c r="AQ139" s="295"/>
    </row>
    <row r="140" spans="1:49" ht="26.25" thickBot="1" x14ac:dyDescent="0.3">
      <c r="A140" s="18" t="s">
        <v>14</v>
      </c>
      <c r="B140" s="50"/>
      <c r="C140" s="6"/>
      <c r="D140" s="6"/>
      <c r="E140" s="6"/>
      <c r="F140" s="6"/>
      <c r="G140" s="6"/>
      <c r="H140" s="6"/>
      <c r="I140" s="6"/>
      <c r="J140" s="6"/>
      <c r="K140" s="6"/>
      <c r="L140" s="6"/>
      <c r="M140" s="6"/>
      <c r="N140" s="6"/>
      <c r="O140" s="6"/>
      <c r="P140" s="6"/>
      <c r="Q140" s="6"/>
      <c r="R140" s="6"/>
      <c r="S140" s="6"/>
      <c r="T140" s="6"/>
      <c r="U140" s="51"/>
      <c r="V140" s="51"/>
      <c r="W140" s="6"/>
      <c r="X140" s="6"/>
      <c r="Y140" s="6"/>
      <c r="Z140" s="6"/>
      <c r="AA140" s="6"/>
      <c r="AB140" s="6"/>
      <c r="AC140" s="6"/>
      <c r="AD140" s="6"/>
      <c r="AE140" s="6"/>
      <c r="AF140" s="6"/>
      <c r="AG140" s="6"/>
      <c r="AH140" s="6"/>
      <c r="AI140" s="6"/>
      <c r="AJ140" s="6"/>
      <c r="AK140" s="6"/>
      <c r="AL140" s="296" t="s">
        <v>143</v>
      </c>
      <c r="AM140" s="297"/>
      <c r="AN140" s="298" t="s">
        <v>144</v>
      </c>
      <c r="AO140" s="298" t="s">
        <v>145</v>
      </c>
      <c r="AP140" s="300" t="s">
        <v>146</v>
      </c>
      <c r="AQ140" s="301"/>
    </row>
    <row r="141" spans="1:49" ht="26.25" thickBot="1" x14ac:dyDescent="0.3">
      <c r="A141" s="18" t="s">
        <v>79</v>
      </c>
      <c r="B141" s="31"/>
      <c r="C141" s="32"/>
      <c r="D141" s="31"/>
      <c r="E141" s="32"/>
      <c r="F141" s="33"/>
      <c r="G141" s="32"/>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6"/>
      <c r="AG141" s="6"/>
      <c r="AH141" s="6"/>
      <c r="AI141" s="6"/>
      <c r="AJ141" s="6"/>
      <c r="AK141" s="6"/>
      <c r="AL141" s="304" t="s">
        <v>147</v>
      </c>
      <c r="AM141" s="305"/>
      <c r="AN141" s="299"/>
      <c r="AO141" s="299"/>
      <c r="AP141" s="302"/>
      <c r="AQ141" s="303"/>
    </row>
    <row r="142" spans="1:49" ht="15.75" thickBot="1" x14ac:dyDescent="0.3">
      <c r="A142" s="18"/>
      <c r="B142" s="51" t="s">
        <v>284</v>
      </c>
      <c r="C142" s="6"/>
      <c r="D142" s="6"/>
      <c r="E142" s="6"/>
      <c r="F142" s="6"/>
      <c r="G142" s="6"/>
      <c r="H142" s="6"/>
      <c r="I142" s="6"/>
      <c r="J142" s="6"/>
      <c r="K142" s="6" t="s">
        <v>45</v>
      </c>
      <c r="L142" s="6"/>
      <c r="M142" s="6"/>
      <c r="N142" s="6"/>
      <c r="O142" s="6"/>
      <c r="P142" s="6"/>
      <c r="Q142" s="6"/>
      <c r="R142" s="6"/>
      <c r="S142" s="6"/>
      <c r="T142" s="6"/>
      <c r="U142" s="51"/>
      <c r="V142" s="51"/>
      <c r="W142" s="6"/>
      <c r="X142" s="6"/>
      <c r="Y142" s="6"/>
      <c r="Z142" s="6"/>
      <c r="AA142" s="6"/>
      <c r="AB142" s="6"/>
      <c r="AC142" s="6"/>
      <c r="AD142" s="6"/>
      <c r="AE142" s="6"/>
      <c r="AF142" s="6"/>
      <c r="AG142" s="6"/>
      <c r="AH142" s="6"/>
      <c r="AI142" s="6"/>
      <c r="AJ142" s="6"/>
      <c r="AK142" s="6"/>
      <c r="AL142" s="296" t="s">
        <v>148</v>
      </c>
      <c r="AM142" s="297"/>
      <c r="AN142" s="35"/>
      <c r="AO142" s="36"/>
      <c r="AP142" s="291"/>
      <c r="AQ142" s="292"/>
    </row>
    <row r="143" spans="1:49" ht="15.75" thickBot="1" x14ac:dyDescent="0.3">
      <c r="A143" s="18" t="s">
        <v>15</v>
      </c>
      <c r="B143" s="51"/>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296" t="s">
        <v>149</v>
      </c>
      <c r="AM143" s="297"/>
      <c r="AN143" s="36"/>
      <c r="AO143" s="37"/>
      <c r="AP143" s="291"/>
      <c r="AQ143" s="292"/>
    </row>
    <row r="144" spans="1:49" ht="15.75" thickBot="1" x14ac:dyDescent="0.3">
      <c r="A144" s="19" t="s">
        <v>16</v>
      </c>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296" t="s">
        <v>150</v>
      </c>
      <c r="AM144" s="297"/>
      <c r="AN144" s="38" t="s">
        <v>151</v>
      </c>
      <c r="AO144" s="39"/>
      <c r="AP144" s="291"/>
      <c r="AQ144" s="292"/>
    </row>
    <row r="145" spans="1:43" x14ac:dyDescent="0.25">
      <c r="A145" s="2" t="s">
        <v>654</v>
      </c>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c r="AC145" s="6"/>
      <c r="AD145" s="6"/>
      <c r="AE145" s="6"/>
      <c r="AF145" s="6"/>
      <c r="AG145" s="6"/>
      <c r="AH145" s="6"/>
      <c r="AI145" s="6"/>
      <c r="AJ145" s="6"/>
      <c r="AK145" s="6"/>
    </row>
    <row r="146" spans="1:43" ht="25.5" x14ac:dyDescent="0.25">
      <c r="A146" s="2" t="s">
        <v>50</v>
      </c>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c r="AC146" s="6"/>
      <c r="AD146" s="6"/>
      <c r="AE146" s="6"/>
      <c r="AF146" s="6"/>
      <c r="AG146" s="6"/>
      <c r="AH146" s="6"/>
      <c r="AI146" s="6"/>
      <c r="AJ146" s="6"/>
      <c r="AK146" s="6"/>
    </row>
    <row r="147" spans="1:43" ht="39" x14ac:dyDescent="0.25">
      <c r="A147" s="16" t="s">
        <v>282</v>
      </c>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row>
    <row r="148" spans="1:43" ht="26.25" x14ac:dyDescent="0.25">
      <c r="A148" s="16" t="s">
        <v>578</v>
      </c>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40"/>
      <c r="AM148" s="41"/>
      <c r="AN148" s="40"/>
      <c r="AO148" s="41"/>
      <c r="AP148" s="42"/>
      <c r="AQ148" s="41"/>
    </row>
    <row r="149" spans="1:43" ht="26.25" x14ac:dyDescent="0.25">
      <c r="A149" s="16" t="s">
        <v>579</v>
      </c>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43"/>
      <c r="AM149" s="44"/>
      <c r="AN149" s="43"/>
      <c r="AO149" s="44"/>
      <c r="AP149" s="45"/>
      <c r="AQ149" s="44"/>
    </row>
    <row r="150" spans="1:43" ht="39" x14ac:dyDescent="0.25">
      <c r="A150" s="16" t="s">
        <v>580</v>
      </c>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43"/>
      <c r="AM150" s="44"/>
      <c r="AN150" s="43"/>
      <c r="AO150" s="44"/>
      <c r="AP150" s="45"/>
      <c r="AQ150" s="44"/>
    </row>
    <row r="151" spans="1:43" x14ac:dyDescent="0.25">
      <c r="A151" s="16" t="s">
        <v>581</v>
      </c>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43"/>
      <c r="AM151" s="44"/>
      <c r="AN151" s="43"/>
      <c r="AO151" s="44"/>
      <c r="AP151" s="45"/>
      <c r="AQ151" s="44"/>
    </row>
    <row r="152" spans="1:43" x14ac:dyDescent="0.25">
      <c r="A152" s="16" t="s">
        <v>582</v>
      </c>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c r="AK152" s="6"/>
    </row>
    <row r="153" spans="1:43" ht="39" x14ac:dyDescent="0.25">
      <c r="A153" s="16" t="s">
        <v>583</v>
      </c>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c r="AC153" s="6"/>
      <c r="AD153" s="6"/>
      <c r="AE153" s="6"/>
      <c r="AF153" s="6"/>
      <c r="AG153" s="6"/>
      <c r="AH153" s="6"/>
      <c r="AI153" s="6"/>
      <c r="AJ153" s="6"/>
      <c r="AK153" s="6"/>
    </row>
    <row r="154" spans="1:43" x14ac:dyDescent="0.25">
      <c r="A154" s="16"/>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c r="AC154" s="6"/>
      <c r="AD154" s="6"/>
      <c r="AE154" s="6"/>
      <c r="AF154" s="6"/>
      <c r="AG154" s="6"/>
      <c r="AH154" s="6"/>
      <c r="AI154" s="6"/>
      <c r="AJ154" s="6"/>
      <c r="AK154" s="6"/>
    </row>
    <row r="155" spans="1:43" ht="240" x14ac:dyDescent="0.25">
      <c r="A155" s="143" t="s">
        <v>360</v>
      </c>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c r="AC155" s="6"/>
      <c r="AD155" s="6"/>
      <c r="AE155" s="6"/>
      <c r="AF155" s="6"/>
      <c r="AG155" s="6"/>
      <c r="AH155" s="6"/>
      <c r="AI155" s="6"/>
      <c r="AJ155" s="6"/>
      <c r="AK155" s="6"/>
    </row>
    <row r="156" spans="1:43" ht="409.5" x14ac:dyDescent="0.25">
      <c r="A156" s="144" t="s">
        <v>413</v>
      </c>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46"/>
    </row>
    <row r="157" spans="1:43" x14ac:dyDescent="0.25">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30"/>
    </row>
    <row r="158" spans="1:43" x14ac:dyDescent="0.25">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c r="AC158" s="6"/>
      <c r="AD158" s="6"/>
      <c r="AE158" s="6"/>
      <c r="AF158" s="6"/>
      <c r="AG158" s="6"/>
      <c r="AH158" s="6"/>
      <c r="AI158" s="6"/>
      <c r="AJ158" s="6"/>
      <c r="AK158" s="6"/>
    </row>
    <row r="159" spans="1:43" x14ac:dyDescent="0.25">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row>
    <row r="160" spans="1:43" x14ac:dyDescent="0.25">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row>
    <row r="161" spans="1:37" x14ac:dyDescent="0.25">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row>
    <row r="162" spans="1:37" x14ac:dyDescent="0.25">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row>
    <row r="163" spans="1:37" x14ac:dyDescent="0.25">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6"/>
    </row>
    <row r="164" spans="1:37" x14ac:dyDescent="0.25">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c r="AD164" s="6"/>
      <c r="AE164" s="6"/>
      <c r="AF164" s="6"/>
      <c r="AG164" s="6"/>
      <c r="AH164" s="6"/>
      <c r="AI164" s="6"/>
      <c r="AJ164" s="6"/>
      <c r="AK164" s="6"/>
    </row>
    <row r="165" spans="1:37" x14ac:dyDescent="0.25">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row>
    <row r="166" spans="1:37" x14ac:dyDescent="0.25">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row>
    <row r="167" spans="1:37" x14ac:dyDescent="0.25">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6"/>
    </row>
    <row r="168" spans="1:37" x14ac:dyDescent="0.25">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row>
    <row r="169" spans="1:37" x14ac:dyDescent="0.25">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row>
    <row r="170" spans="1:37" x14ac:dyDescent="0.25">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c r="AC170" s="6"/>
      <c r="AD170" s="6"/>
      <c r="AE170" s="6"/>
      <c r="AF170" s="6"/>
      <c r="AG170" s="6"/>
      <c r="AH170" s="6"/>
      <c r="AI170" s="6"/>
      <c r="AJ170" s="6"/>
      <c r="AK170" s="6"/>
    </row>
    <row r="171" spans="1:37" x14ac:dyDescent="0.25">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6"/>
      <c r="AJ171" s="6"/>
      <c r="AK171" s="6"/>
    </row>
    <row r="172" spans="1:37" x14ac:dyDescent="0.25">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c r="AC172" s="6"/>
      <c r="AD172" s="6"/>
      <c r="AE172" s="6"/>
      <c r="AF172" s="6"/>
      <c r="AG172" s="6"/>
      <c r="AH172" s="6"/>
      <c r="AI172" s="6"/>
      <c r="AJ172" s="6"/>
      <c r="AK172" s="6"/>
    </row>
    <row r="173" spans="1:37" x14ac:dyDescent="0.25">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c r="AC173" s="6"/>
      <c r="AD173" s="6"/>
      <c r="AE173" s="6"/>
      <c r="AF173" s="6"/>
      <c r="AG173" s="6"/>
      <c r="AH173" s="6"/>
      <c r="AI173" s="6"/>
      <c r="AJ173" s="6"/>
      <c r="AK173" s="6"/>
    </row>
    <row r="174" spans="1:37" x14ac:dyDescent="0.25">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c r="AC174" s="6"/>
      <c r="AD174" s="6"/>
      <c r="AE174" s="6"/>
      <c r="AF174" s="6"/>
      <c r="AG174" s="6"/>
      <c r="AH174" s="6"/>
      <c r="AI174" s="6"/>
      <c r="AJ174" s="6"/>
      <c r="AK174" s="6"/>
    </row>
    <row r="175" spans="1:37" x14ac:dyDescent="0.25">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c r="AC175" s="6"/>
      <c r="AD175" s="6"/>
      <c r="AE175" s="6"/>
      <c r="AF175" s="6"/>
      <c r="AG175" s="6"/>
      <c r="AH175" s="6"/>
      <c r="AI175" s="6"/>
      <c r="AJ175" s="6"/>
      <c r="AK175" s="6"/>
    </row>
    <row r="176" spans="1:37" x14ac:dyDescent="0.25">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c r="AC176" s="6"/>
      <c r="AD176" s="6"/>
      <c r="AE176" s="6"/>
      <c r="AF176" s="6"/>
      <c r="AG176" s="6"/>
      <c r="AH176" s="6"/>
      <c r="AI176" s="6"/>
      <c r="AJ176" s="6"/>
      <c r="AK176" s="6"/>
    </row>
    <row r="177" spans="1:37" x14ac:dyDescent="0.25">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c r="AC177" s="6"/>
      <c r="AD177" s="6"/>
      <c r="AE177" s="6"/>
      <c r="AF177" s="6"/>
      <c r="AG177" s="6"/>
      <c r="AH177" s="6"/>
      <c r="AI177" s="6"/>
      <c r="AJ177" s="6"/>
      <c r="AK177" s="6"/>
    </row>
    <row r="178" spans="1:37" x14ac:dyDescent="0.25">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6"/>
      <c r="AD178" s="6"/>
      <c r="AE178" s="6"/>
      <c r="AF178" s="6"/>
      <c r="AG178" s="6"/>
      <c r="AH178" s="6"/>
      <c r="AI178" s="6"/>
      <c r="AJ178" s="6"/>
      <c r="AK178" s="6"/>
    </row>
    <row r="179" spans="1:37" x14ac:dyDescent="0.25">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c r="AC179" s="6"/>
      <c r="AD179" s="6"/>
      <c r="AE179" s="6"/>
      <c r="AF179" s="6"/>
      <c r="AG179" s="6"/>
      <c r="AH179" s="6"/>
      <c r="AI179" s="6"/>
      <c r="AJ179" s="6"/>
      <c r="AK179" s="6"/>
    </row>
    <row r="180" spans="1:37" x14ac:dyDescent="0.25">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6"/>
      <c r="AC180" s="6"/>
      <c r="AD180" s="6"/>
      <c r="AE180" s="6"/>
      <c r="AF180" s="6"/>
      <c r="AG180" s="6"/>
      <c r="AH180" s="6"/>
      <c r="AI180" s="6"/>
      <c r="AJ180" s="6"/>
      <c r="AK180" s="6"/>
    </row>
    <row r="181" spans="1:37" x14ac:dyDescent="0.25">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c r="AC181" s="6"/>
      <c r="AD181" s="6"/>
      <c r="AE181" s="6"/>
      <c r="AF181" s="6"/>
      <c r="AG181" s="6"/>
      <c r="AH181" s="6"/>
      <c r="AI181" s="6"/>
      <c r="AJ181" s="6"/>
      <c r="AK181" s="6"/>
    </row>
    <row r="182" spans="1:37" x14ac:dyDescent="0.25">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c r="AA182" s="6"/>
      <c r="AB182" s="6"/>
      <c r="AC182" s="6"/>
      <c r="AD182" s="6"/>
      <c r="AE182" s="6"/>
      <c r="AF182" s="6"/>
      <c r="AG182" s="6"/>
      <c r="AH182" s="6"/>
      <c r="AI182" s="6"/>
      <c r="AJ182" s="6"/>
      <c r="AK182" s="6"/>
    </row>
    <row r="183" spans="1:37" x14ac:dyDescent="0.25">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c r="AA183" s="6"/>
      <c r="AB183" s="6"/>
      <c r="AC183" s="6"/>
      <c r="AD183" s="6"/>
      <c r="AE183" s="6"/>
      <c r="AF183" s="6"/>
      <c r="AG183" s="6"/>
      <c r="AH183" s="6"/>
      <c r="AI183" s="6"/>
      <c r="AJ183" s="6"/>
      <c r="AK183" s="6"/>
    </row>
    <row r="184" spans="1:37" x14ac:dyDescent="0.25">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c r="AC184" s="6"/>
      <c r="AD184" s="6"/>
      <c r="AE184" s="6"/>
      <c r="AF184" s="6"/>
      <c r="AG184" s="6"/>
      <c r="AH184" s="6"/>
      <c r="AI184" s="6"/>
      <c r="AJ184" s="6"/>
      <c r="AK184" s="6"/>
    </row>
    <row r="185" spans="1:37" x14ac:dyDescent="0.25">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c r="AA185" s="6"/>
      <c r="AB185" s="6"/>
      <c r="AC185" s="6"/>
      <c r="AD185" s="6"/>
      <c r="AE185" s="6"/>
      <c r="AF185" s="6"/>
      <c r="AG185" s="6"/>
      <c r="AH185" s="6"/>
      <c r="AI185" s="6"/>
      <c r="AJ185" s="6"/>
      <c r="AK185" s="6"/>
    </row>
    <row r="186" spans="1:37" x14ac:dyDescent="0.25">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c r="AA186" s="6"/>
      <c r="AB186" s="6"/>
      <c r="AC186" s="6"/>
      <c r="AD186" s="6"/>
      <c r="AE186" s="6"/>
      <c r="AF186" s="6"/>
      <c r="AG186" s="6"/>
      <c r="AH186" s="6"/>
      <c r="AI186" s="6"/>
      <c r="AJ186" s="6"/>
      <c r="AK186" s="6"/>
    </row>
    <row r="187" spans="1:37" x14ac:dyDescent="0.25">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c r="AA187" s="6"/>
      <c r="AB187" s="6"/>
      <c r="AC187" s="6"/>
      <c r="AD187" s="6"/>
      <c r="AE187" s="6"/>
      <c r="AF187" s="6"/>
      <c r="AG187" s="6"/>
      <c r="AH187" s="6"/>
      <c r="AI187" s="6"/>
      <c r="AJ187" s="6"/>
      <c r="AK187" s="6"/>
    </row>
    <row r="188" spans="1:37" x14ac:dyDescent="0.25">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c r="AA188" s="6"/>
      <c r="AB188" s="6"/>
      <c r="AC188" s="6"/>
      <c r="AD188" s="6"/>
      <c r="AE188" s="6"/>
      <c r="AF188" s="6"/>
      <c r="AG188" s="6"/>
      <c r="AH188" s="6"/>
      <c r="AI188" s="6"/>
      <c r="AJ188" s="6"/>
      <c r="AK188" s="6"/>
    </row>
    <row r="189" spans="1:37" x14ac:dyDescent="0.25">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c r="AA189" s="6"/>
      <c r="AB189" s="6"/>
      <c r="AC189" s="6"/>
      <c r="AD189" s="6"/>
      <c r="AE189" s="6"/>
      <c r="AF189" s="6"/>
      <c r="AG189" s="6"/>
      <c r="AH189" s="6"/>
      <c r="AI189" s="6"/>
      <c r="AJ189" s="6"/>
      <c r="AK189" s="6"/>
    </row>
    <row r="190" spans="1:37" x14ac:dyDescent="0.25">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c r="AA190" s="6"/>
      <c r="AB190" s="6"/>
      <c r="AC190" s="6"/>
      <c r="AD190" s="6"/>
      <c r="AE190" s="6"/>
      <c r="AF190" s="6"/>
      <c r="AG190" s="6"/>
      <c r="AH190" s="6"/>
      <c r="AI190" s="6"/>
      <c r="AJ190" s="6"/>
      <c r="AK190" s="6"/>
    </row>
    <row r="191" spans="1:37" x14ac:dyDescent="0.25">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c r="AA191" s="6"/>
      <c r="AB191" s="6"/>
      <c r="AC191" s="6"/>
      <c r="AD191" s="6"/>
      <c r="AE191" s="6"/>
      <c r="AF191" s="6"/>
      <c r="AG191" s="6"/>
      <c r="AH191" s="6"/>
      <c r="AI191" s="6"/>
      <c r="AJ191" s="6"/>
      <c r="AK191" s="6"/>
    </row>
    <row r="192" spans="1:37" x14ac:dyDescent="0.25">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c r="AA192" s="6"/>
      <c r="AB192" s="6"/>
      <c r="AC192" s="6"/>
      <c r="AD192" s="6"/>
      <c r="AE192" s="6"/>
      <c r="AF192" s="6"/>
      <c r="AG192" s="6"/>
      <c r="AH192" s="6"/>
      <c r="AI192" s="6"/>
      <c r="AJ192" s="6"/>
      <c r="AK192" s="6"/>
    </row>
    <row r="193" spans="1:37" x14ac:dyDescent="0.25">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c r="AA193" s="6"/>
      <c r="AB193" s="6"/>
      <c r="AC193" s="6"/>
      <c r="AD193" s="6"/>
      <c r="AE193" s="6"/>
      <c r="AF193" s="6"/>
      <c r="AG193" s="6"/>
      <c r="AH193" s="6"/>
      <c r="AI193" s="6"/>
      <c r="AJ193" s="6"/>
      <c r="AK193" s="6"/>
    </row>
    <row r="194" spans="1:37" x14ac:dyDescent="0.25">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c r="AA194" s="6"/>
      <c r="AB194" s="6"/>
      <c r="AC194" s="6"/>
      <c r="AD194" s="6"/>
      <c r="AE194" s="6"/>
      <c r="AF194" s="6"/>
      <c r="AG194" s="6"/>
      <c r="AH194" s="6"/>
      <c r="AI194" s="6"/>
      <c r="AJ194" s="6"/>
      <c r="AK194" s="6"/>
    </row>
    <row r="195" spans="1:37" x14ac:dyDescent="0.25">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c r="AA195" s="6"/>
      <c r="AB195" s="6"/>
      <c r="AC195" s="6"/>
      <c r="AD195" s="6"/>
      <c r="AE195" s="6"/>
      <c r="AF195" s="6"/>
      <c r="AG195" s="6"/>
      <c r="AH195" s="6"/>
      <c r="AI195" s="6"/>
      <c r="AJ195" s="6"/>
      <c r="AK195" s="6"/>
    </row>
    <row r="196" spans="1:37" x14ac:dyDescent="0.25">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c r="AA196" s="6"/>
      <c r="AB196" s="6"/>
      <c r="AC196" s="6"/>
      <c r="AD196" s="6"/>
      <c r="AE196" s="6"/>
      <c r="AF196" s="6"/>
      <c r="AG196" s="6"/>
      <c r="AH196" s="6"/>
      <c r="AI196" s="6"/>
      <c r="AJ196" s="6"/>
      <c r="AK196" s="6"/>
    </row>
    <row r="197" spans="1:37" x14ac:dyDescent="0.25">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c r="AA197" s="6"/>
      <c r="AB197" s="6"/>
      <c r="AC197" s="6"/>
      <c r="AD197" s="6"/>
      <c r="AE197" s="6"/>
      <c r="AF197" s="6"/>
      <c r="AG197" s="6"/>
      <c r="AH197" s="6"/>
      <c r="AI197" s="6"/>
      <c r="AJ197" s="6"/>
      <c r="AK197" s="6"/>
    </row>
    <row r="198" spans="1:37" x14ac:dyDescent="0.25">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c r="AA198" s="6"/>
      <c r="AB198" s="6"/>
      <c r="AC198" s="6"/>
      <c r="AD198" s="6"/>
      <c r="AE198" s="6"/>
      <c r="AF198" s="6"/>
      <c r="AG198" s="6"/>
      <c r="AH198" s="6"/>
      <c r="AI198" s="6"/>
      <c r="AJ198" s="6"/>
      <c r="AK198" s="6"/>
    </row>
    <row r="199" spans="1:37" x14ac:dyDescent="0.25">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c r="AA199" s="6"/>
      <c r="AB199" s="6"/>
      <c r="AC199" s="6"/>
      <c r="AD199" s="6"/>
      <c r="AE199" s="6"/>
      <c r="AF199" s="6"/>
      <c r="AG199" s="6"/>
      <c r="AH199" s="6"/>
      <c r="AI199" s="6"/>
      <c r="AJ199" s="6"/>
      <c r="AK199" s="6"/>
    </row>
    <row r="200" spans="1:37" x14ac:dyDescent="0.25">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c r="AA200" s="6"/>
      <c r="AB200" s="6"/>
      <c r="AC200" s="6"/>
      <c r="AD200" s="6"/>
      <c r="AE200" s="6"/>
      <c r="AF200" s="6"/>
      <c r="AG200" s="6"/>
      <c r="AH200" s="6"/>
      <c r="AI200" s="6"/>
      <c r="AJ200" s="6"/>
      <c r="AK200" s="6"/>
    </row>
    <row r="201" spans="1:37" x14ac:dyDescent="0.25">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c r="AA201" s="6"/>
      <c r="AB201" s="6"/>
      <c r="AC201" s="6"/>
      <c r="AD201" s="6"/>
      <c r="AE201" s="6"/>
      <c r="AF201" s="6"/>
      <c r="AG201" s="6"/>
      <c r="AH201" s="6"/>
      <c r="AI201" s="6"/>
      <c r="AJ201" s="6"/>
      <c r="AK201" s="6"/>
    </row>
    <row r="202" spans="1:37" x14ac:dyDescent="0.25">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c r="AA202" s="6"/>
      <c r="AB202" s="6"/>
      <c r="AC202" s="6"/>
      <c r="AD202" s="6"/>
      <c r="AE202" s="6"/>
      <c r="AF202" s="6"/>
      <c r="AG202" s="6"/>
      <c r="AH202" s="6"/>
      <c r="AI202" s="6"/>
      <c r="AJ202" s="6"/>
      <c r="AK202" s="6"/>
    </row>
    <row r="203" spans="1:37" x14ac:dyDescent="0.25">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c r="AA203" s="6"/>
      <c r="AB203" s="6"/>
      <c r="AC203" s="6"/>
      <c r="AD203" s="6"/>
      <c r="AE203" s="6"/>
      <c r="AF203" s="6"/>
      <c r="AG203" s="6"/>
      <c r="AH203" s="6"/>
      <c r="AI203" s="6"/>
      <c r="AJ203" s="6"/>
      <c r="AK203" s="6"/>
    </row>
    <row r="204" spans="1:37" x14ac:dyDescent="0.25">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c r="AA204" s="6"/>
      <c r="AB204" s="6"/>
      <c r="AC204" s="6"/>
      <c r="AD204" s="6"/>
      <c r="AE204" s="6"/>
      <c r="AF204" s="6"/>
      <c r="AG204" s="6"/>
      <c r="AH204" s="6"/>
      <c r="AI204" s="6"/>
      <c r="AJ204" s="6"/>
      <c r="AK204" s="6"/>
    </row>
    <row r="205" spans="1:37" x14ac:dyDescent="0.25">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c r="AA205" s="6"/>
      <c r="AB205" s="6"/>
      <c r="AC205" s="6"/>
      <c r="AD205" s="6"/>
      <c r="AE205" s="6"/>
      <c r="AF205" s="6"/>
      <c r="AG205" s="6"/>
      <c r="AH205" s="6"/>
      <c r="AI205" s="6"/>
      <c r="AJ205" s="6"/>
      <c r="AK205" s="6"/>
    </row>
    <row r="206" spans="1:37" x14ac:dyDescent="0.25">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c r="AA206" s="6"/>
      <c r="AB206" s="6"/>
      <c r="AC206" s="6"/>
      <c r="AD206" s="6"/>
      <c r="AE206" s="6"/>
      <c r="AF206" s="6"/>
      <c r="AG206" s="6"/>
      <c r="AH206" s="6"/>
      <c r="AI206" s="6"/>
      <c r="AJ206" s="6"/>
      <c r="AK206" s="6"/>
    </row>
    <row r="207" spans="1:37" x14ac:dyDescent="0.25">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c r="AA207" s="6"/>
      <c r="AB207" s="6"/>
      <c r="AC207" s="6"/>
      <c r="AD207" s="6"/>
      <c r="AE207" s="6"/>
      <c r="AF207" s="6"/>
      <c r="AG207" s="6"/>
      <c r="AH207" s="6"/>
      <c r="AI207" s="6"/>
      <c r="AJ207" s="6"/>
      <c r="AK207" s="6"/>
    </row>
    <row r="208" spans="1:37" x14ac:dyDescent="0.25">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c r="AA208" s="6"/>
      <c r="AB208" s="6"/>
      <c r="AC208" s="6"/>
      <c r="AD208" s="6"/>
      <c r="AE208" s="6"/>
      <c r="AF208" s="6"/>
      <c r="AG208" s="6"/>
      <c r="AH208" s="6"/>
      <c r="AI208" s="6"/>
      <c r="AJ208" s="6"/>
      <c r="AK208" s="6"/>
    </row>
    <row r="209" spans="1:37" x14ac:dyDescent="0.25">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c r="AA209" s="6"/>
      <c r="AB209" s="6"/>
      <c r="AC209" s="6"/>
      <c r="AD209" s="6"/>
      <c r="AE209" s="6"/>
      <c r="AF209" s="6"/>
      <c r="AG209" s="6"/>
      <c r="AH209" s="6"/>
      <c r="AI209" s="6"/>
      <c r="AJ209" s="6"/>
      <c r="AK209" s="6"/>
    </row>
    <row r="210" spans="1:37" x14ac:dyDescent="0.25">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c r="AA210" s="6"/>
      <c r="AB210" s="6"/>
      <c r="AC210" s="6"/>
      <c r="AD210" s="6"/>
      <c r="AE210" s="6"/>
      <c r="AF210" s="6"/>
      <c r="AG210" s="6"/>
      <c r="AH210" s="6"/>
      <c r="AI210" s="6"/>
      <c r="AJ210" s="6"/>
      <c r="AK210" s="6"/>
    </row>
    <row r="211" spans="1:37" x14ac:dyDescent="0.25">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c r="AA211" s="6"/>
      <c r="AB211" s="6"/>
      <c r="AC211" s="6"/>
      <c r="AD211" s="6"/>
      <c r="AE211" s="6"/>
      <c r="AF211" s="6"/>
      <c r="AG211" s="6"/>
      <c r="AH211" s="6"/>
      <c r="AI211" s="6"/>
      <c r="AJ211" s="6"/>
      <c r="AK211" s="6"/>
    </row>
    <row r="212" spans="1:37" x14ac:dyDescent="0.25">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c r="AA212" s="6"/>
      <c r="AB212" s="6"/>
      <c r="AC212" s="6"/>
      <c r="AD212" s="6"/>
      <c r="AE212" s="6"/>
      <c r="AF212" s="6"/>
      <c r="AG212" s="6"/>
      <c r="AH212" s="6"/>
      <c r="AI212" s="6"/>
      <c r="AJ212" s="6"/>
      <c r="AK212" s="6"/>
    </row>
    <row r="213" spans="1:37" x14ac:dyDescent="0.25">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c r="AA213" s="6"/>
      <c r="AB213" s="6"/>
      <c r="AC213" s="6"/>
      <c r="AD213" s="6"/>
      <c r="AE213" s="6"/>
      <c r="AF213" s="6"/>
      <c r="AG213" s="6"/>
      <c r="AH213" s="6"/>
      <c r="AI213" s="6"/>
      <c r="AJ213" s="6"/>
      <c r="AK213" s="6"/>
    </row>
    <row r="214" spans="1:37" x14ac:dyDescent="0.25">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c r="AA214" s="6"/>
      <c r="AB214" s="6"/>
      <c r="AC214" s="6"/>
      <c r="AD214" s="6"/>
      <c r="AE214" s="6"/>
      <c r="AF214" s="6"/>
      <c r="AG214" s="6"/>
      <c r="AH214" s="6"/>
      <c r="AI214" s="6"/>
      <c r="AJ214" s="6"/>
      <c r="AK214" s="6"/>
    </row>
    <row r="215" spans="1:37" x14ac:dyDescent="0.25">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c r="AA215" s="6"/>
      <c r="AB215" s="6"/>
      <c r="AC215" s="6"/>
      <c r="AD215" s="6"/>
      <c r="AE215" s="6"/>
      <c r="AF215" s="6"/>
      <c r="AG215" s="6"/>
      <c r="AH215" s="6"/>
      <c r="AI215" s="6"/>
      <c r="AJ215" s="6"/>
      <c r="AK215" s="6"/>
    </row>
    <row r="216" spans="1:37" x14ac:dyDescent="0.25">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c r="AA216" s="6"/>
      <c r="AB216" s="6"/>
      <c r="AC216" s="6"/>
      <c r="AD216" s="6"/>
      <c r="AE216" s="6"/>
      <c r="AF216" s="6"/>
      <c r="AG216" s="6"/>
      <c r="AH216" s="6"/>
      <c r="AI216" s="6"/>
      <c r="AJ216" s="6"/>
      <c r="AK216" s="6"/>
    </row>
    <row r="217" spans="1:37" x14ac:dyDescent="0.25">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c r="AA217" s="6"/>
      <c r="AB217" s="6"/>
      <c r="AC217" s="6"/>
      <c r="AD217" s="6"/>
      <c r="AE217" s="6"/>
      <c r="AF217" s="6"/>
      <c r="AG217" s="6"/>
      <c r="AH217" s="6"/>
      <c r="AI217" s="6"/>
      <c r="AJ217" s="6"/>
      <c r="AK217" s="6"/>
    </row>
    <row r="218" spans="1:37" x14ac:dyDescent="0.25">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c r="AA218" s="6"/>
      <c r="AB218" s="6"/>
      <c r="AC218" s="6"/>
      <c r="AD218" s="6"/>
      <c r="AE218" s="6"/>
      <c r="AF218" s="6"/>
      <c r="AG218" s="6"/>
      <c r="AH218" s="6"/>
      <c r="AI218" s="6"/>
      <c r="AJ218" s="6"/>
      <c r="AK218" s="6"/>
    </row>
    <row r="219" spans="1:37" x14ac:dyDescent="0.25">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c r="AA219" s="6"/>
      <c r="AB219" s="6"/>
      <c r="AC219" s="6"/>
      <c r="AD219" s="6"/>
      <c r="AE219" s="6"/>
      <c r="AF219" s="6"/>
      <c r="AG219" s="6"/>
      <c r="AH219" s="6"/>
      <c r="AI219" s="6"/>
      <c r="AJ219" s="6"/>
      <c r="AK219" s="6"/>
    </row>
    <row r="220" spans="1:37" x14ac:dyDescent="0.25">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c r="AA220" s="6"/>
      <c r="AB220" s="6"/>
      <c r="AC220" s="6"/>
      <c r="AD220" s="6"/>
      <c r="AE220" s="6"/>
      <c r="AF220" s="6"/>
      <c r="AG220" s="6"/>
      <c r="AH220" s="6"/>
      <c r="AI220" s="6"/>
      <c r="AJ220" s="6"/>
      <c r="AK220" s="6"/>
    </row>
    <row r="221" spans="1:37" x14ac:dyDescent="0.25">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c r="AA221" s="6"/>
      <c r="AB221" s="6"/>
      <c r="AC221" s="6"/>
      <c r="AD221" s="6"/>
      <c r="AE221" s="6"/>
      <c r="AF221" s="6"/>
      <c r="AG221" s="6"/>
      <c r="AH221" s="6"/>
      <c r="AI221" s="6"/>
      <c r="AJ221" s="6"/>
      <c r="AK221" s="6"/>
    </row>
    <row r="222" spans="1:37" x14ac:dyDescent="0.25">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c r="AA222" s="6"/>
      <c r="AB222" s="6"/>
      <c r="AC222" s="6"/>
      <c r="AD222" s="6"/>
      <c r="AE222" s="6"/>
      <c r="AF222" s="6"/>
      <c r="AG222" s="6"/>
      <c r="AH222" s="6"/>
      <c r="AI222" s="6"/>
      <c r="AJ222" s="6"/>
      <c r="AK222" s="6"/>
    </row>
    <row r="223" spans="1:37" x14ac:dyDescent="0.25">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c r="AA223" s="6"/>
      <c r="AB223" s="6"/>
      <c r="AC223" s="6"/>
      <c r="AD223" s="6"/>
      <c r="AE223" s="6"/>
      <c r="AF223" s="6"/>
      <c r="AG223" s="6"/>
      <c r="AH223" s="6"/>
      <c r="AI223" s="6"/>
      <c r="AJ223" s="6"/>
      <c r="AK223" s="6"/>
    </row>
    <row r="224" spans="1:37" x14ac:dyDescent="0.25">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c r="AA224" s="6"/>
      <c r="AB224" s="6"/>
      <c r="AC224" s="6"/>
      <c r="AD224" s="6"/>
      <c r="AE224" s="6"/>
      <c r="AF224" s="6"/>
      <c r="AG224" s="6"/>
      <c r="AH224" s="6"/>
      <c r="AI224" s="6"/>
      <c r="AJ224" s="6"/>
      <c r="AK224" s="6"/>
    </row>
    <row r="225" spans="1:37" x14ac:dyDescent="0.25">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c r="AA225" s="6"/>
      <c r="AB225" s="6"/>
      <c r="AC225" s="6"/>
      <c r="AD225" s="6"/>
      <c r="AE225" s="6"/>
      <c r="AF225" s="6"/>
      <c r="AG225" s="6"/>
      <c r="AH225" s="6"/>
      <c r="AI225" s="6"/>
      <c r="AJ225" s="6"/>
      <c r="AK225" s="6"/>
    </row>
    <row r="226" spans="1:37" x14ac:dyDescent="0.25">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c r="AA226" s="6"/>
      <c r="AB226" s="6"/>
      <c r="AC226" s="6"/>
      <c r="AD226" s="6"/>
      <c r="AE226" s="6"/>
      <c r="AF226" s="6"/>
      <c r="AG226" s="6"/>
      <c r="AH226" s="6"/>
      <c r="AI226" s="6"/>
      <c r="AJ226" s="6"/>
      <c r="AK226" s="6"/>
    </row>
    <row r="227" spans="1:37" x14ac:dyDescent="0.25">
      <c r="A227" s="6"/>
    </row>
  </sheetData>
  <mergeCells count="1400">
    <mergeCell ref="AU85:AW85"/>
    <mergeCell ref="AU86:AW86"/>
    <mergeCell ref="N3:S3"/>
    <mergeCell ref="AL34:AN34"/>
    <mergeCell ref="AO34:AQ34"/>
    <mergeCell ref="AL32:AN32"/>
    <mergeCell ref="AO32:AQ32"/>
    <mergeCell ref="AF42:AH42"/>
    <mergeCell ref="AO80:AQ80"/>
    <mergeCell ref="AL75:AN75"/>
    <mergeCell ref="AF58:AH58"/>
    <mergeCell ref="AI58:AK58"/>
    <mergeCell ref="AI66:AK66"/>
    <mergeCell ref="T63:V63"/>
    <mergeCell ref="W63:Y63"/>
    <mergeCell ref="AC74:AE74"/>
    <mergeCell ref="Z63:AB63"/>
    <mergeCell ref="Z71:AB71"/>
    <mergeCell ref="T46:V46"/>
    <mergeCell ref="AO77:AQ77"/>
    <mergeCell ref="AF39:AH39"/>
    <mergeCell ref="AC53:AE53"/>
    <mergeCell ref="Z40:AB40"/>
    <mergeCell ref="AC36:AE36"/>
    <mergeCell ref="AC37:AE37"/>
    <mergeCell ref="AL61:AN61"/>
    <mergeCell ref="AF66:AH66"/>
    <mergeCell ref="AF67:AH67"/>
    <mergeCell ref="AL60:AN60"/>
    <mergeCell ref="AC72:AE72"/>
    <mergeCell ref="AF65:AH65"/>
    <mergeCell ref="W74:Y74"/>
    <mergeCell ref="N26:P26"/>
    <mergeCell ref="Z32:AB32"/>
    <mergeCell ref="N38:P38"/>
    <mergeCell ref="T35:V35"/>
    <mergeCell ref="Q37:S37"/>
    <mergeCell ref="T37:V37"/>
    <mergeCell ref="K37:M37"/>
    <mergeCell ref="AI22:AK22"/>
    <mergeCell ref="AF23:AH23"/>
    <mergeCell ref="Z41:AB41"/>
    <mergeCell ref="Q26:S26"/>
    <mergeCell ref="N31:P31"/>
    <mergeCell ref="N32:P32"/>
    <mergeCell ref="AI32:AK32"/>
    <mergeCell ref="AF33:AH33"/>
    <mergeCell ref="W29:Y29"/>
    <mergeCell ref="AI35:AK35"/>
    <mergeCell ref="AI27:AK27"/>
    <mergeCell ref="AC38:AE38"/>
    <mergeCell ref="AF22:AH22"/>
    <mergeCell ref="W28:Y28"/>
    <mergeCell ref="K34:M34"/>
    <mergeCell ref="T33:V33"/>
    <mergeCell ref="AC34:AE34"/>
    <mergeCell ref="Z33:AB33"/>
    <mergeCell ref="N40:P40"/>
    <mergeCell ref="K41:M41"/>
    <mergeCell ref="N39:P39"/>
    <mergeCell ref="Z39:AB39"/>
    <mergeCell ref="Z38:AB38"/>
    <mergeCell ref="Z36:AB36"/>
    <mergeCell ref="AI33:AK33"/>
    <mergeCell ref="T14:Y14"/>
    <mergeCell ref="AI20:AK20"/>
    <mergeCell ref="T56:V56"/>
    <mergeCell ref="AF50:AH50"/>
    <mergeCell ref="Q35:S35"/>
    <mergeCell ref="AF14:AK14"/>
    <mergeCell ref="AF16:AK16"/>
    <mergeCell ref="AI30:AK30"/>
    <mergeCell ref="AF15:AK15"/>
    <mergeCell ref="AF34:AH34"/>
    <mergeCell ref="AI68:AK68"/>
    <mergeCell ref="W34:Y34"/>
    <mergeCell ref="W40:Y40"/>
    <mergeCell ref="AC40:AE40"/>
    <mergeCell ref="Q40:S40"/>
    <mergeCell ref="Z83:AB83"/>
    <mergeCell ref="Z72:AB72"/>
    <mergeCell ref="AF83:AH83"/>
    <mergeCell ref="AF78:AH78"/>
    <mergeCell ref="Z43:AB43"/>
    <mergeCell ref="Z47:AB47"/>
    <mergeCell ref="AF28:AH28"/>
    <mergeCell ref="AF25:AK25"/>
    <mergeCell ref="AF18:AK18"/>
    <mergeCell ref="AF21:AH21"/>
    <mergeCell ref="AI21:AK21"/>
    <mergeCell ref="Q30:S30"/>
    <mergeCell ref="T32:V32"/>
    <mergeCell ref="W70:Y70"/>
    <mergeCell ref="W69:Y69"/>
    <mergeCell ref="Z68:AB68"/>
    <mergeCell ref="W68:Y68"/>
    <mergeCell ref="H10:M10"/>
    <mergeCell ref="N10:S10"/>
    <mergeCell ref="T10:Y10"/>
    <mergeCell ref="H9:M9"/>
    <mergeCell ref="W49:Y49"/>
    <mergeCell ref="AC59:AE59"/>
    <mergeCell ref="AF37:AH37"/>
    <mergeCell ref="H11:M11"/>
    <mergeCell ref="N11:S11"/>
    <mergeCell ref="T11:Y11"/>
    <mergeCell ref="H29:J29"/>
    <mergeCell ref="W67:Y67"/>
    <mergeCell ref="H67:J67"/>
    <mergeCell ref="Q46:S46"/>
    <mergeCell ref="K49:M49"/>
    <mergeCell ref="H62:J62"/>
    <mergeCell ref="T58:V58"/>
    <mergeCell ref="T36:V36"/>
    <mergeCell ref="Z28:AB28"/>
    <mergeCell ref="W30:Y30"/>
    <mergeCell ref="AC33:AE33"/>
    <mergeCell ref="N25:S25"/>
    <mergeCell ref="AC41:AE41"/>
    <mergeCell ref="AF17:AK17"/>
    <mergeCell ref="H17:M17"/>
    <mergeCell ref="Z11:AE11"/>
    <mergeCell ref="Z67:AB67"/>
    <mergeCell ref="AC42:AE42"/>
    <mergeCell ref="Z66:AB66"/>
    <mergeCell ref="AF19:AH19"/>
    <mergeCell ref="AI19:AK19"/>
    <mergeCell ref="AF20:AH20"/>
    <mergeCell ref="B107:AW107"/>
    <mergeCell ref="AO76:AQ76"/>
    <mergeCell ref="AI87:AK87"/>
    <mergeCell ref="AF81:AH81"/>
    <mergeCell ref="AC77:AE77"/>
    <mergeCell ref="AC88:AE88"/>
    <mergeCell ref="AF88:AH88"/>
    <mergeCell ref="AL110:AQ122"/>
    <mergeCell ref="AL86:AN86"/>
    <mergeCell ref="AO86:AQ86"/>
    <mergeCell ref="AL81:AN81"/>
    <mergeCell ref="AO81:AQ81"/>
    <mergeCell ref="AL82:AN82"/>
    <mergeCell ref="AO82:AQ82"/>
    <mergeCell ref="AL83:AN83"/>
    <mergeCell ref="AO83:AQ83"/>
    <mergeCell ref="AL93:AN93"/>
    <mergeCell ref="AL92:AN92"/>
    <mergeCell ref="AO92:AQ92"/>
    <mergeCell ref="AL87:AN87"/>
    <mergeCell ref="AI76:AK76"/>
    <mergeCell ref="AI80:AK80"/>
    <mergeCell ref="AL109:AQ109"/>
    <mergeCell ref="AF94:AH94"/>
    <mergeCell ref="AI94:AK94"/>
    <mergeCell ref="AC90:AE90"/>
    <mergeCell ref="AF110:AK122"/>
    <mergeCell ref="Z82:AB82"/>
    <mergeCell ref="Z110:AE122"/>
    <mergeCell ref="AC86:AE86"/>
    <mergeCell ref="AC84:AE84"/>
    <mergeCell ref="AF76:AH76"/>
    <mergeCell ref="AF109:AK109"/>
    <mergeCell ref="AF92:AH92"/>
    <mergeCell ref="AF108:AK108"/>
    <mergeCell ref="AO91:AQ91"/>
    <mergeCell ref="AL66:AN66"/>
    <mergeCell ref="AL90:AN90"/>
    <mergeCell ref="Z124:AE137"/>
    <mergeCell ref="AL139:AQ139"/>
    <mergeCell ref="AL94:AN94"/>
    <mergeCell ref="AO94:AQ94"/>
    <mergeCell ref="AL108:AQ108"/>
    <mergeCell ref="AF123:AK123"/>
    <mergeCell ref="AF124:AK137"/>
    <mergeCell ref="AF71:AH71"/>
    <mergeCell ref="AI72:AK72"/>
    <mergeCell ref="AF72:AH72"/>
    <mergeCell ref="AI73:AK73"/>
    <mergeCell ref="AF73:AH73"/>
    <mergeCell ref="AI74:AK74"/>
    <mergeCell ref="AF74:AH74"/>
    <mergeCell ref="AO84:AQ84"/>
    <mergeCell ref="AL73:AN73"/>
    <mergeCell ref="AO73:AQ73"/>
    <mergeCell ref="AO78:AQ78"/>
    <mergeCell ref="AL79:AN79"/>
    <mergeCell ref="AO79:AQ79"/>
    <mergeCell ref="AL80:AN80"/>
    <mergeCell ref="AL88:AN88"/>
    <mergeCell ref="AF85:AH85"/>
    <mergeCell ref="AI86:AK86"/>
    <mergeCell ref="AO89:AQ89"/>
    <mergeCell ref="AI93:AK93"/>
    <mergeCell ref="AF93:AH93"/>
    <mergeCell ref="AL89:AN89"/>
    <mergeCell ref="AL124:AQ137"/>
    <mergeCell ref="AL85:AN85"/>
    <mergeCell ref="AO85:AQ85"/>
    <mergeCell ref="AO87:AQ87"/>
    <mergeCell ref="AL18:AQ18"/>
    <mergeCell ref="AL19:AN19"/>
    <mergeCell ref="AO19:AQ19"/>
    <mergeCell ref="AO51:AQ51"/>
    <mergeCell ref="AL52:AN52"/>
    <mergeCell ref="AO52:AQ52"/>
    <mergeCell ref="AL53:AN53"/>
    <mergeCell ref="AO93:AQ93"/>
    <mergeCell ref="AL47:AN47"/>
    <mergeCell ref="AO42:AQ42"/>
    <mergeCell ref="AL36:AN36"/>
    <mergeCell ref="AO41:AQ41"/>
    <mergeCell ref="AL40:AQ40"/>
    <mergeCell ref="AO36:AQ36"/>
    <mergeCell ref="AO33:AQ33"/>
    <mergeCell ref="AL35:AN35"/>
    <mergeCell ref="AO50:AQ50"/>
    <mergeCell ref="AO45:AQ45"/>
    <mergeCell ref="AL45:AN45"/>
    <mergeCell ref="AO62:AQ62"/>
    <mergeCell ref="AO75:AQ75"/>
    <mergeCell ref="AO37:AQ37"/>
    <mergeCell ref="AO43:AQ43"/>
    <mergeCell ref="AO44:AQ44"/>
    <mergeCell ref="AL72:AN72"/>
    <mergeCell ref="AL91:AN91"/>
    <mergeCell ref="Z4:AE4"/>
    <mergeCell ref="AF27:AH27"/>
    <mergeCell ref="K24:M24"/>
    <mergeCell ref="AO88:AQ88"/>
    <mergeCell ref="AO38:AQ38"/>
    <mergeCell ref="AL39:AN39"/>
    <mergeCell ref="AO39:AQ39"/>
    <mergeCell ref="AL41:AN41"/>
    <mergeCell ref="AL42:AN42"/>
    <mergeCell ref="AO71:AQ71"/>
    <mergeCell ref="AL84:AN84"/>
    <mergeCell ref="AO90:AQ90"/>
    <mergeCell ref="AC79:AE79"/>
    <mergeCell ref="AC50:AE50"/>
    <mergeCell ref="AI67:AK67"/>
    <mergeCell ref="AL56:AN56"/>
    <mergeCell ref="AO58:AQ58"/>
    <mergeCell ref="AL59:AN59"/>
    <mergeCell ref="AO59:AQ59"/>
    <mergeCell ref="AL46:AN46"/>
    <mergeCell ref="AO46:AQ46"/>
    <mergeCell ref="AL48:AN48"/>
    <mergeCell ref="AF49:AH49"/>
    <mergeCell ref="AI88:AK88"/>
    <mergeCell ref="AF75:AH75"/>
    <mergeCell ref="AF79:AH79"/>
    <mergeCell ref="AI81:AK81"/>
    <mergeCell ref="AF84:AH84"/>
    <mergeCell ref="AF87:AH87"/>
    <mergeCell ref="AL76:AN76"/>
    <mergeCell ref="W78:Y78"/>
    <mergeCell ref="N8:S8"/>
    <mergeCell ref="AF2:AK2"/>
    <mergeCell ref="AF7:AK7"/>
    <mergeCell ref="AF10:AK10"/>
    <mergeCell ref="Z23:AB23"/>
    <mergeCell ref="Z24:AB24"/>
    <mergeCell ref="AF9:AK9"/>
    <mergeCell ref="AF13:AK13"/>
    <mergeCell ref="AF29:AH29"/>
    <mergeCell ref="AF24:AH24"/>
    <mergeCell ref="AI24:AK24"/>
    <mergeCell ref="AF26:AH26"/>
    <mergeCell ref="AI26:AK26"/>
    <mergeCell ref="H14:M14"/>
    <mergeCell ref="Z14:AE14"/>
    <mergeCell ref="N14:S14"/>
    <mergeCell ref="N9:S9"/>
    <mergeCell ref="T9:Y9"/>
    <mergeCell ref="AC28:AE28"/>
    <mergeCell ref="Z18:AE18"/>
    <mergeCell ref="H18:M18"/>
    <mergeCell ref="K22:M22"/>
    <mergeCell ref="H23:J23"/>
    <mergeCell ref="H24:J24"/>
    <mergeCell ref="N24:P24"/>
    <mergeCell ref="AC20:AE20"/>
    <mergeCell ref="T18:Y18"/>
    <mergeCell ref="AC21:AE21"/>
    <mergeCell ref="Z17:AE17"/>
    <mergeCell ref="T4:Y4"/>
    <mergeCell ref="T25:Y25"/>
    <mergeCell ref="AF12:AK12"/>
    <mergeCell ref="AI28:AK28"/>
    <mergeCell ref="AF11:AK11"/>
    <mergeCell ref="Z6:AE6"/>
    <mergeCell ref="AF8:AK8"/>
    <mergeCell ref="AL12:AQ12"/>
    <mergeCell ref="AL14:AQ14"/>
    <mergeCell ref="AO35:AQ35"/>
    <mergeCell ref="AF40:AH40"/>
    <mergeCell ref="AI40:AK40"/>
    <mergeCell ref="AC39:AE39"/>
    <mergeCell ref="Z42:AB42"/>
    <mergeCell ref="Z46:AB46"/>
    <mergeCell ref="Z44:AB44"/>
    <mergeCell ref="AC47:AE47"/>
    <mergeCell ref="T40:V40"/>
    <mergeCell ref="T29:V29"/>
    <mergeCell ref="AO20:AQ20"/>
    <mergeCell ref="AL21:AN21"/>
    <mergeCell ref="AO21:AQ21"/>
    <mergeCell ref="AL10:AQ10"/>
    <mergeCell ref="AL30:AN30"/>
    <mergeCell ref="AO30:AQ30"/>
    <mergeCell ref="AF41:AH41"/>
    <mergeCell ref="AI41:AK41"/>
    <mergeCell ref="AC27:AE27"/>
    <mergeCell ref="AI34:AK34"/>
    <mergeCell ref="AL31:AN31"/>
    <mergeCell ref="AF31:AH31"/>
    <mergeCell ref="AI31:AK31"/>
    <mergeCell ref="AF32:AH32"/>
    <mergeCell ref="AL29:AN29"/>
    <mergeCell ref="AO47:AQ47"/>
    <mergeCell ref="T8:Y8"/>
    <mergeCell ref="AO24:AQ24"/>
    <mergeCell ref="AL1:AQ1"/>
    <mergeCell ref="B6:G6"/>
    <mergeCell ref="H6:M6"/>
    <mergeCell ref="AL143:AM143"/>
    <mergeCell ref="AP143:AQ143"/>
    <mergeCell ref="AL17:AQ17"/>
    <mergeCell ref="AL15:AQ15"/>
    <mergeCell ref="AL16:AQ16"/>
    <mergeCell ref="AL13:AQ13"/>
    <mergeCell ref="AL26:AN26"/>
    <mergeCell ref="AO26:AQ26"/>
    <mergeCell ref="AL27:AN27"/>
    <mergeCell ref="AO27:AQ27"/>
    <mergeCell ref="AL28:AN28"/>
    <mergeCell ref="AO28:AQ28"/>
    <mergeCell ref="AL22:AN22"/>
    <mergeCell ref="AO22:AQ22"/>
    <mergeCell ref="AO31:AQ31"/>
    <mergeCell ref="AL33:AN33"/>
    <mergeCell ref="AF62:AH62"/>
    <mergeCell ref="AF35:AH35"/>
    <mergeCell ref="AF36:AH36"/>
    <mergeCell ref="AF51:AH51"/>
    <mergeCell ref="AI51:AK51"/>
    <mergeCell ref="AI29:AK29"/>
    <mergeCell ref="AI47:AK47"/>
    <mergeCell ref="AF63:AH63"/>
    <mergeCell ref="AL6:AQ6"/>
    <mergeCell ref="AL54:AN54"/>
    <mergeCell ref="AF4:AK4"/>
    <mergeCell ref="T6:Y6"/>
    <mergeCell ref="AL2:AQ2"/>
    <mergeCell ref="AL144:AM144"/>
    <mergeCell ref="AP144:AQ144"/>
    <mergeCell ref="B1:G1"/>
    <mergeCell ref="H1:M1"/>
    <mergeCell ref="N1:S1"/>
    <mergeCell ref="T1:Y1"/>
    <mergeCell ref="Z1:AE1"/>
    <mergeCell ref="AF1:AK1"/>
    <mergeCell ref="AL140:AM140"/>
    <mergeCell ref="AN140:AN141"/>
    <mergeCell ref="AO140:AO141"/>
    <mergeCell ref="AP140:AQ141"/>
    <mergeCell ref="AL141:AM141"/>
    <mergeCell ref="AL142:AM142"/>
    <mergeCell ref="AP142:AQ142"/>
    <mergeCell ref="AL123:AQ123"/>
    <mergeCell ref="AL23:AN23"/>
    <mergeCell ref="AO23:AQ23"/>
    <mergeCell ref="AL24:AN24"/>
    <mergeCell ref="AI44:AK44"/>
    <mergeCell ref="AF48:AH48"/>
    <mergeCell ref="AI42:AK42"/>
    <mergeCell ref="AF43:AH43"/>
    <mergeCell ref="AI43:AK43"/>
    <mergeCell ref="AF44:AH44"/>
    <mergeCell ref="AF52:AH52"/>
    <mergeCell ref="AI52:AK52"/>
    <mergeCell ref="AF45:AH45"/>
    <mergeCell ref="W86:Y86"/>
    <mergeCell ref="AL25:AQ25"/>
    <mergeCell ref="AC82:AE82"/>
    <mergeCell ref="AL7:AQ7"/>
    <mergeCell ref="AL8:AQ8"/>
    <mergeCell ref="AF70:AH70"/>
    <mergeCell ref="AI36:AK36"/>
    <mergeCell ref="AI62:AK62"/>
    <mergeCell ref="AF54:AH54"/>
    <mergeCell ref="AI54:AK54"/>
    <mergeCell ref="AF55:AH55"/>
    <mergeCell ref="AI55:AK55"/>
    <mergeCell ref="AF56:AH56"/>
    <mergeCell ref="AI56:AK56"/>
    <mergeCell ref="AF57:AH57"/>
    <mergeCell ref="AI57:AK57"/>
    <mergeCell ref="AF53:AH53"/>
    <mergeCell ref="AI53:AK53"/>
    <mergeCell ref="AF38:AH38"/>
    <mergeCell ref="AF61:AH61"/>
    <mergeCell ref="AI61:AK61"/>
    <mergeCell ref="AI50:AK50"/>
    <mergeCell ref="AO55:AQ55"/>
    <mergeCell ref="AI39:AK39"/>
    <mergeCell ref="AI37:AK37"/>
    <mergeCell ref="AI49:AK49"/>
    <mergeCell ref="AI23:AK23"/>
    <mergeCell ref="AF30:AH30"/>
    <mergeCell ref="AO67:AQ67"/>
    <mergeCell ref="AI65:AK65"/>
    <mergeCell ref="AL67:AN67"/>
    <mergeCell ref="AO66:AQ66"/>
    <mergeCell ref="AL20:AN20"/>
    <mergeCell ref="AF64:AH64"/>
    <mergeCell ref="AO29:AQ29"/>
    <mergeCell ref="AL3:AQ3"/>
    <mergeCell ref="AF6:AK6"/>
    <mergeCell ref="AI45:AK45"/>
    <mergeCell ref="AF46:AH46"/>
    <mergeCell ref="AL5:AQ5"/>
    <mergeCell ref="AL11:AQ11"/>
    <mergeCell ref="AI92:AK92"/>
    <mergeCell ref="AI85:AK85"/>
    <mergeCell ref="AF86:AH86"/>
    <mergeCell ref="Z84:AB84"/>
    <mergeCell ref="T90:V90"/>
    <mergeCell ref="W90:Y90"/>
    <mergeCell ref="W80:Y80"/>
    <mergeCell ref="Z92:AB92"/>
    <mergeCell ref="Z78:AB78"/>
    <mergeCell ref="Z85:AB85"/>
    <mergeCell ref="AI83:AK83"/>
    <mergeCell ref="AF82:AH82"/>
    <mergeCell ref="AI82:AK82"/>
    <mergeCell ref="AF77:AH77"/>
    <mergeCell ref="AI77:AK77"/>
    <mergeCell ref="AF68:AH68"/>
    <mergeCell ref="AI69:AK69"/>
    <mergeCell ref="AF69:AH69"/>
    <mergeCell ref="AI84:AK84"/>
    <mergeCell ref="AI75:AK75"/>
    <mergeCell ref="AF80:AH80"/>
    <mergeCell ref="AI71:AK71"/>
    <mergeCell ref="Z74:AB74"/>
    <mergeCell ref="W85:Y85"/>
    <mergeCell ref="W89:Y89"/>
    <mergeCell ref="AL9:AQ9"/>
    <mergeCell ref="N72:P72"/>
    <mergeCell ref="E48:G48"/>
    <mergeCell ref="AC65:AE65"/>
    <mergeCell ref="Q54:S54"/>
    <mergeCell ref="Z64:AB64"/>
    <mergeCell ref="Z55:AB55"/>
    <mergeCell ref="T66:V66"/>
    <mergeCell ref="Q59:S59"/>
    <mergeCell ref="N53:P53"/>
    <mergeCell ref="Z69:AB69"/>
    <mergeCell ref="Z65:AB65"/>
    <mergeCell ref="T43:V43"/>
    <mergeCell ref="Q44:S44"/>
    <mergeCell ref="AC43:AE43"/>
    <mergeCell ref="AC61:AE61"/>
    <mergeCell ref="Q66:S66"/>
    <mergeCell ref="Z51:AB51"/>
    <mergeCell ref="AC52:AE52"/>
    <mergeCell ref="W58:Y58"/>
    <mergeCell ref="T54:V54"/>
    <mergeCell ref="Z59:AB59"/>
    <mergeCell ref="N59:P59"/>
    <mergeCell ref="E46:G46"/>
    <mergeCell ref="N68:P68"/>
    <mergeCell ref="Q68:S68"/>
    <mergeCell ref="W71:Y71"/>
    <mergeCell ref="W72:Y72"/>
    <mergeCell ref="Z91:AB91"/>
    <mergeCell ref="AC91:AE91"/>
    <mergeCell ref="AC85:AE85"/>
    <mergeCell ref="Z81:AB81"/>
    <mergeCell ref="AC92:AE92"/>
    <mergeCell ref="Z87:AB87"/>
    <mergeCell ref="Z88:AB88"/>
    <mergeCell ref="K77:M77"/>
    <mergeCell ref="K68:M68"/>
    <mergeCell ref="W92:Y92"/>
    <mergeCell ref="AC83:AE83"/>
    <mergeCell ref="AC81:AE81"/>
    <mergeCell ref="Q47:S47"/>
    <mergeCell ref="T86:V86"/>
    <mergeCell ref="K89:M89"/>
    <mergeCell ref="K85:M85"/>
    <mergeCell ref="Q61:S61"/>
    <mergeCell ref="Q63:S63"/>
    <mergeCell ref="Q64:S64"/>
    <mergeCell ref="AC57:AE57"/>
    <mergeCell ref="T61:V61"/>
    <mergeCell ref="N56:P56"/>
    <mergeCell ref="W53:Y53"/>
    <mergeCell ref="W51:Y51"/>
    <mergeCell ref="N54:P54"/>
    <mergeCell ref="Q65:S65"/>
    <mergeCell ref="AC73:AE73"/>
    <mergeCell ref="Z77:AB77"/>
    <mergeCell ref="T73:V73"/>
    <mergeCell ref="N66:P66"/>
    <mergeCell ref="N63:P63"/>
    <mergeCell ref="T67:V67"/>
    <mergeCell ref="H81:J81"/>
    <mergeCell ref="Q80:S80"/>
    <mergeCell ref="Q78:S78"/>
    <mergeCell ref="Z80:AB80"/>
    <mergeCell ref="K81:M81"/>
    <mergeCell ref="Z70:AB70"/>
    <mergeCell ref="AC55:AE55"/>
    <mergeCell ref="AC62:AE62"/>
    <mergeCell ref="Q55:S55"/>
    <mergeCell ref="Q56:S56"/>
    <mergeCell ref="T65:V65"/>
    <mergeCell ref="Q72:S72"/>
    <mergeCell ref="N73:P73"/>
    <mergeCell ref="N71:P71"/>
    <mergeCell ref="H49:J49"/>
    <mergeCell ref="T49:V49"/>
    <mergeCell ref="H63:J63"/>
    <mergeCell ref="T62:V62"/>
    <mergeCell ref="K63:M63"/>
    <mergeCell ref="N62:P62"/>
    <mergeCell ref="AC66:AE66"/>
    <mergeCell ref="Z76:AB76"/>
    <mergeCell ref="Q70:S70"/>
    <mergeCell ref="AC80:AE80"/>
    <mergeCell ref="W65:Y65"/>
    <mergeCell ref="W66:Y66"/>
    <mergeCell ref="Q69:S69"/>
    <mergeCell ref="T72:V72"/>
    <mergeCell ref="H77:J77"/>
    <mergeCell ref="N55:P55"/>
    <mergeCell ref="T55:V55"/>
    <mergeCell ref="W56:Y56"/>
    <mergeCell ref="E57:G57"/>
    <mergeCell ref="E58:G58"/>
    <mergeCell ref="E55:G55"/>
    <mergeCell ref="K62:M62"/>
    <mergeCell ref="E59:G59"/>
    <mergeCell ref="E60:G60"/>
    <mergeCell ref="W62:Y62"/>
    <mergeCell ref="W64:Y64"/>
    <mergeCell ref="T64:V64"/>
    <mergeCell ref="Z57:AB57"/>
    <mergeCell ref="Z52:AB52"/>
    <mergeCell ref="B43:D43"/>
    <mergeCell ref="K44:M44"/>
    <mergeCell ref="H46:J46"/>
    <mergeCell ref="N46:P46"/>
    <mergeCell ref="Z50:AB50"/>
    <mergeCell ref="W61:Y61"/>
    <mergeCell ref="N52:P52"/>
    <mergeCell ref="Q51:S51"/>
    <mergeCell ref="Q52:S52"/>
    <mergeCell ref="K54:M54"/>
    <mergeCell ref="K55:M55"/>
    <mergeCell ref="Q57:S57"/>
    <mergeCell ref="N58:P58"/>
    <mergeCell ref="N64:P64"/>
    <mergeCell ref="H57:J57"/>
    <mergeCell ref="H58:J58"/>
    <mergeCell ref="E49:G49"/>
    <mergeCell ref="E47:G47"/>
    <mergeCell ref="B40:D40"/>
    <mergeCell ref="E40:G40"/>
    <mergeCell ref="B44:D44"/>
    <mergeCell ref="B45:D45"/>
    <mergeCell ref="Q36:S36"/>
    <mergeCell ref="K38:M38"/>
    <mergeCell ref="H36:J36"/>
    <mergeCell ref="E45:G45"/>
    <mergeCell ref="E44:G44"/>
    <mergeCell ref="B42:D42"/>
    <mergeCell ref="Q43:S43"/>
    <mergeCell ref="T44:V44"/>
    <mergeCell ref="W38:Y38"/>
    <mergeCell ref="W36:Y36"/>
    <mergeCell ref="W39:Y39"/>
    <mergeCell ref="T45:V45"/>
    <mergeCell ref="W46:Y46"/>
    <mergeCell ref="B39:D39"/>
    <mergeCell ref="E41:G41"/>
    <mergeCell ref="H41:J41"/>
    <mergeCell ref="E39:G39"/>
    <mergeCell ref="K39:M39"/>
    <mergeCell ref="W41:Y41"/>
    <mergeCell ref="E42:G42"/>
    <mergeCell ref="N43:P43"/>
    <mergeCell ref="W45:Y45"/>
    <mergeCell ref="Q45:S45"/>
    <mergeCell ref="B46:D46"/>
    <mergeCell ref="E29:G29"/>
    <mergeCell ref="E30:G30"/>
    <mergeCell ref="B28:D28"/>
    <mergeCell ref="Q20:S20"/>
    <mergeCell ref="E26:G26"/>
    <mergeCell ref="B49:D49"/>
    <mergeCell ref="B58:D58"/>
    <mergeCell ref="B64:D64"/>
    <mergeCell ref="B63:D63"/>
    <mergeCell ref="N48:P48"/>
    <mergeCell ref="N65:P65"/>
    <mergeCell ref="E38:G38"/>
    <mergeCell ref="E36:G36"/>
    <mergeCell ref="B21:D21"/>
    <mergeCell ref="E21:G21"/>
    <mergeCell ref="N21:P21"/>
    <mergeCell ref="E22:G22"/>
    <mergeCell ref="E23:G23"/>
    <mergeCell ref="B48:D48"/>
    <mergeCell ref="K28:M28"/>
    <mergeCell ref="K29:M29"/>
    <mergeCell ref="Q39:S39"/>
    <mergeCell ref="K36:M36"/>
    <mergeCell ref="N36:P36"/>
    <mergeCell ref="H44:J44"/>
    <mergeCell ref="B41:D41"/>
    <mergeCell ref="E63:G63"/>
    <mergeCell ref="B47:D47"/>
    <mergeCell ref="E35:G35"/>
    <mergeCell ref="B35:D35"/>
    <mergeCell ref="H48:J48"/>
    <mergeCell ref="H35:J35"/>
    <mergeCell ref="E19:G19"/>
    <mergeCell ref="K19:M19"/>
    <mergeCell ref="B19:D19"/>
    <mergeCell ref="B22:D22"/>
    <mergeCell ref="K30:M30"/>
    <mergeCell ref="T38:V38"/>
    <mergeCell ref="B27:D27"/>
    <mergeCell ref="T28:V28"/>
    <mergeCell ref="N37:P37"/>
    <mergeCell ref="H33:J33"/>
    <mergeCell ref="H30:J30"/>
    <mergeCell ref="N35:P35"/>
    <mergeCell ref="B32:D32"/>
    <mergeCell ref="H31:J31"/>
    <mergeCell ref="B37:D37"/>
    <mergeCell ref="B38:D38"/>
    <mergeCell ref="K27:M27"/>
    <mergeCell ref="Q33:S33"/>
    <mergeCell ref="N30:P30"/>
    <mergeCell ref="T30:V30"/>
    <mergeCell ref="N33:P33"/>
    <mergeCell ref="T34:V34"/>
    <mergeCell ref="T31:V31"/>
    <mergeCell ref="E31:G31"/>
    <mergeCell ref="Q38:S38"/>
    <mergeCell ref="B24:D24"/>
    <mergeCell ref="E27:G27"/>
    <mergeCell ref="B20:D20"/>
    <mergeCell ref="B23:D23"/>
    <mergeCell ref="E24:G24"/>
    <mergeCell ref="K32:M32"/>
    <mergeCell ref="K33:M33"/>
    <mergeCell ref="H32:J32"/>
    <mergeCell ref="H22:J22"/>
    <mergeCell ref="T20:V20"/>
    <mergeCell ref="T24:V24"/>
    <mergeCell ref="H20:J20"/>
    <mergeCell ref="N22:P22"/>
    <mergeCell ref="H28:J28"/>
    <mergeCell ref="N28:P28"/>
    <mergeCell ref="H7:M7"/>
    <mergeCell ref="T15:Y15"/>
    <mergeCell ref="Z15:AE15"/>
    <mergeCell ref="Z9:AE9"/>
    <mergeCell ref="AC31:AE31"/>
    <mergeCell ref="AC32:AE32"/>
    <mergeCell ref="T26:V26"/>
    <mergeCell ref="W26:Y26"/>
    <mergeCell ref="Q22:S22"/>
    <mergeCell ref="Q23:S23"/>
    <mergeCell ref="AC26:AE26"/>
    <mergeCell ref="T19:V19"/>
    <mergeCell ref="W19:Y19"/>
    <mergeCell ref="N27:P27"/>
    <mergeCell ref="T27:V27"/>
    <mergeCell ref="N29:P29"/>
    <mergeCell ref="AC19:AE19"/>
    <mergeCell ref="Z30:AB30"/>
    <mergeCell ref="Z25:AE25"/>
    <mergeCell ref="Z19:AB19"/>
    <mergeCell ref="Z31:AB31"/>
    <mergeCell ref="W32:Y32"/>
    <mergeCell ref="W31:Y31"/>
    <mergeCell ref="Z8:AE8"/>
    <mergeCell ref="B10:G10"/>
    <mergeCell ref="T7:Y7"/>
    <mergeCell ref="B9:G9"/>
    <mergeCell ref="B14:G14"/>
    <mergeCell ref="B30:D30"/>
    <mergeCell ref="H26:J26"/>
    <mergeCell ref="Z16:AE16"/>
    <mergeCell ref="AC22:AE22"/>
    <mergeCell ref="AC23:AE23"/>
    <mergeCell ref="AC24:AE24"/>
    <mergeCell ref="Q24:S24"/>
    <mergeCell ref="W24:Y24"/>
    <mergeCell ref="T22:V22"/>
    <mergeCell ref="K20:M20"/>
    <mergeCell ref="W22:Y22"/>
    <mergeCell ref="W23:Y23"/>
    <mergeCell ref="Q19:S19"/>
    <mergeCell ref="W21:Y21"/>
    <mergeCell ref="W27:Y27"/>
    <mergeCell ref="T21:V21"/>
    <mergeCell ref="T23:V23"/>
    <mergeCell ref="H21:J21"/>
    <mergeCell ref="Z26:AB26"/>
    <mergeCell ref="N19:P19"/>
    <mergeCell ref="Z21:AB21"/>
    <mergeCell ref="Q27:S27"/>
    <mergeCell ref="N16:S16"/>
    <mergeCell ref="H16:M16"/>
    <mergeCell ref="T17:Y17"/>
    <mergeCell ref="B18:G18"/>
    <mergeCell ref="Z27:AB27"/>
    <mergeCell ref="E20:G20"/>
    <mergeCell ref="B16:G16"/>
    <mergeCell ref="Z7:AE7"/>
    <mergeCell ref="H8:M8"/>
    <mergeCell ref="Z22:AB22"/>
    <mergeCell ref="H25:M25"/>
    <mergeCell ref="N23:P23"/>
    <mergeCell ref="H19:J19"/>
    <mergeCell ref="H87:J87"/>
    <mergeCell ref="K87:M87"/>
    <mergeCell ref="E67:G67"/>
    <mergeCell ref="H65:J65"/>
    <mergeCell ref="K64:M64"/>
    <mergeCell ref="B54:D54"/>
    <mergeCell ref="B55:D55"/>
    <mergeCell ref="B56:D56"/>
    <mergeCell ref="T2:Y2"/>
    <mergeCell ref="Z2:AE2"/>
    <mergeCell ref="B13:G13"/>
    <mergeCell ref="H12:M12"/>
    <mergeCell ref="N12:S12"/>
    <mergeCell ref="H13:M13"/>
    <mergeCell ref="B7:G7"/>
    <mergeCell ref="N18:S18"/>
    <mergeCell ref="N20:P20"/>
    <mergeCell ref="B12:G12"/>
    <mergeCell ref="T12:Y12"/>
    <mergeCell ref="Z12:AE12"/>
    <mergeCell ref="Z13:AE13"/>
    <mergeCell ref="N13:S13"/>
    <mergeCell ref="T13:Y13"/>
    <mergeCell ref="Z20:AB20"/>
    <mergeCell ref="W20:Y20"/>
    <mergeCell ref="B2:G2"/>
    <mergeCell ref="H2:M2"/>
    <mergeCell ref="B51:D51"/>
    <mergeCell ref="B50:D50"/>
    <mergeCell ref="B52:D52"/>
    <mergeCell ref="B53:D53"/>
    <mergeCell ref="B60:D60"/>
    <mergeCell ref="B59:D59"/>
    <mergeCell ref="E51:G51"/>
    <mergeCell ref="B57:D57"/>
    <mergeCell ref="E61:G61"/>
    <mergeCell ref="K66:M66"/>
    <mergeCell ref="B61:D61"/>
    <mergeCell ref="B70:D70"/>
    <mergeCell ref="B62:D62"/>
    <mergeCell ref="E62:G62"/>
    <mergeCell ref="E66:G66"/>
    <mergeCell ref="K65:M65"/>
    <mergeCell ref="E50:G50"/>
    <mergeCell ref="E65:G65"/>
    <mergeCell ref="B68:D68"/>
    <mergeCell ref="B66:D66"/>
    <mergeCell ref="H64:J64"/>
    <mergeCell ref="H70:J70"/>
    <mergeCell ref="H56:J56"/>
    <mergeCell ref="H51:J51"/>
    <mergeCell ref="K58:M58"/>
    <mergeCell ref="K57:M57"/>
    <mergeCell ref="H55:J55"/>
    <mergeCell ref="E64:G64"/>
    <mergeCell ref="H69:J69"/>
    <mergeCell ref="B11:G11"/>
    <mergeCell ref="N2:S2"/>
    <mergeCell ref="H15:M15"/>
    <mergeCell ref="N15:S15"/>
    <mergeCell ref="K26:M26"/>
    <mergeCell ref="B34:D34"/>
    <mergeCell ref="B33:D33"/>
    <mergeCell ref="E34:G34"/>
    <mergeCell ref="K35:M35"/>
    <mergeCell ref="B29:D29"/>
    <mergeCell ref="B31:D31"/>
    <mergeCell ref="E37:G37"/>
    <mergeCell ref="B26:D26"/>
    <mergeCell ref="K31:M31"/>
    <mergeCell ref="Q32:S32"/>
    <mergeCell ref="B36:D36"/>
    <mergeCell ref="H37:J37"/>
    <mergeCell ref="H34:J34"/>
    <mergeCell ref="B17:G17"/>
    <mergeCell ref="K21:M21"/>
    <mergeCell ref="Q21:S21"/>
    <mergeCell ref="B25:G25"/>
    <mergeCell ref="B15:G15"/>
    <mergeCell ref="N17:S17"/>
    <mergeCell ref="E32:G32"/>
    <mergeCell ref="B4:G4"/>
    <mergeCell ref="N7:S7"/>
    <mergeCell ref="Q31:S31"/>
    <mergeCell ref="Q28:S28"/>
    <mergeCell ref="B8:G8"/>
    <mergeCell ref="H27:J27"/>
    <mergeCell ref="Q29:S29"/>
    <mergeCell ref="K23:M23"/>
    <mergeCell ref="B83:D83"/>
    <mergeCell ref="E82:G82"/>
    <mergeCell ref="B80:D80"/>
    <mergeCell ref="N75:P75"/>
    <mergeCell ref="H75:J75"/>
    <mergeCell ref="H73:J73"/>
    <mergeCell ref="B72:D72"/>
    <mergeCell ref="B73:D73"/>
    <mergeCell ref="B74:D74"/>
    <mergeCell ref="H71:J71"/>
    <mergeCell ref="B67:D67"/>
    <mergeCell ref="E73:G73"/>
    <mergeCell ref="K78:M78"/>
    <mergeCell ref="N76:P76"/>
    <mergeCell ref="K76:M76"/>
    <mergeCell ref="N70:P70"/>
    <mergeCell ref="N67:P67"/>
    <mergeCell ref="H78:J78"/>
    <mergeCell ref="N81:P81"/>
    <mergeCell ref="E75:G75"/>
    <mergeCell ref="E78:G78"/>
    <mergeCell ref="B79:D79"/>
    <mergeCell ref="N78:P78"/>
    <mergeCell ref="N83:P83"/>
    <mergeCell ref="K71:M71"/>
    <mergeCell ref="H76:J76"/>
    <mergeCell ref="B77:D77"/>
    <mergeCell ref="E77:G77"/>
    <mergeCell ref="N74:P74"/>
    <mergeCell ref="E68:G68"/>
    <mergeCell ref="E69:G69"/>
    <mergeCell ref="H74:J74"/>
    <mergeCell ref="B124:G137"/>
    <mergeCell ref="H109:M109"/>
    <mergeCell ref="B94:D94"/>
    <mergeCell ref="W94:Y94"/>
    <mergeCell ref="E93:G93"/>
    <mergeCell ref="H93:J93"/>
    <mergeCell ref="AC93:AE93"/>
    <mergeCell ref="H124:M137"/>
    <mergeCell ref="T108:Y108"/>
    <mergeCell ref="T110:Y122"/>
    <mergeCell ref="N110:S122"/>
    <mergeCell ref="T109:Y109"/>
    <mergeCell ref="Z108:AE108"/>
    <mergeCell ref="B93:D93"/>
    <mergeCell ref="T94:V94"/>
    <mergeCell ref="H108:M108"/>
    <mergeCell ref="T93:V93"/>
    <mergeCell ref="B109:G109"/>
    <mergeCell ref="B110:G122"/>
    <mergeCell ref="B108:G108"/>
    <mergeCell ref="T124:Y137"/>
    <mergeCell ref="N124:S137"/>
    <mergeCell ref="H123:M123"/>
    <mergeCell ref="N123:S123"/>
    <mergeCell ref="T123:Y123"/>
    <mergeCell ref="Z123:AE123"/>
    <mergeCell ref="B123:G123"/>
    <mergeCell ref="Q93:S93"/>
    <mergeCell ref="N93:P93"/>
    <mergeCell ref="K94:M94"/>
    <mergeCell ref="Q94:S94"/>
    <mergeCell ref="Z94:AB94"/>
    <mergeCell ref="N109:S109"/>
    <mergeCell ref="W93:Y93"/>
    <mergeCell ref="Z109:AE109"/>
    <mergeCell ref="E94:G94"/>
    <mergeCell ref="H110:M122"/>
    <mergeCell ref="AC94:AE94"/>
    <mergeCell ref="E88:G88"/>
    <mergeCell ref="N92:P92"/>
    <mergeCell ref="Q92:S92"/>
    <mergeCell ref="T92:V92"/>
    <mergeCell ref="T89:V89"/>
    <mergeCell ref="K90:M90"/>
    <mergeCell ref="Q90:S90"/>
    <mergeCell ref="N108:S108"/>
    <mergeCell ref="B91:D91"/>
    <mergeCell ref="E91:G91"/>
    <mergeCell ref="B92:D92"/>
    <mergeCell ref="E92:G92"/>
    <mergeCell ref="N94:P94"/>
    <mergeCell ref="K93:M93"/>
    <mergeCell ref="H94:J94"/>
    <mergeCell ref="Z93:AB93"/>
    <mergeCell ref="W88:Y88"/>
    <mergeCell ref="B90:D90"/>
    <mergeCell ref="E90:G90"/>
    <mergeCell ref="H92:J92"/>
    <mergeCell ref="K92:M92"/>
    <mergeCell ref="E89:G89"/>
    <mergeCell ref="K88:M88"/>
    <mergeCell ref="N91:P91"/>
    <mergeCell ref="N90:P90"/>
    <mergeCell ref="H91:J91"/>
    <mergeCell ref="B89:D89"/>
    <mergeCell ref="E80:G80"/>
    <mergeCell ref="B81:D81"/>
    <mergeCell ref="AC76:AE76"/>
    <mergeCell ref="K69:M69"/>
    <mergeCell ref="K70:M70"/>
    <mergeCell ref="Q67:S67"/>
    <mergeCell ref="T71:V71"/>
    <mergeCell ref="Q73:S73"/>
    <mergeCell ref="K72:M72"/>
    <mergeCell ref="B75:D75"/>
    <mergeCell ref="T74:V74"/>
    <mergeCell ref="Q75:S75"/>
    <mergeCell ref="K67:M67"/>
    <mergeCell ref="T68:V68"/>
    <mergeCell ref="T69:V69"/>
    <mergeCell ref="N69:P69"/>
    <mergeCell ref="B76:D76"/>
    <mergeCell ref="E76:G76"/>
    <mergeCell ref="K75:M75"/>
    <mergeCell ref="B69:D69"/>
    <mergeCell ref="K74:M74"/>
    <mergeCell ref="H72:J72"/>
    <mergeCell ref="T85:V85"/>
    <mergeCell ref="W87:Y87"/>
    <mergeCell ref="T88:V88"/>
    <mergeCell ref="T84:V84"/>
    <mergeCell ref="H86:J86"/>
    <mergeCell ref="K86:M86"/>
    <mergeCell ref="Q79:S79"/>
    <mergeCell ref="W79:Y79"/>
    <mergeCell ref="Q76:S76"/>
    <mergeCell ref="A26:A39"/>
    <mergeCell ref="A41:A48"/>
    <mergeCell ref="A50:A91"/>
    <mergeCell ref="AC69:AE69"/>
    <mergeCell ref="AC70:AE70"/>
    <mergeCell ref="AC71:AE71"/>
    <mergeCell ref="W75:Y75"/>
    <mergeCell ref="T76:V76"/>
    <mergeCell ref="W76:Y76"/>
    <mergeCell ref="T77:V77"/>
    <mergeCell ref="W77:Y77"/>
    <mergeCell ref="Z61:AB61"/>
    <mergeCell ref="AC64:AE64"/>
    <mergeCell ref="Z62:AB62"/>
    <mergeCell ref="Q71:S71"/>
    <mergeCell ref="AC68:AE68"/>
    <mergeCell ref="T70:V70"/>
    <mergeCell ref="E28:G28"/>
    <mergeCell ref="E53:G53"/>
    <mergeCell ref="E54:G54"/>
    <mergeCell ref="H53:J53"/>
    <mergeCell ref="B65:D65"/>
    <mergeCell ref="B71:D71"/>
    <mergeCell ref="Q91:S91"/>
    <mergeCell ref="H85:J85"/>
    <mergeCell ref="T87:V87"/>
    <mergeCell ref="H90:J90"/>
    <mergeCell ref="K91:M91"/>
    <mergeCell ref="T83:V83"/>
    <mergeCell ref="E70:G70"/>
    <mergeCell ref="E71:G71"/>
    <mergeCell ref="H89:J89"/>
    <mergeCell ref="B85:D85"/>
    <mergeCell ref="E85:G85"/>
    <mergeCell ref="E81:G81"/>
    <mergeCell ref="B82:D82"/>
    <mergeCell ref="T78:V78"/>
    <mergeCell ref="K83:M83"/>
    <mergeCell ref="B88:D88"/>
    <mergeCell ref="E87:G87"/>
    <mergeCell ref="E84:G84"/>
    <mergeCell ref="B84:D84"/>
    <mergeCell ref="K79:M79"/>
    <mergeCell ref="T82:V82"/>
    <mergeCell ref="Q83:S83"/>
    <mergeCell ref="B78:D78"/>
    <mergeCell ref="E83:G83"/>
    <mergeCell ref="H79:J79"/>
    <mergeCell ref="H83:J83"/>
    <mergeCell ref="E79:G79"/>
    <mergeCell ref="N80:P80"/>
    <mergeCell ref="H88:J88"/>
    <mergeCell ref="N79:P79"/>
    <mergeCell ref="H82:J82"/>
    <mergeCell ref="K82:M82"/>
    <mergeCell ref="H80:J80"/>
    <mergeCell ref="K80:M80"/>
    <mergeCell ref="H84:J84"/>
    <mergeCell ref="K84:M84"/>
    <mergeCell ref="T80:V80"/>
    <mergeCell ref="Q84:S84"/>
    <mergeCell ref="B86:D86"/>
    <mergeCell ref="E86:G86"/>
    <mergeCell ref="B87:D87"/>
    <mergeCell ref="T5:Y5"/>
    <mergeCell ref="Z5:AE5"/>
    <mergeCell ref="AF5:AK5"/>
    <mergeCell ref="H59:J59"/>
    <mergeCell ref="K60:M60"/>
    <mergeCell ref="N60:P60"/>
    <mergeCell ref="K53:M53"/>
    <mergeCell ref="K52:M52"/>
    <mergeCell ref="N51:P51"/>
    <mergeCell ref="T52:V52"/>
    <mergeCell ref="H52:J52"/>
    <mergeCell ref="AC56:AE56"/>
    <mergeCell ref="AC60:AE60"/>
    <mergeCell ref="W59:Y59"/>
    <mergeCell ref="N41:P41"/>
    <mergeCell ref="K56:M56"/>
    <mergeCell ref="N57:P57"/>
    <mergeCell ref="H60:J60"/>
    <mergeCell ref="Z53:AB53"/>
    <mergeCell ref="Z54:AB54"/>
    <mergeCell ref="H39:J39"/>
    <mergeCell ref="N6:S6"/>
    <mergeCell ref="T16:Y16"/>
    <mergeCell ref="Z10:AE10"/>
    <mergeCell ref="N34:P34"/>
    <mergeCell ref="Q34:S34"/>
    <mergeCell ref="Q58:S58"/>
    <mergeCell ref="AC44:AE44"/>
    <mergeCell ref="AC30:AE30"/>
    <mergeCell ref="T51:V51"/>
    <mergeCell ref="T57:V57"/>
    <mergeCell ref="AC29:AE29"/>
    <mergeCell ref="N4:S4"/>
    <mergeCell ref="N5:S5"/>
    <mergeCell ref="A108:A122"/>
    <mergeCell ref="A123:A137"/>
    <mergeCell ref="T91:V91"/>
    <mergeCell ref="W91:Y91"/>
    <mergeCell ref="Z89:AB89"/>
    <mergeCell ref="N82:P82"/>
    <mergeCell ref="Q82:S82"/>
    <mergeCell ref="N85:P85"/>
    <mergeCell ref="N86:P86"/>
    <mergeCell ref="N87:P87"/>
    <mergeCell ref="N84:P84"/>
    <mergeCell ref="Z90:AB90"/>
    <mergeCell ref="AC89:AE89"/>
    <mergeCell ref="N89:P89"/>
    <mergeCell ref="Q89:S89"/>
    <mergeCell ref="Q86:S86"/>
    <mergeCell ref="Q87:S87"/>
    <mergeCell ref="N88:P88"/>
    <mergeCell ref="Q88:S88"/>
    <mergeCell ref="A94:A95"/>
    <mergeCell ref="E72:G72"/>
    <mergeCell ref="K73:M73"/>
    <mergeCell ref="E74:G74"/>
    <mergeCell ref="T81:V81"/>
    <mergeCell ref="N77:P77"/>
    <mergeCell ref="Q77:S77"/>
    <mergeCell ref="H68:J68"/>
    <mergeCell ref="H66:J66"/>
    <mergeCell ref="AC67:AE67"/>
    <mergeCell ref="Z29:AB29"/>
    <mergeCell ref="Z86:AB86"/>
    <mergeCell ref="W81:Y81"/>
    <mergeCell ref="W83:Y83"/>
    <mergeCell ref="T75:V75"/>
    <mergeCell ref="Q85:S85"/>
    <mergeCell ref="Q74:S74"/>
    <mergeCell ref="AR84:AT84"/>
    <mergeCell ref="AR85:AT85"/>
    <mergeCell ref="AR86:AT86"/>
    <mergeCell ref="AR74:AT74"/>
    <mergeCell ref="AR75:AT75"/>
    <mergeCell ref="AC75:AE75"/>
    <mergeCell ref="T79:V79"/>
    <mergeCell ref="AI79:AK79"/>
    <mergeCell ref="AL78:AN78"/>
    <mergeCell ref="AL77:AN77"/>
    <mergeCell ref="W84:Y84"/>
    <mergeCell ref="W82:Y82"/>
    <mergeCell ref="Q81:S81"/>
    <mergeCell ref="AI78:AK78"/>
    <mergeCell ref="AU30:AW30"/>
    <mergeCell ref="AR31:AT31"/>
    <mergeCell ref="AR32:AT32"/>
    <mergeCell ref="AR52:AT52"/>
    <mergeCell ref="AR56:AT56"/>
    <mergeCell ref="AR82:AT82"/>
    <mergeCell ref="AR90:AT90"/>
    <mergeCell ref="AU90:AW90"/>
    <mergeCell ref="AU92:AW92"/>
    <mergeCell ref="AR87:AT87"/>
    <mergeCell ref="AU87:AW87"/>
    <mergeCell ref="AR88:AT88"/>
    <mergeCell ref="AU88:AW88"/>
    <mergeCell ref="AR89:AT89"/>
    <mergeCell ref="AU89:AW89"/>
    <mergeCell ref="AR92:AT92"/>
    <mergeCell ref="Z79:AB79"/>
    <mergeCell ref="Z35:AB35"/>
    <mergeCell ref="AF91:AH91"/>
    <mergeCell ref="AI91:AK91"/>
    <mergeCell ref="AF89:AH89"/>
    <mergeCell ref="AI89:AK89"/>
    <mergeCell ref="AF90:AH90"/>
    <mergeCell ref="AI90:AK90"/>
    <mergeCell ref="AO54:AQ54"/>
    <mergeCell ref="AO60:AQ60"/>
    <mergeCell ref="AO53:AQ53"/>
    <mergeCell ref="AC87:AE87"/>
    <mergeCell ref="AU73:AW73"/>
    <mergeCell ref="AU74:AW74"/>
    <mergeCell ref="AU75:AW75"/>
    <mergeCell ref="AU84:AW84"/>
    <mergeCell ref="AR2:AW2"/>
    <mergeCell ref="AR4:AW4"/>
    <mergeCell ref="AR5:AW5"/>
    <mergeCell ref="AR6:AW6"/>
    <mergeCell ref="AR7:AW7"/>
    <mergeCell ref="AR8:AW8"/>
    <mergeCell ref="AR9:AW9"/>
    <mergeCell ref="AR10:AW10"/>
    <mergeCell ref="AR11:AW11"/>
    <mergeCell ref="AR12:AW12"/>
    <mergeCell ref="AR13:AW13"/>
    <mergeCell ref="AR14:AW14"/>
    <mergeCell ref="AR15:AW15"/>
    <mergeCell ref="AR16:AW16"/>
    <mergeCell ref="AR17:AW17"/>
    <mergeCell ref="AR18:AW18"/>
    <mergeCell ref="AR19:AT19"/>
    <mergeCell ref="AU19:AW19"/>
    <mergeCell ref="AR3:AW3"/>
    <mergeCell ref="AU80:AW80"/>
    <mergeCell ref="AR81:AT81"/>
    <mergeCell ref="AU46:AW46"/>
    <mergeCell ref="AR50:AT50"/>
    <mergeCell ref="AU77:AW77"/>
    <mergeCell ref="AR94:AT94"/>
    <mergeCell ref="AU94:AW94"/>
    <mergeCell ref="AR108:AW108"/>
    <mergeCell ref="AR20:AT20"/>
    <mergeCell ref="AU20:AW20"/>
    <mergeCell ref="AR43:AT43"/>
    <mergeCell ref="AR42:AT42"/>
    <mergeCell ref="AU42:AW42"/>
    <mergeCell ref="AU47:AW47"/>
    <mergeCell ref="AR48:AT48"/>
    <mergeCell ref="AU48:AW48"/>
    <mergeCell ref="AU49:AW49"/>
    <mergeCell ref="AU78:AW78"/>
    <mergeCell ref="AR79:AT79"/>
    <mergeCell ref="AU79:AW79"/>
    <mergeCell ref="AR80:AT80"/>
    <mergeCell ref="AR64:AT64"/>
    <mergeCell ref="AU52:AW52"/>
    <mergeCell ref="AU53:AW53"/>
    <mergeCell ref="AU54:AW54"/>
    <mergeCell ref="AR55:AT55"/>
    <mergeCell ref="AR65:AT65"/>
    <mergeCell ref="AR66:AT66"/>
    <mergeCell ref="AR67:AT67"/>
    <mergeCell ref="AR30:AT30"/>
    <mergeCell ref="AR68:AT68"/>
    <mergeCell ref="AR71:AT71"/>
    <mergeCell ref="AU93:AW93"/>
    <mergeCell ref="AR44:AT44"/>
    <mergeCell ref="AR83:AT83"/>
    <mergeCell ref="AU83:AW83"/>
    <mergeCell ref="AR124:AW137"/>
    <mergeCell ref="AR91:AT91"/>
    <mergeCell ref="AU91:AW91"/>
    <mergeCell ref="AR34:AT34"/>
    <mergeCell ref="AU34:AW34"/>
    <mergeCell ref="AR35:AT35"/>
    <mergeCell ref="AU35:AW35"/>
    <mergeCell ref="AR36:AT36"/>
    <mergeCell ref="AU36:AW36"/>
    <mergeCell ref="AR37:AT37"/>
    <mergeCell ref="AU37:AW37"/>
    <mergeCell ref="AU82:AW82"/>
    <mergeCell ref="AR59:AT59"/>
    <mergeCell ref="AR60:AT60"/>
    <mergeCell ref="AR61:AT61"/>
    <mergeCell ref="AR62:AT62"/>
    <mergeCell ref="AR63:AT63"/>
    <mergeCell ref="AU43:AW43"/>
    <mergeCell ref="AR47:AT47"/>
    <mergeCell ref="AU71:AW71"/>
    <mergeCell ref="AU72:AW72"/>
    <mergeCell ref="AR69:AT69"/>
    <mergeCell ref="AU67:AW67"/>
    <mergeCell ref="AU68:AW68"/>
    <mergeCell ref="AU69:AW69"/>
    <mergeCell ref="AR93:AT93"/>
    <mergeCell ref="AU81:AW81"/>
    <mergeCell ref="AU50:AW50"/>
    <mergeCell ref="AU32:AW32"/>
    <mergeCell ref="AU33:AW33"/>
    <mergeCell ref="AU59:AW59"/>
    <mergeCell ref="AR38:AT38"/>
    <mergeCell ref="AU38:AW38"/>
    <mergeCell ref="AR109:AW109"/>
    <mergeCell ref="AR110:AW122"/>
    <mergeCell ref="AR123:AW123"/>
    <mergeCell ref="AR22:AT22"/>
    <mergeCell ref="AU22:AW22"/>
    <mergeCell ref="AR23:AT23"/>
    <mergeCell ref="AU23:AW23"/>
    <mergeCell ref="AR24:AT24"/>
    <mergeCell ref="AU24:AW24"/>
    <mergeCell ref="AR25:AW25"/>
    <mergeCell ref="AR26:AT26"/>
    <mergeCell ref="AU26:AW26"/>
    <mergeCell ref="AR27:AT27"/>
    <mergeCell ref="AU27:AW27"/>
    <mergeCell ref="AR28:AT28"/>
    <mergeCell ref="AU28:AW28"/>
    <mergeCell ref="AR29:AT29"/>
    <mergeCell ref="AU29:AW29"/>
    <mergeCell ref="AR72:AT72"/>
    <mergeCell ref="AR73:AT73"/>
    <mergeCell ref="AU70:AW70"/>
    <mergeCell ref="AR57:AT57"/>
    <mergeCell ref="AR58:AT58"/>
    <mergeCell ref="AR51:AT51"/>
    <mergeCell ref="AU51:AW51"/>
    <mergeCell ref="AR77:AT77"/>
    <mergeCell ref="AR45:AT45"/>
    <mergeCell ref="AU21:AW21"/>
    <mergeCell ref="AU41:AW41"/>
    <mergeCell ref="AR78:AT78"/>
    <mergeCell ref="Z75:AB75"/>
    <mergeCell ref="AO74:AQ74"/>
    <mergeCell ref="AL69:AN69"/>
    <mergeCell ref="AO69:AQ69"/>
    <mergeCell ref="AL70:AN70"/>
    <mergeCell ref="AO70:AQ70"/>
    <mergeCell ref="AL71:AN71"/>
    <mergeCell ref="AO64:AQ64"/>
    <mergeCell ref="AO65:AQ65"/>
    <mergeCell ref="AC78:AE78"/>
    <mergeCell ref="AF59:AH59"/>
    <mergeCell ref="AI59:AK59"/>
    <mergeCell ref="AF60:AH60"/>
    <mergeCell ref="AI60:AK60"/>
    <mergeCell ref="AO72:AQ72"/>
    <mergeCell ref="AL63:AN63"/>
    <mergeCell ref="AO63:AQ63"/>
    <mergeCell ref="AL74:AN74"/>
    <mergeCell ref="Z60:AB60"/>
    <mergeCell ref="AC63:AE63"/>
    <mergeCell ref="AI64:AK64"/>
    <mergeCell ref="AR21:AT21"/>
    <mergeCell ref="Z73:AB73"/>
    <mergeCell ref="AU31:AW31"/>
    <mergeCell ref="AR39:AT39"/>
    <mergeCell ref="AU39:AW39"/>
    <mergeCell ref="AR40:AT40"/>
    <mergeCell ref="AU40:AW40"/>
    <mergeCell ref="AR41:AT41"/>
    <mergeCell ref="AR33:AT33"/>
    <mergeCell ref="AR49:AT49"/>
    <mergeCell ref="AL62:AN62"/>
    <mergeCell ref="AL49:AN49"/>
    <mergeCell ref="AL37:AN37"/>
    <mergeCell ref="AO57:AQ57"/>
    <mergeCell ref="AO61:AQ61"/>
    <mergeCell ref="AL43:AN43"/>
    <mergeCell ref="AL44:AN44"/>
    <mergeCell ref="AL38:AN38"/>
    <mergeCell ref="AR53:AT53"/>
    <mergeCell ref="AU55:AW55"/>
    <mergeCell ref="AU56:AW56"/>
    <mergeCell ref="AU57:AW57"/>
    <mergeCell ref="AU58:AW58"/>
    <mergeCell ref="AU60:AW60"/>
    <mergeCell ref="AU61:AW61"/>
    <mergeCell ref="AU44:AW44"/>
    <mergeCell ref="AL57:AN57"/>
    <mergeCell ref="AU45:AW45"/>
    <mergeCell ref="AR54:AT54"/>
    <mergeCell ref="AR70:AT70"/>
    <mergeCell ref="AU62:AW62"/>
    <mergeCell ref="AU63:AW63"/>
    <mergeCell ref="AU64:AW64"/>
    <mergeCell ref="AU65:AW65"/>
    <mergeCell ref="AU66:AW66"/>
    <mergeCell ref="AR76:AT76"/>
    <mergeCell ref="AU76:AW76"/>
    <mergeCell ref="AR46:AT46"/>
    <mergeCell ref="AC49:AE49"/>
    <mergeCell ref="AC45:AE45"/>
    <mergeCell ref="AC46:AE46"/>
    <mergeCell ref="W47:Y47"/>
    <mergeCell ref="AC58:AE58"/>
    <mergeCell ref="Z58:AB58"/>
    <mergeCell ref="W52:Y52"/>
    <mergeCell ref="Z56:AB56"/>
    <mergeCell ref="W54:Y54"/>
    <mergeCell ref="AI48:AK48"/>
    <mergeCell ref="AO68:AQ68"/>
    <mergeCell ref="AL64:AN64"/>
    <mergeCell ref="AL65:AN65"/>
    <mergeCell ref="AO49:AQ49"/>
    <mergeCell ref="AL68:AN68"/>
    <mergeCell ref="AL58:AN58"/>
    <mergeCell ref="W55:Y55"/>
    <mergeCell ref="AI46:AK46"/>
    <mergeCell ref="W73:Y73"/>
    <mergeCell ref="AI63:AK63"/>
    <mergeCell ref="AI70:AK70"/>
    <mergeCell ref="Z34:AB34"/>
    <mergeCell ref="W35:Y35"/>
    <mergeCell ref="Z37:AB37"/>
    <mergeCell ref="K50:M50"/>
    <mergeCell ref="Z45:AB45"/>
    <mergeCell ref="AC51:AE51"/>
    <mergeCell ref="W44:Y44"/>
    <mergeCell ref="N47:P47"/>
    <mergeCell ref="Q41:S41"/>
    <mergeCell ref="W48:Y48"/>
    <mergeCell ref="N42:P42"/>
    <mergeCell ref="K43:M43"/>
    <mergeCell ref="K42:M42"/>
    <mergeCell ref="N45:P45"/>
    <mergeCell ref="K48:M48"/>
    <mergeCell ref="Q48:S48"/>
    <mergeCell ref="K51:M51"/>
    <mergeCell ref="W43:Y43"/>
    <mergeCell ref="W50:Y50"/>
    <mergeCell ref="K46:M46"/>
    <mergeCell ref="K47:M47"/>
    <mergeCell ref="AO56:AQ56"/>
    <mergeCell ref="AC48:AE48"/>
    <mergeCell ref="T48:V48"/>
    <mergeCell ref="T47:V47"/>
    <mergeCell ref="Z49:AB49"/>
    <mergeCell ref="Z48:AB48"/>
    <mergeCell ref="T59:V59"/>
    <mergeCell ref="AL50:AN50"/>
    <mergeCell ref="AC54:AE54"/>
    <mergeCell ref="N49:P49"/>
    <mergeCell ref="H50:J50"/>
    <mergeCell ref="T53:V53"/>
    <mergeCell ref="T50:V50"/>
    <mergeCell ref="N50:P50"/>
    <mergeCell ref="AL55:AN55"/>
    <mergeCell ref="AL51:AN51"/>
    <mergeCell ref="AC35:AE35"/>
    <mergeCell ref="W37:Y37"/>
    <mergeCell ref="AI38:AK38"/>
    <mergeCell ref="AF47:AH47"/>
    <mergeCell ref="AO48:AQ48"/>
    <mergeCell ref="W33:Y33"/>
    <mergeCell ref="H38:J38"/>
    <mergeCell ref="T42:V42"/>
    <mergeCell ref="T39:V39"/>
    <mergeCell ref="Q49:S49"/>
    <mergeCell ref="H47:J47"/>
    <mergeCell ref="H42:J42"/>
    <mergeCell ref="H54:J54"/>
    <mergeCell ref="H61:J61"/>
    <mergeCell ref="K61:M61"/>
    <mergeCell ref="Q53:S53"/>
    <mergeCell ref="N61:P61"/>
    <mergeCell ref="Q62:S62"/>
    <mergeCell ref="H45:J45"/>
    <mergeCell ref="E33:G33"/>
    <mergeCell ref="H43:J43"/>
    <mergeCell ref="K40:M40"/>
    <mergeCell ref="H40:J40"/>
    <mergeCell ref="K45:M45"/>
    <mergeCell ref="T41:V41"/>
    <mergeCell ref="E43:G43"/>
    <mergeCell ref="Q50:S50"/>
    <mergeCell ref="Q60:S60"/>
    <mergeCell ref="W57:Y57"/>
    <mergeCell ref="W60:Y60"/>
    <mergeCell ref="Q42:S42"/>
    <mergeCell ref="W42:Y42"/>
    <mergeCell ref="N44:P44"/>
    <mergeCell ref="K59:M59"/>
    <mergeCell ref="T60:V60"/>
    <mergeCell ref="E52:G52"/>
    <mergeCell ref="E56:G56"/>
  </mergeCells>
  <pageMargins left="0.7" right="0.7" top="0.75" bottom="0.75" header="0.3" footer="0.3"/>
  <pageSetup paperSize="119" orientation="landscape" horizontalDpi="300" verticalDpi="300" r:id="rId1"/>
  <ignoredErrors>
    <ignoredError sqref="AN106 D106" unlocked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180"/>
  <sheetViews>
    <sheetView zoomScaleNormal="100" workbookViewId="0">
      <pane xSplit="1" ySplit="2" topLeftCell="B3" activePane="bottomRight" state="frozen"/>
      <selection activeCell="B92" sqref="A92:XFD92"/>
      <selection pane="topRight" activeCell="B92" sqref="A92:XFD92"/>
      <selection pane="bottomLeft" activeCell="B92" sqref="A92:XFD92"/>
      <selection pane="bottomRight"/>
    </sheetView>
  </sheetViews>
  <sheetFormatPr defaultColWidth="8.7109375" defaultRowHeight="15" x14ac:dyDescent="0.25"/>
  <cols>
    <col min="1" max="1" width="55.7109375" style="5" customWidth="1"/>
    <col min="2" max="2" width="13.140625" style="5" customWidth="1"/>
    <col min="3" max="3" width="10.140625" style="5" customWidth="1"/>
    <col min="4" max="4" width="11.85546875" style="5" customWidth="1"/>
    <col min="5" max="5" width="9.42578125" style="5" customWidth="1"/>
    <col min="6" max="6" width="11.7109375" style="5" customWidth="1"/>
    <col min="7" max="7" width="12.85546875" style="5" customWidth="1"/>
    <col min="8" max="8" width="13.140625" style="5" customWidth="1"/>
    <col min="9" max="9" width="10.140625" style="5" customWidth="1"/>
    <col min="10" max="10" width="11.85546875" style="5" customWidth="1"/>
    <col min="11" max="11" width="9.42578125" style="5" customWidth="1"/>
    <col min="12" max="12" width="11.7109375" style="5" customWidth="1"/>
    <col min="13" max="13" width="12.85546875" style="5" customWidth="1"/>
    <col min="14" max="16384" width="8.7109375" style="5"/>
  </cols>
  <sheetData>
    <row r="1" spans="1:13" ht="15.75" thickBot="1" x14ac:dyDescent="0.3">
      <c r="A1" s="21" t="str">
        <f>Equity!A1</f>
        <v>Dashboard as on 31/7/2026</v>
      </c>
      <c r="B1" s="325"/>
      <c r="C1" s="325"/>
      <c r="D1" s="325"/>
      <c r="E1" s="325"/>
      <c r="F1" s="325"/>
      <c r="G1" s="325"/>
      <c r="H1" s="325"/>
      <c r="I1" s="325"/>
      <c r="J1" s="325"/>
      <c r="K1" s="325"/>
      <c r="L1" s="325"/>
      <c r="M1" s="325"/>
    </row>
    <row r="2" spans="1:13" x14ac:dyDescent="0.25">
      <c r="A2" s="88" t="s">
        <v>6</v>
      </c>
      <c r="B2" s="471" t="s">
        <v>484</v>
      </c>
      <c r="C2" s="472"/>
      <c r="D2" s="472"/>
      <c r="E2" s="472"/>
      <c r="F2" s="472"/>
      <c r="G2" s="473"/>
      <c r="H2" s="471" t="s">
        <v>483</v>
      </c>
      <c r="I2" s="472"/>
      <c r="J2" s="472"/>
      <c r="K2" s="472"/>
      <c r="L2" s="472"/>
      <c r="M2" s="473"/>
    </row>
    <row r="3" spans="1:13" x14ac:dyDescent="0.25">
      <c r="A3" s="25" t="s">
        <v>309</v>
      </c>
      <c r="B3" s="89" t="s">
        <v>347</v>
      </c>
      <c r="C3" s="89"/>
      <c r="D3" s="89"/>
      <c r="E3" s="89"/>
      <c r="F3" s="89"/>
      <c r="G3" s="89"/>
      <c r="H3" s="89" t="s">
        <v>348</v>
      </c>
      <c r="I3" s="89"/>
      <c r="J3" s="89"/>
      <c r="K3" s="89"/>
      <c r="L3" s="89"/>
      <c r="M3" s="89"/>
    </row>
    <row r="4" spans="1:13" x14ac:dyDescent="0.25">
      <c r="A4" s="25" t="s">
        <v>349</v>
      </c>
      <c r="B4" s="325" t="s">
        <v>353</v>
      </c>
      <c r="C4" s="325"/>
      <c r="D4" s="325"/>
      <c r="E4" s="325"/>
      <c r="F4" s="325"/>
      <c r="G4" s="325"/>
      <c r="H4" s="474" t="s">
        <v>357</v>
      </c>
      <c r="I4" s="474"/>
      <c r="J4" s="474"/>
      <c r="K4" s="474"/>
      <c r="L4" s="474"/>
      <c r="M4" s="474"/>
    </row>
    <row r="5" spans="1:13" x14ac:dyDescent="0.25">
      <c r="A5" s="25" t="s">
        <v>354</v>
      </c>
      <c r="B5" s="325">
        <v>533719</v>
      </c>
      <c r="C5" s="325"/>
      <c r="D5" s="325"/>
      <c r="E5" s="325"/>
      <c r="F5" s="325"/>
      <c r="G5" s="325"/>
      <c r="H5" s="474" t="s">
        <v>357</v>
      </c>
      <c r="I5" s="474"/>
      <c r="J5" s="474"/>
      <c r="K5" s="474"/>
      <c r="L5" s="474"/>
      <c r="M5" s="474"/>
    </row>
    <row r="6" spans="1:13" x14ac:dyDescent="0.25">
      <c r="A6" s="8" t="s">
        <v>323</v>
      </c>
      <c r="B6" s="338" t="s">
        <v>324</v>
      </c>
      <c r="C6" s="339"/>
      <c r="D6" s="339"/>
      <c r="E6" s="339"/>
      <c r="F6" s="339"/>
      <c r="G6" s="340"/>
      <c r="H6" s="474" t="s">
        <v>20</v>
      </c>
      <c r="I6" s="474"/>
      <c r="J6" s="474"/>
      <c r="K6" s="474"/>
      <c r="L6" s="474"/>
      <c r="M6" s="474"/>
    </row>
    <row r="7" spans="1:13" x14ac:dyDescent="0.25">
      <c r="A7" s="8" t="s">
        <v>279</v>
      </c>
      <c r="B7" s="463" t="s">
        <v>238</v>
      </c>
      <c r="C7" s="464"/>
      <c r="D7" s="464"/>
      <c r="E7" s="464"/>
      <c r="F7" s="464"/>
      <c r="G7" s="464"/>
      <c r="H7" s="444" t="s">
        <v>239</v>
      </c>
      <c r="I7" s="444"/>
      <c r="J7" s="444"/>
      <c r="K7" s="444"/>
      <c r="L7" s="444"/>
      <c r="M7" s="444"/>
    </row>
    <row r="8" spans="1:13" x14ac:dyDescent="0.25">
      <c r="A8" s="8" t="s">
        <v>280</v>
      </c>
      <c r="B8" s="463" t="s">
        <v>380</v>
      </c>
      <c r="C8" s="464"/>
      <c r="D8" s="464"/>
      <c r="E8" s="464"/>
      <c r="F8" s="464"/>
      <c r="G8" s="464"/>
      <c r="H8" s="444" t="s">
        <v>281</v>
      </c>
      <c r="I8" s="444"/>
      <c r="J8" s="444"/>
      <c r="K8" s="444"/>
      <c r="L8" s="444"/>
      <c r="M8" s="444"/>
    </row>
    <row r="9" spans="1:13" x14ac:dyDescent="0.25">
      <c r="A9" s="90"/>
      <c r="B9" s="325"/>
      <c r="C9" s="325"/>
      <c r="D9" s="325"/>
      <c r="E9" s="325"/>
      <c r="F9" s="325"/>
      <c r="G9" s="325"/>
      <c r="H9" s="474"/>
      <c r="I9" s="474"/>
      <c r="J9" s="474"/>
      <c r="K9" s="474"/>
      <c r="L9" s="474"/>
      <c r="M9" s="474"/>
    </row>
    <row r="10" spans="1:13" x14ac:dyDescent="0.25">
      <c r="A10" s="8" t="s">
        <v>9</v>
      </c>
      <c r="B10" s="273">
        <v>1369.83</v>
      </c>
      <c r="C10" s="274"/>
      <c r="D10" s="274"/>
      <c r="E10" s="274"/>
      <c r="F10" s="274"/>
      <c r="G10" s="274"/>
      <c r="H10" s="445">
        <v>775.01</v>
      </c>
      <c r="I10" s="445"/>
      <c r="J10" s="445"/>
      <c r="K10" s="445"/>
      <c r="L10" s="445"/>
      <c r="M10" s="445"/>
    </row>
    <row r="11" spans="1:13" x14ac:dyDescent="0.25">
      <c r="A11" s="8"/>
      <c r="B11" s="325"/>
      <c r="C11" s="325"/>
      <c r="D11" s="325"/>
      <c r="E11" s="325"/>
      <c r="F11" s="325"/>
      <c r="G11" s="325"/>
      <c r="H11" s="474"/>
      <c r="I11" s="474"/>
      <c r="J11" s="474"/>
      <c r="K11" s="474"/>
      <c r="L11" s="474"/>
      <c r="M11" s="474"/>
    </row>
    <row r="12" spans="1:13" ht="12" customHeight="1" x14ac:dyDescent="0.25">
      <c r="A12" s="24"/>
      <c r="B12" s="336"/>
      <c r="C12" s="336"/>
      <c r="D12" s="336"/>
      <c r="E12" s="336"/>
      <c r="F12" s="336"/>
      <c r="G12" s="336"/>
      <c r="H12" s="615"/>
      <c r="I12" s="615"/>
      <c r="J12" s="615"/>
      <c r="K12" s="615"/>
      <c r="L12" s="615"/>
      <c r="M12" s="615"/>
    </row>
    <row r="13" spans="1:13" ht="66.75" customHeight="1" x14ac:dyDescent="0.25">
      <c r="A13" s="8" t="s">
        <v>10</v>
      </c>
      <c r="B13" s="453" t="s">
        <v>436</v>
      </c>
      <c r="C13" s="453"/>
      <c r="D13" s="453"/>
      <c r="E13" s="453"/>
      <c r="F13" s="453"/>
      <c r="G13" s="453"/>
      <c r="H13" s="631" t="s">
        <v>437</v>
      </c>
      <c r="I13" s="631"/>
      <c r="J13" s="631"/>
      <c r="K13" s="631"/>
      <c r="L13" s="631"/>
      <c r="M13" s="631"/>
    </row>
    <row r="14" spans="1:13" x14ac:dyDescent="0.25">
      <c r="A14" s="8"/>
      <c r="B14" s="325"/>
      <c r="C14" s="325"/>
      <c r="D14" s="325"/>
      <c r="E14" s="325"/>
      <c r="F14" s="325"/>
      <c r="G14" s="325"/>
      <c r="H14" s="474"/>
      <c r="I14" s="474"/>
      <c r="J14" s="474"/>
      <c r="K14" s="474"/>
      <c r="L14" s="474"/>
      <c r="M14" s="474"/>
    </row>
    <row r="15" spans="1:13" s="47" customFormat="1" ht="30.75" customHeight="1" x14ac:dyDescent="0.25">
      <c r="A15" s="8" t="s">
        <v>657</v>
      </c>
      <c r="B15" s="489" t="s">
        <v>628</v>
      </c>
      <c r="C15" s="490"/>
      <c r="D15" s="490"/>
      <c r="E15" s="490"/>
      <c r="F15" s="490"/>
      <c r="G15" s="490"/>
      <c r="H15" s="619" t="s">
        <v>629</v>
      </c>
      <c r="I15" s="619"/>
      <c r="J15" s="619"/>
      <c r="K15" s="619"/>
      <c r="L15" s="619"/>
      <c r="M15" s="619"/>
    </row>
    <row r="16" spans="1:13" x14ac:dyDescent="0.25">
      <c r="A16" s="24"/>
      <c r="B16" s="325"/>
      <c r="C16" s="325"/>
      <c r="D16" s="325"/>
      <c r="E16" s="325"/>
      <c r="F16" s="325"/>
      <c r="G16" s="325"/>
      <c r="H16" s="474"/>
      <c r="I16" s="474"/>
      <c r="J16" s="474"/>
      <c r="K16" s="474"/>
      <c r="L16" s="474"/>
      <c r="M16" s="474"/>
    </row>
    <row r="17" spans="1:15" x14ac:dyDescent="0.25">
      <c r="A17" s="22" t="s">
        <v>401</v>
      </c>
      <c r="B17" s="325" t="s">
        <v>284</v>
      </c>
      <c r="C17" s="325"/>
      <c r="D17" s="325"/>
      <c r="E17" s="325"/>
      <c r="F17" s="325"/>
      <c r="G17" s="325"/>
      <c r="H17" s="474" t="s">
        <v>284</v>
      </c>
      <c r="I17" s="474"/>
      <c r="J17" s="474"/>
      <c r="K17" s="474"/>
      <c r="L17" s="474"/>
      <c r="M17" s="474"/>
    </row>
    <row r="18" spans="1:15" x14ac:dyDescent="0.25">
      <c r="A18" s="26" t="s">
        <v>284</v>
      </c>
      <c r="B18" s="325" t="s">
        <v>2</v>
      </c>
      <c r="C18" s="325"/>
      <c r="D18" s="326"/>
      <c r="E18" s="345" t="s">
        <v>3</v>
      </c>
      <c r="F18" s="346"/>
      <c r="G18" s="346"/>
      <c r="H18" s="474" t="s">
        <v>2</v>
      </c>
      <c r="I18" s="474"/>
      <c r="J18" s="474"/>
      <c r="K18" s="467" t="s">
        <v>3</v>
      </c>
      <c r="L18" s="467"/>
      <c r="M18" s="467"/>
    </row>
    <row r="19" spans="1:15" x14ac:dyDescent="0.25">
      <c r="A19" s="8" t="s">
        <v>584</v>
      </c>
      <c r="B19" s="273">
        <v>0.38</v>
      </c>
      <c r="C19" s="274"/>
      <c r="D19" s="275"/>
      <c r="E19" s="273" t="s">
        <v>20</v>
      </c>
      <c r="F19" s="274"/>
      <c r="G19" s="274"/>
      <c r="H19" s="445">
        <v>0.52</v>
      </c>
      <c r="I19" s="445"/>
      <c r="J19" s="445"/>
      <c r="K19" s="445">
        <v>0.3</v>
      </c>
      <c r="L19" s="445"/>
      <c r="M19" s="445"/>
      <c r="O19" s="5" t="s">
        <v>284</v>
      </c>
    </row>
    <row r="20" spans="1:15" x14ac:dyDescent="0.25">
      <c r="A20" s="8" t="s">
        <v>585</v>
      </c>
      <c r="B20" s="273">
        <v>0</v>
      </c>
      <c r="C20" s="274"/>
      <c r="D20" s="275"/>
      <c r="E20" s="273" t="s">
        <v>20</v>
      </c>
      <c r="F20" s="274"/>
      <c r="G20" s="274"/>
      <c r="H20" s="445">
        <v>0</v>
      </c>
      <c r="I20" s="445"/>
      <c r="J20" s="445"/>
      <c r="K20" s="445">
        <v>0</v>
      </c>
      <c r="L20" s="445"/>
      <c r="M20" s="445"/>
    </row>
    <row r="21" spans="1:15" x14ac:dyDescent="0.25">
      <c r="A21" s="8" t="s">
        <v>586</v>
      </c>
      <c r="B21" s="273">
        <v>0</v>
      </c>
      <c r="C21" s="274"/>
      <c r="D21" s="275"/>
      <c r="E21" s="273" t="s">
        <v>20</v>
      </c>
      <c r="F21" s="274"/>
      <c r="G21" s="274"/>
      <c r="H21" s="445">
        <v>0</v>
      </c>
      <c r="I21" s="445"/>
      <c r="J21" s="445"/>
      <c r="K21" s="445">
        <v>0</v>
      </c>
      <c r="L21" s="445"/>
      <c r="M21" s="445"/>
    </row>
    <row r="22" spans="1:15" x14ac:dyDescent="0.25">
      <c r="A22" s="8" t="s">
        <v>587</v>
      </c>
      <c r="B22" s="273">
        <v>7.0000000000000007E-2</v>
      </c>
      <c r="C22" s="274"/>
      <c r="D22" s="275"/>
      <c r="E22" s="273" t="s">
        <v>20</v>
      </c>
      <c r="F22" s="274"/>
      <c r="G22" s="274"/>
      <c r="H22" s="445">
        <v>0.09</v>
      </c>
      <c r="I22" s="445"/>
      <c r="J22" s="445"/>
      <c r="K22" s="445">
        <v>0.05</v>
      </c>
      <c r="L22" s="445"/>
      <c r="M22" s="445"/>
    </row>
    <row r="23" spans="1:15" x14ac:dyDescent="0.25">
      <c r="A23" s="8" t="s">
        <v>49</v>
      </c>
      <c r="B23" s="273">
        <f>SUM(B19:D22)</f>
        <v>0.45</v>
      </c>
      <c r="C23" s="274"/>
      <c r="D23" s="275"/>
      <c r="E23" s="273" t="s">
        <v>20</v>
      </c>
      <c r="F23" s="274"/>
      <c r="G23" s="274"/>
      <c r="H23" s="445">
        <f>SUM(H19:J22)</f>
        <v>0.61</v>
      </c>
      <c r="I23" s="445"/>
      <c r="J23" s="445"/>
      <c r="K23" s="445">
        <f>SUM(K19:M22)</f>
        <v>0.35</v>
      </c>
      <c r="L23" s="445"/>
      <c r="M23" s="445"/>
    </row>
    <row r="24" spans="1:15" x14ac:dyDescent="0.25">
      <c r="A24" s="24"/>
      <c r="B24" s="325"/>
      <c r="C24" s="325"/>
      <c r="D24" s="325"/>
      <c r="E24" s="325"/>
      <c r="F24" s="325"/>
      <c r="G24" s="325"/>
      <c r="H24" s="474"/>
      <c r="I24" s="474"/>
      <c r="J24" s="474"/>
      <c r="K24" s="474"/>
      <c r="L24" s="474"/>
      <c r="M24" s="474"/>
    </row>
    <row r="25" spans="1:15" ht="14.45" customHeight="1" x14ac:dyDescent="0.25">
      <c r="A25" s="623" t="s">
        <v>11</v>
      </c>
      <c r="B25" s="279" t="s">
        <v>4</v>
      </c>
      <c r="C25" s="280"/>
      <c r="D25" s="283"/>
      <c r="E25" s="279" t="s">
        <v>296</v>
      </c>
      <c r="F25" s="310"/>
      <c r="G25" s="311"/>
      <c r="H25" s="629" t="s">
        <v>4</v>
      </c>
      <c r="I25" s="629"/>
      <c r="J25" s="629"/>
      <c r="K25" s="279" t="s">
        <v>296</v>
      </c>
      <c r="L25" s="310"/>
      <c r="M25" s="311"/>
    </row>
    <row r="26" spans="1:15" ht="15" customHeight="1" x14ac:dyDescent="0.25">
      <c r="A26" s="398"/>
      <c r="B26" s="380" t="s">
        <v>250</v>
      </c>
      <c r="C26" s="381"/>
      <c r="D26" s="382"/>
      <c r="E26" s="644">
        <v>98.060699999999997</v>
      </c>
      <c r="F26" s="645"/>
      <c r="G26" s="646"/>
      <c r="H26" s="683" t="s">
        <v>229</v>
      </c>
      <c r="I26" s="683"/>
      <c r="J26" s="683"/>
      <c r="K26" s="290">
        <v>99.993399999999994</v>
      </c>
      <c r="L26" s="290"/>
      <c r="M26" s="290"/>
    </row>
    <row r="27" spans="1:15" x14ac:dyDescent="0.25">
      <c r="A27" s="398"/>
      <c r="B27" s="616"/>
      <c r="C27" s="617"/>
      <c r="D27" s="618"/>
      <c r="E27" s="679"/>
      <c r="F27" s="679"/>
      <c r="G27" s="681"/>
      <c r="H27" s="684"/>
      <c r="I27" s="685"/>
      <c r="J27" s="686"/>
      <c r="K27" s="679"/>
      <c r="L27" s="679"/>
      <c r="M27" s="679"/>
      <c r="O27" s="5" t="s">
        <v>284</v>
      </c>
    </row>
    <row r="28" spans="1:15" x14ac:dyDescent="0.25">
      <c r="A28" s="398"/>
      <c r="B28" s="616"/>
      <c r="C28" s="617"/>
      <c r="D28" s="618"/>
      <c r="E28" s="681"/>
      <c r="F28" s="682"/>
      <c r="G28" s="682"/>
      <c r="H28" s="687"/>
      <c r="I28" s="687"/>
      <c r="J28" s="687"/>
      <c r="K28" s="679"/>
      <c r="L28" s="679"/>
      <c r="M28" s="679"/>
    </row>
    <row r="29" spans="1:15" x14ac:dyDescent="0.25">
      <c r="A29" s="398"/>
      <c r="B29" s="616" t="s">
        <v>284</v>
      </c>
      <c r="C29" s="617"/>
      <c r="D29" s="618"/>
      <c r="E29" s="681"/>
      <c r="F29" s="682"/>
      <c r="G29" s="682"/>
      <c r="H29" s="680"/>
      <c r="I29" s="680"/>
      <c r="J29" s="680"/>
      <c r="K29" s="445"/>
      <c r="L29" s="445"/>
      <c r="M29" s="445"/>
    </row>
    <row r="30" spans="1:15" x14ac:dyDescent="0.25">
      <c r="A30" s="398"/>
      <c r="B30" s="616"/>
      <c r="C30" s="617"/>
      <c r="D30" s="618"/>
      <c r="E30" s="679"/>
      <c r="F30" s="679"/>
      <c r="G30" s="681"/>
      <c r="H30" s="680"/>
      <c r="I30" s="680"/>
      <c r="J30" s="680"/>
      <c r="K30" s="445"/>
      <c r="L30" s="445"/>
      <c r="M30" s="445"/>
    </row>
    <row r="31" spans="1:15" x14ac:dyDescent="0.25">
      <c r="A31" s="398"/>
      <c r="B31" s="616"/>
      <c r="C31" s="617"/>
      <c r="D31" s="618"/>
      <c r="E31" s="679"/>
      <c r="F31" s="679"/>
      <c r="G31" s="681"/>
      <c r="H31" s="680"/>
      <c r="I31" s="680"/>
      <c r="J31" s="680"/>
      <c r="K31" s="445"/>
      <c r="L31" s="445"/>
      <c r="M31" s="445"/>
    </row>
    <row r="32" spans="1:15" x14ac:dyDescent="0.25">
      <c r="A32" s="398"/>
      <c r="B32" s="616"/>
      <c r="C32" s="617"/>
      <c r="D32" s="618"/>
      <c r="E32" s="679"/>
      <c r="F32" s="679"/>
      <c r="G32" s="681"/>
      <c r="H32" s="680"/>
      <c r="I32" s="680"/>
      <c r="J32" s="680"/>
      <c r="K32" s="445"/>
      <c r="L32" s="445"/>
      <c r="M32" s="445"/>
    </row>
    <row r="33" spans="1:13" x14ac:dyDescent="0.25">
      <c r="A33" s="398"/>
      <c r="B33" s="616"/>
      <c r="C33" s="617"/>
      <c r="D33" s="618"/>
      <c r="E33" s="679"/>
      <c r="F33" s="679"/>
      <c r="G33" s="681"/>
      <c r="H33" s="680"/>
      <c r="I33" s="680"/>
      <c r="J33" s="680"/>
      <c r="K33" s="445"/>
      <c r="L33" s="445"/>
      <c r="M33" s="445"/>
    </row>
    <row r="34" spans="1:13" x14ac:dyDescent="0.25">
      <c r="A34" s="398"/>
      <c r="B34" s="616"/>
      <c r="C34" s="617"/>
      <c r="D34" s="618"/>
      <c r="E34" s="679"/>
      <c r="F34" s="679"/>
      <c r="G34" s="679"/>
      <c r="H34" s="407"/>
      <c r="I34" s="408"/>
      <c r="J34" s="409"/>
      <c r="K34" s="273"/>
      <c r="L34" s="274"/>
      <c r="M34" s="275"/>
    </row>
    <row r="35" spans="1:13" x14ac:dyDescent="0.25">
      <c r="A35" s="398"/>
      <c r="B35" s="616"/>
      <c r="C35" s="617"/>
      <c r="D35" s="618"/>
      <c r="E35" s="679"/>
      <c r="F35" s="679"/>
      <c r="G35" s="679"/>
      <c r="H35" s="407"/>
      <c r="I35" s="408"/>
      <c r="J35" s="409"/>
      <c r="K35" s="273"/>
      <c r="L35" s="274"/>
      <c r="M35" s="275"/>
    </row>
    <row r="36" spans="1:13" x14ac:dyDescent="0.25">
      <c r="A36" s="398"/>
      <c r="B36" s="616"/>
      <c r="C36" s="617"/>
      <c r="D36" s="618"/>
      <c r="E36" s="679"/>
      <c r="F36" s="679"/>
      <c r="G36" s="679"/>
      <c r="H36" s="407"/>
      <c r="I36" s="408"/>
      <c r="J36" s="409"/>
      <c r="K36" s="273"/>
      <c r="L36" s="274"/>
      <c r="M36" s="275"/>
    </row>
    <row r="37" spans="1:13" x14ac:dyDescent="0.25">
      <c r="A37" s="398"/>
      <c r="B37" s="616"/>
      <c r="C37" s="617"/>
      <c r="D37" s="618"/>
      <c r="E37" s="679"/>
      <c r="F37" s="679"/>
      <c r="G37" s="679"/>
      <c r="H37" s="407"/>
      <c r="I37" s="408"/>
      <c r="J37" s="409"/>
      <c r="K37" s="273"/>
      <c r="L37" s="274"/>
      <c r="M37" s="275"/>
    </row>
    <row r="38" spans="1:13" x14ac:dyDescent="0.25">
      <c r="A38" s="399"/>
      <c r="B38" s="526" t="s">
        <v>41</v>
      </c>
      <c r="C38" s="527"/>
      <c r="D38" s="528"/>
      <c r="E38" s="423">
        <f>SUM(E26:G37)</f>
        <v>98.060699999999997</v>
      </c>
      <c r="F38" s="424"/>
      <c r="G38" s="425"/>
      <c r="H38" s="526" t="s">
        <v>41</v>
      </c>
      <c r="I38" s="527"/>
      <c r="J38" s="528"/>
      <c r="K38" s="423">
        <f>SUM(K26:M37)</f>
        <v>99.993399999999994</v>
      </c>
      <c r="L38" s="424"/>
      <c r="M38" s="425"/>
    </row>
    <row r="39" spans="1:13" x14ac:dyDescent="0.25">
      <c r="A39" s="4"/>
      <c r="B39" s="360"/>
      <c r="C39" s="277"/>
      <c r="D39" s="278"/>
      <c r="E39" s="279"/>
      <c r="F39" s="280"/>
      <c r="G39" s="283"/>
      <c r="H39" s="360"/>
      <c r="I39" s="277"/>
      <c r="J39" s="278"/>
      <c r="K39" s="279"/>
      <c r="L39" s="280"/>
      <c r="M39" s="283"/>
    </row>
    <row r="40" spans="1:13" ht="14.45" customHeight="1" x14ac:dyDescent="0.25">
      <c r="A40" s="529" t="s">
        <v>71</v>
      </c>
      <c r="B40" s="279" t="s">
        <v>71</v>
      </c>
      <c r="C40" s="310"/>
      <c r="D40" s="311"/>
      <c r="E40" s="279" t="s">
        <v>296</v>
      </c>
      <c r="F40" s="310"/>
      <c r="G40" s="311"/>
      <c r="H40" s="279" t="s">
        <v>71</v>
      </c>
      <c r="I40" s="310"/>
      <c r="J40" s="311"/>
      <c r="K40" s="279" t="s">
        <v>296</v>
      </c>
      <c r="L40" s="310"/>
      <c r="M40" s="311"/>
    </row>
    <row r="41" spans="1:13" x14ac:dyDescent="0.25">
      <c r="A41" s="398"/>
      <c r="B41" s="360" t="s">
        <v>249</v>
      </c>
      <c r="C41" s="277"/>
      <c r="D41" s="278"/>
      <c r="E41" s="273">
        <v>98.06</v>
      </c>
      <c r="F41" s="274"/>
      <c r="G41" s="275"/>
      <c r="H41" s="360" t="s">
        <v>74</v>
      </c>
      <c r="I41" s="277"/>
      <c r="J41" s="278"/>
      <c r="K41" s="273">
        <v>99.99</v>
      </c>
      <c r="L41" s="274"/>
      <c r="M41" s="275"/>
    </row>
    <row r="42" spans="1:13" x14ac:dyDescent="0.25">
      <c r="A42" s="398"/>
      <c r="B42" s="360" t="s">
        <v>70</v>
      </c>
      <c r="C42" s="277"/>
      <c r="D42" s="278"/>
      <c r="E42" s="273">
        <v>1.94</v>
      </c>
      <c r="F42" s="274"/>
      <c r="G42" s="275"/>
      <c r="H42" s="360" t="s">
        <v>70</v>
      </c>
      <c r="I42" s="277"/>
      <c r="J42" s="278"/>
      <c r="K42" s="273">
        <v>0.01</v>
      </c>
      <c r="L42" s="274"/>
      <c r="M42" s="275"/>
    </row>
    <row r="43" spans="1:13" x14ac:dyDescent="0.25">
      <c r="A43" s="398"/>
      <c r="B43" s="360"/>
      <c r="C43" s="408"/>
      <c r="D43" s="409"/>
      <c r="E43" s="279"/>
      <c r="F43" s="310"/>
      <c r="G43" s="311"/>
      <c r="H43" s="360"/>
      <c r="I43" s="408"/>
      <c r="J43" s="409"/>
      <c r="K43" s="279"/>
      <c r="L43" s="310"/>
      <c r="M43" s="311"/>
    </row>
    <row r="44" spans="1:13" x14ac:dyDescent="0.25">
      <c r="A44" s="398"/>
      <c r="B44" s="360"/>
      <c r="C44" s="408"/>
      <c r="D44" s="409"/>
      <c r="E44" s="273"/>
      <c r="F44" s="485"/>
      <c r="G44" s="486"/>
      <c r="H44" s="360"/>
      <c r="I44" s="408"/>
      <c r="J44" s="409"/>
      <c r="K44" s="273"/>
      <c r="L44" s="485"/>
      <c r="M44" s="486"/>
    </row>
    <row r="45" spans="1:13" x14ac:dyDescent="0.25">
      <c r="A45" s="398"/>
      <c r="B45" s="360"/>
      <c r="C45" s="408"/>
      <c r="D45" s="409"/>
      <c r="E45" s="360"/>
      <c r="F45" s="408"/>
      <c r="G45" s="409"/>
      <c r="H45" s="360"/>
      <c r="I45" s="408"/>
      <c r="J45" s="409"/>
      <c r="K45" s="360"/>
      <c r="L45" s="408"/>
      <c r="M45" s="409"/>
    </row>
    <row r="46" spans="1:13" x14ac:dyDescent="0.25">
      <c r="A46" s="398"/>
      <c r="B46" s="273"/>
      <c r="C46" s="274"/>
      <c r="D46" s="275"/>
      <c r="E46" s="273"/>
      <c r="F46" s="274"/>
      <c r="G46" s="275"/>
      <c r="H46" s="273"/>
      <c r="I46" s="274"/>
      <c r="J46" s="275"/>
      <c r="K46" s="273"/>
      <c r="L46" s="274"/>
      <c r="M46" s="275"/>
    </row>
    <row r="47" spans="1:13" x14ac:dyDescent="0.25">
      <c r="A47" s="399"/>
      <c r="B47" s="306" t="s">
        <v>41</v>
      </c>
      <c r="C47" s="429"/>
      <c r="D47" s="430"/>
      <c r="E47" s="395">
        <f>SUM(E41:G45)</f>
        <v>100</v>
      </c>
      <c r="F47" s="414"/>
      <c r="G47" s="415"/>
      <c r="H47" s="306" t="s">
        <v>41</v>
      </c>
      <c r="I47" s="429"/>
      <c r="J47" s="430"/>
      <c r="K47" s="395">
        <f>SUM(K41:M45)</f>
        <v>100</v>
      </c>
      <c r="L47" s="414"/>
      <c r="M47" s="415"/>
    </row>
    <row r="48" spans="1:13" x14ac:dyDescent="0.25">
      <c r="A48" s="4"/>
      <c r="B48" s="279" t="s">
        <v>284</v>
      </c>
      <c r="C48" s="280"/>
      <c r="D48" s="283"/>
      <c r="E48" s="279" t="s">
        <v>284</v>
      </c>
      <c r="F48" s="280"/>
      <c r="G48" s="283"/>
      <c r="H48" s="279"/>
      <c r="I48" s="280"/>
      <c r="J48" s="283"/>
      <c r="K48" s="279"/>
      <c r="L48" s="280"/>
      <c r="M48" s="283"/>
    </row>
    <row r="49" spans="1:20" x14ac:dyDescent="0.25">
      <c r="A49" s="623" t="s">
        <v>12</v>
      </c>
      <c r="B49" s="400" t="s">
        <v>0</v>
      </c>
      <c r="C49" s="325"/>
      <c r="D49" s="326"/>
      <c r="E49" s="400" t="s">
        <v>1</v>
      </c>
      <c r="F49" s="325"/>
      <c r="G49" s="326"/>
      <c r="H49" s="400" t="s">
        <v>0</v>
      </c>
      <c r="I49" s="325"/>
      <c r="J49" s="326"/>
      <c r="K49" s="400" t="s">
        <v>1</v>
      </c>
      <c r="L49" s="325"/>
      <c r="M49" s="326"/>
    </row>
    <row r="50" spans="1:20" ht="25.5" x14ac:dyDescent="0.25">
      <c r="A50" s="525"/>
      <c r="B50" s="9" t="s">
        <v>53</v>
      </c>
      <c r="C50" s="9" t="s">
        <v>54</v>
      </c>
      <c r="D50" s="9" t="s">
        <v>55</v>
      </c>
      <c r="E50" s="9" t="s">
        <v>53</v>
      </c>
      <c r="F50" s="9" t="s">
        <v>54</v>
      </c>
      <c r="G50" s="9" t="s">
        <v>55</v>
      </c>
      <c r="H50" s="9" t="s">
        <v>53</v>
      </c>
      <c r="I50" s="9" t="s">
        <v>54</v>
      </c>
      <c r="J50" s="9" t="s">
        <v>55</v>
      </c>
      <c r="K50" s="9" t="s">
        <v>53</v>
      </c>
      <c r="L50" s="9" t="s">
        <v>54</v>
      </c>
      <c r="M50" s="9" t="s">
        <v>55</v>
      </c>
      <c r="N50" s="5" t="s">
        <v>284</v>
      </c>
      <c r="O50" s="5" t="s">
        <v>284</v>
      </c>
    </row>
    <row r="51" spans="1:20" x14ac:dyDescent="0.25">
      <c r="A51" s="4" t="s">
        <v>298</v>
      </c>
      <c r="B51" s="241">
        <v>44.174100000000003</v>
      </c>
      <c r="C51" s="241">
        <v>48.481699999999996</v>
      </c>
      <c r="D51" s="52" t="s">
        <v>17</v>
      </c>
      <c r="E51" s="3" t="s">
        <v>20</v>
      </c>
      <c r="F51" s="3" t="s">
        <v>20</v>
      </c>
      <c r="G51" s="3" t="s">
        <v>20</v>
      </c>
      <c r="H51" s="241">
        <v>41.563099999999999</v>
      </c>
      <c r="I51" s="241">
        <v>48.481699999999996</v>
      </c>
      <c r="J51" s="52" t="s">
        <v>17</v>
      </c>
      <c r="K51" s="241">
        <v>41.991799999999998</v>
      </c>
      <c r="L51" s="241">
        <v>48.481699999999996</v>
      </c>
      <c r="M51" s="58" t="s">
        <v>17</v>
      </c>
      <c r="N51" s="5" t="s">
        <v>284</v>
      </c>
      <c r="O51" s="5" t="s">
        <v>284</v>
      </c>
    </row>
    <row r="52" spans="1:20" x14ac:dyDescent="0.25">
      <c r="A52" s="4" t="s">
        <v>299</v>
      </c>
      <c r="B52" s="241">
        <v>32.7926</v>
      </c>
      <c r="C52" s="241">
        <v>34.645200000000003</v>
      </c>
      <c r="D52" s="52" t="s">
        <v>17</v>
      </c>
      <c r="E52" s="3"/>
      <c r="F52" s="3"/>
      <c r="G52" s="3"/>
      <c r="H52" s="241">
        <v>31.727399999999999</v>
      </c>
      <c r="I52" s="241">
        <v>34.645200000000003</v>
      </c>
      <c r="J52" s="3" t="s">
        <v>17</v>
      </c>
      <c r="K52" s="241">
        <v>32.233699999999999</v>
      </c>
      <c r="L52" s="241">
        <v>34.645200000000003</v>
      </c>
      <c r="M52" s="58" t="s">
        <v>17</v>
      </c>
      <c r="O52" s="5" t="s">
        <v>284</v>
      </c>
      <c r="S52" s="11"/>
      <c r="T52" s="11"/>
    </row>
    <row r="53" spans="1:20" x14ac:dyDescent="0.25">
      <c r="A53" s="4" t="s">
        <v>300</v>
      </c>
      <c r="B53" s="241">
        <v>23.3355</v>
      </c>
      <c r="C53" s="241">
        <v>24.518000000000001</v>
      </c>
      <c r="D53" s="52" t="s">
        <v>17</v>
      </c>
      <c r="E53" s="3" t="s">
        <v>20</v>
      </c>
      <c r="F53" s="3" t="s">
        <v>20</v>
      </c>
      <c r="G53" s="3" t="s">
        <v>20</v>
      </c>
      <c r="H53" s="241">
        <v>22.427</v>
      </c>
      <c r="I53" s="241">
        <v>24.518000000000001</v>
      </c>
      <c r="J53" s="52" t="s">
        <v>17</v>
      </c>
      <c r="K53" s="241">
        <v>22.9099</v>
      </c>
      <c r="L53" s="241">
        <v>24.518000000000001</v>
      </c>
      <c r="M53" s="58" t="s">
        <v>17</v>
      </c>
      <c r="N53" s="5" t="s">
        <v>284</v>
      </c>
      <c r="O53" s="5" t="s">
        <v>284</v>
      </c>
    </row>
    <row r="54" spans="1:20" x14ac:dyDescent="0.25">
      <c r="A54" s="4" t="s">
        <v>301</v>
      </c>
      <c r="B54" s="241">
        <v>10.5853</v>
      </c>
      <c r="C54" s="241">
        <v>11.536</v>
      </c>
      <c r="D54" s="52" t="s">
        <v>17</v>
      </c>
      <c r="E54" s="3" t="s">
        <v>284</v>
      </c>
      <c r="F54" s="3"/>
      <c r="G54" s="3"/>
      <c r="H54" s="241">
        <v>9.7006999999999994</v>
      </c>
      <c r="I54" s="241">
        <v>11.8462</v>
      </c>
      <c r="J54" s="3" t="s">
        <v>17</v>
      </c>
      <c r="K54" s="241">
        <v>10.4445</v>
      </c>
      <c r="L54" s="241">
        <v>12.072900000000001</v>
      </c>
      <c r="M54" s="58" t="s">
        <v>17</v>
      </c>
      <c r="N54" s="5" t="s">
        <v>284</v>
      </c>
    </row>
    <row r="55" spans="1:20" x14ac:dyDescent="0.25">
      <c r="A55" s="8" t="s">
        <v>302</v>
      </c>
      <c r="B55" s="242">
        <v>14417</v>
      </c>
      <c r="C55" s="242">
        <v>14848</v>
      </c>
      <c r="D55" s="52" t="s">
        <v>17</v>
      </c>
      <c r="E55" s="58" t="s">
        <v>20</v>
      </c>
      <c r="F55" s="58" t="s">
        <v>20</v>
      </c>
      <c r="G55" s="58" t="s">
        <v>20</v>
      </c>
      <c r="H55" s="242">
        <v>14156</v>
      </c>
      <c r="I55" s="242">
        <v>14848</v>
      </c>
      <c r="J55" s="34" t="s">
        <v>17</v>
      </c>
      <c r="K55" s="242">
        <v>14199</v>
      </c>
      <c r="L55" s="242">
        <v>14848</v>
      </c>
      <c r="M55" s="58" t="s">
        <v>17</v>
      </c>
      <c r="N55" s="5" t="s">
        <v>284</v>
      </c>
      <c r="O55" s="5" t="s">
        <v>284</v>
      </c>
    </row>
    <row r="56" spans="1:20" x14ac:dyDescent="0.25">
      <c r="A56" s="8" t="s">
        <v>303</v>
      </c>
      <c r="B56" s="242">
        <v>23435</v>
      </c>
      <c r="C56" s="242">
        <v>24430</v>
      </c>
      <c r="D56" s="52" t="s">
        <v>17</v>
      </c>
      <c r="E56" s="58" t="s">
        <v>284</v>
      </c>
      <c r="F56" s="58"/>
      <c r="G56" s="58"/>
      <c r="H56" s="242">
        <v>22875</v>
      </c>
      <c r="I56" s="242">
        <v>24430</v>
      </c>
      <c r="J56" s="34" t="s">
        <v>17</v>
      </c>
      <c r="K56" s="242">
        <v>23140</v>
      </c>
      <c r="L56" s="242">
        <v>24430</v>
      </c>
      <c r="M56" s="58" t="s">
        <v>17</v>
      </c>
      <c r="O56" s="5" t="s">
        <v>284</v>
      </c>
    </row>
    <row r="57" spans="1:20" x14ac:dyDescent="0.25">
      <c r="A57" s="8" t="s">
        <v>304</v>
      </c>
      <c r="B57" s="242">
        <v>28572</v>
      </c>
      <c r="C57" s="242">
        <v>29970</v>
      </c>
      <c r="D57" s="52" t="s">
        <v>17</v>
      </c>
      <c r="E57" s="58" t="s">
        <v>20</v>
      </c>
      <c r="F57" s="58" t="s">
        <v>20</v>
      </c>
      <c r="G57" s="58" t="s">
        <v>20</v>
      </c>
      <c r="H57" s="242">
        <v>27534</v>
      </c>
      <c r="I57" s="242">
        <v>29970</v>
      </c>
      <c r="J57" s="34" t="s">
        <v>17</v>
      </c>
      <c r="K57" s="242">
        <v>28082</v>
      </c>
      <c r="L57" s="242">
        <v>29970</v>
      </c>
      <c r="M57" s="58" t="s">
        <v>17</v>
      </c>
      <c r="N57" s="5" t="s">
        <v>284</v>
      </c>
    </row>
    <row r="58" spans="1:20" x14ac:dyDescent="0.25">
      <c r="A58" s="8" t="s">
        <v>305</v>
      </c>
      <c r="B58" s="242">
        <v>44040</v>
      </c>
      <c r="C58" s="242">
        <v>49960</v>
      </c>
      <c r="D58" s="52" t="s">
        <v>17</v>
      </c>
      <c r="E58" s="3" t="s">
        <v>284</v>
      </c>
      <c r="F58" s="3"/>
      <c r="G58" s="3"/>
      <c r="H58" s="242">
        <v>36452</v>
      </c>
      <c r="I58" s="242">
        <v>47778</v>
      </c>
      <c r="J58" s="34" t="s">
        <v>17</v>
      </c>
      <c r="K58" s="242">
        <v>38563</v>
      </c>
      <c r="L58" s="242">
        <v>47047</v>
      </c>
      <c r="M58" s="58" t="s">
        <v>17</v>
      </c>
    </row>
    <row r="59" spans="1:20" x14ac:dyDescent="0.25">
      <c r="A59" s="4"/>
      <c r="B59" s="3"/>
      <c r="C59" s="3"/>
      <c r="D59" s="3"/>
      <c r="E59" s="3"/>
      <c r="F59" s="3"/>
      <c r="G59" s="3"/>
      <c r="H59" s="3"/>
      <c r="I59" s="3"/>
      <c r="J59" s="3"/>
      <c r="K59" s="3"/>
      <c r="L59" s="3"/>
      <c r="M59" s="3"/>
    </row>
    <row r="60" spans="1:20" ht="38.25" x14ac:dyDescent="0.25">
      <c r="A60" s="8" t="s">
        <v>129</v>
      </c>
      <c r="B60" s="15"/>
      <c r="C60" s="14" t="s">
        <v>248</v>
      </c>
      <c r="D60" s="14"/>
      <c r="E60" s="20"/>
      <c r="F60" s="14"/>
      <c r="G60" s="14"/>
      <c r="H60" s="15"/>
      <c r="I60" s="14" t="s">
        <v>248</v>
      </c>
      <c r="J60" s="14"/>
      <c r="K60" s="20"/>
      <c r="L60" s="14" t="s">
        <v>248</v>
      </c>
      <c r="M60" s="14"/>
    </row>
    <row r="61" spans="1:20" x14ac:dyDescent="0.25">
      <c r="A61" s="222" t="s">
        <v>13</v>
      </c>
      <c r="B61" s="163">
        <v>127.7855</v>
      </c>
      <c r="C61" s="162">
        <v>14229.5</v>
      </c>
      <c r="D61" s="161" t="s">
        <v>284</v>
      </c>
      <c r="E61" s="161"/>
      <c r="F61" s="161"/>
      <c r="G61" s="161"/>
      <c r="H61" s="163">
        <v>36.451799999999999</v>
      </c>
      <c r="I61" s="161">
        <f>C61</f>
        <v>14229.5</v>
      </c>
      <c r="J61" s="161"/>
      <c r="K61" s="163">
        <v>38.552900000000001</v>
      </c>
      <c r="L61" s="161">
        <f>I61</f>
        <v>14229.5</v>
      </c>
      <c r="M61" s="161"/>
    </row>
    <row r="62" spans="1:20" x14ac:dyDescent="0.25">
      <c r="A62" s="662" t="s">
        <v>283</v>
      </c>
      <c r="B62" s="366" t="s">
        <v>101</v>
      </c>
      <c r="C62" s="367"/>
      <c r="D62" s="367"/>
      <c r="E62" s="367"/>
      <c r="F62" s="367"/>
      <c r="G62" s="367"/>
      <c r="H62" s="367"/>
      <c r="I62" s="367"/>
      <c r="J62" s="367"/>
      <c r="K62" s="367"/>
      <c r="L62" s="367"/>
      <c r="M62" s="368"/>
    </row>
    <row r="63" spans="1:20" ht="24.6" customHeight="1" x14ac:dyDescent="0.25">
      <c r="A63" s="580"/>
      <c r="B63" s="452" t="s">
        <v>267</v>
      </c>
      <c r="C63" s="453"/>
      <c r="D63" s="453"/>
      <c r="E63" s="453"/>
      <c r="F63" s="453"/>
      <c r="G63" s="454"/>
      <c r="H63" s="452" t="s">
        <v>270</v>
      </c>
      <c r="I63" s="453"/>
      <c r="J63" s="453"/>
      <c r="K63" s="453"/>
      <c r="L63" s="453"/>
      <c r="M63" s="454"/>
    </row>
    <row r="64" spans="1:20" ht="24" customHeight="1" x14ac:dyDescent="0.25">
      <c r="A64" s="580"/>
      <c r="B64" s="452" t="s">
        <v>268</v>
      </c>
      <c r="C64" s="453"/>
      <c r="D64" s="453"/>
      <c r="E64" s="453"/>
      <c r="F64" s="453"/>
      <c r="G64" s="454"/>
      <c r="H64" s="452" t="s">
        <v>271</v>
      </c>
      <c r="I64" s="453"/>
      <c r="J64" s="453"/>
      <c r="K64" s="453"/>
      <c r="L64" s="453"/>
      <c r="M64" s="454"/>
    </row>
    <row r="65" spans="1:13" x14ac:dyDescent="0.25">
      <c r="A65" s="580"/>
      <c r="B65" s="513"/>
      <c r="C65" s="514"/>
      <c r="D65" s="514"/>
      <c r="E65" s="514"/>
      <c r="F65" s="514"/>
      <c r="G65" s="515"/>
      <c r="H65" s="513"/>
      <c r="I65" s="514"/>
      <c r="J65" s="514"/>
      <c r="K65" s="514"/>
      <c r="L65" s="514"/>
      <c r="M65" s="515"/>
    </row>
    <row r="66" spans="1:13" x14ac:dyDescent="0.25">
      <c r="A66" s="580"/>
      <c r="B66" s="516"/>
      <c r="C66" s="387"/>
      <c r="D66" s="387"/>
      <c r="E66" s="387"/>
      <c r="F66" s="387"/>
      <c r="G66" s="517"/>
      <c r="H66" s="516"/>
      <c r="I66" s="387"/>
      <c r="J66" s="387"/>
      <c r="K66" s="387"/>
      <c r="L66" s="387"/>
      <c r="M66" s="517"/>
    </row>
    <row r="67" spans="1:13" x14ac:dyDescent="0.25">
      <c r="A67" s="580"/>
      <c r="B67" s="516"/>
      <c r="C67" s="387"/>
      <c r="D67" s="387"/>
      <c r="E67" s="387"/>
      <c r="F67" s="387"/>
      <c r="G67" s="517"/>
      <c r="H67" s="516"/>
      <c r="I67" s="387"/>
      <c r="J67" s="387"/>
      <c r="K67" s="387"/>
      <c r="L67" s="387"/>
      <c r="M67" s="517"/>
    </row>
    <row r="68" spans="1:13" x14ac:dyDescent="0.25">
      <c r="A68" s="580"/>
      <c r="B68" s="516"/>
      <c r="C68" s="387"/>
      <c r="D68" s="387"/>
      <c r="E68" s="387"/>
      <c r="F68" s="387"/>
      <c r="G68" s="517"/>
      <c r="H68" s="516"/>
      <c r="I68" s="387"/>
      <c r="J68" s="387"/>
      <c r="K68" s="387"/>
      <c r="L68" s="387"/>
      <c r="M68" s="517"/>
    </row>
    <row r="69" spans="1:13" x14ac:dyDescent="0.25">
      <c r="A69" s="580"/>
      <c r="B69" s="516"/>
      <c r="C69" s="387"/>
      <c r="D69" s="387"/>
      <c r="E69" s="387"/>
      <c r="F69" s="387"/>
      <c r="G69" s="517"/>
      <c r="H69" s="516"/>
      <c r="I69" s="387"/>
      <c r="J69" s="387"/>
      <c r="K69" s="387"/>
      <c r="L69" s="387"/>
      <c r="M69" s="517"/>
    </row>
    <row r="70" spans="1:13" x14ac:dyDescent="0.25">
      <c r="A70" s="580"/>
      <c r="B70" s="516"/>
      <c r="C70" s="387"/>
      <c r="D70" s="387"/>
      <c r="E70" s="387"/>
      <c r="F70" s="387"/>
      <c r="G70" s="517"/>
      <c r="H70" s="516"/>
      <c r="I70" s="387"/>
      <c r="J70" s="387"/>
      <c r="K70" s="387"/>
      <c r="L70" s="387"/>
      <c r="M70" s="517"/>
    </row>
    <row r="71" spans="1:13" x14ac:dyDescent="0.25">
      <c r="A71" s="580"/>
      <c r="B71" s="516"/>
      <c r="C71" s="387"/>
      <c r="D71" s="387"/>
      <c r="E71" s="387"/>
      <c r="F71" s="387"/>
      <c r="G71" s="517"/>
      <c r="H71" s="516"/>
      <c r="I71" s="387"/>
      <c r="J71" s="387"/>
      <c r="K71" s="387"/>
      <c r="L71" s="387"/>
      <c r="M71" s="517"/>
    </row>
    <row r="72" spans="1:13" x14ac:dyDescent="0.25">
      <c r="A72" s="580"/>
      <c r="B72" s="516"/>
      <c r="C72" s="387"/>
      <c r="D72" s="387"/>
      <c r="E72" s="387"/>
      <c r="F72" s="387"/>
      <c r="G72" s="517"/>
      <c r="H72" s="516"/>
      <c r="I72" s="387"/>
      <c r="J72" s="387"/>
      <c r="K72" s="387"/>
      <c r="L72" s="387"/>
      <c r="M72" s="517"/>
    </row>
    <row r="73" spans="1:13" x14ac:dyDescent="0.25">
      <c r="A73" s="580"/>
      <c r="B73" s="516"/>
      <c r="C73" s="387"/>
      <c r="D73" s="387"/>
      <c r="E73" s="387"/>
      <c r="F73" s="387"/>
      <c r="G73" s="517"/>
      <c r="H73" s="516"/>
      <c r="I73" s="387"/>
      <c r="J73" s="387"/>
      <c r="K73" s="387"/>
      <c r="L73" s="387"/>
      <c r="M73" s="517"/>
    </row>
    <row r="74" spans="1:13" x14ac:dyDescent="0.25">
      <c r="A74" s="580"/>
      <c r="B74" s="516"/>
      <c r="C74" s="387"/>
      <c r="D74" s="387"/>
      <c r="E74" s="387"/>
      <c r="F74" s="387"/>
      <c r="G74" s="517"/>
      <c r="H74" s="516"/>
      <c r="I74" s="387"/>
      <c r="J74" s="387"/>
      <c r="K74" s="387"/>
      <c r="L74" s="387"/>
      <c r="M74" s="517"/>
    </row>
    <row r="75" spans="1:13" x14ac:dyDescent="0.25">
      <c r="A75" s="580"/>
      <c r="B75" s="516"/>
      <c r="C75" s="387"/>
      <c r="D75" s="387"/>
      <c r="E75" s="387"/>
      <c r="F75" s="387"/>
      <c r="G75" s="517"/>
      <c r="H75" s="516"/>
      <c r="I75" s="387"/>
      <c r="J75" s="387"/>
      <c r="K75" s="387"/>
      <c r="L75" s="387"/>
      <c r="M75" s="517"/>
    </row>
    <row r="76" spans="1:13" x14ac:dyDescent="0.25">
      <c r="A76" s="580"/>
      <c r="B76" s="516"/>
      <c r="C76" s="387"/>
      <c r="D76" s="387"/>
      <c r="E76" s="387"/>
      <c r="F76" s="387"/>
      <c r="G76" s="517"/>
      <c r="H76" s="516"/>
      <c r="I76" s="387"/>
      <c r="J76" s="387"/>
      <c r="K76" s="387"/>
      <c r="L76" s="387"/>
      <c r="M76" s="517"/>
    </row>
    <row r="77" spans="1:13" x14ac:dyDescent="0.25">
      <c r="A77" s="389"/>
      <c r="B77" s="518"/>
      <c r="C77" s="519"/>
      <c r="D77" s="519"/>
      <c r="E77" s="519"/>
      <c r="F77" s="519"/>
      <c r="G77" s="520"/>
      <c r="H77" s="518"/>
      <c r="I77" s="519"/>
      <c r="J77" s="519"/>
      <c r="K77" s="519"/>
      <c r="L77" s="519"/>
      <c r="M77" s="520"/>
    </row>
    <row r="78" spans="1:13" x14ac:dyDescent="0.25">
      <c r="A78" s="521" t="s">
        <v>124</v>
      </c>
      <c r="B78" s="420" t="s">
        <v>269</v>
      </c>
      <c r="C78" s="421"/>
      <c r="D78" s="421"/>
      <c r="E78" s="421"/>
      <c r="F78" s="421"/>
      <c r="G78" s="422"/>
      <c r="H78" s="420" t="s">
        <v>269</v>
      </c>
      <c r="I78" s="421"/>
      <c r="J78" s="421"/>
      <c r="K78" s="421"/>
      <c r="L78" s="421"/>
      <c r="M78" s="422"/>
    </row>
    <row r="79" spans="1:13" x14ac:dyDescent="0.25">
      <c r="A79" s="522"/>
      <c r="B79" s="502"/>
      <c r="C79" s="503"/>
      <c r="D79" s="503"/>
      <c r="E79" s="503"/>
      <c r="F79" s="503"/>
      <c r="G79" s="504"/>
      <c r="H79" s="502"/>
      <c r="I79" s="503"/>
      <c r="J79" s="503"/>
      <c r="K79" s="503"/>
      <c r="L79" s="503"/>
      <c r="M79" s="504"/>
    </row>
    <row r="80" spans="1:13" x14ac:dyDescent="0.25">
      <c r="A80" s="522"/>
      <c r="B80" s="505"/>
      <c r="C80" s="506"/>
      <c r="D80" s="506"/>
      <c r="E80" s="506"/>
      <c r="F80" s="506"/>
      <c r="G80" s="507"/>
      <c r="H80" s="505"/>
      <c r="I80" s="506"/>
      <c r="J80" s="506"/>
      <c r="K80" s="506"/>
      <c r="L80" s="506"/>
      <c r="M80" s="507"/>
    </row>
    <row r="81" spans="1:13" x14ac:dyDescent="0.25">
      <c r="A81" s="522"/>
      <c r="B81" s="505"/>
      <c r="C81" s="506"/>
      <c r="D81" s="506"/>
      <c r="E81" s="506"/>
      <c r="F81" s="506"/>
      <c r="G81" s="507"/>
      <c r="H81" s="505"/>
      <c r="I81" s="506"/>
      <c r="J81" s="506"/>
      <c r="K81" s="506"/>
      <c r="L81" s="506"/>
      <c r="M81" s="507"/>
    </row>
    <row r="82" spans="1:13" x14ac:dyDescent="0.25">
      <c r="A82" s="522"/>
      <c r="B82" s="505"/>
      <c r="C82" s="506"/>
      <c r="D82" s="506"/>
      <c r="E82" s="506"/>
      <c r="F82" s="506"/>
      <c r="G82" s="507"/>
      <c r="H82" s="505"/>
      <c r="I82" s="506"/>
      <c r="J82" s="506"/>
      <c r="K82" s="506"/>
      <c r="L82" s="506"/>
      <c r="M82" s="507"/>
    </row>
    <row r="83" spans="1:13" x14ac:dyDescent="0.25">
      <c r="A83" s="522"/>
      <c r="B83" s="505"/>
      <c r="C83" s="506"/>
      <c r="D83" s="506"/>
      <c r="E83" s="506"/>
      <c r="F83" s="506"/>
      <c r="G83" s="507"/>
      <c r="H83" s="505"/>
      <c r="I83" s="506"/>
      <c r="J83" s="506"/>
      <c r="K83" s="506"/>
      <c r="L83" s="506"/>
      <c r="M83" s="507"/>
    </row>
    <row r="84" spans="1:13" x14ac:dyDescent="0.25">
      <c r="A84" s="522"/>
      <c r="B84" s="505"/>
      <c r="C84" s="506"/>
      <c r="D84" s="506"/>
      <c r="E84" s="506"/>
      <c r="F84" s="506"/>
      <c r="G84" s="507"/>
      <c r="H84" s="505"/>
      <c r="I84" s="506"/>
      <c r="J84" s="506"/>
      <c r="K84" s="506"/>
      <c r="L84" s="506"/>
      <c r="M84" s="507"/>
    </row>
    <row r="85" spans="1:13" x14ac:dyDescent="0.25">
      <c r="A85" s="522"/>
      <c r="B85" s="505"/>
      <c r="C85" s="506"/>
      <c r="D85" s="506"/>
      <c r="E85" s="506"/>
      <c r="F85" s="506"/>
      <c r="G85" s="507"/>
      <c r="H85" s="505"/>
      <c r="I85" s="506"/>
      <c r="J85" s="506"/>
      <c r="K85" s="506"/>
      <c r="L85" s="506"/>
      <c r="M85" s="507"/>
    </row>
    <row r="86" spans="1:13" x14ac:dyDescent="0.25">
      <c r="A86" s="522"/>
      <c r="B86" s="505"/>
      <c r="C86" s="506"/>
      <c r="D86" s="506"/>
      <c r="E86" s="506"/>
      <c r="F86" s="506"/>
      <c r="G86" s="507"/>
      <c r="H86" s="505"/>
      <c r="I86" s="506"/>
      <c r="J86" s="506"/>
      <c r="K86" s="506"/>
      <c r="L86" s="506"/>
      <c r="M86" s="507"/>
    </row>
    <row r="87" spans="1:13" x14ac:dyDescent="0.25">
      <c r="A87" s="522"/>
      <c r="B87" s="505"/>
      <c r="C87" s="506"/>
      <c r="D87" s="506"/>
      <c r="E87" s="506"/>
      <c r="F87" s="506"/>
      <c r="G87" s="507"/>
      <c r="H87" s="505"/>
      <c r="I87" s="506"/>
      <c r="J87" s="506"/>
      <c r="K87" s="506"/>
      <c r="L87" s="506"/>
      <c r="M87" s="507"/>
    </row>
    <row r="88" spans="1:13" x14ac:dyDescent="0.25">
      <c r="A88" s="522"/>
      <c r="B88" s="505"/>
      <c r="C88" s="506"/>
      <c r="D88" s="506"/>
      <c r="E88" s="506"/>
      <c r="F88" s="506"/>
      <c r="G88" s="507"/>
      <c r="H88" s="505"/>
      <c r="I88" s="506"/>
      <c r="J88" s="506"/>
      <c r="K88" s="506"/>
      <c r="L88" s="506"/>
      <c r="M88" s="507"/>
    </row>
    <row r="89" spans="1:13" x14ac:dyDescent="0.25">
      <c r="A89" s="522"/>
      <c r="B89" s="505"/>
      <c r="C89" s="506"/>
      <c r="D89" s="506"/>
      <c r="E89" s="506"/>
      <c r="F89" s="506"/>
      <c r="G89" s="507"/>
      <c r="H89" s="505"/>
      <c r="I89" s="506"/>
      <c r="J89" s="506"/>
      <c r="K89" s="506"/>
      <c r="L89" s="506"/>
      <c r="M89" s="507"/>
    </row>
    <row r="90" spans="1:13" x14ac:dyDescent="0.25">
      <c r="A90" s="522"/>
      <c r="B90" s="505"/>
      <c r="C90" s="506"/>
      <c r="D90" s="506"/>
      <c r="E90" s="506"/>
      <c r="F90" s="506"/>
      <c r="G90" s="507"/>
      <c r="H90" s="505"/>
      <c r="I90" s="506"/>
      <c r="J90" s="506"/>
      <c r="K90" s="506"/>
      <c r="L90" s="506"/>
      <c r="M90" s="507"/>
    </row>
    <row r="91" spans="1:13" x14ac:dyDescent="0.25">
      <c r="A91" s="522"/>
      <c r="B91" s="505"/>
      <c r="C91" s="506"/>
      <c r="D91" s="506"/>
      <c r="E91" s="506"/>
      <c r="F91" s="506"/>
      <c r="G91" s="507"/>
      <c r="H91" s="505"/>
      <c r="I91" s="506"/>
      <c r="J91" s="506"/>
      <c r="K91" s="506"/>
      <c r="L91" s="506"/>
      <c r="M91" s="507"/>
    </row>
    <row r="92" spans="1:13" x14ac:dyDescent="0.25">
      <c r="A92" s="523"/>
      <c r="B92" s="508"/>
      <c r="C92" s="509"/>
      <c r="D92" s="509"/>
      <c r="E92" s="509"/>
      <c r="F92" s="509"/>
      <c r="G92" s="510"/>
      <c r="H92" s="508"/>
      <c r="I92" s="509"/>
      <c r="J92" s="509"/>
      <c r="K92" s="509"/>
      <c r="L92" s="509"/>
      <c r="M92" s="510"/>
    </row>
    <row r="93" spans="1:13" x14ac:dyDescent="0.25">
      <c r="A93" s="29"/>
      <c r="B93" s="6"/>
      <c r="C93" s="6"/>
      <c r="D93" s="6"/>
      <c r="E93" s="6"/>
      <c r="F93" s="6"/>
      <c r="G93" s="6"/>
      <c r="H93" s="6"/>
      <c r="I93" s="6"/>
      <c r="J93" s="6"/>
      <c r="K93" s="6"/>
      <c r="L93" s="6"/>
      <c r="M93" s="6"/>
    </row>
    <row r="94" spans="1:13" x14ac:dyDescent="0.25">
      <c r="A94" s="18" t="s">
        <v>5</v>
      </c>
      <c r="B94" s="6"/>
      <c r="C94" s="6"/>
      <c r="D94" s="6"/>
      <c r="E94" s="6"/>
      <c r="F94" s="6"/>
      <c r="G94" s="6"/>
      <c r="H94" s="6"/>
      <c r="I94" s="6"/>
      <c r="J94" s="6"/>
      <c r="K94" s="6"/>
      <c r="L94" s="6"/>
      <c r="M94" s="6"/>
    </row>
    <row r="95" spans="1:13" ht="25.5" x14ac:dyDescent="0.25">
      <c r="A95" s="18" t="s">
        <v>14</v>
      </c>
      <c r="B95" s="6"/>
      <c r="C95" s="6"/>
      <c r="D95" s="6"/>
      <c r="E95" s="6"/>
      <c r="F95" s="6"/>
      <c r="G95" s="6"/>
      <c r="H95" s="6"/>
      <c r="I95" s="6"/>
      <c r="J95" s="6"/>
      <c r="K95" s="6"/>
      <c r="L95" s="6"/>
      <c r="M95" s="6"/>
    </row>
    <row r="96" spans="1:13" ht="25.5" x14ac:dyDescent="0.25">
      <c r="A96" s="18" t="s">
        <v>79</v>
      </c>
      <c r="B96" s="6"/>
      <c r="C96" s="6"/>
      <c r="D96" s="6"/>
      <c r="E96" s="6"/>
      <c r="F96" s="6"/>
      <c r="G96" s="6"/>
      <c r="H96" s="6"/>
      <c r="I96" s="6"/>
      <c r="J96" s="6"/>
      <c r="K96" s="6"/>
      <c r="L96" s="6"/>
      <c r="M96" s="6"/>
    </row>
    <row r="97" spans="1:13" x14ac:dyDescent="0.25">
      <c r="A97" s="18"/>
      <c r="B97" s="6"/>
      <c r="C97" s="6"/>
      <c r="D97" s="6"/>
      <c r="E97" s="6"/>
      <c r="F97" s="6"/>
      <c r="G97" s="6"/>
      <c r="H97" s="6"/>
      <c r="I97" s="6"/>
      <c r="J97" s="6"/>
      <c r="K97" s="6"/>
      <c r="L97" s="6"/>
      <c r="M97" s="6"/>
    </row>
    <row r="98" spans="1:13" x14ac:dyDescent="0.25">
      <c r="A98" s="18" t="s">
        <v>15</v>
      </c>
      <c r="B98" s="6"/>
      <c r="C98" s="6"/>
      <c r="D98" s="6"/>
      <c r="E98" s="6"/>
      <c r="F98" s="6"/>
      <c r="G98" s="6"/>
      <c r="H98" s="6"/>
      <c r="I98" s="6"/>
      <c r="J98" s="6"/>
      <c r="K98" s="6"/>
      <c r="L98" s="6"/>
      <c r="M98" s="6"/>
    </row>
    <row r="99" spans="1:13" x14ac:dyDescent="0.25">
      <c r="A99" s="19" t="s">
        <v>16</v>
      </c>
      <c r="B99" s="6"/>
      <c r="C99" s="6"/>
      <c r="D99" s="6"/>
      <c r="E99" s="6"/>
      <c r="F99" s="6"/>
      <c r="G99" s="6"/>
      <c r="H99" s="6"/>
      <c r="I99" s="6"/>
      <c r="J99" s="6"/>
      <c r="K99" s="6"/>
      <c r="L99" s="6"/>
      <c r="M99" s="6"/>
    </row>
    <row r="100" spans="1:13" x14ac:dyDescent="0.25">
      <c r="A100" s="2" t="s">
        <v>654</v>
      </c>
      <c r="B100" s="6" t="s">
        <v>284</v>
      </c>
      <c r="C100" s="6"/>
      <c r="D100" s="6"/>
      <c r="E100" s="6"/>
      <c r="F100" s="6"/>
      <c r="G100" s="6"/>
      <c r="H100" s="6"/>
      <c r="I100" s="6"/>
      <c r="J100" s="6"/>
      <c r="K100" s="6"/>
      <c r="L100" s="6"/>
      <c r="M100" s="6"/>
    </row>
    <row r="101" spans="1:13" ht="25.5" x14ac:dyDescent="0.25">
      <c r="A101" s="2" t="s">
        <v>50</v>
      </c>
      <c r="B101" s="6"/>
      <c r="C101" s="6"/>
      <c r="D101" s="6"/>
      <c r="E101" s="6"/>
      <c r="F101" s="6"/>
      <c r="G101" s="6"/>
      <c r="H101" s="6"/>
      <c r="I101" s="6"/>
      <c r="J101" s="6"/>
      <c r="K101" s="6"/>
      <c r="L101" s="6"/>
      <c r="M101" s="6"/>
    </row>
    <row r="102" spans="1:13" ht="25.5" x14ac:dyDescent="0.25">
      <c r="A102" s="202" t="s">
        <v>549</v>
      </c>
      <c r="B102" s="6"/>
      <c r="C102" s="6"/>
      <c r="D102" s="6"/>
      <c r="E102" s="6"/>
      <c r="F102" s="6"/>
      <c r="G102" s="6"/>
      <c r="H102" s="6"/>
      <c r="I102" s="6"/>
      <c r="J102" s="6"/>
      <c r="K102" s="6"/>
      <c r="L102" s="6"/>
      <c r="M102" s="6"/>
    </row>
    <row r="103" spans="1:13" ht="38.25" x14ac:dyDescent="0.25">
      <c r="A103" s="2" t="s">
        <v>278</v>
      </c>
      <c r="B103" s="6"/>
      <c r="C103" s="6"/>
      <c r="D103" s="6"/>
      <c r="E103" s="6"/>
      <c r="F103" s="6"/>
      <c r="G103" s="6"/>
      <c r="H103" s="6"/>
      <c r="I103" s="6"/>
      <c r="J103" s="6"/>
      <c r="K103" s="6"/>
      <c r="L103" s="6"/>
      <c r="M103" s="6"/>
    </row>
    <row r="104" spans="1:13" ht="26.25" x14ac:dyDescent="0.25">
      <c r="A104" s="16" t="s">
        <v>578</v>
      </c>
      <c r="B104" s="6"/>
      <c r="C104" s="6"/>
      <c r="D104" s="6"/>
      <c r="E104" s="6"/>
      <c r="F104" s="6"/>
      <c r="G104" s="6"/>
      <c r="H104" s="6"/>
      <c r="I104" s="6"/>
      <c r="J104" s="6"/>
      <c r="K104" s="6"/>
      <c r="L104" s="6"/>
      <c r="M104" s="6"/>
    </row>
    <row r="105" spans="1:13" ht="26.25" x14ac:dyDescent="0.25">
      <c r="A105" s="16" t="s">
        <v>579</v>
      </c>
      <c r="B105" s="6"/>
      <c r="C105" s="6"/>
      <c r="D105" s="6"/>
      <c r="E105" s="6"/>
      <c r="F105" s="6"/>
      <c r="G105" s="6"/>
      <c r="H105" s="6"/>
      <c r="I105" s="6"/>
      <c r="J105" s="6"/>
      <c r="K105" s="6"/>
      <c r="L105" s="6"/>
      <c r="M105" s="6"/>
    </row>
    <row r="106" spans="1:13" ht="39" x14ac:dyDescent="0.25">
      <c r="A106" s="16" t="s">
        <v>580</v>
      </c>
      <c r="B106" s="6"/>
      <c r="C106" s="6"/>
      <c r="D106" s="6"/>
      <c r="E106" s="6"/>
      <c r="F106" s="6"/>
      <c r="G106" s="6"/>
      <c r="H106" s="6"/>
      <c r="I106" s="6"/>
      <c r="J106" s="6"/>
      <c r="K106" s="6"/>
      <c r="L106" s="6"/>
      <c r="M106" s="6"/>
    </row>
    <row r="107" spans="1:13" x14ac:dyDescent="0.25">
      <c r="A107" s="16" t="s">
        <v>581</v>
      </c>
      <c r="B107" s="6"/>
      <c r="C107" s="6"/>
      <c r="D107" s="6"/>
      <c r="E107" s="6"/>
      <c r="F107" s="6"/>
      <c r="G107" s="6"/>
      <c r="H107" s="6"/>
      <c r="I107" s="6"/>
      <c r="J107" s="6"/>
      <c r="K107" s="6"/>
      <c r="L107" s="6"/>
      <c r="M107" s="6"/>
    </row>
    <row r="108" spans="1:13" x14ac:dyDescent="0.25">
      <c r="A108" s="16" t="s">
        <v>582</v>
      </c>
      <c r="B108" s="6"/>
      <c r="C108" s="6"/>
      <c r="D108" s="6"/>
      <c r="E108" s="6"/>
      <c r="F108" s="6"/>
      <c r="G108" s="6"/>
      <c r="H108" s="6"/>
      <c r="I108" s="6"/>
      <c r="J108" s="6"/>
      <c r="K108" s="6"/>
      <c r="L108" s="6"/>
      <c r="M108" s="6"/>
    </row>
    <row r="109" spans="1:13" ht="39" x14ac:dyDescent="0.25">
      <c r="A109" s="16" t="s">
        <v>583</v>
      </c>
      <c r="B109" s="6"/>
      <c r="C109" s="6"/>
      <c r="D109" s="6"/>
      <c r="E109" s="6"/>
      <c r="F109" s="6"/>
      <c r="G109" s="6"/>
      <c r="H109" s="6"/>
      <c r="I109" s="6"/>
      <c r="J109" s="6"/>
      <c r="K109" s="6"/>
      <c r="L109" s="6"/>
      <c r="M109" s="6"/>
    </row>
    <row r="110" spans="1:13" x14ac:dyDescent="0.25">
      <c r="A110" s="16"/>
      <c r="B110" s="6"/>
      <c r="C110" s="6"/>
      <c r="D110" s="6"/>
      <c r="E110" s="6"/>
      <c r="F110" s="6"/>
      <c r="G110" s="6"/>
      <c r="H110" s="6"/>
      <c r="I110" s="6"/>
      <c r="J110" s="6"/>
      <c r="K110" s="6"/>
      <c r="L110" s="6"/>
      <c r="M110" s="6"/>
    </row>
    <row r="111" spans="1:13" ht="240" x14ac:dyDescent="0.25">
      <c r="A111" s="142" t="s">
        <v>359</v>
      </c>
      <c r="B111" s="6"/>
      <c r="C111" s="6"/>
      <c r="D111" s="6"/>
      <c r="E111" s="6"/>
      <c r="F111" s="6"/>
      <c r="G111" s="6"/>
      <c r="H111" s="6"/>
      <c r="I111" s="6"/>
      <c r="J111" s="6"/>
      <c r="K111" s="6"/>
      <c r="L111" s="6"/>
      <c r="M111" s="6"/>
    </row>
    <row r="112" spans="1:13" x14ac:dyDescent="0.25">
      <c r="A112" s="6"/>
      <c r="B112" s="6"/>
      <c r="C112" s="6"/>
      <c r="D112" s="6"/>
      <c r="E112" s="6"/>
      <c r="F112" s="6"/>
      <c r="G112" s="6"/>
      <c r="H112" s="6"/>
      <c r="I112" s="6"/>
      <c r="J112" s="6"/>
      <c r="K112" s="6"/>
      <c r="L112" s="6"/>
      <c r="M112" s="6"/>
    </row>
    <row r="113" spans="1:13" x14ac:dyDescent="0.25">
      <c r="A113" s="6"/>
      <c r="B113" s="6"/>
      <c r="C113" s="6"/>
      <c r="D113" s="6"/>
      <c r="E113" s="6"/>
      <c r="F113" s="6"/>
      <c r="G113" s="6"/>
      <c r="H113" s="6"/>
      <c r="I113" s="6"/>
      <c r="J113" s="6"/>
      <c r="K113" s="6"/>
      <c r="L113" s="6"/>
      <c r="M113" s="6"/>
    </row>
    <row r="114" spans="1:13" x14ac:dyDescent="0.25">
      <c r="A114" s="6"/>
      <c r="B114" s="6"/>
      <c r="C114" s="6"/>
      <c r="D114" s="6"/>
      <c r="E114" s="6"/>
      <c r="F114" s="6"/>
      <c r="G114" s="6"/>
      <c r="H114" s="6"/>
      <c r="I114" s="6"/>
      <c r="J114" s="6"/>
      <c r="K114" s="6"/>
      <c r="L114" s="6"/>
      <c r="M114" s="6"/>
    </row>
    <row r="115" spans="1:13" x14ac:dyDescent="0.25">
      <c r="A115" s="6"/>
      <c r="B115" s="6"/>
      <c r="C115" s="6"/>
      <c r="D115" s="6"/>
      <c r="E115" s="6"/>
      <c r="F115" s="6"/>
      <c r="G115" s="6"/>
      <c r="H115" s="6"/>
      <c r="I115" s="6"/>
      <c r="J115" s="6"/>
      <c r="K115" s="6"/>
      <c r="L115" s="6"/>
      <c r="M115" s="6"/>
    </row>
    <row r="116" spans="1:13" x14ac:dyDescent="0.25">
      <c r="A116" s="6"/>
      <c r="B116" s="6"/>
      <c r="C116" s="6"/>
      <c r="D116" s="6"/>
      <c r="E116" s="6"/>
      <c r="F116" s="6"/>
      <c r="G116" s="6"/>
      <c r="H116" s="6"/>
      <c r="I116" s="6"/>
      <c r="J116" s="6"/>
      <c r="K116" s="6"/>
      <c r="L116" s="6"/>
      <c r="M116" s="6"/>
    </row>
    <row r="117" spans="1:13" x14ac:dyDescent="0.25">
      <c r="A117" s="6"/>
      <c r="B117" s="6"/>
      <c r="C117" s="6"/>
      <c r="D117" s="6"/>
      <c r="E117" s="6"/>
      <c r="F117" s="6"/>
      <c r="G117" s="6"/>
      <c r="H117" s="6"/>
      <c r="I117" s="6"/>
      <c r="J117" s="6"/>
      <c r="K117" s="6"/>
      <c r="L117" s="6"/>
      <c r="M117" s="6"/>
    </row>
    <row r="118" spans="1:13" x14ac:dyDescent="0.25">
      <c r="A118" s="6"/>
      <c r="B118" s="6"/>
      <c r="C118" s="6"/>
      <c r="D118" s="6"/>
      <c r="E118" s="6"/>
      <c r="F118" s="6"/>
      <c r="G118" s="6"/>
      <c r="H118" s="6"/>
      <c r="I118" s="6"/>
      <c r="J118" s="6"/>
      <c r="K118" s="6"/>
      <c r="L118" s="6"/>
      <c r="M118" s="6"/>
    </row>
    <row r="119" spans="1:13" x14ac:dyDescent="0.25">
      <c r="A119" s="6"/>
      <c r="B119" s="6"/>
      <c r="C119" s="6"/>
      <c r="D119" s="6"/>
      <c r="E119" s="6"/>
      <c r="F119" s="6"/>
      <c r="G119" s="6"/>
      <c r="H119" s="6"/>
      <c r="I119" s="6"/>
      <c r="J119" s="6"/>
      <c r="K119" s="6"/>
      <c r="L119" s="6"/>
      <c r="M119" s="6"/>
    </row>
    <row r="120" spans="1:13" x14ac:dyDescent="0.25">
      <c r="A120" s="6"/>
      <c r="B120" s="6"/>
      <c r="C120" s="6"/>
      <c r="D120" s="6"/>
      <c r="E120" s="6"/>
      <c r="F120" s="6"/>
      <c r="G120" s="6"/>
      <c r="H120" s="6"/>
      <c r="I120" s="6"/>
      <c r="J120" s="6"/>
      <c r="K120" s="6"/>
      <c r="L120" s="6"/>
      <c r="M120" s="6"/>
    </row>
    <row r="121" spans="1:13" x14ac:dyDescent="0.25">
      <c r="A121" s="6"/>
      <c r="B121" s="6"/>
      <c r="C121" s="6"/>
      <c r="D121" s="6"/>
      <c r="E121" s="6"/>
      <c r="F121" s="6"/>
      <c r="G121" s="6"/>
      <c r="H121" s="6"/>
      <c r="I121" s="6"/>
      <c r="J121" s="6"/>
      <c r="K121" s="6"/>
      <c r="L121" s="6"/>
      <c r="M121" s="6"/>
    </row>
    <row r="122" spans="1:13" x14ac:dyDescent="0.25">
      <c r="A122" s="6"/>
      <c r="B122" s="6"/>
      <c r="C122" s="6"/>
      <c r="D122" s="6"/>
      <c r="E122" s="6"/>
      <c r="F122" s="6"/>
      <c r="G122" s="6"/>
      <c r="H122" s="6"/>
      <c r="I122" s="6"/>
      <c r="J122" s="6"/>
      <c r="K122" s="6"/>
      <c r="L122" s="6"/>
      <c r="M122" s="6"/>
    </row>
    <row r="123" spans="1:13" x14ac:dyDescent="0.25">
      <c r="A123" s="6"/>
      <c r="B123" s="6"/>
      <c r="C123" s="6"/>
      <c r="D123" s="6"/>
      <c r="E123" s="6"/>
      <c r="F123" s="6"/>
      <c r="G123" s="6"/>
      <c r="H123" s="6"/>
      <c r="I123" s="6"/>
      <c r="J123" s="6"/>
      <c r="K123" s="6"/>
      <c r="L123" s="6"/>
      <c r="M123" s="6"/>
    </row>
    <row r="124" spans="1:13" x14ac:dyDescent="0.25">
      <c r="A124" s="6"/>
      <c r="B124" s="6"/>
      <c r="C124" s="6"/>
      <c r="D124" s="6"/>
      <c r="E124" s="6"/>
      <c r="F124" s="6"/>
      <c r="G124" s="6"/>
      <c r="H124" s="6"/>
      <c r="I124" s="6"/>
      <c r="J124" s="6"/>
      <c r="K124" s="6"/>
      <c r="L124" s="6"/>
      <c r="M124" s="6"/>
    </row>
    <row r="125" spans="1:13" x14ac:dyDescent="0.25">
      <c r="A125" s="6"/>
      <c r="B125" s="6"/>
      <c r="C125" s="6"/>
      <c r="D125" s="6"/>
      <c r="E125" s="6"/>
      <c r="F125" s="6"/>
      <c r="G125" s="6"/>
      <c r="H125" s="6"/>
      <c r="I125" s="6"/>
      <c r="J125" s="6"/>
      <c r="K125" s="6"/>
      <c r="L125" s="6"/>
      <c r="M125" s="6"/>
    </row>
    <row r="126" spans="1:13" x14ac:dyDescent="0.25">
      <c r="A126" s="6"/>
      <c r="B126" s="6"/>
      <c r="C126" s="6"/>
      <c r="D126" s="6"/>
      <c r="E126" s="6"/>
      <c r="F126" s="6"/>
      <c r="G126" s="6"/>
      <c r="H126" s="6"/>
      <c r="I126" s="6"/>
      <c r="J126" s="6"/>
      <c r="K126" s="6"/>
      <c r="L126" s="6"/>
      <c r="M126" s="6"/>
    </row>
    <row r="127" spans="1:13" x14ac:dyDescent="0.25">
      <c r="A127" s="6"/>
      <c r="B127" s="6"/>
      <c r="C127" s="6"/>
      <c r="D127" s="6"/>
      <c r="E127" s="6"/>
      <c r="F127" s="6"/>
      <c r="G127" s="6"/>
      <c r="H127" s="6"/>
      <c r="I127" s="6"/>
      <c r="J127" s="6"/>
      <c r="K127" s="6"/>
      <c r="L127" s="6"/>
      <c r="M127" s="6"/>
    </row>
    <row r="128" spans="1:13" x14ac:dyDescent="0.25">
      <c r="A128" s="6"/>
      <c r="B128" s="6"/>
      <c r="C128" s="6"/>
      <c r="D128" s="6"/>
      <c r="E128" s="6"/>
      <c r="F128" s="6"/>
      <c r="G128" s="6"/>
      <c r="H128" s="6"/>
      <c r="I128" s="6"/>
      <c r="J128" s="6"/>
      <c r="K128" s="6"/>
      <c r="L128" s="6"/>
      <c r="M128" s="6"/>
    </row>
    <row r="129" spans="1:13" x14ac:dyDescent="0.25">
      <c r="A129" s="6"/>
      <c r="B129" s="6"/>
      <c r="C129" s="6"/>
      <c r="D129" s="6"/>
      <c r="E129" s="6"/>
      <c r="F129" s="6"/>
      <c r="G129" s="6"/>
      <c r="H129" s="6"/>
      <c r="I129" s="6"/>
      <c r="J129" s="6"/>
      <c r="K129" s="6"/>
      <c r="L129" s="6"/>
      <c r="M129" s="6"/>
    </row>
    <row r="130" spans="1:13" x14ac:dyDescent="0.25">
      <c r="A130" s="6"/>
      <c r="B130" s="6"/>
      <c r="C130" s="6"/>
      <c r="D130" s="6"/>
      <c r="E130" s="6"/>
      <c r="F130" s="6"/>
      <c r="G130" s="6"/>
      <c r="H130" s="6"/>
      <c r="I130" s="6"/>
      <c r="J130" s="6"/>
      <c r="K130" s="6"/>
      <c r="L130" s="6"/>
      <c r="M130" s="6"/>
    </row>
    <row r="131" spans="1:13" x14ac:dyDescent="0.25">
      <c r="A131" s="6"/>
      <c r="B131" s="6"/>
      <c r="C131" s="6"/>
      <c r="D131" s="6"/>
      <c r="E131" s="6"/>
      <c r="F131" s="6"/>
      <c r="G131" s="6"/>
      <c r="H131" s="6"/>
      <c r="I131" s="6"/>
      <c r="J131" s="6"/>
      <c r="K131" s="6"/>
      <c r="L131" s="6"/>
      <c r="M131" s="6"/>
    </row>
    <row r="132" spans="1:13" x14ac:dyDescent="0.25">
      <c r="A132" s="6"/>
      <c r="B132" s="6"/>
      <c r="C132" s="6"/>
      <c r="D132" s="6"/>
      <c r="E132" s="6"/>
      <c r="F132" s="6"/>
      <c r="G132" s="6"/>
      <c r="H132" s="6"/>
      <c r="I132" s="6"/>
      <c r="J132" s="6"/>
      <c r="K132" s="6"/>
      <c r="L132" s="6"/>
      <c r="M132" s="6"/>
    </row>
    <row r="133" spans="1:13" x14ac:dyDescent="0.25">
      <c r="A133" s="6"/>
      <c r="B133" s="6"/>
      <c r="C133" s="6"/>
      <c r="D133" s="6"/>
      <c r="E133" s="6"/>
      <c r="F133" s="6"/>
      <c r="G133" s="6"/>
      <c r="H133" s="6"/>
      <c r="I133" s="6"/>
      <c r="J133" s="6"/>
      <c r="K133" s="6"/>
      <c r="L133" s="6"/>
      <c r="M133" s="6"/>
    </row>
    <row r="134" spans="1:13" x14ac:dyDescent="0.25">
      <c r="A134" s="6"/>
      <c r="B134" s="6"/>
      <c r="C134" s="6"/>
      <c r="D134" s="6"/>
      <c r="E134" s="6"/>
      <c r="F134" s="6"/>
      <c r="G134" s="6"/>
      <c r="H134" s="6"/>
      <c r="I134" s="6"/>
      <c r="J134" s="6"/>
      <c r="K134" s="6"/>
      <c r="L134" s="6"/>
      <c r="M134" s="6"/>
    </row>
    <row r="135" spans="1:13" x14ac:dyDescent="0.25">
      <c r="A135" s="6"/>
      <c r="B135" s="6"/>
      <c r="C135" s="6"/>
      <c r="D135" s="6"/>
      <c r="E135" s="6"/>
      <c r="F135" s="6"/>
      <c r="G135" s="6"/>
      <c r="H135" s="6"/>
      <c r="I135" s="6"/>
      <c r="J135" s="6"/>
      <c r="K135" s="6"/>
      <c r="L135" s="6"/>
      <c r="M135" s="6"/>
    </row>
    <row r="136" spans="1:13" x14ac:dyDescent="0.25">
      <c r="A136" s="6"/>
      <c r="B136" s="6"/>
      <c r="C136" s="6"/>
      <c r="D136" s="6"/>
      <c r="E136" s="6"/>
      <c r="F136" s="6"/>
      <c r="G136" s="6"/>
      <c r="H136" s="6"/>
      <c r="I136" s="6"/>
      <c r="J136" s="6"/>
      <c r="K136" s="6"/>
      <c r="L136" s="6"/>
      <c r="M136" s="6"/>
    </row>
    <row r="137" spans="1:13" x14ac:dyDescent="0.25">
      <c r="A137" s="6"/>
      <c r="B137" s="6"/>
      <c r="C137" s="6"/>
      <c r="D137" s="6"/>
      <c r="E137" s="6"/>
      <c r="F137" s="6"/>
      <c r="G137" s="6"/>
      <c r="H137" s="6"/>
      <c r="I137" s="6"/>
      <c r="J137" s="6"/>
      <c r="K137" s="6"/>
      <c r="L137" s="6"/>
      <c r="M137" s="6"/>
    </row>
    <row r="138" spans="1:13" x14ac:dyDescent="0.25">
      <c r="A138" s="6"/>
      <c r="B138" s="6"/>
      <c r="C138" s="6"/>
      <c r="D138" s="6"/>
      <c r="E138" s="6"/>
      <c r="F138" s="6"/>
      <c r="G138" s="6"/>
      <c r="H138" s="6"/>
      <c r="I138" s="6"/>
      <c r="J138" s="6"/>
      <c r="K138" s="6"/>
      <c r="L138" s="6"/>
      <c r="M138" s="6"/>
    </row>
    <row r="139" spans="1:13" x14ac:dyDescent="0.25">
      <c r="A139" s="6"/>
      <c r="B139" s="6"/>
      <c r="C139" s="6"/>
      <c r="D139" s="6"/>
      <c r="E139" s="6"/>
      <c r="F139" s="6"/>
      <c r="G139" s="6"/>
      <c r="H139" s="6"/>
      <c r="I139" s="6"/>
      <c r="J139" s="6"/>
      <c r="K139" s="6"/>
      <c r="L139" s="6"/>
      <c r="M139" s="6"/>
    </row>
    <row r="140" spans="1:13" x14ac:dyDescent="0.25">
      <c r="A140" s="6"/>
      <c r="B140" s="6"/>
      <c r="C140" s="6"/>
      <c r="D140" s="6"/>
      <c r="E140" s="6"/>
      <c r="F140" s="6"/>
      <c r="G140" s="6"/>
      <c r="H140" s="6"/>
      <c r="I140" s="6"/>
      <c r="J140" s="6"/>
      <c r="K140" s="6"/>
      <c r="L140" s="6"/>
      <c r="M140" s="6"/>
    </row>
    <row r="141" spans="1:13" x14ac:dyDescent="0.25">
      <c r="A141" s="6"/>
      <c r="B141" s="6"/>
      <c r="C141" s="6"/>
      <c r="D141" s="6"/>
      <c r="E141" s="6"/>
      <c r="F141" s="6"/>
      <c r="G141" s="6"/>
      <c r="H141" s="6"/>
      <c r="I141" s="6"/>
      <c r="J141" s="6"/>
      <c r="K141" s="6"/>
      <c r="L141" s="6"/>
      <c r="M141" s="6"/>
    </row>
    <row r="142" spans="1:13" x14ac:dyDescent="0.25">
      <c r="A142" s="6"/>
      <c r="B142" s="6"/>
      <c r="C142" s="6"/>
      <c r="D142" s="6"/>
      <c r="E142" s="6"/>
      <c r="F142" s="6"/>
      <c r="G142" s="6"/>
      <c r="H142" s="6"/>
      <c r="I142" s="6"/>
      <c r="J142" s="6"/>
      <c r="K142" s="6"/>
      <c r="L142" s="6"/>
      <c r="M142" s="6"/>
    </row>
    <row r="143" spans="1:13" x14ac:dyDescent="0.25">
      <c r="A143" s="6"/>
      <c r="B143" s="6"/>
      <c r="C143" s="6"/>
      <c r="D143" s="6"/>
      <c r="E143" s="6"/>
      <c r="F143" s="6"/>
      <c r="G143" s="6"/>
      <c r="H143" s="6"/>
      <c r="I143" s="6"/>
      <c r="J143" s="6"/>
      <c r="K143" s="6"/>
      <c r="L143" s="6"/>
      <c r="M143" s="6"/>
    </row>
    <row r="144" spans="1:13" x14ac:dyDescent="0.25">
      <c r="A144" s="6"/>
      <c r="B144" s="6"/>
      <c r="C144" s="6"/>
      <c r="D144" s="6"/>
      <c r="E144" s="6"/>
      <c r="F144" s="6"/>
      <c r="G144" s="6"/>
      <c r="H144" s="6"/>
      <c r="I144" s="6"/>
      <c r="J144" s="6"/>
      <c r="K144" s="6"/>
      <c r="L144" s="6"/>
      <c r="M144" s="6"/>
    </row>
    <row r="145" spans="1:13" x14ac:dyDescent="0.25">
      <c r="A145" s="6"/>
      <c r="B145" s="6"/>
      <c r="C145" s="6"/>
      <c r="D145" s="6"/>
      <c r="E145" s="6"/>
      <c r="F145" s="6"/>
      <c r="G145" s="6"/>
      <c r="H145" s="6"/>
      <c r="I145" s="6"/>
      <c r="J145" s="6"/>
      <c r="K145" s="6"/>
      <c r="L145" s="6"/>
      <c r="M145" s="6"/>
    </row>
    <row r="146" spans="1:13" x14ac:dyDescent="0.25">
      <c r="A146" s="6"/>
      <c r="B146" s="6"/>
      <c r="C146" s="6"/>
      <c r="D146" s="6"/>
      <c r="E146" s="6"/>
      <c r="F146" s="6"/>
      <c r="G146" s="6"/>
      <c r="H146" s="6"/>
      <c r="I146" s="6"/>
      <c r="J146" s="6"/>
      <c r="K146" s="6"/>
      <c r="L146" s="6"/>
      <c r="M146" s="6"/>
    </row>
    <row r="147" spans="1:13" x14ac:dyDescent="0.25">
      <c r="A147" s="6"/>
      <c r="B147" s="6"/>
      <c r="C147" s="6"/>
      <c r="D147" s="6"/>
      <c r="E147" s="6"/>
      <c r="F147" s="6"/>
      <c r="G147" s="6"/>
      <c r="H147" s="6"/>
      <c r="I147" s="6"/>
      <c r="J147" s="6"/>
      <c r="K147" s="6"/>
      <c r="L147" s="6"/>
      <c r="M147" s="6"/>
    </row>
    <row r="148" spans="1:13" x14ac:dyDescent="0.25">
      <c r="A148" s="6"/>
      <c r="B148" s="6"/>
      <c r="C148" s="6"/>
      <c r="D148" s="6"/>
      <c r="E148" s="6"/>
      <c r="F148" s="6"/>
      <c r="G148" s="6"/>
      <c r="H148" s="6"/>
      <c r="I148" s="6"/>
      <c r="J148" s="6"/>
      <c r="K148" s="6"/>
      <c r="L148" s="6"/>
      <c r="M148" s="6"/>
    </row>
    <row r="149" spans="1:13" x14ac:dyDescent="0.25">
      <c r="A149" s="6"/>
      <c r="B149" s="6"/>
      <c r="C149" s="6"/>
      <c r="D149" s="6"/>
      <c r="E149" s="6"/>
      <c r="F149" s="6"/>
      <c r="G149" s="6"/>
      <c r="H149" s="6"/>
      <c r="I149" s="6"/>
      <c r="J149" s="6"/>
      <c r="K149" s="6"/>
      <c r="L149" s="6"/>
      <c r="M149" s="6"/>
    </row>
    <row r="150" spans="1:13" x14ac:dyDescent="0.25">
      <c r="A150" s="6"/>
      <c r="B150" s="6"/>
      <c r="C150" s="6"/>
      <c r="D150" s="6"/>
      <c r="E150" s="6"/>
      <c r="F150" s="6"/>
      <c r="G150" s="6"/>
      <c r="H150" s="6"/>
      <c r="I150" s="6"/>
      <c r="J150" s="6"/>
      <c r="K150" s="6"/>
      <c r="L150" s="6"/>
      <c r="M150" s="6"/>
    </row>
    <row r="151" spans="1:13" x14ac:dyDescent="0.25">
      <c r="A151" s="6"/>
      <c r="B151" s="6"/>
      <c r="C151" s="6"/>
      <c r="D151" s="6"/>
      <c r="E151" s="6"/>
      <c r="F151" s="6"/>
      <c r="G151" s="6"/>
      <c r="H151" s="6"/>
      <c r="I151" s="6"/>
      <c r="J151" s="6"/>
      <c r="K151" s="6"/>
      <c r="L151" s="6"/>
      <c r="M151" s="6"/>
    </row>
    <row r="152" spans="1:13" x14ac:dyDescent="0.25">
      <c r="A152" s="6"/>
      <c r="B152" s="6"/>
      <c r="C152" s="6"/>
      <c r="D152" s="6"/>
      <c r="E152" s="6"/>
      <c r="F152" s="6"/>
      <c r="G152" s="6"/>
      <c r="H152" s="6"/>
      <c r="I152" s="6"/>
      <c r="J152" s="6"/>
      <c r="K152" s="6"/>
      <c r="L152" s="6"/>
      <c r="M152" s="6"/>
    </row>
    <row r="153" spans="1:13" x14ac:dyDescent="0.25">
      <c r="A153" s="6"/>
      <c r="B153" s="6"/>
      <c r="C153" s="6"/>
      <c r="D153" s="6"/>
      <c r="E153" s="6"/>
      <c r="F153" s="6"/>
      <c r="G153" s="6"/>
      <c r="H153" s="6"/>
      <c r="I153" s="6"/>
      <c r="J153" s="6"/>
      <c r="K153" s="6"/>
      <c r="L153" s="6"/>
      <c r="M153" s="6"/>
    </row>
    <row r="154" spans="1:13" x14ac:dyDescent="0.25">
      <c r="A154" s="6"/>
      <c r="B154" s="6"/>
      <c r="C154" s="6"/>
      <c r="D154" s="6"/>
      <c r="E154" s="6"/>
      <c r="F154" s="6"/>
      <c r="G154" s="6"/>
      <c r="H154" s="6"/>
      <c r="I154" s="6"/>
      <c r="J154" s="6"/>
      <c r="K154" s="6"/>
      <c r="L154" s="6"/>
      <c r="M154" s="6"/>
    </row>
    <row r="155" spans="1:13" x14ac:dyDescent="0.25">
      <c r="A155" s="6"/>
      <c r="B155" s="6"/>
      <c r="C155" s="6"/>
      <c r="D155" s="6"/>
      <c r="E155" s="6"/>
      <c r="F155" s="6"/>
      <c r="G155" s="6"/>
      <c r="H155" s="6"/>
      <c r="I155" s="6"/>
      <c r="J155" s="6"/>
      <c r="K155" s="6"/>
      <c r="L155" s="6"/>
      <c r="M155" s="6"/>
    </row>
    <row r="156" spans="1:13" x14ac:dyDescent="0.25">
      <c r="A156" s="6"/>
      <c r="B156" s="6"/>
      <c r="C156" s="6"/>
      <c r="D156" s="6"/>
      <c r="E156" s="6"/>
      <c r="F156" s="6"/>
      <c r="G156" s="6"/>
      <c r="H156" s="6"/>
      <c r="I156" s="6"/>
      <c r="J156" s="6"/>
      <c r="K156" s="6"/>
      <c r="L156" s="6"/>
      <c r="M156" s="6"/>
    </row>
    <row r="157" spans="1:13" x14ac:dyDescent="0.25">
      <c r="A157" s="6"/>
      <c r="B157" s="6"/>
      <c r="C157" s="6"/>
      <c r="D157" s="6"/>
      <c r="E157" s="6"/>
      <c r="F157" s="6"/>
      <c r="G157" s="6"/>
      <c r="H157" s="6"/>
      <c r="I157" s="6"/>
      <c r="J157" s="6"/>
      <c r="K157" s="6"/>
      <c r="L157" s="6"/>
      <c r="M157" s="6"/>
    </row>
    <row r="158" spans="1:13" x14ac:dyDescent="0.25">
      <c r="A158" s="6"/>
      <c r="B158" s="6"/>
      <c r="C158" s="6"/>
      <c r="D158" s="6"/>
      <c r="E158" s="6"/>
      <c r="F158" s="6"/>
      <c r="G158" s="6"/>
      <c r="H158" s="6"/>
      <c r="I158" s="6"/>
      <c r="J158" s="6"/>
      <c r="K158" s="6"/>
      <c r="L158" s="6"/>
      <c r="M158" s="6"/>
    </row>
    <row r="159" spans="1:13" x14ac:dyDescent="0.25">
      <c r="A159" s="6"/>
      <c r="B159" s="6"/>
      <c r="C159" s="6"/>
      <c r="D159" s="6"/>
      <c r="E159" s="6"/>
      <c r="F159" s="6"/>
      <c r="G159" s="6"/>
      <c r="H159" s="6"/>
      <c r="I159" s="6"/>
      <c r="J159" s="6"/>
      <c r="K159" s="6"/>
      <c r="L159" s="6"/>
      <c r="M159" s="6"/>
    </row>
    <row r="160" spans="1:13" x14ac:dyDescent="0.25">
      <c r="A160" s="6"/>
      <c r="B160" s="6"/>
      <c r="C160" s="6"/>
      <c r="D160" s="6"/>
      <c r="E160" s="6"/>
      <c r="F160" s="6"/>
      <c r="G160" s="6"/>
      <c r="H160" s="6"/>
      <c r="I160" s="6"/>
      <c r="J160" s="6"/>
      <c r="K160" s="6"/>
      <c r="L160" s="6"/>
      <c r="M160" s="6"/>
    </row>
    <row r="161" spans="1:13" x14ac:dyDescent="0.25">
      <c r="A161" s="6"/>
      <c r="B161" s="6"/>
      <c r="C161" s="6"/>
      <c r="D161" s="6"/>
      <c r="E161" s="6"/>
      <c r="F161" s="6"/>
      <c r="G161" s="6"/>
      <c r="H161" s="6"/>
      <c r="I161" s="6"/>
      <c r="J161" s="6"/>
      <c r="K161" s="6"/>
      <c r="L161" s="6"/>
      <c r="M161" s="6"/>
    </row>
    <row r="162" spans="1:13" x14ac:dyDescent="0.25">
      <c r="A162" s="6"/>
      <c r="B162" s="6"/>
      <c r="C162" s="6"/>
      <c r="D162" s="6"/>
      <c r="E162" s="6"/>
      <c r="F162" s="6"/>
      <c r="G162" s="6"/>
      <c r="H162" s="6"/>
      <c r="I162" s="6"/>
      <c r="J162" s="6"/>
      <c r="K162" s="6"/>
      <c r="L162" s="6"/>
      <c r="M162" s="6"/>
    </row>
    <row r="163" spans="1:13" x14ac:dyDescent="0.25">
      <c r="A163" s="6"/>
      <c r="B163" s="6"/>
      <c r="C163" s="6"/>
      <c r="D163" s="6"/>
      <c r="E163" s="6"/>
      <c r="F163" s="6"/>
      <c r="G163" s="6"/>
      <c r="H163" s="6"/>
      <c r="I163" s="6"/>
      <c r="J163" s="6"/>
      <c r="K163" s="6"/>
      <c r="L163" s="6"/>
      <c r="M163" s="6"/>
    </row>
    <row r="164" spans="1:13" x14ac:dyDescent="0.25">
      <c r="A164" s="6"/>
      <c r="B164" s="6"/>
      <c r="C164" s="6"/>
      <c r="D164" s="6"/>
      <c r="E164" s="6"/>
      <c r="F164" s="6"/>
      <c r="G164" s="6"/>
      <c r="H164" s="6"/>
      <c r="I164" s="6"/>
      <c r="J164" s="6"/>
      <c r="K164" s="6"/>
      <c r="L164" s="6"/>
      <c r="M164" s="6"/>
    </row>
    <row r="165" spans="1:13" x14ac:dyDescent="0.25">
      <c r="A165" s="6"/>
      <c r="B165" s="6"/>
      <c r="C165" s="6"/>
      <c r="D165" s="6"/>
      <c r="E165" s="6"/>
      <c r="F165" s="6"/>
      <c r="G165" s="6"/>
      <c r="H165" s="6"/>
      <c r="I165" s="6"/>
      <c r="J165" s="6"/>
      <c r="K165" s="6"/>
      <c r="L165" s="6"/>
      <c r="M165" s="6"/>
    </row>
    <row r="166" spans="1:13" x14ac:dyDescent="0.25">
      <c r="A166" s="6"/>
      <c r="B166" s="6"/>
      <c r="C166" s="6"/>
      <c r="D166" s="6"/>
      <c r="E166" s="6"/>
      <c r="F166" s="6"/>
      <c r="G166" s="6"/>
      <c r="H166" s="6"/>
      <c r="I166" s="6"/>
      <c r="J166" s="6"/>
      <c r="K166" s="6"/>
      <c r="L166" s="6"/>
      <c r="M166" s="6"/>
    </row>
    <row r="167" spans="1:13" x14ac:dyDescent="0.25">
      <c r="A167" s="6"/>
      <c r="B167" s="6"/>
      <c r="C167" s="6"/>
      <c r="D167" s="6"/>
      <c r="E167" s="6"/>
      <c r="F167" s="6"/>
      <c r="G167" s="6"/>
      <c r="H167" s="6"/>
      <c r="I167" s="6"/>
      <c r="J167" s="6"/>
      <c r="K167" s="6"/>
      <c r="L167" s="6"/>
      <c r="M167" s="6"/>
    </row>
    <row r="168" spans="1:13" x14ac:dyDescent="0.25">
      <c r="A168" s="6"/>
      <c r="B168" s="6"/>
      <c r="C168" s="6"/>
      <c r="D168" s="6"/>
      <c r="E168" s="6"/>
      <c r="F168" s="6"/>
      <c r="G168" s="6"/>
      <c r="H168" s="6"/>
      <c r="I168" s="6"/>
      <c r="J168" s="6"/>
      <c r="K168" s="6"/>
      <c r="L168" s="6"/>
      <c r="M168" s="6"/>
    </row>
    <row r="169" spans="1:13" x14ac:dyDescent="0.25">
      <c r="A169" s="6"/>
      <c r="B169" s="6"/>
      <c r="C169" s="6"/>
      <c r="D169" s="6"/>
      <c r="E169" s="6"/>
      <c r="F169" s="6"/>
      <c r="G169" s="6"/>
      <c r="H169" s="6"/>
      <c r="I169" s="6"/>
      <c r="J169" s="6"/>
      <c r="K169" s="6"/>
      <c r="L169" s="6"/>
      <c r="M169" s="6"/>
    </row>
    <row r="170" spans="1:13" x14ac:dyDescent="0.25">
      <c r="A170" s="6"/>
      <c r="B170" s="6"/>
      <c r="C170" s="6"/>
      <c r="D170" s="6"/>
      <c r="E170" s="6"/>
      <c r="F170" s="6"/>
      <c r="G170" s="6"/>
      <c r="H170" s="6"/>
      <c r="I170" s="6"/>
      <c r="J170" s="6"/>
      <c r="K170" s="6"/>
      <c r="L170" s="6"/>
      <c r="M170" s="6"/>
    </row>
    <row r="171" spans="1:13" x14ac:dyDescent="0.25">
      <c r="A171" s="6"/>
      <c r="B171" s="6"/>
      <c r="C171" s="6"/>
      <c r="D171" s="6"/>
      <c r="E171" s="6"/>
      <c r="F171" s="6"/>
      <c r="G171" s="6"/>
      <c r="H171" s="6"/>
      <c r="I171" s="6"/>
      <c r="J171" s="6"/>
      <c r="K171" s="6"/>
      <c r="L171" s="6"/>
      <c r="M171" s="6"/>
    </row>
    <row r="172" spans="1:13" x14ac:dyDescent="0.25">
      <c r="A172" s="6"/>
      <c r="B172" s="6"/>
      <c r="C172" s="6"/>
      <c r="D172" s="6"/>
      <c r="E172" s="6"/>
      <c r="F172" s="6"/>
      <c r="G172" s="6"/>
      <c r="H172" s="6"/>
      <c r="I172" s="6"/>
      <c r="J172" s="6"/>
      <c r="K172" s="6"/>
      <c r="L172" s="6"/>
      <c r="M172" s="6"/>
    </row>
    <row r="173" spans="1:13" x14ac:dyDescent="0.25">
      <c r="A173" s="6"/>
      <c r="B173" s="6"/>
      <c r="C173" s="6"/>
      <c r="D173" s="6"/>
      <c r="E173" s="6"/>
      <c r="F173" s="6"/>
      <c r="G173" s="6"/>
      <c r="H173" s="6"/>
      <c r="I173" s="6"/>
      <c r="J173" s="6"/>
      <c r="K173" s="6"/>
      <c r="L173" s="6"/>
      <c r="M173" s="6"/>
    </row>
    <row r="174" spans="1:13" x14ac:dyDescent="0.25">
      <c r="A174" s="6"/>
      <c r="B174" s="6"/>
      <c r="C174" s="6"/>
      <c r="D174" s="6"/>
      <c r="E174" s="6"/>
      <c r="F174" s="6"/>
      <c r="G174" s="6"/>
      <c r="H174" s="6"/>
      <c r="I174" s="6"/>
      <c r="J174" s="6"/>
      <c r="K174" s="6"/>
      <c r="L174" s="6"/>
      <c r="M174" s="6"/>
    </row>
    <row r="175" spans="1:13" x14ac:dyDescent="0.25">
      <c r="A175" s="6"/>
      <c r="B175" s="6"/>
      <c r="C175" s="6"/>
      <c r="D175" s="6"/>
      <c r="E175" s="6"/>
      <c r="F175" s="6"/>
      <c r="G175" s="6"/>
      <c r="H175" s="6"/>
      <c r="I175" s="6"/>
      <c r="J175" s="6"/>
      <c r="K175" s="6"/>
      <c r="L175" s="6"/>
      <c r="M175" s="6"/>
    </row>
    <row r="176" spans="1:13" x14ac:dyDescent="0.25">
      <c r="A176" s="6"/>
      <c r="B176" s="6"/>
      <c r="C176" s="6"/>
      <c r="D176" s="6"/>
      <c r="E176" s="6"/>
      <c r="F176" s="6"/>
      <c r="G176" s="6"/>
      <c r="H176" s="6"/>
      <c r="I176" s="6"/>
      <c r="J176" s="6"/>
      <c r="K176" s="6"/>
      <c r="L176" s="6"/>
      <c r="M176" s="6"/>
    </row>
    <row r="177" spans="1:13" x14ac:dyDescent="0.25">
      <c r="A177" s="6"/>
      <c r="B177" s="6"/>
      <c r="C177" s="6"/>
      <c r="D177" s="6"/>
      <c r="E177" s="6"/>
      <c r="F177" s="6"/>
      <c r="G177" s="6"/>
      <c r="H177" s="6"/>
      <c r="I177" s="6"/>
      <c r="J177" s="6"/>
      <c r="K177" s="6"/>
      <c r="L177" s="6"/>
      <c r="M177" s="6"/>
    </row>
    <row r="178" spans="1:13" x14ac:dyDescent="0.25">
      <c r="A178" s="6"/>
      <c r="B178" s="6"/>
      <c r="C178" s="6"/>
      <c r="D178" s="6"/>
      <c r="E178" s="6"/>
      <c r="F178" s="6"/>
      <c r="G178" s="6"/>
      <c r="H178" s="6"/>
      <c r="I178" s="6"/>
      <c r="J178" s="6"/>
      <c r="K178" s="6"/>
      <c r="L178" s="6"/>
      <c r="M178" s="6"/>
    </row>
    <row r="179" spans="1:13" x14ac:dyDescent="0.25">
      <c r="A179" s="6"/>
      <c r="B179" s="6"/>
      <c r="C179" s="6"/>
      <c r="D179" s="6"/>
      <c r="E179" s="6"/>
      <c r="F179" s="6"/>
      <c r="G179" s="6"/>
      <c r="H179" s="6"/>
      <c r="I179" s="6"/>
      <c r="J179" s="6"/>
      <c r="K179" s="6"/>
      <c r="L179" s="6"/>
      <c r="M179" s="6"/>
    </row>
    <row r="180" spans="1:13" x14ac:dyDescent="0.25">
      <c r="A180" s="6"/>
    </row>
  </sheetData>
  <mergeCells count="174">
    <mergeCell ref="H35:J35"/>
    <mergeCell ref="E29:G29"/>
    <mergeCell ref="B28:D28"/>
    <mergeCell ref="A62:A77"/>
    <mergeCell ref="H24:M24"/>
    <mergeCell ref="B24:G24"/>
    <mergeCell ref="B6:G6"/>
    <mergeCell ref="H6:M6"/>
    <mergeCell ref="B45:D45"/>
    <mergeCell ref="B34:D34"/>
    <mergeCell ref="E34:G34"/>
    <mergeCell ref="B20:D20"/>
    <mergeCell ref="E20:G20"/>
    <mergeCell ref="E35:G35"/>
    <mergeCell ref="E30:G30"/>
    <mergeCell ref="B31:D31"/>
    <mergeCell ref="E31:G31"/>
    <mergeCell ref="B32:D32"/>
    <mergeCell ref="E32:G32"/>
    <mergeCell ref="B33:D33"/>
    <mergeCell ref="E33:G33"/>
    <mergeCell ref="K45:M45"/>
    <mergeCell ref="H41:J41"/>
    <mergeCell ref="B62:M62"/>
    <mergeCell ref="K41:M41"/>
    <mergeCell ref="H42:J42"/>
    <mergeCell ref="H4:M4"/>
    <mergeCell ref="B5:G5"/>
    <mergeCell ref="H29:J29"/>
    <mergeCell ref="B2:G2"/>
    <mergeCell ref="B7:G7"/>
    <mergeCell ref="B10:G10"/>
    <mergeCell ref="B12:G12"/>
    <mergeCell ref="B13:G13"/>
    <mergeCell ref="B15:G15"/>
    <mergeCell ref="H2:M2"/>
    <mergeCell ref="H7:M7"/>
    <mergeCell ref="H10:M10"/>
    <mergeCell ref="H12:M12"/>
    <mergeCell ref="H13:M13"/>
    <mergeCell ref="H15:M15"/>
    <mergeCell ref="B8:G8"/>
    <mergeCell ref="H8:M8"/>
    <mergeCell ref="B14:G14"/>
    <mergeCell ref="H14:M14"/>
    <mergeCell ref="B4:G4"/>
    <mergeCell ref="H9:M9"/>
    <mergeCell ref="H5:M5"/>
    <mergeCell ref="B29:D29"/>
    <mergeCell ref="E36:G36"/>
    <mergeCell ref="E39:G39"/>
    <mergeCell ref="B1:G1"/>
    <mergeCell ref="B9:G9"/>
    <mergeCell ref="B11:G11"/>
    <mergeCell ref="K26:M26"/>
    <mergeCell ref="H27:J27"/>
    <mergeCell ref="K27:M27"/>
    <mergeCell ref="H28:J28"/>
    <mergeCell ref="B21:D21"/>
    <mergeCell ref="E21:G21"/>
    <mergeCell ref="B22:D22"/>
    <mergeCell ref="E22:G22"/>
    <mergeCell ref="B23:D23"/>
    <mergeCell ref="E23:G23"/>
    <mergeCell ref="H18:J18"/>
    <mergeCell ref="K18:M18"/>
    <mergeCell ref="H19:J19"/>
    <mergeCell ref="K19:M19"/>
    <mergeCell ref="H20:J20"/>
    <mergeCell ref="K20:M20"/>
    <mergeCell ref="E18:G18"/>
    <mergeCell ref="H33:J33"/>
    <mergeCell ref="H1:M1"/>
    <mergeCell ref="H34:J34"/>
    <mergeCell ref="K34:M34"/>
    <mergeCell ref="A49:A50"/>
    <mergeCell ref="A78:A92"/>
    <mergeCell ref="B79:G92"/>
    <mergeCell ref="H79:M92"/>
    <mergeCell ref="B64:G64"/>
    <mergeCell ref="B65:G77"/>
    <mergeCell ref="A25:A38"/>
    <mergeCell ref="A40:A47"/>
    <mergeCell ref="B25:D25"/>
    <mergeCell ref="E25:G25"/>
    <mergeCell ref="B26:D26"/>
    <mergeCell ref="E26:G26"/>
    <mergeCell ref="B27:D27"/>
    <mergeCell ref="E27:G27"/>
    <mergeCell ref="B37:D37"/>
    <mergeCell ref="E37:G37"/>
    <mergeCell ref="B38:D38"/>
    <mergeCell ref="E38:G38"/>
    <mergeCell ref="B36:D36"/>
    <mergeCell ref="H45:J45"/>
    <mergeCell ref="H11:M11"/>
    <mergeCell ref="B35:D35"/>
    <mergeCell ref="B46:D46"/>
    <mergeCell ref="B48:D48"/>
    <mergeCell ref="B49:D49"/>
    <mergeCell ref="B39:D39"/>
    <mergeCell ref="E45:G45"/>
    <mergeCell ref="B47:D47"/>
    <mergeCell ref="E47:G47"/>
    <mergeCell ref="E48:G48"/>
    <mergeCell ref="B42:D42"/>
    <mergeCell ref="E42:G42"/>
    <mergeCell ref="B40:D40"/>
    <mergeCell ref="E40:G40"/>
    <mergeCell ref="B41:D41"/>
    <mergeCell ref="E41:G41"/>
    <mergeCell ref="B43:D43"/>
    <mergeCell ref="E46:G46"/>
    <mergeCell ref="B44:D44"/>
    <mergeCell ref="B30:D30"/>
    <mergeCell ref="H78:M78"/>
    <mergeCell ref="H47:J47"/>
    <mergeCell ref="K47:M47"/>
    <mergeCell ref="H48:J48"/>
    <mergeCell ref="K48:M48"/>
    <mergeCell ref="H63:M63"/>
    <mergeCell ref="H64:M64"/>
    <mergeCell ref="H65:M77"/>
    <mergeCell ref="H49:J49"/>
    <mergeCell ref="K49:M49"/>
    <mergeCell ref="H46:J46"/>
    <mergeCell ref="K46:M46"/>
    <mergeCell ref="H36:J36"/>
    <mergeCell ref="H30:J30"/>
    <mergeCell ref="K42:M42"/>
    <mergeCell ref="H43:J43"/>
    <mergeCell ref="K43:M43"/>
    <mergeCell ref="K37:M37"/>
    <mergeCell ref="K30:M30"/>
    <mergeCell ref="K44:M44"/>
    <mergeCell ref="K33:M33"/>
    <mergeCell ref="E49:G49"/>
    <mergeCell ref="B63:G63"/>
    <mergeCell ref="K28:M28"/>
    <mergeCell ref="H31:J31"/>
    <mergeCell ref="K31:M31"/>
    <mergeCell ref="E28:G28"/>
    <mergeCell ref="H38:J38"/>
    <mergeCell ref="K38:M38"/>
    <mergeCell ref="H39:J39"/>
    <mergeCell ref="B78:G78"/>
    <mergeCell ref="E19:G19"/>
    <mergeCell ref="K36:M36"/>
    <mergeCell ref="H37:J37"/>
    <mergeCell ref="K29:M29"/>
    <mergeCell ref="H25:J25"/>
    <mergeCell ref="K25:M25"/>
    <mergeCell ref="H32:J32"/>
    <mergeCell ref="K32:M32"/>
    <mergeCell ref="E43:G43"/>
    <mergeCell ref="E44:G44"/>
    <mergeCell ref="H44:J44"/>
    <mergeCell ref="K39:M39"/>
    <mergeCell ref="H40:J40"/>
    <mergeCell ref="K40:M40"/>
    <mergeCell ref="H26:J26"/>
    <mergeCell ref="K35:M35"/>
    <mergeCell ref="B17:G17"/>
    <mergeCell ref="B16:G16"/>
    <mergeCell ref="H16:M16"/>
    <mergeCell ref="H17:M17"/>
    <mergeCell ref="B18:D18"/>
    <mergeCell ref="H23:J23"/>
    <mergeCell ref="K23:M23"/>
    <mergeCell ref="H21:J21"/>
    <mergeCell ref="K21:M21"/>
    <mergeCell ref="H22:J22"/>
    <mergeCell ref="K22:M22"/>
    <mergeCell ref="B19:D19"/>
  </mergeCells>
  <pageMargins left="0.7" right="0.7" top="0.75" bottom="0.75" header="0.3" footer="0.3"/>
  <pageSetup paperSize="119" orientation="landscape"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1D3FB528706F84B9429B9835AD6D559" ma:contentTypeVersion="5" ma:contentTypeDescription="Create a new document." ma:contentTypeScope="" ma:versionID="5e69405ea720f5efb45f957dccb093fb">
  <xsd:schema xmlns:xsd="http://www.w3.org/2001/XMLSchema" xmlns:xs="http://www.w3.org/2001/XMLSchema" xmlns:p="http://schemas.microsoft.com/office/2006/metadata/properties" xmlns:ns3="d392f08f-4e45-4885-bfac-3ffb523c93e8" targetNamespace="http://schemas.microsoft.com/office/2006/metadata/properties" ma:root="true" ma:fieldsID="506297a070df1fccb299778df755b4a5" ns3:_="">
    <xsd:import namespace="d392f08f-4e45-4885-bfac-3ffb523c93e8"/>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92f08f-4e45-4885-bfac-3ffb523c93e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d392f08f-4e45-4885-bfac-3ffb523c93e8" xsi:nil="true"/>
  </documentManagement>
</p:properties>
</file>

<file path=customXml/itemProps1.xml><?xml version="1.0" encoding="utf-8"?>
<ds:datastoreItem xmlns:ds="http://schemas.openxmlformats.org/officeDocument/2006/customXml" ds:itemID="{58947D2C-2194-4BEC-A47B-093E2487755A}">
  <ds:schemaRefs>
    <ds:schemaRef ds:uri="http://schemas.microsoft.com/sharepoint/v3/contenttype/forms"/>
  </ds:schemaRefs>
</ds:datastoreItem>
</file>

<file path=customXml/itemProps2.xml><?xml version="1.0" encoding="utf-8"?>
<ds:datastoreItem xmlns:ds="http://schemas.openxmlformats.org/officeDocument/2006/customXml" ds:itemID="{1B3A4D1D-2C34-446A-8809-828B3067BA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92f08f-4e45-4885-bfac-3ffb523c93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ECF37FB-98FD-401E-8F18-0E0A0729D4D6}">
  <ds:schemaRefs>
    <ds:schemaRef ds:uri="http://schemas.microsoft.com/office/2006/documentManagement/types"/>
    <ds:schemaRef ds:uri="d392f08f-4e45-4885-bfac-3ffb523c93e8"/>
    <ds:schemaRef ds:uri="http://www.w3.org/XML/1998/namespace"/>
    <ds:schemaRef ds:uri="http://purl.org/dc/terms/"/>
    <ds:schemaRef ds:uri="http://schemas.microsoft.com/office/infopath/2007/PartnerControls"/>
    <ds:schemaRef ds:uri="http://schemas.openxmlformats.org/package/2006/metadata/core-properties"/>
    <ds:schemaRef ds:uri="http://schemas.microsoft.com/office/2006/metadata/properties"/>
    <ds:schemaRef ds:uri="http://purl.org/dc/elements/1.1/"/>
    <ds:schemaRef ds:uri="http://purl.org/dc/dcmitype/"/>
  </ds:schemaRefs>
</ds:datastoreItem>
</file>

<file path=docMetadata/LabelInfo.xml><?xml version="1.0" encoding="utf-8"?>
<clbl:labelList xmlns:clbl="http://schemas.microsoft.com/office/2020/mipLabelMetadata">
  <clbl:label id="{35420d87-ebf3-4eb6-a02e-a1364065b55e}" enabled="1" method="Privileged" siteId="{070340cc-c8c5-4e10-bedb-73d22991c7b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Equity</vt:lpstr>
      <vt:lpstr>Debt-Excl.Over,Liq,MM</vt:lpstr>
      <vt:lpstr>Debt-Over,Liq,MM</vt:lpstr>
      <vt:lpstr>Hybrid</vt:lpstr>
      <vt:lpstr>Solution Oriented</vt:lpstr>
      <vt:lpstr>Others</vt:lpstr>
      <vt:lpstr>Gold</vt:lpstr>
    </vt:vector>
  </TitlesOfParts>
  <Company>IPRU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LIC MF Dashboard August 2016</dc:title>
  <dc:creator>Shruti Tendulkar</dc:creator>
  <cp:keywords>LICMF;Dashboard</cp:keywords>
  <cp:lastModifiedBy>Ganesh Ashok Jadhav/PRD/CO</cp:lastModifiedBy>
  <cp:lastPrinted>2017-03-08T04:58:08Z</cp:lastPrinted>
  <dcterms:created xsi:type="dcterms:W3CDTF">2015-08-03T08:55:10Z</dcterms:created>
  <dcterms:modified xsi:type="dcterms:W3CDTF">2026-08-13T07:41:55Z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0x01010091D3FB528706F84B9429B9835AD6D559</vt:lpwstr>
  </property>
  <property fmtid="{D5CDD505-2E9C-101B-9397-08002B2CF9AE}" pid="3" name="MSIP_Label_35420d87-ebf3-4eb6-a02e-a1364065b55e_Enabled">
    <vt:lpwstr>true</vt:lpwstr>
  </property>
  <property fmtid="{D5CDD505-2E9C-101B-9397-08002B2CF9AE}" pid="4" name="MSIP_Label_35420d87-ebf3-4eb6-a02e-a1364065b55e_SetDate">
    <vt:lpwstr>2024-03-22T05:06:18Z</vt:lpwstr>
  </property>
  <property fmtid="{D5CDD505-2E9C-101B-9397-08002B2CF9AE}" pid="5" name="MSIP_Label_35420d87-ebf3-4eb6-a02e-a1364065b55e_Method">
    <vt:lpwstr>Privileged</vt:lpwstr>
  </property>
  <property fmtid="{D5CDD505-2E9C-101B-9397-08002B2CF9AE}" pid="6" name="MSIP_Label_35420d87-ebf3-4eb6-a02e-a1364065b55e_Name">
    <vt:lpwstr>External (Public)</vt:lpwstr>
  </property>
  <property fmtid="{D5CDD505-2E9C-101B-9397-08002B2CF9AE}" pid="7" name="MSIP_Label_35420d87-ebf3-4eb6-a02e-a1364065b55e_SiteId">
    <vt:lpwstr>070340cc-c8c5-4e10-bedb-73d22991c7ba</vt:lpwstr>
  </property>
  <property fmtid="{D5CDD505-2E9C-101B-9397-08002B2CF9AE}" pid="8" name="MSIP_Label_35420d87-ebf3-4eb6-a02e-a1364065b55e_ActionId">
    <vt:lpwstr>f086182d-f80a-452c-9af2-f31c815d898a</vt:lpwstr>
  </property>
  <property fmtid="{D5CDD505-2E9C-101B-9397-08002B2CF9AE}" pid="9" name="MSIP_Label_35420d87-ebf3-4eb6-a02e-a1364065b55e_ContentBits">
    <vt:lpwstr>0</vt:lpwstr>
  </property>
</Properties>
</file>