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528"/>
  <workbookPr codeName="ThisWorkbook"/>
  <mc:AlternateContent xmlns:mc="http://schemas.openxmlformats.org/markup-compatibility/2006">
    <mc:Choice Requires="x15">
      <x15ac:absPath xmlns:x15ac="http://schemas.microsoft.com/office/spreadsheetml/2010/11/ac" url="T:\INVESTMENTS_VALUATION\3 Regulatory Half yearly Reports\Half yearly financials\3 FY 2017-18\Sept 2017\Final Report\"/>
    </mc:Choice>
  </mc:AlternateContent>
  <workbookProtection workbookPassword="C71F" lockStructure="1"/>
  <bookViews>
    <workbookView xWindow="480" yWindow="360" windowWidth="11115" windowHeight="5895" xr2:uid="{00000000-000D-0000-FFFF-FFFF00000000}"/>
  </bookViews>
  <sheets>
    <sheet name="Financial" sheetId="1" r:id="rId1"/>
    <sheet name="Notes to Accounts" sheetId="12" r:id="rId2"/>
    <sheet name="Annexure 1" sheetId="14" r:id="rId3"/>
    <sheet name="Annexure 2 " sheetId="13" r:id="rId4"/>
  </sheets>
  <definedNames>
    <definedName name="_xlnm._FilterDatabase" localSheetId="2" hidden="1">'Annexure 1'!$B$6:$I$113</definedName>
    <definedName name="_xlnm._FilterDatabase" localSheetId="3" hidden="1">'Annexure 2 '!$B$9:$F$110</definedName>
    <definedName name="_xlnm._FilterDatabase" localSheetId="0" hidden="1">Financial!$D$45:$D$79</definedName>
    <definedName name="_xlnm.Print_Area" localSheetId="2">'Annexure 1'!$A$1:$I$113</definedName>
    <definedName name="_xlnm.Print_Titles" localSheetId="0">Financial!$C:$D</definedName>
    <definedName name="Z_29028226_6CD4_4E11_AC09_FDC904904A76_.wvu.FilterData" localSheetId="2" hidden="1">'Annexure 1'!#REF!</definedName>
    <definedName name="Z_86267A41_5030_4064_A66C_EF4E89295A88_.wvu.FilterData" localSheetId="2" hidden="1">'Annexure 1'!#REF!</definedName>
    <definedName name="Z_BE044BBA_7466_4499_AC1F_967D21A84CFD_.wvu.FilterData" localSheetId="2" hidden="1">'Annexure 1'!#REF!</definedName>
  </definedNames>
  <calcPr calcId="171027"/>
  <fileRecoveryPr autoRecover="0"/>
</workbook>
</file>

<file path=xl/calcChain.xml><?xml version="1.0" encoding="utf-8"?>
<calcChain xmlns="http://schemas.openxmlformats.org/spreadsheetml/2006/main">
  <c r="AW141" i="1" l="1"/>
  <c r="AV141" i="1"/>
  <c r="P141" i="1"/>
  <c r="I123" i="14" l="1"/>
  <c r="H123" i="14"/>
  <c r="G123" i="14"/>
  <c r="F123" i="14"/>
  <c r="I93" i="14"/>
  <c r="H93" i="14"/>
  <c r="G93" i="14"/>
  <c r="F93" i="14"/>
  <c r="I90" i="14"/>
  <c r="H90" i="14"/>
  <c r="G90" i="14"/>
  <c r="F90" i="14"/>
  <c r="I75" i="14"/>
  <c r="H75" i="14"/>
  <c r="G75" i="14"/>
  <c r="F75" i="14"/>
</calcChain>
</file>

<file path=xl/sharedStrings.xml><?xml version="1.0" encoding="utf-8"?>
<sst xmlns="http://schemas.openxmlformats.org/spreadsheetml/2006/main" count="1355" uniqueCount="397">
  <si>
    <t>(Persuant to regulation 59 of SEBI) Mutual Funds Regulations 1996)</t>
  </si>
  <si>
    <t xml:space="preserve">Sr No </t>
  </si>
  <si>
    <t xml:space="preserve">Particulars </t>
  </si>
  <si>
    <t>INCOME</t>
  </si>
  <si>
    <t xml:space="preserve">Profit/(loss) on sale/redemption of investments(other than inter scheme  </t>
  </si>
  <si>
    <t>EXPENSES</t>
  </si>
  <si>
    <t>Total Recurring Expenses as a percentage of daily average net assets (annualised)</t>
  </si>
  <si>
    <t>Returns during the half-year (%)</t>
  </si>
  <si>
    <t>(i)      Last 1 year    %</t>
  </si>
  <si>
    <t>(ii)     Last 3 years   %</t>
  </si>
  <si>
    <t>(iv)    Since launch of the scheme    %</t>
  </si>
  <si>
    <t xml:space="preserve"> Bench mark Indices for the schemes </t>
  </si>
  <si>
    <t>Crisil Liquid Fund Index</t>
  </si>
  <si>
    <t>Performance of Benchmark indices</t>
  </si>
  <si>
    <t xml:space="preserve">   (i)   Last  6 months %</t>
  </si>
  <si>
    <t>Notes to accounts</t>
  </si>
  <si>
    <t>Details of transactions with associates in terms of regulation 25(8)</t>
  </si>
  <si>
    <t xml:space="preserve">Exposure if any, of more than 10% of Net Assets of any scheme investing in </t>
  </si>
  <si>
    <t>Chief Executive Officer</t>
  </si>
  <si>
    <t>NA</t>
  </si>
  <si>
    <t>Details of large holdings (over 25% of the NAV of the Scheme) :</t>
  </si>
  <si>
    <t>Name of the scheme</t>
  </si>
  <si>
    <t>Investor Name</t>
  </si>
  <si>
    <t>%</t>
  </si>
  <si>
    <t>Details of deferred revenve expenditure (Rs. in Crores) outstanding - NIL</t>
  </si>
  <si>
    <t>Details of investments made in companies which have invested more then 5% of the NAV of a scheme in terms of Regulation 25(11) - ANNEXURE 2</t>
  </si>
  <si>
    <t>(iii)    Last 5 years   %</t>
  </si>
  <si>
    <t xml:space="preserve">   (ii)  Last  1 year    %</t>
  </si>
  <si>
    <t xml:space="preserve">   (iii) Last  3 years   %</t>
  </si>
  <si>
    <t xml:space="preserve">   (iv) Last  5 years    %</t>
  </si>
  <si>
    <t xml:space="preserve">   (v)  Since launch of the scheme %</t>
  </si>
  <si>
    <t>@</t>
  </si>
  <si>
    <t>Percentage of Management Fees to daily average net assets(Incl of Service Tax) (annualised)</t>
  </si>
  <si>
    <t>(a)</t>
  </si>
  <si>
    <t>Crisil Liquid fund Index</t>
  </si>
  <si>
    <t>Crisil short term bond fund index</t>
  </si>
  <si>
    <t>Effect of changes in accounting policies -</t>
  </si>
  <si>
    <t>LIC02</t>
  </si>
  <si>
    <t>LIC08</t>
  </si>
  <si>
    <t>LIC17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</si>
  <si>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</si>
  <si>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</si>
  <si>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</si>
  <si>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</si>
  <si>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</si>
  <si>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</si>
  <si>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</si>
  <si>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</si>
  <si>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</si>
  <si>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</si>
  <si>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</si>
  <si>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</si>
  <si>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LIC94</t>
  </si>
  <si>
    <t>LIC95</t>
  </si>
  <si>
    <t>LIC96</t>
  </si>
  <si>
    <t>LIC103</t>
  </si>
  <si>
    <t>Dividend</t>
  </si>
  <si>
    <t>Direct Dividend</t>
  </si>
  <si>
    <t>Growth</t>
  </si>
  <si>
    <t>Direct Growth</t>
  </si>
  <si>
    <t>Monthly Dividend</t>
  </si>
  <si>
    <t>Yearly Dividend</t>
  </si>
  <si>
    <t>Quarterly Dividend</t>
  </si>
  <si>
    <t>Direct Monthly Dividend</t>
  </si>
  <si>
    <t>Direct Quarterly Dividend</t>
  </si>
  <si>
    <t>Direct Yearly Dividend</t>
  </si>
  <si>
    <t>PF Growth</t>
  </si>
  <si>
    <t>PF Dividend</t>
  </si>
  <si>
    <t>Daily Dividend</t>
  </si>
  <si>
    <t>Weekly Dividend</t>
  </si>
  <si>
    <t>Direct Daily Dividend</t>
  </si>
  <si>
    <t>Direct Weekly Dividend</t>
  </si>
  <si>
    <t>AVG AUM</t>
  </si>
  <si>
    <t>No of Days</t>
  </si>
  <si>
    <t>Start Date</t>
  </si>
  <si>
    <t>No of days</t>
  </si>
  <si>
    <t>End Date</t>
  </si>
  <si>
    <t>In Cr.</t>
  </si>
  <si>
    <t>S&amp;P BSE 100</t>
  </si>
  <si>
    <t xml:space="preserve"> ( b)</t>
  </si>
  <si>
    <t>Disclosure under Regulation 25 (11) of SEBI (Mutual Fund) Regulations, 1996</t>
  </si>
  <si>
    <t>more than 5% of the net assets of any scheme</t>
  </si>
  <si>
    <t>Name of the Company</t>
  </si>
  <si>
    <t>Scheme Invested by the Company</t>
  </si>
  <si>
    <t>Notes to Accounts</t>
  </si>
  <si>
    <t>Details of transactions with associates in terms of Regulation 25(8):</t>
  </si>
  <si>
    <t>Name of associate/related parties/group companies of Sponsor/AMC</t>
  </si>
  <si>
    <t>Nature of Association/Nature of relation</t>
  </si>
  <si>
    <t>Scheme Name</t>
  </si>
  <si>
    <t>Period covered</t>
  </si>
  <si>
    <t>Amt in Rs</t>
  </si>
  <si>
    <t xml:space="preserve">Amt in Rs </t>
  </si>
  <si>
    <t xml:space="preserve">Associate </t>
  </si>
  <si>
    <t>LIC127</t>
  </si>
  <si>
    <t xml:space="preserve">Brokerage paid to associate/related parties/group companies of Sponsor/AMC : </t>
  </si>
  <si>
    <t xml:space="preserve">Quarterly Dividend </t>
  </si>
  <si>
    <t xml:space="preserve">Direct Quarterly Dividend </t>
  </si>
  <si>
    <t>Direct weekly Dividend</t>
  </si>
  <si>
    <t>RD</t>
  </si>
  <si>
    <t>RG</t>
  </si>
  <si>
    <t>ZD</t>
  </si>
  <si>
    <t>ZG</t>
  </si>
  <si>
    <t>RM</t>
  </si>
  <si>
    <t>RQ</t>
  </si>
  <si>
    <t>RY</t>
  </si>
  <si>
    <t>ZM</t>
  </si>
  <si>
    <t>ZQ</t>
  </si>
  <si>
    <t>ZY</t>
  </si>
  <si>
    <t>PD</t>
  </si>
  <si>
    <t>PG</t>
  </si>
  <si>
    <t>RW</t>
  </si>
  <si>
    <t>ZW</t>
  </si>
  <si>
    <t>i) Individual</t>
  </si>
  <si>
    <t>ii) Non-Individual</t>
  </si>
  <si>
    <t>.</t>
  </si>
  <si>
    <t xml:space="preserve"> ( c)</t>
  </si>
  <si>
    <t xml:space="preserve">Charges paid to associate/related parties/group companies of Sponsor/AMC : </t>
  </si>
  <si>
    <t>LIC137</t>
  </si>
  <si>
    <t>LIC140</t>
  </si>
  <si>
    <t>LIC142</t>
  </si>
  <si>
    <t>LIC146</t>
  </si>
  <si>
    <t>@@</t>
  </si>
  <si>
    <t>Crisil Short Term Bond Fund Index</t>
  </si>
  <si>
    <t>LIC152</t>
  </si>
  <si>
    <t>LIC153</t>
  </si>
  <si>
    <t>LIC154</t>
  </si>
  <si>
    <t>LIC156</t>
  </si>
  <si>
    <t>LIC157</t>
  </si>
  <si>
    <t>LIC158</t>
  </si>
  <si>
    <t>LIC160</t>
  </si>
  <si>
    <t>NATIONAL BANK FOR AGRICULTURE &amp; RURAL DEVELOPMENT</t>
  </si>
  <si>
    <t>LIC162</t>
  </si>
  <si>
    <t xml:space="preserve">Dividend Paid Per Unit During The Half-Year              </t>
  </si>
  <si>
    <t xml:space="preserve">NAV At The End Of The Period                                 </t>
  </si>
  <si>
    <t>Compounded Annualised Yield in case of schemes in existence for more than 1 Year.</t>
  </si>
  <si>
    <t>NAV adjusted for dividend declared for Unit Linked Insurance Scheme.</t>
  </si>
  <si>
    <t>LIC163</t>
  </si>
  <si>
    <t>LIC164</t>
  </si>
  <si>
    <t>LIC165</t>
  </si>
  <si>
    <t>LIC167</t>
  </si>
  <si>
    <t>LIC168</t>
  </si>
  <si>
    <t>LIC169</t>
  </si>
  <si>
    <t>LIC170</t>
  </si>
  <si>
    <t>LIC171</t>
  </si>
  <si>
    <t>DENA BANK</t>
  </si>
  <si>
    <t>CANARA BANK</t>
  </si>
  <si>
    <t>PUNJAB NATIONAL BANK</t>
  </si>
  <si>
    <t>LARSEN AND TOUBRO LIMITED</t>
  </si>
  <si>
    <t>LIC HOUSING FINANCE LIMITED</t>
  </si>
  <si>
    <t>S&amp;P BSE 200</t>
  </si>
  <si>
    <t>S&amp;P BSE Bankex Index</t>
  </si>
  <si>
    <t>NIL</t>
  </si>
  <si>
    <t>The Bench mark indices in respect of Debt/Balance/Gilt/Liquid Funds has come into effect since 31.03.2002</t>
  </si>
  <si>
    <t>Value of transaction ( in
Rs. &amp; % of total value
of transaction of the fund )</t>
  </si>
  <si>
    <t>Brokerage
( in Rs. &amp; % of total
brokerage paid by
the fund)</t>
  </si>
  <si>
    <t>Liquid scheme returns is calculated on annualised basis</t>
  </si>
  <si>
    <t>LIC172</t>
  </si>
  <si>
    <t>LIC173</t>
  </si>
  <si>
    <t>6 Months</t>
  </si>
  <si>
    <t>1 Year</t>
  </si>
  <si>
    <t>3 Years</t>
  </si>
  <si>
    <t>5 Years</t>
  </si>
  <si>
    <t>Since inception  (CAGR %)</t>
  </si>
  <si>
    <t>I-SEC Composite index</t>
  </si>
  <si>
    <t>Return of matured schemes calculated upto the date of maturity</t>
  </si>
  <si>
    <t>Valuation of securities has been done on the basis of the valuation principles laid down by SEBI (Mutual Funds) Regulations, 1996 amended upto date</t>
  </si>
  <si>
    <t>LIC174</t>
  </si>
  <si>
    <t>LIC175</t>
  </si>
  <si>
    <t>LIC176</t>
  </si>
  <si>
    <t>LIC177</t>
  </si>
  <si>
    <t>CRISIL Composite Bond Fund Index</t>
  </si>
  <si>
    <t xml:space="preserve">NAV At The Beginning Of The Half-Year Period         </t>
  </si>
  <si>
    <t>Bank Charges
( In Rs. by
the fund) Amt in Rs.</t>
  </si>
  <si>
    <t>Crest Wealth Management Pvt. Ltd. (ARN-62729)</t>
  </si>
  <si>
    <t>LIC MF SAVINGS PLUS FUND</t>
  </si>
  <si>
    <t>LIC MF BALANCED FUND</t>
  </si>
  <si>
    <t>LIC MF BANKING AND FINANCIAL SERVICES FUND</t>
  </si>
  <si>
    <t>LIC MF BOND FUND</t>
  </si>
  <si>
    <t>LIC MF CHILDRENS FUND</t>
  </si>
  <si>
    <t>LIC MF DUAL ADVANTAGE FIXED TERM PLAN-SERIES-1</t>
  </si>
  <si>
    <t>LIC MF EQUITY FUND</t>
  </si>
  <si>
    <t>LIC MF EXCHANGE TRADED FUND – NIFTY 100</t>
  </si>
  <si>
    <t>LIC MF GOVT SECURITIES FUND</t>
  </si>
  <si>
    <t>LIC MF GROWTH FUND</t>
  </si>
  <si>
    <t>LIC MF INCOME PLUS FUND</t>
  </si>
  <si>
    <t>LIC MF INDEX-NIFTY PLAN</t>
  </si>
  <si>
    <t>LIC MF INDEX-SENSEX PLAN</t>
  </si>
  <si>
    <t>LIC MF INFRASTRUCTURE FUND</t>
  </si>
  <si>
    <t>LIC MF INTERVAL FUND QUARTERLY PLAN SERIES1</t>
  </si>
  <si>
    <t>LIC MF INTERVAL QUARTERLY PLAN SERIES 2</t>
  </si>
  <si>
    <t>LIC MF LIQUID FUND</t>
  </si>
  <si>
    <t>LIC MF MIDCAP FUND</t>
  </si>
  <si>
    <t>LIC MF MONTHLY INCOME PLAN</t>
  </si>
  <si>
    <t>LIC MF RGESS FUND SERIES 3</t>
  </si>
  <si>
    <t>LIC MF TAX PLAN</t>
  </si>
  <si>
    <t>LIC MF UNIT LINKED INSURANCE SCHEME</t>
  </si>
  <si>
    <t>LIC MF CPOF- 1</t>
  </si>
  <si>
    <t>LIC MF CPOF- 3</t>
  </si>
  <si>
    <t>LIC MF FIXED MATURITY PLAN SERIES 85</t>
  </si>
  <si>
    <t>LIC MF FIXED MATURITY PLAN SERIES 86</t>
  </si>
  <si>
    <t>LIC MF DIVERSIFIED EQUITY FUND SERIES-1</t>
  </si>
  <si>
    <t>LIC MF CPOF SERIES 5</t>
  </si>
  <si>
    <t>LIC MF DIVERSIFIED EQUITY FUND SERIES-2</t>
  </si>
  <si>
    <t>LIC MF FIXED MATURITY PLAN SERIES 92(1100 DAYS)</t>
  </si>
  <si>
    <t>LIC MF G-SEC LONG TERM EXCHANGE TRADED FUND</t>
  </si>
  <si>
    <t>LIC MF BFSF</t>
  </si>
  <si>
    <t>LIC MF DUAL ADVANTAGE FIXED TERM PLAN- SERIES 2</t>
  </si>
  <si>
    <t>LIC MF DUAL ADVANTAGE FIXED TERM PLAN- SERIES 3</t>
  </si>
  <si>
    <t>LIC MF ETF - Nifty 50</t>
  </si>
  <si>
    <t>LIC MF ETF - Sensex</t>
  </si>
  <si>
    <t>LIC MF INTERVAL FUND MONTHLY PLAN SERIES-1</t>
  </si>
  <si>
    <t>LIC MF GILT FUND</t>
  </si>
  <si>
    <t>LIC MF INTERVAL FUND - SERIES 1</t>
  </si>
  <si>
    <t>LIC MUTUAL FUND</t>
  </si>
  <si>
    <t>Investments made by the schemes of LIC Mutual Fund in Companies or their subsidiaries that have invested</t>
  </si>
  <si>
    <t>Investments made by the Schemes of LIC Mutual Fund in the Company or its subsidiary</t>
  </si>
  <si>
    <t>RELIANCE INDUSTRIES LIMITED</t>
  </si>
  <si>
    <t>LIC MF RGESS FUND Series 2</t>
  </si>
  <si>
    <t>LIC MF CPOF SERIES 4</t>
  </si>
  <si>
    <t>LIC MF FIXED MATURITY PLAN SERIES 89 - 1100 DAYS</t>
  </si>
  <si>
    <t>LIC MF FIXED MATURITY PLAN SERIES 72 - 545 DAYS</t>
  </si>
  <si>
    <t>LIC MF FIXED MATURITY PLAN SERIES 90 - 1100 DAYS</t>
  </si>
  <si>
    <t>LIC MF RGESS FUND Series 3</t>
  </si>
  <si>
    <t>LIC MF DUAL ADVANTAGE FTP-SERIES-1</t>
  </si>
  <si>
    <t>LIC MF DUAL ADVANTAGE FTP-SERIES-2</t>
  </si>
  <si>
    <t>LIC MF DUAL ADVANTAGE FTP-SERIES-3</t>
  </si>
  <si>
    <t>LIC MF CPOF 2</t>
  </si>
  <si>
    <t>HINDUSTAN ZINC LIMITED</t>
  </si>
  <si>
    <t>MARUTI SUZUKI INDIA LIMITED</t>
  </si>
  <si>
    <t>WIPRO LIMITED</t>
  </si>
  <si>
    <t>LIC MF FIXED MATURITY PLAN SERIES 92</t>
  </si>
  <si>
    <t>SYNDICATE BANK</t>
  </si>
  <si>
    <t>THE LAKSHMI VILAS BANK Limited</t>
  </si>
  <si>
    <t>DEWAN HOUSING FINANCE CORPORATION LIMITED</t>
  </si>
  <si>
    <t>TATA SONS LIMITED</t>
  </si>
  <si>
    <t>L&amp;T Finance Limited @</t>
  </si>
  <si>
    <t>L&amp;T HOUSING FINANCE  @</t>
  </si>
  <si>
    <t>L &amp; T Infrastructure Finance Co Limited @</t>
  </si>
  <si>
    <t>Nabha Power Limited @</t>
  </si>
  <si>
    <t>Larsen &amp; Toubro Infotech Limited @</t>
  </si>
  <si>
    <t>L&amp;T Infra Debt Fund Limited @</t>
  </si>
  <si>
    <t>For LIC Mutual Fund Asset Management Limited</t>
  </si>
  <si>
    <t>Date of allotment of scheme</t>
  </si>
  <si>
    <t>Indicates less than 0.005 Crores</t>
  </si>
  <si>
    <t>LIC MF Unit Linked Ins scheme</t>
  </si>
  <si>
    <t xml:space="preserve">     LIC MF Balanced Fund</t>
  </si>
  <si>
    <t xml:space="preserve">       LIC MF Equity Fund</t>
  </si>
  <si>
    <t xml:space="preserve">      LIC MF Growth Fund</t>
  </si>
  <si>
    <t>LIC MF Tax Plan</t>
  </si>
  <si>
    <t>LIC MF Monthly Income Plan</t>
  </si>
  <si>
    <t>LIC MF Bond Fund</t>
  </si>
  <si>
    <t>LIC MF Childrens Fund</t>
  </si>
  <si>
    <t>LIC MF Liquid Fund</t>
  </si>
  <si>
    <t>LIC MF-Index Sensex Plan</t>
  </si>
  <si>
    <t>LIC MF-Index Nifty Plan</t>
  </si>
  <si>
    <t>LIC MF Savings Plus Fund</t>
  </si>
  <si>
    <t>LIC MF INTERVAL FUND QUARTERLY - 1</t>
  </si>
  <si>
    <t>LIC MF INTERVAL FUND  MONTHLY - 1</t>
  </si>
  <si>
    <t>LIC MF INTERVAL FUND  YEARLY - 1</t>
  </si>
  <si>
    <t>LIC MF INTERVAL FUND QUARTERLY -2</t>
  </si>
  <si>
    <t>LIC MF FIXED MATURITY PLAN  SERIES 64 @@</t>
  </si>
  <si>
    <t>LIC MF CAPITAL PROTECTION ORIENTED FUND SERIES 2</t>
  </si>
  <si>
    <t>LIC MF CAPITAL PROTECTION ORIENTED FUND SERIES 5</t>
  </si>
  <si>
    <t>LIC MF FIXED MATURITY PLAN – SERIES 90</t>
  </si>
  <si>
    <t>LIC MF DIVERSIFIED EQUITY FUND SERIES-2(1100 DAYS)</t>
  </si>
  <si>
    <t>Group company Associate</t>
  </si>
  <si>
    <t>NIFTY 50</t>
  </si>
  <si>
    <t>NIFTY free Float MIDCAP 100</t>
  </si>
  <si>
    <t>S &amp; P BSE Sensex</t>
  </si>
  <si>
    <t>Nifty 8-13yr G-sec</t>
  </si>
  <si>
    <t>NIFTY 100 Index</t>
  </si>
  <si>
    <t>LIFE INSURANCE CORPORTION OF INDIA</t>
  </si>
  <si>
    <t>(a) Commission paid to associates/related parties/group companies of sponsor/AMC :</t>
  </si>
  <si>
    <t xml:space="preserve">Nifty 8-13 yr G-Sec </t>
  </si>
  <si>
    <t>S&amp;P BSE Sensex</t>
  </si>
  <si>
    <t>NIFTY Free Float MIDCAP 100</t>
  </si>
  <si>
    <t>NIFTY 100</t>
  </si>
  <si>
    <t>INDIAN OVERSEAS BANK</t>
  </si>
  <si>
    <t>IDBI BANK LIMITED</t>
  </si>
  <si>
    <t>ALLAHABAD BANK</t>
  </si>
  <si>
    <t>TATA CONSULTANCY SERVICES Limited</t>
  </si>
  <si>
    <t>IIFL WEALTH FINANCE LIMITED</t>
  </si>
  <si>
    <t>L&amp;T Finance Holdings Limited @</t>
  </si>
  <si>
    <t>LIC MF CAPITAL PROTECTION ORIENTED FUND SERIES 1 @@</t>
  </si>
  <si>
    <t>LIC MF FIXED MATURITY PLAN  SERIES 72 @@</t>
  </si>
  <si>
    <t>LIC MF RGESS FUND SERIES 2 @@</t>
  </si>
  <si>
    <t>October 01, 2016 to March 31, 2017</t>
  </si>
  <si>
    <t>LICMF Bond Fund</t>
  </si>
  <si>
    <t>LICMF Balanced Fund</t>
  </si>
  <si>
    <t>LICMF Children Fund</t>
  </si>
  <si>
    <t>LICMF Equity Fund</t>
  </si>
  <si>
    <t>LICMF Growth Fund</t>
  </si>
  <si>
    <t>LICMF Govt Securities Fund</t>
  </si>
  <si>
    <t>LICMF Index Fund-Sensex</t>
  </si>
  <si>
    <t>LICMF Index Fund-Nifty</t>
  </si>
  <si>
    <t>LICMF Infrastructure Fund</t>
  </si>
  <si>
    <t>LICMF LIQUID FUND</t>
  </si>
  <si>
    <t xml:space="preserve">LICMF Income Plus Fund </t>
  </si>
  <si>
    <t xml:space="preserve">LICMF Savings Plus Fund </t>
  </si>
  <si>
    <t>LICMF Unit Linked Insurance Plan</t>
  </si>
  <si>
    <t>LICMF DUAL ADVANTAGE FIXED TERM PLAN-SERIES 1</t>
  </si>
  <si>
    <t>LICMF BOND FUND</t>
  </si>
  <si>
    <t xml:space="preserve">LICMF BANKING &amp; FINANCIAL SERVICES  FUND </t>
  </si>
  <si>
    <t>LICMF BALANCED FUND</t>
  </si>
  <si>
    <t>LICMF CAPITAL PROTECTION ORIENTED FUND - Series 2</t>
  </si>
  <si>
    <t xml:space="preserve">LICMF CAPITAL PROTECTION ORIENTED FUND - Series 5 </t>
  </si>
  <si>
    <t>LICMF CHILDRENS FUND</t>
  </si>
  <si>
    <t xml:space="preserve">LICMF DIVERSIFIED EQUITY FUND - Series 1 </t>
  </si>
  <si>
    <t>LICMF EQUITY FUND</t>
  </si>
  <si>
    <t>LICMF GROWTH FUND</t>
  </si>
  <si>
    <t>LICMF GOVT SECURITIES FUND</t>
  </si>
  <si>
    <t>LICMF INTERVAL FUND-QUARTERLY PLAN-SERIES 1</t>
  </si>
  <si>
    <t>LICMF INTERVAL FUND-QUARTERLY PLAN-SERIES 2</t>
  </si>
  <si>
    <t>LICMF INDEX-SENSEX PLAN</t>
  </si>
  <si>
    <t>LICMF INDEX-NIFTY PLAN</t>
  </si>
  <si>
    <t>LICMF INFRASTRUCTURE FUND</t>
  </si>
  <si>
    <t>LICMF INCOME PLUS FUND</t>
  </si>
  <si>
    <t>LICMF MIDCAP FUND</t>
  </si>
  <si>
    <t>LICMF MONTHLY INCOME PLAN</t>
  </si>
  <si>
    <t xml:space="preserve">LICMF DUAL ADVANTAGE FIXED TERM PLAN-SERIES 2 (43 Months) </t>
  </si>
  <si>
    <t>LICMF DUAL ADVANTAGE FIXED TERM PLAN-SERIES 3 (42 Months)</t>
  </si>
  <si>
    <t>LICMF RGESS FUND-SERIES 3</t>
  </si>
  <si>
    <t>LICMF SAVINGS PLUS FUND</t>
  </si>
  <si>
    <t>LICMF TAX PLAN</t>
  </si>
  <si>
    <t>LICMF UNIT LINKED INSURANCE SCHEME</t>
  </si>
  <si>
    <t>LICMF EXCHANGE TRADED FUND  Nifty 100</t>
  </si>
  <si>
    <t>CORPORATION BANK (ARN-2101)</t>
  </si>
  <si>
    <t>LICHFL FINANCIAL SERVICES LTD ( ARN-69252 )</t>
  </si>
  <si>
    <t>CRISIL Balanced Fund – Aggressive Index</t>
  </si>
  <si>
    <t>Half-yearly Unaudited Financial Results for the period ended  September 30, 2017</t>
  </si>
  <si>
    <t>CRISIL MIP Blended Fund Index</t>
  </si>
  <si>
    <t>April 01, 2017 to September 30, 2017</t>
  </si>
  <si>
    <t>Commission Paid to asssociates parties/group companies of sponsor/AMC as on September 30, 2017  - ANNEXURE  1</t>
  </si>
  <si>
    <t>Absolute Returns have been provided with respect to schemes launched during half year ended September 30, 2017</t>
  </si>
  <si>
    <t>derivative products during the half year ended  September 30, 2017   -- NIL.</t>
  </si>
  <si>
    <t>Borrowings ,if any, above 10% of  Net Assets of any scheme during the half year ended September 30, 2017  : NIL</t>
  </si>
  <si>
    <t>Investment made in foreign countires during the half year ended September 30, 2017 - NIL</t>
  </si>
  <si>
    <t>Deferred revenve expenditure (Rs. in Crores) Written off  during the half year ended September 30, 2017 - NIL</t>
  </si>
  <si>
    <t>Bonus declared during the half year  ended September 30, 2017 - NIL.</t>
  </si>
  <si>
    <t>SPECIAL UNIT SCHEME</t>
  </si>
  <si>
    <t>April 1, 2017 to September 30, 2017</t>
  </si>
  <si>
    <t>LIC MF Equity Fund</t>
  </si>
  <si>
    <t>LIC MF Growth Fund</t>
  </si>
  <si>
    <t>LIC MF Balanced Fund</t>
  </si>
  <si>
    <t>OCT 1, 2016 to MARCH  31, 2017</t>
  </si>
  <si>
    <t>Aggregate cost of acquisition during the period ended Sep 30, 2017 
(Rupees in Lakhs)</t>
  </si>
  <si>
    <t>Outstanding as on Sep 30, 2017 (Rupees in Lakhs)</t>
  </si>
  <si>
    <t>INTERGLOBE AVIATION Limited</t>
  </si>
  <si>
    <t>MULTICOMMODITY EXCHANGE OF INDIA Limited</t>
  </si>
  <si>
    <t>TATA STEEL LIMITED</t>
  </si>
  <si>
    <t>THE RATNAKAR BANK LIMITED</t>
  </si>
  <si>
    <t>RELIANCE JIO INFOCOMM LIMITED @@</t>
  </si>
  <si>
    <t>Tata Sponge Iron Limited @@@</t>
  </si>
  <si>
    <t>NAV for Liquid Fund is as on 30.09.2017. For all other funds NAV is as on 29.09.2017</t>
  </si>
  <si>
    <t>-</t>
  </si>
  <si>
    <t>LIC MF CAPITAL PROTECTION ORIENTED FUND SERIES 3 @@</t>
  </si>
  <si>
    <t>LIC MF FIXED MATURITY PLAN SERIES 82 @@</t>
  </si>
  <si>
    <t>LIC MF FIXED MATURITY PLAN SERIES 83 @@</t>
  </si>
  <si>
    <t>LIC MF FIXED MATURITY PLAN SERIES 85 @@</t>
  </si>
  <si>
    <t xml:space="preserve">LIC MF FIXED MATURITY PLAN SERIES 86@@ </t>
  </si>
  <si>
    <t>LIC MF CAPITAL PROTECTION ORIENTED FUND SERIES 4@@</t>
  </si>
  <si>
    <t>LIC MF DIVERSIFIED EQUITY FUND SERIES-1 @@</t>
  </si>
  <si>
    <r>
      <t>Business given (</t>
    </r>
    <r>
      <rPr>
        <sz val="10"/>
        <rFont val="Arial"/>
        <family val="2"/>
      </rPr>
      <t xml:space="preserve"> % of total business
received by the fund)</t>
    </r>
  </si>
  <si>
    <r>
      <t xml:space="preserve">Commission paid ( </t>
    </r>
    <r>
      <rPr>
        <sz val="10"/>
        <rFont val="Arial"/>
        <family val="2"/>
      </rPr>
      <t>% of total commission paid by the fund)</t>
    </r>
  </si>
  <si>
    <t>LIC MF FIXED MATURITY  PLAN – SERIES 89</t>
  </si>
  <si>
    <t>Scheme matured during the half year ended September 30, 2017</t>
  </si>
  <si>
    <t>There has been no change in the accounting policy during the half-year ended September 30, 2017.</t>
  </si>
  <si>
    <t>ICICI BANK LIMITED</t>
  </si>
  <si>
    <t xml:space="preserve">ICICI BANK LIMITED </t>
  </si>
  <si>
    <t>LIC MF GOVT. SECURITIES FUND</t>
  </si>
  <si>
    <t>Investment Managers to LIC Mutual Fund</t>
  </si>
  <si>
    <r>
      <t>The above unaudited Financial Results have been approved by the Board of LIC Mutual Fund Trustee Pvt Ltd in their meeting held on</t>
    </r>
    <r>
      <rPr>
        <sz val="10"/>
        <color rgb="FFFF0000"/>
        <rFont val="Arial"/>
        <family val="2"/>
      </rPr>
      <t xml:space="preserve"> _________________</t>
    </r>
  </si>
  <si>
    <t>Other Income includes Load income &amp; Miscelleanous Income</t>
  </si>
  <si>
    <t>Unit Capital At The Beginning Of The Half-Year Period (Rs. In Crores)</t>
  </si>
  <si>
    <t>Unit Capital At The End Of The  Period (Rs. In Crores)</t>
  </si>
  <si>
    <t>Reserves &amp; surplus (Rs. In Crores)</t>
  </si>
  <si>
    <t>Total Net Assets At The Beginning Of The Half-Year Period (Rs. In Crores)</t>
  </si>
  <si>
    <t>Total Net Assets At The End Of The Period (Rs. In Crores)</t>
  </si>
  <si>
    <t>Dividend                     (Rs. In crores)</t>
  </si>
  <si>
    <t>Interest                      (Rs. In crores)</t>
  </si>
  <si>
    <t>transfer/sale) including MTM gain/loss              (Rs. In crores)</t>
  </si>
  <si>
    <t xml:space="preserve">Profit/(loss) on inter-scheme transfer/sale of investment    (Rs. In crores) </t>
  </si>
  <si>
    <t>Other Income (indicating nature)    (Rs. In Crores)</t>
  </si>
  <si>
    <t>Total Income (5.1 to 5.5)     (Rs. In Crores)</t>
  </si>
  <si>
    <t>Management Fees  (incl of Service Tax)    (Rs. In Crores)</t>
  </si>
  <si>
    <t>Trusteeship Fees             (Rs. In Crores)</t>
  </si>
  <si>
    <t>Total Recurring Expenses (including 6.1 and 6.2)   (Rs. In Crores)</t>
  </si>
  <si>
    <t>Provision for Doubtful income/Debts             (Rs. In crores)</t>
  </si>
  <si>
    <t>Payments to associate companies (Rs. In crores)</t>
  </si>
  <si>
    <t>Investments made in associate/group companies  (Rs. In crores)</t>
  </si>
  <si>
    <t xml:space="preserve">ICICI BANK (ARN-0020)  </t>
  </si>
  <si>
    <t>ICICI BANK (ARN-0020)</t>
  </si>
  <si>
    <t>LICMF BANKING AND FINANCIAL SERVICES FUND</t>
  </si>
  <si>
    <t>LICMF Tax Plan</t>
  </si>
  <si>
    <t xml:space="preserve"> @ Subsidiary of Larsen &amp; Toubro Limited</t>
  </si>
  <si>
    <t xml:space="preserve"> @@ Subsidiary of Reliance Industries Limited</t>
  </si>
  <si>
    <t xml:space="preserve"> @@@ Subsidary of Tata Steel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</si>
</sst>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0.00_);\(0.00\)"/>
    <numFmt numFmtId="165" formatCode="0.0000"/>
    <numFmt numFmtId="166" formatCode="0.0000000000000_);\(0.0000000000000\)"/>
    <numFmt numFmtId="167" formatCode="#,##0.0000"/>
    <numFmt numFmtId="168" formatCode="[$-409]d\-mmm\-yy;@"/>
    <numFmt numFmtId="169" formatCode="_([$€-2]* #,##0.00_);_([$€-2]* \(#,##0.00\);_([$€-2]* &quot;-&quot;??_)"/>
    <numFmt numFmtId="170" formatCode="_(* #,##0.0000_);_(* \(#,##0.0000\);_(* &quot;-&quot;??_);_(@_)"/>
    <numFmt numFmtId="171" formatCode="#,##0.00_ ;[Red]\-#,##0.00\ "/>
    <numFmt numFmtId="172" formatCode="0.0"/>
    <numFmt numFmtId="173" formatCode="#,##0.00&quot;@&quot;"/>
    <numFmt numFmtId="174" formatCode="#,##\(0.00\)&quot;@&quot;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sz val="10"/>
      <color indexed="48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indexed="62"/>
      <name val="Calibri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43" fontId="3" fillId="0" borderId="0" applyFont="0" applyFill="0" applyBorder="0" applyAlignment="0" applyProtection="0"/>
    <xf numFmtId="4" fontId="10" fillId="0" borderId="0" applyFill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14">
    <xf numFmtId="0" fontId="0" fillId="0" borderId="0" xfId="0"/>
    <xf numFmtId="0" fontId="5" fillId="0" borderId="0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5" fillId="0" borderId="0" xfId="0" applyFont="1" applyFill="1"/>
    <xf numFmtId="0" fontId="3" fillId="0" borderId="0" xfId="0" applyFont="1" applyFill="1" applyBorder="1"/>
    <xf numFmtId="2" fontId="3" fillId="0" borderId="0" xfId="0" applyNumberFormat="1" applyFont="1" applyFill="1" applyBorder="1"/>
    <xf numFmtId="43" fontId="3" fillId="0" borderId="0" xfId="1" applyFont="1" applyFill="1" applyBorder="1"/>
    <xf numFmtId="43" fontId="3" fillId="0" borderId="0" xfId="1" applyFont="1" applyFill="1" applyBorder="1" applyAlignment="1"/>
    <xf numFmtId="43" fontId="3" fillId="0" borderId="0" xfId="1" applyFont="1" applyFill="1"/>
    <xf numFmtId="16" fontId="5" fillId="0" borderId="3" xfId="6" applyNumberFormat="1" applyFont="1" applyFill="1" applyBorder="1" applyAlignment="1"/>
    <xf numFmtId="0" fontId="0" fillId="0" borderId="0" xfId="0" applyFill="1"/>
    <xf numFmtId="15" fontId="3" fillId="0" borderId="0" xfId="0" applyNumberFormat="1" applyFont="1" applyFill="1" applyBorder="1"/>
    <xf numFmtId="43" fontId="3" fillId="0" borderId="0" xfId="1" applyFont="1" applyFill="1" applyBorder="1" applyAlignment="1">
      <alignment horizontal="center"/>
    </xf>
    <xf numFmtId="0" fontId="5" fillId="0" borderId="0" xfId="0" applyFont="1" applyFill="1" applyBorder="1" applyAlignment="1"/>
    <xf numFmtId="165" fontId="3" fillId="0" borderId="0" xfId="0" applyNumberFormat="1" applyFont="1" applyFill="1" applyBorder="1"/>
    <xf numFmtId="43" fontId="3" fillId="0" borderId="0" xfId="1" applyFont="1" applyFill="1" applyBorder="1" applyAlignment="1">
      <alignment horizontal="left"/>
    </xf>
    <xf numFmtId="170" fontId="3" fillId="0" borderId="0" xfId="1" applyNumberFormat="1" applyFont="1" applyFill="1" applyBorder="1"/>
    <xf numFmtId="43" fontId="5" fillId="0" borderId="3" xfId="1" applyFont="1" applyFill="1" applyBorder="1" applyAlignment="1">
      <alignment horizontal="center"/>
    </xf>
    <xf numFmtId="43" fontId="3" fillId="0" borderId="0" xfId="1" applyFont="1" applyFill="1" applyAlignment="1">
      <alignment horizontal="right"/>
    </xf>
    <xf numFmtId="0" fontId="3" fillId="0" borderId="0" xfId="0" quotePrefix="1" applyFont="1" applyFill="1" applyBorder="1"/>
    <xf numFmtId="0" fontId="3" fillId="0" borderId="0" xfId="7" applyFont="1" applyFill="1" applyBorder="1"/>
    <xf numFmtId="0" fontId="7" fillId="0" borderId="0" xfId="7" applyFont="1" applyFill="1"/>
    <xf numFmtId="0" fontId="3" fillId="0" borderId="0" xfId="7" applyFont="1" applyFill="1"/>
    <xf numFmtId="171" fontId="3" fillId="0" borderId="0" xfId="7" applyNumberFormat="1" applyFont="1" applyFill="1"/>
    <xf numFmtId="171" fontId="3" fillId="0" borderId="0" xfId="7" applyNumberFormat="1" applyFont="1" applyFill="1" applyBorder="1"/>
    <xf numFmtId="2" fontId="3" fillId="0" borderId="0" xfId="7" applyNumberFormat="1" applyFont="1" applyFill="1" applyBorder="1"/>
    <xf numFmtId="0" fontId="14" fillId="0" borderId="0" xfId="7" applyFont="1" applyFill="1"/>
    <xf numFmtId="0" fontId="11" fillId="0" borderId="0" xfId="7" applyFont="1" applyFill="1"/>
    <xf numFmtId="0" fontId="3" fillId="0" borderId="0" xfId="7" applyFont="1" applyFill="1" applyAlignment="1">
      <alignment horizontal="right"/>
    </xf>
    <xf numFmtId="171" fontId="3" fillId="0" borderId="0" xfId="7" applyNumberFormat="1" applyFont="1" applyFill="1" applyBorder="1" applyAlignment="1">
      <alignment horizontal="center"/>
    </xf>
    <xf numFmtId="0" fontId="3" fillId="0" borderId="0" xfId="7" applyFont="1" applyFill="1" applyBorder="1" applyAlignment="1">
      <alignment wrapText="1"/>
    </xf>
    <xf numFmtId="0" fontId="3" fillId="0" borderId="0" xfId="7" applyFont="1" applyFill="1" applyAlignment="1">
      <alignment wrapText="1"/>
    </xf>
    <xf numFmtId="0" fontId="3" fillId="0" borderId="3" xfId="7" applyFont="1" applyFill="1" applyBorder="1" applyAlignment="1"/>
    <xf numFmtId="171" fontId="5" fillId="0" borderId="3" xfId="7" applyNumberFormat="1" applyFont="1" applyFill="1" applyBorder="1" applyAlignment="1">
      <alignment horizontal="right"/>
    </xf>
    <xf numFmtId="171" fontId="5" fillId="0" borderId="3" xfId="7" applyNumberFormat="1" applyFont="1" applyFill="1" applyBorder="1" applyAlignment="1">
      <alignment horizontal="center"/>
    </xf>
    <xf numFmtId="0" fontId="3" fillId="0" borderId="3" xfId="7" applyFont="1" applyFill="1" applyBorder="1" applyAlignment="1">
      <alignment vertical="center"/>
    </xf>
    <xf numFmtId="0" fontId="5" fillId="0" borderId="0" xfId="7" applyFont="1" applyFill="1" applyAlignment="1">
      <alignment horizontal="right"/>
    </xf>
    <xf numFmtId="0" fontId="5" fillId="0" borderId="3" xfId="7" applyFont="1" applyFill="1" applyBorder="1" applyAlignment="1"/>
    <xf numFmtId="171" fontId="5" fillId="0" borderId="3" xfId="7" applyNumberFormat="1" applyFont="1" applyFill="1" applyBorder="1" applyAlignment="1">
      <alignment wrapText="1"/>
    </xf>
    <xf numFmtId="0" fontId="9" fillId="0" borderId="0" xfId="7" applyFont="1" applyFill="1"/>
    <xf numFmtId="171" fontId="9" fillId="0" borderId="0" xfId="7" applyNumberFormat="1" applyFont="1" applyFill="1" applyBorder="1"/>
    <xf numFmtId="171" fontId="3" fillId="0" borderId="0" xfId="1" applyNumberFormat="1" applyFont="1" applyFill="1" applyBorder="1"/>
    <xf numFmtId="2" fontId="3" fillId="0" borderId="0" xfId="7" applyNumberFormat="1" applyFont="1" applyFill="1" applyBorder="1" applyAlignment="1">
      <alignment horizontal="center"/>
    </xf>
    <xf numFmtId="0" fontId="5" fillId="0" borderId="0" xfId="7" applyFont="1" applyFill="1" applyBorder="1"/>
    <xf numFmtId="168" fontId="3" fillId="0" borderId="0" xfId="0" applyNumberFormat="1" applyFont="1" applyFill="1" applyBorder="1" applyAlignment="1">
      <alignment horizontal="right"/>
    </xf>
    <xf numFmtId="43" fontId="3" fillId="0" borderId="3" xfId="7" applyNumberFormat="1" applyFont="1" applyFill="1" applyBorder="1" applyAlignment="1">
      <alignment wrapText="1"/>
    </xf>
    <xf numFmtId="0" fontId="12" fillId="0" borderId="0" xfId="11" applyFont="1" applyFill="1"/>
    <xf numFmtId="0" fontId="8" fillId="0" borderId="0" xfId="11" applyFont="1" applyFill="1"/>
    <xf numFmtId="0" fontId="1" fillId="0" borderId="0" xfId="11" applyFill="1"/>
    <xf numFmtId="0" fontId="15" fillId="0" borderId="0" xfId="11" applyFont="1" applyFill="1"/>
    <xf numFmtId="0" fontId="1" fillId="0" borderId="0" xfId="11"/>
    <xf numFmtId="0" fontId="3" fillId="0" borderId="0" xfId="0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0" fontId="13" fillId="0" borderId="0" xfId="0" applyFont="1" applyFill="1"/>
    <xf numFmtId="4" fontId="12" fillId="0" borderId="0" xfId="0" applyNumberFormat="1" applyFont="1" applyFill="1"/>
    <xf numFmtId="0" fontId="13" fillId="0" borderId="0" xfId="0" applyFont="1" applyFill="1" applyAlignment="1"/>
    <xf numFmtId="4" fontId="12" fillId="0" borderId="0" xfId="0" applyNumberFormat="1" applyFont="1" applyFill="1" applyAlignment="1">
      <alignment horizontal="left"/>
    </xf>
    <xf numFmtId="0" fontId="13" fillId="0" borderId="10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6" xfId="0" applyFont="1" applyFill="1" applyBorder="1"/>
    <xf numFmtId="0" fontId="8" fillId="0" borderId="7" xfId="0" applyFont="1" applyFill="1" applyBorder="1"/>
    <xf numFmtId="0" fontId="16" fillId="0" borderId="0" xfId="0" applyFont="1" applyFill="1" applyBorder="1"/>
    <xf numFmtId="0" fontId="3" fillId="0" borderId="14" xfId="7" applyFont="1" applyFill="1" applyBorder="1"/>
    <xf numFmtId="0" fontId="3" fillId="0" borderId="0" xfId="0" applyFont="1" applyFill="1" applyBorder="1" applyAlignment="1">
      <alignment horizontal="left"/>
    </xf>
    <xf numFmtId="10" fontId="3" fillId="0" borderId="0" xfId="0" applyNumberFormat="1" applyFont="1" applyFill="1" applyBorder="1" applyAlignment="1">
      <alignment horizontal="right"/>
    </xf>
    <xf numFmtId="10" fontId="3" fillId="0" borderId="0" xfId="0" applyNumberFormat="1" applyFont="1" applyFill="1" applyBorder="1"/>
    <xf numFmtId="172" fontId="3" fillId="0" borderId="0" xfId="0" applyNumberFormat="1" applyFont="1" applyFill="1" applyBorder="1"/>
    <xf numFmtId="164" fontId="17" fillId="0" borderId="0" xfId="0" applyNumberFormat="1" applyFont="1" applyFill="1" applyBorder="1" applyAlignment="1">
      <alignment horizontal="right"/>
    </xf>
    <xf numFmtId="0" fontId="5" fillId="0" borderId="14" xfId="7" applyFont="1" applyFill="1" applyBorder="1"/>
    <xf numFmtId="0" fontId="5" fillId="0" borderId="14" xfId="7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0" fontId="3" fillId="0" borderId="0" xfId="0" applyNumberFormat="1" applyFont="1" applyFill="1"/>
    <xf numFmtId="0" fontId="3" fillId="0" borderId="15" xfId="7" applyFont="1" applyFill="1" applyBorder="1" applyAlignment="1"/>
    <xf numFmtId="43" fontId="3" fillId="0" borderId="0" xfId="1" applyFont="1" applyFill="1" applyBorder="1" applyAlignment="1">
      <alignment horizontal="right"/>
    </xf>
    <xf numFmtId="0" fontId="18" fillId="0" borderId="14" xfId="7" applyFont="1" applyFill="1" applyBorder="1"/>
    <xf numFmtId="4" fontId="3" fillId="0" borderId="0" xfId="0" applyNumberFormat="1" applyFont="1" applyFill="1"/>
    <xf numFmtId="4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4" xfId="0" applyFont="1" applyFill="1" applyBorder="1"/>
    <xf numFmtId="164" fontId="3" fillId="0" borderId="4" xfId="1" applyNumberFormat="1" applyFont="1" applyFill="1" applyBorder="1" applyAlignment="1">
      <alignment horizontal="right"/>
    </xf>
    <xf numFmtId="173" fontId="3" fillId="0" borderId="0" xfId="1" applyNumberFormat="1" applyFont="1" applyFill="1" applyBorder="1"/>
    <xf numFmtId="2" fontId="3" fillId="0" borderId="0" xfId="0" applyNumberFormat="1" applyFont="1" applyFill="1"/>
    <xf numFmtId="16" fontId="5" fillId="0" borderId="16" xfId="6" applyNumberFormat="1" applyFont="1" applyFill="1" applyBorder="1" applyAlignment="1"/>
    <xf numFmtId="43" fontId="3" fillId="0" borderId="16" xfId="7" applyNumberFormat="1" applyFont="1" applyFill="1" applyBorder="1" applyAlignment="1">
      <alignment horizontal="center" wrapText="1"/>
    </xf>
    <xf numFmtId="43" fontId="3" fillId="0" borderId="16" xfId="7" applyNumberFormat="1" applyFont="1" applyFill="1" applyBorder="1" applyAlignment="1">
      <alignment wrapText="1"/>
    </xf>
    <xf numFmtId="0" fontId="12" fillId="0" borderId="0" xfId="0" applyFont="1" applyFill="1" applyAlignment="1"/>
    <xf numFmtId="0" fontId="12" fillId="0" borderId="16" xfId="0" applyFont="1" applyFill="1" applyBorder="1"/>
    <xf numFmtId="4" fontId="12" fillId="0" borderId="16" xfId="0" applyNumberFormat="1" applyFont="1" applyFill="1" applyBorder="1"/>
    <xf numFmtId="0" fontId="0" fillId="0" borderId="0" xfId="0" applyFont="1" applyFill="1"/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 vertical="center"/>
    </xf>
    <xf numFmtId="0" fontId="3" fillId="3" borderId="0" xfId="0" applyFont="1" applyFill="1" applyBorder="1"/>
    <xf numFmtId="0" fontId="5" fillId="3" borderId="0" xfId="0" applyFont="1" applyFill="1" applyBorder="1"/>
    <xf numFmtId="0" fontId="16" fillId="3" borderId="0" xfId="0" applyFont="1" applyFill="1" applyBorder="1"/>
    <xf numFmtId="0" fontId="3" fillId="3" borderId="0" xfId="0" applyFont="1" applyFill="1"/>
    <xf numFmtId="173" fontId="3" fillId="0" borderId="0" xfId="1" applyNumberFormat="1" applyFont="1" applyFill="1" applyBorder="1" applyAlignment="1">
      <alignment horizontal="right"/>
    </xf>
    <xf numFmtId="174" fontId="3" fillId="0" borderId="0" xfId="1" applyNumberFormat="1" applyFont="1" applyFill="1" applyBorder="1" applyAlignment="1">
      <alignment horizontal="right"/>
    </xf>
    <xf numFmtId="4" fontId="3" fillId="0" borderId="16" xfId="7" applyNumberFormat="1" applyFont="1" applyFill="1" applyBorder="1" applyAlignment="1">
      <alignment horizontal="center" wrapText="1"/>
    </xf>
    <xf numFmtId="0" fontId="5" fillId="0" borderId="0" xfId="7" applyFont="1" applyFill="1" applyBorder="1" applyAlignment="1"/>
    <xf numFmtId="171" fontId="5" fillId="0" borderId="0" xfId="7" applyNumberFormat="1" applyFont="1" applyFill="1" applyBorder="1" applyAlignment="1">
      <alignment wrapText="1"/>
    </xf>
    <xf numFmtId="0" fontId="3" fillId="0" borderId="16" xfId="7" applyFont="1" applyFill="1" applyBorder="1" applyAlignment="1">
      <alignment vertical="center"/>
    </xf>
    <xf numFmtId="0" fontId="3" fillId="0" borderId="16" xfId="7" applyFont="1" applyFill="1" applyBorder="1" applyAlignment="1"/>
    <xf numFmtId="0" fontId="18" fillId="0" borderId="16" xfId="7" applyFont="1" applyFill="1" applyBorder="1"/>
    <xf numFmtId="0" fontId="3" fillId="0" borderId="16" xfId="7" applyFont="1" applyFill="1" applyBorder="1"/>
    <xf numFmtId="4" fontId="3" fillId="0" borderId="16" xfId="7" applyNumberFormat="1" applyFont="1" applyFill="1" applyBorder="1" applyAlignment="1">
      <alignment horizontal="right"/>
    </xf>
    <xf numFmtId="0" fontId="18" fillId="0" borderId="0" xfId="0" applyFont="1" applyFill="1" applyBorder="1"/>
    <xf numFmtId="0" fontId="18" fillId="0" borderId="0" xfId="0" applyFont="1" applyFill="1"/>
    <xf numFmtId="2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/>
    </xf>
    <xf numFmtId="2" fontId="18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right" wrapText="1"/>
    </xf>
    <xf numFmtId="39" fontId="3" fillId="0" borderId="0" xfId="0" applyNumberFormat="1" applyFont="1" applyFill="1" applyBorder="1"/>
    <xf numFmtId="4" fontId="0" fillId="0" borderId="0" xfId="0" applyNumberFormat="1" applyFill="1"/>
    <xf numFmtId="4" fontId="0" fillId="0" borderId="0" xfId="0" applyNumberFormat="1" applyFont="1" applyFill="1"/>
    <xf numFmtId="4" fontId="5" fillId="0" borderId="0" xfId="0" applyNumberFormat="1" applyFont="1" applyFill="1"/>
    <xf numFmtId="170" fontId="3" fillId="0" borderId="0" xfId="0" applyNumberFormat="1" applyFont="1" applyFill="1"/>
    <xf numFmtId="167" fontId="3" fillId="0" borderId="0" xfId="0" applyNumberFormat="1" applyFont="1" applyFill="1"/>
    <xf numFmtId="173" fontId="3" fillId="0" borderId="0" xfId="0" applyNumberFormat="1" applyFont="1" applyFill="1" applyAlignment="1">
      <alignment horizontal="right"/>
    </xf>
    <xf numFmtId="174" fontId="3" fillId="0" borderId="0" xfId="0" applyNumberFormat="1" applyFont="1" applyFill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173" fontId="3" fillId="0" borderId="0" xfId="1" applyNumberFormat="1" applyFont="1" applyFill="1"/>
    <xf numFmtId="165" fontId="3" fillId="0" borderId="0" xfId="1" applyNumberFormat="1" applyFont="1" applyFill="1"/>
    <xf numFmtId="4" fontId="3" fillId="0" borderId="0" xfId="0" applyNumberFormat="1" applyFont="1" applyFill="1" applyAlignment="1">
      <alignment horizontal="right"/>
    </xf>
    <xf numFmtId="43" fontId="3" fillId="0" borderId="0" xfId="0" applyNumberFormat="1" applyFont="1" applyFill="1" applyAlignment="1">
      <alignment horizontal="right"/>
    </xf>
    <xf numFmtId="43" fontId="16" fillId="0" borderId="0" xfId="1" applyFont="1" applyFill="1" applyBorder="1" applyAlignment="1">
      <alignment horizontal="right"/>
    </xf>
    <xf numFmtId="4" fontId="3" fillId="0" borderId="0" xfId="1" applyNumberFormat="1" applyFont="1" applyFill="1" applyBorder="1"/>
    <xf numFmtId="0" fontId="13" fillId="0" borderId="9" xfId="0" applyFont="1" applyFill="1" applyBorder="1" applyAlignment="1">
      <alignment horizontal="center" vertical="center" wrapText="1"/>
    </xf>
    <xf numFmtId="43" fontId="13" fillId="0" borderId="10" xfId="1" applyFont="1" applyFill="1" applyBorder="1" applyAlignment="1">
      <alignment horizontal="center" vertical="center" wrapText="1"/>
    </xf>
    <xf numFmtId="43" fontId="13" fillId="0" borderId="11" xfId="1" applyFont="1" applyFill="1" applyBorder="1" applyAlignment="1">
      <alignment horizontal="center" vertical="center" wrapText="1"/>
    </xf>
    <xf numFmtId="43" fontId="8" fillId="0" borderId="7" xfId="1" applyFont="1" applyFill="1" applyBorder="1"/>
    <xf numFmtId="43" fontId="8" fillId="0" borderId="8" xfId="1" applyFont="1" applyFill="1" applyBorder="1"/>
    <xf numFmtId="0" fontId="12" fillId="0" borderId="17" xfId="0" applyFont="1" applyFill="1" applyBorder="1"/>
    <xf numFmtId="0" fontId="12" fillId="0" borderId="18" xfId="0" applyFont="1" applyFill="1" applyBorder="1"/>
    <xf numFmtId="4" fontId="12" fillId="0" borderId="18" xfId="0" applyNumberFormat="1" applyFont="1" applyFill="1" applyBorder="1"/>
    <xf numFmtId="43" fontId="12" fillId="0" borderId="18" xfId="1" applyFont="1" applyFill="1" applyBorder="1"/>
    <xf numFmtId="43" fontId="12" fillId="0" borderId="19" xfId="1" applyFont="1" applyFill="1" applyBorder="1"/>
    <xf numFmtId="0" fontId="8" fillId="0" borderId="17" xfId="0" applyFont="1" applyFill="1" applyBorder="1"/>
    <xf numFmtId="4" fontId="8" fillId="0" borderId="18" xfId="0" applyNumberFormat="1" applyFont="1" applyFill="1" applyBorder="1"/>
    <xf numFmtId="43" fontId="8" fillId="0" borderId="18" xfId="1" applyFont="1" applyFill="1" applyBorder="1"/>
    <xf numFmtId="0" fontId="8" fillId="0" borderId="18" xfId="0" applyFont="1" applyFill="1" applyBorder="1"/>
    <xf numFmtId="43" fontId="8" fillId="0" borderId="19" xfId="1" applyFont="1" applyFill="1" applyBorder="1"/>
    <xf numFmtId="0" fontId="0" fillId="0" borderId="0" xfId="0" applyFont="1" applyFill="1" applyBorder="1"/>
    <xf numFmtId="0" fontId="19" fillId="0" borderId="17" xfId="0" applyFont="1" applyFill="1" applyBorder="1"/>
    <xf numFmtId="0" fontId="19" fillId="0" borderId="18" xfId="0" applyFont="1" applyFill="1" applyBorder="1"/>
    <xf numFmtId="4" fontId="19" fillId="0" borderId="18" xfId="0" applyNumberFormat="1" applyFont="1" applyFill="1" applyBorder="1"/>
    <xf numFmtId="43" fontId="19" fillId="0" borderId="18" xfId="1" applyFont="1" applyFill="1" applyBorder="1"/>
    <xf numFmtId="43" fontId="19" fillId="0" borderId="19" xfId="1" applyFont="1" applyFill="1" applyBorder="1"/>
    <xf numFmtId="4" fontId="8" fillId="0" borderId="17" xfId="0" applyNumberFormat="1" applyFont="1" applyFill="1" applyBorder="1"/>
    <xf numFmtId="0" fontId="12" fillId="0" borderId="20" xfId="0" applyFont="1" applyFill="1" applyBorder="1"/>
    <xf numFmtId="0" fontId="12" fillId="0" borderId="21" xfId="0" applyFont="1" applyFill="1" applyBorder="1"/>
    <xf numFmtId="43" fontId="12" fillId="0" borderId="21" xfId="1" applyFont="1" applyFill="1" applyBorder="1"/>
    <xf numFmtId="43" fontId="12" fillId="0" borderId="22" xfId="1" applyFont="1" applyFill="1" applyBorder="1"/>
    <xf numFmtId="0" fontId="17" fillId="0" borderId="0" xfId="0" applyFont="1" applyFill="1"/>
    <xf numFmtId="0" fontId="17" fillId="3" borderId="0" xfId="0" applyFont="1" applyFill="1"/>
    <xf numFmtId="0" fontId="16" fillId="0" borderId="0" xfId="0" applyFont="1" applyFill="1"/>
    <xf numFmtId="10" fontId="17" fillId="0" borderId="0" xfId="0" applyNumberFormat="1" applyFont="1" applyFill="1"/>
    <xf numFmtId="0" fontId="17" fillId="0" borderId="0" xfId="0" applyFont="1" applyFill="1" applyBorder="1"/>
    <xf numFmtId="0" fontId="21" fillId="0" borderId="0" xfId="6" applyFont="1" applyFill="1"/>
    <xf numFmtId="0" fontId="22" fillId="0" borderId="0" xfId="7" applyFont="1" applyFill="1"/>
    <xf numFmtId="43" fontId="22" fillId="0" borderId="0" xfId="1" applyFont="1" applyFill="1" applyAlignment="1">
      <alignment horizontal="right"/>
    </xf>
    <xf numFmtId="43" fontId="22" fillId="0" borderId="0" xfId="1" applyFont="1" applyFill="1"/>
    <xf numFmtId="43" fontId="21" fillId="0" borderId="0" xfId="1" applyFont="1" applyFill="1"/>
    <xf numFmtId="0" fontId="22" fillId="0" borderId="0" xfId="6" applyFont="1" applyFill="1" applyBorder="1" applyAlignment="1">
      <alignment horizontal="left"/>
    </xf>
    <xf numFmtId="43" fontId="22" fillId="0" borderId="0" xfId="1" applyFont="1" applyFill="1" applyBorder="1" applyAlignment="1">
      <alignment horizontal="right"/>
    </xf>
    <xf numFmtId="43" fontId="22" fillId="0" borderId="0" xfId="1" applyFont="1" applyFill="1" applyBorder="1" applyAlignment="1">
      <alignment horizontal="left"/>
    </xf>
    <xf numFmtId="0" fontId="22" fillId="0" borderId="3" xfId="6" applyFont="1" applyFill="1" applyBorder="1" applyAlignment="1">
      <alignment horizontal="center" wrapText="1"/>
    </xf>
    <xf numFmtId="0" fontId="22" fillId="0" borderId="3" xfId="6" applyFont="1" applyFill="1" applyBorder="1" applyAlignment="1">
      <alignment horizontal="center"/>
    </xf>
    <xf numFmtId="0" fontId="21" fillId="0" borderId="3" xfId="6" applyFont="1" applyFill="1" applyBorder="1"/>
    <xf numFmtId="43" fontId="22" fillId="2" borderId="3" xfId="1" applyFont="1" applyFill="1" applyBorder="1" applyAlignment="1">
      <alignment horizontal="right" vertical="center" wrapText="1"/>
    </xf>
    <xf numFmtId="43" fontId="22" fillId="2" borderId="3" xfId="1" applyFont="1" applyFill="1" applyBorder="1" applyAlignment="1">
      <alignment horizontal="center" vertical="center" wrapText="1" readingOrder="1"/>
    </xf>
    <xf numFmtId="0" fontId="23" fillId="0" borderId="14" xfId="7" applyFont="1" applyFill="1" applyBorder="1"/>
    <xf numFmtId="43" fontId="22" fillId="0" borderId="3" xfId="1" applyFont="1" applyFill="1" applyBorder="1" applyAlignment="1">
      <alignment horizontal="right" wrapText="1"/>
    </xf>
    <xf numFmtId="43" fontId="22" fillId="0" borderId="3" xfId="1" applyFont="1" applyFill="1" applyBorder="1" applyAlignment="1">
      <alignment horizontal="center" wrapText="1"/>
    </xf>
    <xf numFmtId="0" fontId="22" fillId="0" borderId="16" xfId="6" applyFont="1" applyFill="1" applyBorder="1" applyAlignment="1">
      <alignment horizontal="center" wrapText="1"/>
    </xf>
    <xf numFmtId="0" fontId="21" fillId="0" borderId="16" xfId="6" applyFont="1" applyFill="1" applyBorder="1"/>
    <xf numFmtId="0" fontId="21" fillId="0" borderId="16" xfId="7" applyFont="1" applyFill="1" applyBorder="1"/>
    <xf numFmtId="43" fontId="22" fillId="0" borderId="16" xfId="1" applyFont="1" applyFill="1" applyBorder="1" applyAlignment="1">
      <alignment horizontal="right" wrapText="1"/>
    </xf>
    <xf numFmtId="43" fontId="22" fillId="0" borderId="16" xfId="1" applyFont="1" applyFill="1" applyBorder="1" applyAlignment="1">
      <alignment horizontal="center" wrapText="1"/>
    </xf>
    <xf numFmtId="0" fontId="23" fillId="0" borderId="16" xfId="7" applyFont="1" applyFill="1" applyBorder="1"/>
    <xf numFmtId="43" fontId="21" fillId="0" borderId="16" xfId="1" applyFont="1" applyFill="1" applyBorder="1" applyAlignment="1">
      <alignment horizontal="right" wrapText="1"/>
    </xf>
    <xf numFmtId="43" fontId="21" fillId="0" borderId="16" xfId="1" applyFont="1" applyFill="1" applyBorder="1" applyAlignment="1">
      <alignment horizontal="center" wrapText="1"/>
    </xf>
    <xf numFmtId="43" fontId="22" fillId="0" borderId="13" xfId="1" applyFont="1" applyFill="1" applyBorder="1" applyAlignment="1">
      <alignment horizontal="right" wrapText="1"/>
    </xf>
    <xf numFmtId="43" fontId="21" fillId="0" borderId="16" xfId="1" applyFont="1" applyFill="1" applyBorder="1" applyAlignment="1">
      <alignment horizontal="right"/>
    </xf>
    <xf numFmtId="43" fontId="24" fillId="0" borderId="16" xfId="1" applyFont="1" applyFill="1" applyBorder="1" applyAlignment="1">
      <alignment horizontal="right"/>
    </xf>
    <xf numFmtId="2" fontId="21" fillId="0" borderId="16" xfId="1" applyNumberFormat="1" applyFont="1" applyFill="1" applyBorder="1" applyAlignment="1">
      <alignment horizontal="right"/>
    </xf>
    <xf numFmtId="2" fontId="24" fillId="0" borderId="16" xfId="0" applyNumberFormat="1" applyFont="1" applyFill="1" applyBorder="1" applyAlignment="1">
      <alignment horizontal="right"/>
    </xf>
    <xf numFmtId="43" fontId="21" fillId="0" borderId="0" xfId="1" applyFont="1" applyFill="1" applyAlignment="1">
      <alignment horizontal="right"/>
    </xf>
    <xf numFmtId="0" fontId="17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5" fillId="0" borderId="16" xfId="6" applyFont="1" applyFill="1" applyBorder="1" applyAlignment="1">
      <alignment horizontal="center" wrapText="1"/>
    </xf>
    <xf numFmtId="0" fontId="17" fillId="0" borderId="0" xfId="6" applyFont="1" applyFill="1"/>
    <xf numFmtId="0" fontId="15" fillId="0" borderId="0" xfId="0" applyFont="1" applyFill="1"/>
    <xf numFmtId="0" fontId="0" fillId="0" borderId="0" xfId="0" quotePrefix="1" applyFont="1" applyFill="1"/>
    <xf numFmtId="0" fontId="5" fillId="0" borderId="0" xfId="0" applyFont="1" applyFill="1" applyBorder="1" applyAlignment="1">
      <alignment horizontal="left" vertical="top" wrapText="1"/>
    </xf>
    <xf numFmtId="0" fontId="3" fillId="0" borderId="0" xfId="7" applyFont="1" applyFill="1" applyBorder="1" applyAlignment="1">
      <alignment wrapText="1"/>
    </xf>
    <xf numFmtId="0" fontId="3" fillId="0" borderId="0" xfId="7" applyFont="1" applyFill="1" applyAlignment="1">
      <alignment wrapText="1"/>
    </xf>
    <xf numFmtId="0" fontId="3" fillId="0" borderId="5" xfId="7" applyFont="1" applyFill="1" applyBorder="1" applyAlignment="1">
      <alignment horizontal="center" wrapText="1"/>
    </xf>
    <xf numFmtId="0" fontId="3" fillId="0" borderId="12" xfId="7" applyFont="1" applyFill="1" applyBorder="1" applyAlignment="1">
      <alignment horizontal="center" wrapText="1"/>
    </xf>
    <xf numFmtId="2" fontId="3" fillId="0" borderId="5" xfId="7" applyNumberFormat="1" applyFont="1" applyFill="1" applyBorder="1" applyAlignment="1">
      <alignment horizontal="center" wrapText="1"/>
    </xf>
    <xf numFmtId="2" fontId="3" fillId="0" borderId="12" xfId="7" applyNumberFormat="1" applyFont="1" applyFill="1" applyBorder="1" applyAlignment="1">
      <alignment horizontal="center" wrapText="1"/>
    </xf>
    <xf numFmtId="0" fontId="20" fillId="0" borderId="0" xfId="6" applyFont="1" applyFill="1" applyAlignment="1">
      <alignment horizontal="center"/>
    </xf>
    <xf numFmtId="0" fontId="22" fillId="0" borderId="0" xfId="6" applyFont="1" applyFill="1" applyBorder="1" applyAlignment="1">
      <alignment horizontal="left"/>
    </xf>
    <xf numFmtId="0" fontId="22" fillId="0" borderId="3" xfId="6" applyFont="1" applyFill="1" applyBorder="1" applyAlignment="1">
      <alignment horizontal="center" wrapText="1"/>
    </xf>
  </cellXfs>
  <cellStyles count="13">
    <cellStyle name="Comma" xfId="1" builtinId="3"/>
    <cellStyle name="Comma 2" xfId="3" xr:uid="{00000000-0005-0000-0000-000001000000}"/>
    <cellStyle name="Comma 3" xfId="9" xr:uid="{00000000-0005-0000-0000-000002000000}"/>
    <cellStyle name="Comma 4" xfId="12" xr:uid="{00000000-0005-0000-0000-000003000000}"/>
    <cellStyle name="Euro" xfId="4" xr:uid="{00000000-0005-0000-0000-000004000000}"/>
    <cellStyle name="Normal" xfId="0" builtinId="0"/>
    <cellStyle name="Normal 3" xfId="7" xr:uid="{00000000-0005-0000-0000-000006000000}"/>
    <cellStyle name="Normal 4" xfId="8" xr:uid="{00000000-0005-0000-0000-000007000000}"/>
    <cellStyle name="Normal 5" xfId="11" xr:uid="{00000000-0005-0000-0000-000008000000}"/>
    <cellStyle name="Normal_HY-NEW FORMAT 31-03.10 rev" xfId="6" xr:uid="{00000000-0005-0000-0000-000009000000}"/>
    <cellStyle name="Percent 2" xfId="5" xr:uid="{00000000-0005-0000-0000-00000A000000}"/>
    <cellStyle name="Percent 3" xfId="10" xr:uid="{00000000-0005-0000-0000-00000B000000}"/>
    <cellStyle name="sr" xfId="2" xr:uid="{00000000-0005-0000-0000-00000C000000}"/>
  </cellStyles>
  <dxfs count="4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164"/>
  <sheetViews>
    <sheetView tabSelected="1" view="pageBreakPreview" topLeftCell="C1" zoomScale="70" zoomScaleNormal="90" zoomScaleSheetLayoutView="70" workbookViewId="0">
      <pane xSplit="2" ySplit="4" topLeftCell="E5" activePane="bottomRight" state="frozen"/>
      <selection activeCell="C1" sqref="C1"/>
      <selection pane="topRight" activeCell="E1" sqref="E1"/>
      <selection pane="bottomLeft" activeCell="C5" sqref="C5"/>
      <selection pane="bottomRight" activeCell="C1" sqref="C1"/>
    </sheetView>
  </sheetViews>
  <sheetFormatPr defaultColWidth="0" defaultRowHeight="12.75" zeroHeight="1" x14ac:dyDescent="0.2"/>
  <cols>
    <col min="1" max="2" width="0" style="160" hidden="1" customWidth="1"/>
    <col min="3" max="3" width="9.5703125" style="55" customWidth="1"/>
    <col min="4" max="4" width="84.42578125" style="55" bestFit="1" customWidth="1"/>
    <col min="5" max="23" width="30.7109375" style="55" customWidth="1"/>
    <col min="24" max="26" width="30.7109375" style="55" hidden="1" customWidth="1"/>
    <col min="27" max="27" width="30.7109375" style="55" customWidth="1"/>
    <col min="28" max="28" width="30.7109375" style="55" hidden="1" customWidth="1"/>
    <col min="29" max="50" width="30.7109375" style="55" customWidth="1"/>
    <col min="51" max="51" width="9.140625" style="55" hidden="1" customWidth="1"/>
    <col min="52" max="52" width="16.42578125" style="55" hidden="1" customWidth="1"/>
    <col min="53" max="53" width="17.5703125" style="55" hidden="1" customWidth="1"/>
    <col min="54" max="54" width="18.28515625" style="55" hidden="1" customWidth="1"/>
    <col min="55" max="16384" width="9.140625" style="55" hidden="1"/>
  </cols>
  <sheetData>
    <row r="1" spans="1:54" ht="12.75" customHeight="1" x14ac:dyDescent="0.2">
      <c r="C1" s="8"/>
      <c r="D1" s="1" t="s">
        <v>213</v>
      </c>
      <c r="E1" s="9"/>
      <c r="F1" s="9"/>
      <c r="G1" s="9"/>
      <c r="H1" s="9"/>
      <c r="I1" s="9"/>
      <c r="J1" s="9"/>
      <c r="K1" s="9"/>
      <c r="L1" s="9"/>
      <c r="M1" s="9"/>
      <c r="N1" s="9"/>
      <c r="O1" s="84"/>
      <c r="P1" s="8"/>
      <c r="Q1" s="8"/>
      <c r="R1" s="85"/>
      <c r="S1" s="8"/>
      <c r="T1" s="8"/>
      <c r="U1" s="8"/>
      <c r="V1" s="8"/>
      <c r="W1" s="8"/>
      <c r="AB1" s="8"/>
      <c r="AC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4" ht="12.75" customHeight="1" x14ac:dyDescent="0.2">
      <c r="C2" s="8"/>
      <c r="D2" s="1" t="s">
        <v>329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8"/>
      <c r="S2" s="8"/>
      <c r="T2" s="8"/>
      <c r="U2" s="8"/>
      <c r="V2" s="8"/>
      <c r="W2" s="8"/>
      <c r="AB2" s="8"/>
      <c r="AC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4" s="102" customFormat="1" ht="12.75" hidden="1" customHeight="1" x14ac:dyDescent="0.2">
      <c r="A3" s="161"/>
      <c r="B3" s="161"/>
      <c r="C3" s="99"/>
      <c r="D3" s="100" t="s">
        <v>0</v>
      </c>
      <c r="E3" s="101" t="s">
        <v>37</v>
      </c>
      <c r="F3" s="101" t="s">
        <v>38</v>
      </c>
      <c r="G3" s="101" t="s">
        <v>39</v>
      </c>
      <c r="H3" s="101" t="s">
        <v>40</v>
      </c>
      <c r="I3" s="101" t="s">
        <v>41</v>
      </c>
      <c r="J3" s="101" t="s">
        <v>42</v>
      </c>
      <c r="K3" s="101" t="s">
        <v>43</v>
      </c>
      <c r="L3" s="101" t="s">
        <v>44</v>
      </c>
      <c r="M3" s="101" t="s">
        <v>45</v>
      </c>
      <c r="N3" s="101" t="s">
        <v>46</v>
      </c>
      <c r="O3" s="101" t="s">
        <v>47</v>
      </c>
      <c r="P3" s="101" t="s">
        <v>48</v>
      </c>
      <c r="Q3" s="101" t="s">
        <v>49</v>
      </c>
      <c r="R3" s="101" t="s">
        <v>50</v>
      </c>
      <c r="S3" s="101" t="s">
        <v>51</v>
      </c>
      <c r="T3" s="101" t="s">
        <v>52</v>
      </c>
      <c r="U3" s="101" t="s">
        <v>53</v>
      </c>
      <c r="V3" s="101" t="s">
        <v>54</v>
      </c>
      <c r="W3" s="101" t="s">
        <v>55</v>
      </c>
      <c r="X3" s="101" t="s">
        <v>93</v>
      </c>
      <c r="Y3" s="101" t="s">
        <v>117</v>
      </c>
      <c r="Z3" s="101" t="s">
        <v>118</v>
      </c>
      <c r="AA3" s="101" t="s">
        <v>119</v>
      </c>
      <c r="AB3" s="101" t="s">
        <v>120</v>
      </c>
      <c r="AC3" s="101" t="s">
        <v>123</v>
      </c>
      <c r="AD3" s="101" t="s">
        <v>124</v>
      </c>
      <c r="AE3" s="101" t="s">
        <v>125</v>
      </c>
      <c r="AF3" s="101" t="s">
        <v>126</v>
      </c>
      <c r="AG3" s="101" t="s">
        <v>127</v>
      </c>
      <c r="AH3" s="101" t="s">
        <v>128</v>
      </c>
      <c r="AI3" s="101" t="s">
        <v>129</v>
      </c>
      <c r="AJ3" s="101" t="s">
        <v>131</v>
      </c>
      <c r="AK3" s="101" t="s">
        <v>136</v>
      </c>
      <c r="AL3" s="101" t="s">
        <v>137</v>
      </c>
      <c r="AM3" s="101" t="s">
        <v>138</v>
      </c>
      <c r="AN3" s="101" t="s">
        <v>139</v>
      </c>
      <c r="AO3" s="101" t="s">
        <v>140</v>
      </c>
      <c r="AP3" s="101" t="s">
        <v>141</v>
      </c>
      <c r="AQ3" s="101" t="s">
        <v>142</v>
      </c>
      <c r="AR3" s="101" t="s">
        <v>143</v>
      </c>
      <c r="AS3" s="101" t="s">
        <v>156</v>
      </c>
      <c r="AT3" s="101" t="s">
        <v>157</v>
      </c>
      <c r="AU3" s="101" t="s">
        <v>166</v>
      </c>
      <c r="AV3" s="101" t="s">
        <v>167</v>
      </c>
      <c r="AW3" s="101" t="s">
        <v>168</v>
      </c>
      <c r="AX3" s="101" t="s">
        <v>169</v>
      </c>
    </row>
    <row r="4" spans="1:54" ht="54" customHeight="1" thickBot="1" x14ac:dyDescent="0.25">
      <c r="C4" s="2" t="s">
        <v>1</v>
      </c>
      <c r="D4" s="3" t="s">
        <v>2</v>
      </c>
      <c r="E4" s="5" t="s">
        <v>244</v>
      </c>
      <c r="F4" s="5" t="s">
        <v>245</v>
      </c>
      <c r="G4" s="5" t="s">
        <v>246</v>
      </c>
      <c r="H4" s="5" t="s">
        <v>247</v>
      </c>
      <c r="I4" s="5" t="s">
        <v>248</v>
      </c>
      <c r="J4" s="5" t="s">
        <v>249</v>
      </c>
      <c r="K4" s="5" t="s">
        <v>250</v>
      </c>
      <c r="L4" s="5" t="s">
        <v>182</v>
      </c>
      <c r="M4" s="5" t="s">
        <v>251</v>
      </c>
      <c r="N4" s="5" t="s">
        <v>252</v>
      </c>
      <c r="O4" s="5" t="s">
        <v>253</v>
      </c>
      <c r="P4" s="5" t="s">
        <v>254</v>
      </c>
      <c r="Q4" s="5" t="s">
        <v>255</v>
      </c>
      <c r="R4" s="5" t="s">
        <v>184</v>
      </c>
      <c r="S4" s="5" t="s">
        <v>187</v>
      </c>
      <c r="T4" s="5" t="s">
        <v>256</v>
      </c>
      <c r="U4" s="5" t="s">
        <v>257</v>
      </c>
      <c r="V4" s="5" t="s">
        <v>258</v>
      </c>
      <c r="W4" s="6" t="s">
        <v>259</v>
      </c>
      <c r="X4" s="6" t="s">
        <v>260</v>
      </c>
      <c r="Y4" s="6" t="s">
        <v>283</v>
      </c>
      <c r="Z4" s="6" t="s">
        <v>284</v>
      </c>
      <c r="AA4" s="6" t="s">
        <v>261</v>
      </c>
      <c r="AB4" s="6" t="s">
        <v>285</v>
      </c>
      <c r="AC4" s="6" t="s">
        <v>355</v>
      </c>
      <c r="AD4" s="6" t="s">
        <v>356</v>
      </c>
      <c r="AE4" s="6" t="s">
        <v>357</v>
      </c>
      <c r="AF4" s="6" t="s">
        <v>358</v>
      </c>
      <c r="AG4" s="6" t="s">
        <v>359</v>
      </c>
      <c r="AH4" s="6" t="s">
        <v>360</v>
      </c>
      <c r="AI4" s="6" t="s">
        <v>361</v>
      </c>
      <c r="AJ4" s="6" t="s">
        <v>262</v>
      </c>
      <c r="AK4" s="6" t="s">
        <v>364</v>
      </c>
      <c r="AL4" s="6" t="s">
        <v>263</v>
      </c>
      <c r="AM4" s="6" t="s">
        <v>264</v>
      </c>
      <c r="AN4" s="6" t="s">
        <v>203</v>
      </c>
      <c r="AO4" s="6" t="s">
        <v>204</v>
      </c>
      <c r="AP4" s="6" t="s">
        <v>193</v>
      </c>
      <c r="AQ4" s="6" t="s">
        <v>191</v>
      </c>
      <c r="AR4" s="6" t="s">
        <v>176</v>
      </c>
      <c r="AS4" s="6" t="s">
        <v>179</v>
      </c>
      <c r="AT4" s="6" t="s">
        <v>206</v>
      </c>
      <c r="AU4" s="6" t="s">
        <v>207</v>
      </c>
      <c r="AV4" s="6" t="s">
        <v>208</v>
      </c>
      <c r="AW4" s="6" t="s">
        <v>209</v>
      </c>
      <c r="AX4" s="6" t="s">
        <v>181</v>
      </c>
    </row>
    <row r="5" spans="1:54" ht="13.5" thickTop="1" x14ac:dyDescent="0.2">
      <c r="C5" s="1">
        <v>1.1000000000000001</v>
      </c>
      <c r="D5" s="8" t="s">
        <v>373</v>
      </c>
      <c r="E5" s="82">
        <v>141.20039941100001</v>
      </c>
      <c r="F5" s="82">
        <v>27.336371957000001</v>
      </c>
      <c r="G5" s="82">
        <v>96.989835319000008</v>
      </c>
      <c r="H5" s="82">
        <v>106.44423203700001</v>
      </c>
      <c r="I5" s="82">
        <v>24.797667292</v>
      </c>
      <c r="J5" s="82">
        <v>36.517124251999995</v>
      </c>
      <c r="K5" s="82">
        <v>126.010663271</v>
      </c>
      <c r="L5" s="82">
        <v>34.736871196999999</v>
      </c>
      <c r="M5" s="82">
        <v>11.627717393999999</v>
      </c>
      <c r="N5" s="82">
        <v>4153.6028221199995</v>
      </c>
      <c r="O5" s="82">
        <v>3.8636223339999995</v>
      </c>
      <c r="P5" s="82">
        <v>4.7675886609999996</v>
      </c>
      <c r="Q5" s="82">
        <v>1241.8926606269999</v>
      </c>
      <c r="R5" s="82">
        <v>234.74371340099998</v>
      </c>
      <c r="S5" s="82">
        <v>49.303480814000004</v>
      </c>
      <c r="T5" s="82">
        <v>2.910519667</v>
      </c>
      <c r="U5" s="82">
        <v>11.213741541999999</v>
      </c>
      <c r="V5" s="82">
        <v>5.3728318909999997</v>
      </c>
      <c r="W5" s="82">
        <v>5.2525979200000004</v>
      </c>
      <c r="X5" s="22">
        <v>0</v>
      </c>
      <c r="Y5" s="22">
        <v>0</v>
      </c>
      <c r="Z5" s="22">
        <v>0</v>
      </c>
      <c r="AA5" s="22">
        <v>15.242214612</v>
      </c>
      <c r="AB5" s="130">
        <v>0</v>
      </c>
      <c r="AC5" s="22">
        <v>33.357376006999999</v>
      </c>
      <c r="AD5" s="22">
        <v>19.008399015000002</v>
      </c>
      <c r="AE5" s="22">
        <v>9.3341243840000008</v>
      </c>
      <c r="AF5" s="22">
        <v>54.507137977999996</v>
      </c>
      <c r="AG5" s="22">
        <v>79.925908758000006</v>
      </c>
      <c r="AH5" s="22">
        <v>37.467455717</v>
      </c>
      <c r="AI5" s="22">
        <v>55.123699615</v>
      </c>
      <c r="AJ5" s="22">
        <v>32.622941589999996</v>
      </c>
      <c r="AK5" s="22">
        <v>70.310624149999995</v>
      </c>
      <c r="AL5" s="22">
        <v>65.295625376999993</v>
      </c>
      <c r="AM5" s="22">
        <v>34.882082630999996</v>
      </c>
      <c r="AN5" s="22">
        <v>21.548839763</v>
      </c>
      <c r="AO5" s="22">
        <v>46.725512999999999</v>
      </c>
      <c r="AP5" s="22">
        <v>33.619054990000002</v>
      </c>
      <c r="AQ5" s="22">
        <v>108.630887926</v>
      </c>
      <c r="AR5" s="22">
        <v>62.332841786000003</v>
      </c>
      <c r="AS5" s="22">
        <v>43.814490449000004</v>
      </c>
      <c r="AT5" s="22">
        <v>27.523093308</v>
      </c>
      <c r="AU5" s="22">
        <v>20.543167839000002</v>
      </c>
      <c r="AV5" s="22">
        <v>42.635671000000002</v>
      </c>
      <c r="AW5" s="22">
        <v>9.6365130000000008</v>
      </c>
      <c r="AX5" s="22">
        <v>26.644241999999998</v>
      </c>
    </row>
    <row r="6" spans="1:54" s="7" customFormat="1" x14ac:dyDescent="0.2">
      <c r="A6" s="162"/>
      <c r="B6" s="162"/>
      <c r="C6" s="1">
        <v>1.2</v>
      </c>
      <c r="D6" s="8" t="s">
        <v>374</v>
      </c>
      <c r="E6" s="9">
        <v>143.39929543599999</v>
      </c>
      <c r="F6" s="9">
        <v>86.912815453999997</v>
      </c>
      <c r="G6" s="9">
        <v>91.191090527</v>
      </c>
      <c r="H6" s="9">
        <v>89.205725510000008</v>
      </c>
      <c r="I6" s="9">
        <v>29.356513929000002</v>
      </c>
      <c r="J6" s="9">
        <v>32.894601545000008</v>
      </c>
      <c r="K6" s="9">
        <v>125.872961993</v>
      </c>
      <c r="L6" s="9">
        <v>26.403872796000002</v>
      </c>
      <c r="M6" s="9">
        <v>11.256138394000001</v>
      </c>
      <c r="N6" s="9">
        <v>4306.0745478600002</v>
      </c>
      <c r="O6" s="9">
        <v>3.3724659250000002</v>
      </c>
      <c r="P6" s="9">
        <v>4.6152179460000013</v>
      </c>
      <c r="Q6" s="9">
        <v>1375.898158152</v>
      </c>
      <c r="R6" s="9">
        <v>129.933133849</v>
      </c>
      <c r="S6" s="9">
        <v>45.646514306</v>
      </c>
      <c r="T6" s="9">
        <v>2.6884355750000002</v>
      </c>
      <c r="U6" s="9">
        <v>9.7387900700000003</v>
      </c>
      <c r="V6" s="9">
        <v>4.3260447189999995</v>
      </c>
      <c r="W6" s="9">
        <v>4.7613210230000007</v>
      </c>
      <c r="X6" s="9">
        <v>0</v>
      </c>
      <c r="Y6" s="9">
        <v>0</v>
      </c>
      <c r="Z6" s="9">
        <v>0</v>
      </c>
      <c r="AA6" s="9">
        <v>15.242214612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32.622941589999996</v>
      </c>
      <c r="AK6" s="9">
        <v>70.310624149999995</v>
      </c>
      <c r="AL6" s="9">
        <v>65.295625376999993</v>
      </c>
      <c r="AM6" s="9">
        <v>34.882082630999996</v>
      </c>
      <c r="AN6" s="9">
        <v>21.548839763</v>
      </c>
      <c r="AO6" s="9">
        <v>46.125512999999998</v>
      </c>
      <c r="AP6" s="9">
        <v>33.619054990000002</v>
      </c>
      <c r="AQ6" s="9">
        <v>147.26367874499999</v>
      </c>
      <c r="AR6" s="9">
        <v>62.774556182999994</v>
      </c>
      <c r="AS6" s="9">
        <v>43.814490449000004</v>
      </c>
      <c r="AT6" s="9">
        <v>27.523093308</v>
      </c>
      <c r="AU6" s="9">
        <v>20.543167839000002</v>
      </c>
      <c r="AV6" s="9">
        <v>42.585670999999998</v>
      </c>
      <c r="AW6" s="9">
        <v>9.6365130000000008</v>
      </c>
      <c r="AX6" s="9">
        <v>26.644241999999998</v>
      </c>
      <c r="AZ6" s="122">
        <v>7223.9799536459996</v>
      </c>
      <c r="BA6" s="122">
        <v>72239799536.459991</v>
      </c>
      <c r="BB6" s="122">
        <v>67645277832.93972</v>
      </c>
    </row>
    <row r="7" spans="1:54" ht="12" customHeight="1" x14ac:dyDescent="0.2">
      <c r="C7" s="17">
        <v>2</v>
      </c>
      <c r="D7" s="8" t="s">
        <v>375</v>
      </c>
      <c r="E7" s="119">
        <v>93.678168051670809</v>
      </c>
      <c r="F7" s="119">
        <v>137.8369218260076</v>
      </c>
      <c r="G7" s="119">
        <v>237.85232117010432</v>
      </c>
      <c r="H7" s="119">
        <v>125.1521157603589</v>
      </c>
      <c r="I7" s="119">
        <v>94.435983047722004</v>
      </c>
      <c r="J7" s="119">
        <v>79.616481197709078</v>
      </c>
      <c r="K7" s="119">
        <v>405.13876204500002</v>
      </c>
      <c r="L7" s="119">
        <v>62.109575004999996</v>
      </c>
      <c r="M7" s="119">
        <v>7.8981320389524896</v>
      </c>
      <c r="N7" s="83">
        <v>7416.0332303209998</v>
      </c>
      <c r="O7" s="119">
        <v>11.05965487044363</v>
      </c>
      <c r="P7" s="119">
        <v>17.07903970564811</v>
      </c>
      <c r="Q7" s="119">
        <v>1654.501904216</v>
      </c>
      <c r="R7" s="119">
        <v>107.92332488999998</v>
      </c>
      <c r="S7" s="119">
        <v>17.027060890364559</v>
      </c>
      <c r="T7" s="119">
        <v>2.1134093299999992</v>
      </c>
      <c r="U7" s="119">
        <v>6.4849511950000007</v>
      </c>
      <c r="V7" s="119">
        <v>3.6719018090000004</v>
      </c>
      <c r="W7" s="119">
        <v>3.2524199479999982</v>
      </c>
      <c r="X7" s="119">
        <v>0</v>
      </c>
      <c r="Y7" s="119">
        <v>0</v>
      </c>
      <c r="Z7" s="119">
        <v>0</v>
      </c>
      <c r="AA7" s="119">
        <v>3.8381994409999987</v>
      </c>
      <c r="AB7" s="119">
        <v>0</v>
      </c>
      <c r="AC7" s="119">
        <v>0</v>
      </c>
      <c r="AD7" s="119">
        <v>0</v>
      </c>
      <c r="AE7" s="119">
        <v>0</v>
      </c>
      <c r="AF7" s="119">
        <v>0</v>
      </c>
      <c r="AG7" s="119">
        <v>0</v>
      </c>
      <c r="AH7" s="119">
        <v>0</v>
      </c>
      <c r="AI7" s="119">
        <v>0</v>
      </c>
      <c r="AJ7" s="119">
        <v>6.4971836960000076</v>
      </c>
      <c r="AK7" s="119">
        <v>19.630671951000011</v>
      </c>
      <c r="AL7" s="119">
        <v>17.023577324000001</v>
      </c>
      <c r="AM7" s="119">
        <v>1.0600147008852261</v>
      </c>
      <c r="AN7" s="119">
        <v>5.545607154999999</v>
      </c>
      <c r="AO7" s="119">
        <v>32.964993554999992</v>
      </c>
      <c r="AP7" s="119">
        <v>0.99147710076570661</v>
      </c>
      <c r="AQ7" s="119">
        <v>55.312818614789904</v>
      </c>
      <c r="AR7" s="119">
        <v>6.4751790881939471</v>
      </c>
      <c r="AS7" s="119">
        <v>7.3552164619999942</v>
      </c>
      <c r="AT7" s="119">
        <v>4.531148506000001</v>
      </c>
      <c r="AU7" s="119">
        <v>3.5294935949999982</v>
      </c>
      <c r="AV7" s="119">
        <v>382.13640968800001</v>
      </c>
      <c r="AW7" s="119">
        <v>299.43250166900003</v>
      </c>
      <c r="AX7" s="119">
        <v>248.10042717299999</v>
      </c>
      <c r="AZ7" s="122">
        <v>11577.290277037615</v>
      </c>
      <c r="BB7" s="82">
        <v>0</v>
      </c>
    </row>
    <row r="8" spans="1:54" x14ac:dyDescent="0.2">
      <c r="C8" s="1"/>
      <c r="D8" s="8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57"/>
      <c r="S8" s="57"/>
      <c r="T8" s="57"/>
      <c r="U8" s="57"/>
      <c r="V8" s="57"/>
      <c r="W8" s="57"/>
      <c r="AB8" s="57"/>
      <c r="AC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</row>
    <row r="9" spans="1:54" x14ac:dyDescent="0.2">
      <c r="C9" s="1">
        <v>3.1</v>
      </c>
      <c r="D9" s="8" t="s">
        <v>376</v>
      </c>
      <c r="E9" s="83">
        <v>219.10498556290278</v>
      </c>
      <c r="F9" s="83">
        <v>96.668134838702571</v>
      </c>
      <c r="G9" s="83">
        <v>354.41450202867532</v>
      </c>
      <c r="H9" s="83">
        <v>237.093679358608</v>
      </c>
      <c r="I9" s="83">
        <v>96.455741119758017</v>
      </c>
      <c r="J9" s="83">
        <v>117.14803310895209</v>
      </c>
      <c r="K9" s="83">
        <v>511.93857901099994</v>
      </c>
      <c r="L9" s="83">
        <v>115.902545188</v>
      </c>
      <c r="M9" s="83">
        <v>19.873975529191522</v>
      </c>
      <c r="N9" s="83">
        <v>11013.359199765</v>
      </c>
      <c r="O9" s="83">
        <v>15.576363864512619</v>
      </c>
      <c r="P9" s="83">
        <v>20.826305948417101</v>
      </c>
      <c r="Q9" s="83">
        <v>2668.9366908100001</v>
      </c>
      <c r="R9" s="83">
        <v>456.32792351800003</v>
      </c>
      <c r="S9" s="83">
        <v>63.563907652908576</v>
      </c>
      <c r="T9" s="83">
        <v>5.1479735130000002</v>
      </c>
      <c r="U9" s="83">
        <v>18.273094943</v>
      </c>
      <c r="V9" s="83">
        <v>9.8966714480000011</v>
      </c>
      <c r="W9" s="83">
        <v>8.7629901180000012</v>
      </c>
      <c r="X9" s="130">
        <v>0</v>
      </c>
      <c r="Y9" s="130">
        <v>0</v>
      </c>
      <c r="Z9" s="130">
        <v>0</v>
      </c>
      <c r="AA9" s="130">
        <v>18.783598262000002</v>
      </c>
      <c r="AB9" s="83">
        <v>0</v>
      </c>
      <c r="AC9" s="130">
        <v>40.887062460000003</v>
      </c>
      <c r="AD9" s="130">
        <v>23.952183053999999</v>
      </c>
      <c r="AE9" s="130">
        <v>11.746312156999998</v>
      </c>
      <c r="AF9" s="130">
        <v>68.255304303999992</v>
      </c>
      <c r="AG9" s="130">
        <v>99.884813823000002</v>
      </c>
      <c r="AH9" s="130">
        <v>44.902490686</v>
      </c>
      <c r="AI9" s="130">
        <v>60.530970094744468</v>
      </c>
      <c r="AJ9" s="22">
        <v>38.242179317999998</v>
      </c>
      <c r="AK9" s="22">
        <v>87.096619129999993</v>
      </c>
      <c r="AL9" s="22">
        <v>79.697920710000005</v>
      </c>
      <c r="AM9" s="22">
        <v>36.333611214693185</v>
      </c>
      <c r="AN9" s="22">
        <v>26.215137511000002</v>
      </c>
      <c r="AO9" s="22">
        <v>77.844155499999999</v>
      </c>
      <c r="AP9" s="22">
        <v>34.786835378334771</v>
      </c>
      <c r="AQ9" s="22">
        <v>138.2339889642509</v>
      </c>
      <c r="AR9" s="22">
        <v>69.058472489346087</v>
      </c>
      <c r="AS9" s="22">
        <v>49.452680272999999</v>
      </c>
      <c r="AT9" s="22">
        <v>31.070417238999998</v>
      </c>
      <c r="AU9" s="22">
        <v>23.361981599</v>
      </c>
      <c r="AV9" s="22">
        <v>395.49891666599996</v>
      </c>
      <c r="AW9" s="22">
        <v>290.052640048</v>
      </c>
      <c r="AX9" s="22">
        <v>254.49571773699998</v>
      </c>
    </row>
    <row r="10" spans="1:54" s="7" customFormat="1" ht="12.75" customHeight="1" x14ac:dyDescent="0.2">
      <c r="A10" s="162"/>
      <c r="B10" s="162"/>
      <c r="C10" s="1">
        <v>3.2</v>
      </c>
      <c r="D10" s="8" t="s">
        <v>377</v>
      </c>
      <c r="E10" s="9">
        <v>237.0774634876708</v>
      </c>
      <c r="F10" s="9">
        <v>224.74973728000759</v>
      </c>
      <c r="G10" s="9">
        <v>329.04341169710432</v>
      </c>
      <c r="H10" s="9">
        <v>214.3578412703589</v>
      </c>
      <c r="I10" s="9">
        <v>123.79249697672201</v>
      </c>
      <c r="J10" s="9">
        <v>112.51108274270909</v>
      </c>
      <c r="K10" s="9">
        <v>531.01172403800001</v>
      </c>
      <c r="L10" s="9">
        <v>88.513447800999998</v>
      </c>
      <c r="M10" s="9">
        <v>19.15427043295249</v>
      </c>
      <c r="N10" s="9">
        <v>11722.107778181</v>
      </c>
      <c r="O10" s="9">
        <v>14.43212079544363</v>
      </c>
      <c r="P10" s="9">
        <v>21.694257651648112</v>
      </c>
      <c r="Q10" s="9">
        <v>3030.4000623679999</v>
      </c>
      <c r="R10" s="9">
        <v>237.85645873899998</v>
      </c>
      <c r="S10" s="9">
        <v>62.67357519636456</v>
      </c>
      <c r="T10" s="9">
        <v>4.8018449049999994</v>
      </c>
      <c r="U10" s="9">
        <v>16.223741265000001</v>
      </c>
      <c r="V10" s="9">
        <v>7.9979465279999999</v>
      </c>
      <c r="W10" s="9">
        <v>8.0137409709999989</v>
      </c>
      <c r="X10" s="9">
        <v>0</v>
      </c>
      <c r="Y10" s="9">
        <v>0</v>
      </c>
      <c r="Z10" s="9">
        <v>0</v>
      </c>
      <c r="AA10" s="9">
        <v>19.080414052999998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39.120125286000004</v>
      </c>
      <c r="AK10" s="9">
        <v>89.941296101000006</v>
      </c>
      <c r="AL10" s="9">
        <v>82.319202700999995</v>
      </c>
      <c r="AM10" s="9">
        <v>35.942097331885222</v>
      </c>
      <c r="AN10" s="9">
        <v>27.094446917999999</v>
      </c>
      <c r="AO10" s="9">
        <v>79.09050655499999</v>
      </c>
      <c r="AP10" s="9">
        <v>34.610532090765709</v>
      </c>
      <c r="AQ10" s="9">
        <v>202.5764973597899</v>
      </c>
      <c r="AR10" s="9">
        <v>69.249735271193941</v>
      </c>
      <c r="AS10" s="9">
        <v>51.169706910999999</v>
      </c>
      <c r="AT10" s="9">
        <v>32.054241814000001</v>
      </c>
      <c r="AU10" s="9">
        <v>24.072661434</v>
      </c>
      <c r="AV10" s="9">
        <v>424.72208068800001</v>
      </c>
      <c r="AW10" s="9">
        <v>309.06901466900001</v>
      </c>
      <c r="AX10" s="9">
        <v>274.74466917299998</v>
      </c>
      <c r="AZ10" s="122">
        <v>18801.270230683614</v>
      </c>
      <c r="BA10" s="122">
        <v>188012702306.83615</v>
      </c>
      <c r="BB10" s="122">
        <v>0</v>
      </c>
    </row>
    <row r="11" spans="1:54" ht="12.75" customHeight="1" x14ac:dyDescent="0.2">
      <c r="C11" s="1"/>
      <c r="D11" s="1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AB11" s="80"/>
      <c r="AC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</row>
    <row r="12" spans="1:54" ht="12.75" customHeight="1" x14ac:dyDescent="0.2">
      <c r="C12" s="1">
        <v>4.0999999999999996</v>
      </c>
      <c r="D12" s="1" t="s">
        <v>171</v>
      </c>
      <c r="E12" s="18"/>
      <c r="F12" s="19"/>
      <c r="G12" s="19"/>
      <c r="H12" s="19"/>
      <c r="I12" s="19"/>
      <c r="J12" s="11"/>
      <c r="K12" s="19"/>
      <c r="L12" s="11"/>
      <c r="M12" s="18"/>
      <c r="N12" s="19"/>
      <c r="O12" s="19"/>
      <c r="P12" s="19"/>
      <c r="Q12" s="19"/>
      <c r="R12" s="19"/>
      <c r="S12" s="19"/>
      <c r="T12" s="19"/>
      <c r="U12" s="19"/>
      <c r="V12" s="19"/>
      <c r="W12" s="19"/>
      <c r="AB12" s="19"/>
      <c r="AC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</row>
    <row r="13" spans="1:54" ht="12.75" customHeight="1" x14ac:dyDescent="0.2">
      <c r="C13" s="68" t="s">
        <v>98</v>
      </c>
      <c r="D13" s="70" t="s">
        <v>56</v>
      </c>
      <c r="E13" s="20">
        <v>15.510400000000001</v>
      </c>
      <c r="F13" s="20">
        <v>14.9673</v>
      </c>
      <c r="G13" s="20">
        <v>13.8584</v>
      </c>
      <c r="H13" s="20">
        <v>16.270099999999999</v>
      </c>
      <c r="I13" s="20">
        <v>16.426200000000001</v>
      </c>
      <c r="J13" s="20">
        <v>0</v>
      </c>
      <c r="K13" s="20">
        <v>10.511799999999999</v>
      </c>
      <c r="L13" s="20">
        <v>10.792999999999999</v>
      </c>
      <c r="M13" s="20">
        <v>0</v>
      </c>
      <c r="N13" s="20">
        <v>1098</v>
      </c>
      <c r="O13" s="20">
        <v>18.896699999999999</v>
      </c>
      <c r="P13" s="20">
        <v>18.6922</v>
      </c>
      <c r="Q13" s="20">
        <v>10.161099999999999</v>
      </c>
      <c r="R13" s="20">
        <v>10.1</v>
      </c>
      <c r="S13" s="20">
        <v>12.8017</v>
      </c>
      <c r="T13" s="20">
        <v>10.0741</v>
      </c>
      <c r="U13" s="20">
        <v>10.0427</v>
      </c>
      <c r="V13" s="20">
        <v>10.5869</v>
      </c>
      <c r="W13" s="20">
        <v>10.0707</v>
      </c>
      <c r="X13" s="20">
        <v>0</v>
      </c>
      <c r="Y13" s="20">
        <v>0</v>
      </c>
      <c r="Z13" s="20">
        <v>0</v>
      </c>
      <c r="AA13" s="20">
        <v>10.231299999999999</v>
      </c>
      <c r="AB13" s="20">
        <v>0</v>
      </c>
      <c r="AC13" s="20">
        <v>12.250400000000001</v>
      </c>
      <c r="AD13" s="20">
        <v>0</v>
      </c>
      <c r="AE13" s="20">
        <v>0</v>
      </c>
      <c r="AF13" s="20">
        <v>0</v>
      </c>
      <c r="AG13" s="20">
        <v>11.471399999999999</v>
      </c>
      <c r="AH13" s="20">
        <v>11.9796</v>
      </c>
      <c r="AI13" s="20">
        <v>10.951599999999999</v>
      </c>
      <c r="AJ13" s="20">
        <v>11.704700000000001</v>
      </c>
      <c r="AK13" s="20">
        <v>12.2744</v>
      </c>
      <c r="AL13" s="20">
        <v>12.120900000000001</v>
      </c>
      <c r="AM13" s="20">
        <v>10.379899999999999</v>
      </c>
      <c r="AN13" s="20">
        <v>12.068199999999999</v>
      </c>
      <c r="AO13" s="20">
        <v>0</v>
      </c>
      <c r="AP13" s="20">
        <v>10.3452</v>
      </c>
      <c r="AQ13" s="20">
        <v>12.661</v>
      </c>
      <c r="AR13" s="20">
        <v>11.048500000000001</v>
      </c>
      <c r="AS13" s="20">
        <v>11.214</v>
      </c>
      <c r="AT13" s="20">
        <v>11.231999999999999</v>
      </c>
      <c r="AU13" s="20">
        <v>11.313800000000001</v>
      </c>
      <c r="AV13" s="20">
        <v>0</v>
      </c>
      <c r="AW13" s="20">
        <v>0</v>
      </c>
      <c r="AX13" s="20">
        <v>0</v>
      </c>
    </row>
    <row r="14" spans="1:54" ht="12.75" customHeight="1" x14ac:dyDescent="0.2">
      <c r="C14" s="68" t="s">
        <v>99</v>
      </c>
      <c r="D14" s="70" t="s">
        <v>58</v>
      </c>
      <c r="E14" s="20">
        <v>0</v>
      </c>
      <c r="F14" s="20">
        <v>91.570400000000006</v>
      </c>
      <c r="G14" s="20">
        <v>42.3446</v>
      </c>
      <c r="H14" s="20">
        <v>22.1372</v>
      </c>
      <c r="I14" s="20">
        <v>54.353200000000001</v>
      </c>
      <c r="J14" s="20">
        <v>49.484200000000001</v>
      </c>
      <c r="K14" s="20">
        <v>44.540199999999999</v>
      </c>
      <c r="L14" s="20">
        <v>35.915199999999999</v>
      </c>
      <c r="M14" s="20">
        <v>16.860099999999999</v>
      </c>
      <c r="N14" s="20">
        <v>2938.4146999999998</v>
      </c>
      <c r="O14" s="20">
        <v>55.128900000000002</v>
      </c>
      <c r="P14" s="20">
        <v>50.674500000000002</v>
      </c>
      <c r="Q14" s="20">
        <v>24.914300000000001</v>
      </c>
      <c r="R14" s="20">
        <v>20.528099999999998</v>
      </c>
      <c r="S14" s="20">
        <v>12.801</v>
      </c>
      <c r="T14" s="20">
        <v>19.9513</v>
      </c>
      <c r="U14" s="20">
        <v>19.726600000000001</v>
      </c>
      <c r="V14" s="20">
        <v>19.631799999999998</v>
      </c>
      <c r="W14" s="20">
        <v>19.6401</v>
      </c>
      <c r="X14" s="20">
        <v>0</v>
      </c>
      <c r="Y14" s="20">
        <v>0</v>
      </c>
      <c r="Z14" s="20">
        <v>0</v>
      </c>
      <c r="AA14" s="20">
        <v>12.8276</v>
      </c>
      <c r="AB14" s="20">
        <v>0</v>
      </c>
      <c r="AC14" s="20">
        <v>12.250400000000001</v>
      </c>
      <c r="AD14" s="20">
        <v>12.567500000000001</v>
      </c>
      <c r="AE14" s="20">
        <v>12.5786</v>
      </c>
      <c r="AF14" s="20">
        <v>12.4015</v>
      </c>
      <c r="AG14" s="20">
        <v>12.481999999999999</v>
      </c>
      <c r="AH14" s="20">
        <v>11.9796</v>
      </c>
      <c r="AI14" s="20">
        <v>10.951499999999999</v>
      </c>
      <c r="AJ14" s="20">
        <v>11.704700000000001</v>
      </c>
      <c r="AK14" s="20">
        <v>12.2744</v>
      </c>
      <c r="AL14" s="20">
        <v>12.1206</v>
      </c>
      <c r="AM14" s="20">
        <v>10.379799999999999</v>
      </c>
      <c r="AN14" s="20">
        <v>12.068199999999999</v>
      </c>
      <c r="AO14" s="20">
        <v>16.6599</v>
      </c>
      <c r="AP14" s="20">
        <v>10.3451</v>
      </c>
      <c r="AQ14" s="20">
        <v>12.6608</v>
      </c>
      <c r="AR14" s="20">
        <v>11.048999999999999</v>
      </c>
      <c r="AS14" s="20">
        <v>11.214</v>
      </c>
      <c r="AT14" s="20">
        <v>11.231999999999999</v>
      </c>
      <c r="AU14" s="20">
        <v>11.313800000000001</v>
      </c>
      <c r="AV14" s="20">
        <v>92.7624</v>
      </c>
      <c r="AW14" s="20">
        <v>300.99340000000001</v>
      </c>
      <c r="AX14" s="20">
        <v>95.516199999999998</v>
      </c>
    </row>
    <row r="15" spans="1:54" ht="12.75" customHeight="1" x14ac:dyDescent="0.2">
      <c r="C15" s="68" t="s">
        <v>100</v>
      </c>
      <c r="D15" s="70" t="s">
        <v>57</v>
      </c>
      <c r="E15" s="20">
        <v>15.889900000000001</v>
      </c>
      <c r="F15" s="20">
        <v>15.4062</v>
      </c>
      <c r="G15" s="20">
        <v>16.7285</v>
      </c>
      <c r="H15" s="20">
        <v>18.0258</v>
      </c>
      <c r="I15" s="20">
        <v>17.023</v>
      </c>
      <c r="J15" s="20">
        <v>0</v>
      </c>
      <c r="K15" s="20">
        <v>10.9976</v>
      </c>
      <c r="L15" s="20">
        <v>11.2102</v>
      </c>
      <c r="M15" s="20">
        <v>0</v>
      </c>
      <c r="N15" s="20">
        <v>1098</v>
      </c>
      <c r="O15" s="20">
        <v>18.928699999999999</v>
      </c>
      <c r="P15" s="20">
        <v>19.071000000000002</v>
      </c>
      <c r="Q15" s="20">
        <v>10.1</v>
      </c>
      <c r="R15" s="20">
        <v>10.276400000000001</v>
      </c>
      <c r="S15" s="20">
        <v>13.2155</v>
      </c>
      <c r="T15" s="20">
        <v>10.0756</v>
      </c>
      <c r="U15" s="20">
        <v>10.044</v>
      </c>
      <c r="V15" s="20">
        <v>10.5265</v>
      </c>
      <c r="W15" s="20">
        <v>10.073499999999999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12.4292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11.0501</v>
      </c>
      <c r="AJ15" s="20">
        <v>11.7624</v>
      </c>
      <c r="AK15" s="20">
        <v>0</v>
      </c>
      <c r="AL15" s="20">
        <v>12.2385</v>
      </c>
      <c r="AM15" s="20">
        <v>10.5008</v>
      </c>
      <c r="AN15" s="20">
        <v>0</v>
      </c>
      <c r="AO15" s="20">
        <v>0</v>
      </c>
      <c r="AP15" s="20">
        <v>10.352499999999999</v>
      </c>
      <c r="AQ15" s="20">
        <v>12.886900000000001</v>
      </c>
      <c r="AR15" s="20">
        <v>11.178699999999999</v>
      </c>
      <c r="AS15" s="20">
        <v>11.441700000000001</v>
      </c>
      <c r="AT15" s="20">
        <v>11.4184</v>
      </c>
      <c r="AU15" s="20">
        <v>11.4817</v>
      </c>
      <c r="AV15" s="20">
        <v>0</v>
      </c>
      <c r="AW15" s="20">
        <v>0</v>
      </c>
      <c r="AX15" s="20">
        <v>0</v>
      </c>
    </row>
    <row r="16" spans="1:54" ht="12.75" customHeight="1" x14ac:dyDescent="0.2">
      <c r="C16" s="68" t="s">
        <v>101</v>
      </c>
      <c r="D16" s="8" t="s">
        <v>59</v>
      </c>
      <c r="E16" s="20">
        <v>0</v>
      </c>
      <c r="F16" s="20">
        <v>94.329599999999999</v>
      </c>
      <c r="G16" s="20">
        <v>43.373100000000001</v>
      </c>
      <c r="H16" s="20">
        <v>22.8644</v>
      </c>
      <c r="I16" s="20">
        <v>56.275500000000001</v>
      </c>
      <c r="J16" s="20">
        <v>50.922400000000003</v>
      </c>
      <c r="K16" s="20">
        <v>45.526200000000003</v>
      </c>
      <c r="L16" s="20">
        <v>37.1569</v>
      </c>
      <c r="M16" s="20">
        <v>17.5428</v>
      </c>
      <c r="N16" s="20">
        <v>2949.0255000000002</v>
      </c>
      <c r="O16" s="20">
        <v>56.367600000000003</v>
      </c>
      <c r="P16" s="20">
        <v>51.762300000000003</v>
      </c>
      <c r="Q16" s="20">
        <v>25.750900000000001</v>
      </c>
      <c r="R16" s="20">
        <v>21.154</v>
      </c>
      <c r="S16" s="20">
        <v>13.2874</v>
      </c>
      <c r="T16" s="20">
        <v>20.03</v>
      </c>
      <c r="U16" s="20">
        <v>19.8093</v>
      </c>
      <c r="V16" s="20">
        <v>19.778400000000001</v>
      </c>
      <c r="W16" s="20">
        <v>19.763400000000001</v>
      </c>
      <c r="X16" s="20">
        <v>0</v>
      </c>
      <c r="Y16" s="20">
        <v>0</v>
      </c>
      <c r="Z16" s="20">
        <v>0</v>
      </c>
      <c r="AA16" s="20">
        <v>13.0343</v>
      </c>
      <c r="AB16" s="20">
        <v>0</v>
      </c>
      <c r="AC16" s="20">
        <v>12.4291</v>
      </c>
      <c r="AD16" s="20">
        <v>12.6815</v>
      </c>
      <c r="AE16" s="20">
        <v>12.6036</v>
      </c>
      <c r="AF16" s="20">
        <v>12.5745</v>
      </c>
      <c r="AG16" s="20">
        <v>12.5061</v>
      </c>
      <c r="AH16" s="20">
        <v>12.061</v>
      </c>
      <c r="AI16" s="20">
        <v>11.0501</v>
      </c>
      <c r="AJ16" s="20">
        <v>11.7621</v>
      </c>
      <c r="AK16" s="20">
        <v>12.4099</v>
      </c>
      <c r="AL16" s="20">
        <v>12.2385</v>
      </c>
      <c r="AM16" s="20">
        <v>10.5008</v>
      </c>
      <c r="AN16" s="20">
        <v>12.239699999999999</v>
      </c>
      <c r="AO16" s="20">
        <v>0</v>
      </c>
      <c r="AP16" s="20">
        <v>10.3528</v>
      </c>
      <c r="AQ16" s="20">
        <v>12.893000000000001</v>
      </c>
      <c r="AR16" s="20">
        <v>11.186400000000001</v>
      </c>
      <c r="AS16" s="20">
        <v>11.441700000000001</v>
      </c>
      <c r="AT16" s="20">
        <v>11.4184</v>
      </c>
      <c r="AU16" s="20">
        <v>11.4817</v>
      </c>
      <c r="AV16" s="20">
        <v>0</v>
      </c>
      <c r="AW16" s="20">
        <v>0</v>
      </c>
      <c r="AX16" s="20">
        <v>0</v>
      </c>
    </row>
    <row r="17" spans="3:53" ht="12.75" customHeight="1" x14ac:dyDescent="0.2">
      <c r="C17" s="68" t="s">
        <v>102</v>
      </c>
      <c r="D17" s="8" t="s">
        <v>60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10.5884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10.180400000000001</v>
      </c>
      <c r="R17" s="20">
        <v>10.118399999999999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</row>
    <row r="18" spans="3:53" ht="12.75" customHeight="1" x14ac:dyDescent="0.2">
      <c r="C18" s="68" t="s">
        <v>103</v>
      </c>
      <c r="D18" s="8" t="s">
        <v>95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10.726100000000001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</row>
    <row r="19" spans="3:53" ht="12.75" customHeight="1" x14ac:dyDescent="0.2">
      <c r="C19" s="68" t="s">
        <v>104</v>
      </c>
      <c r="D19" s="8" t="s">
        <v>61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11.9152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</row>
    <row r="20" spans="3:53" ht="12.75" customHeight="1" x14ac:dyDescent="0.2">
      <c r="C20" s="68" t="s">
        <v>105</v>
      </c>
      <c r="D20" s="8" t="s">
        <v>63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10.6312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13.480600000000001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</row>
    <row r="21" spans="3:53" ht="12.75" customHeight="1" x14ac:dyDescent="0.2">
      <c r="C21" s="68" t="s">
        <v>106</v>
      </c>
      <c r="D21" s="8" t="s">
        <v>96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11.1027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</row>
    <row r="22" spans="3:53" ht="12.75" customHeight="1" x14ac:dyDescent="0.2">
      <c r="C22" s="68" t="s">
        <v>107</v>
      </c>
      <c r="D22" s="8" t="s">
        <v>65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12.2324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</row>
    <row r="23" spans="3:53" ht="12.75" customHeight="1" x14ac:dyDescent="0.2">
      <c r="C23" s="68" t="s">
        <v>108</v>
      </c>
      <c r="D23" s="8" t="s">
        <v>67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13.433199999999999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</row>
    <row r="24" spans="3:53" ht="12.75" customHeight="1" x14ac:dyDescent="0.2">
      <c r="C24" s="68" t="s">
        <v>109</v>
      </c>
      <c r="D24" s="8" t="s">
        <v>66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20.7592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</row>
    <row r="25" spans="3:53" ht="12.75" customHeight="1" x14ac:dyDescent="0.2">
      <c r="C25" s="68" t="s">
        <v>110</v>
      </c>
      <c r="D25" s="8" t="s">
        <v>69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10.1114</v>
      </c>
      <c r="R25" s="20">
        <v>10.1135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</row>
    <row r="26" spans="3:53" ht="12.75" customHeight="1" x14ac:dyDescent="0.2">
      <c r="C26" s="68" t="s">
        <v>111</v>
      </c>
      <c r="D26" s="8" t="s">
        <v>97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10.5702</v>
      </c>
      <c r="R26" s="20">
        <v>10.1142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</row>
    <row r="27" spans="3:53" ht="12.75" customHeight="1" x14ac:dyDescent="0.2">
      <c r="C27" s="1"/>
      <c r="D27" s="1"/>
      <c r="E27" s="9"/>
      <c r="F27" s="9"/>
      <c r="G27" s="9"/>
      <c r="H27" s="9"/>
      <c r="I27" s="9"/>
      <c r="J27" s="9"/>
      <c r="K27" s="9"/>
      <c r="L27" s="9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AB27" s="8"/>
      <c r="AC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3:53" ht="12.75" customHeight="1" x14ac:dyDescent="0.2">
      <c r="C28" s="1"/>
      <c r="D28" s="1"/>
      <c r="E28" s="9"/>
      <c r="F28" s="9"/>
      <c r="G28" s="9"/>
      <c r="H28" s="9"/>
      <c r="I28" s="9"/>
      <c r="J28" s="9"/>
      <c r="K28" s="9"/>
      <c r="L28" s="9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AB28" s="8"/>
      <c r="AC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3:53" x14ac:dyDescent="0.2">
      <c r="C29" s="1">
        <v>4.2</v>
      </c>
      <c r="D29" s="1" t="s">
        <v>133</v>
      </c>
      <c r="E29" s="9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AB29" s="8"/>
      <c r="AC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3:53" ht="12.75" customHeight="1" x14ac:dyDescent="0.2">
      <c r="C30" s="68" t="s">
        <v>98</v>
      </c>
      <c r="D30" s="70" t="s">
        <v>56</v>
      </c>
      <c r="E30" s="20">
        <v>16.523199999999999</v>
      </c>
      <c r="F30" s="20">
        <v>14.3344</v>
      </c>
      <c r="G30" s="20">
        <v>13.611599999999999</v>
      </c>
      <c r="H30" s="20">
        <v>17.276599999999998</v>
      </c>
      <c r="I30" s="20">
        <v>17.209199999999999</v>
      </c>
      <c r="J30" s="20">
        <v>0</v>
      </c>
      <c r="K30" s="20">
        <v>10.468999999999999</v>
      </c>
      <c r="L30" s="20">
        <v>10.800599999999999</v>
      </c>
      <c r="M30" s="20">
        <v>0</v>
      </c>
      <c r="N30" s="20">
        <v>1098</v>
      </c>
      <c r="O30" s="20">
        <v>19.954799999999999</v>
      </c>
      <c r="P30" s="20">
        <v>19.9922</v>
      </c>
      <c r="Q30" s="20">
        <v>10.161099999999999</v>
      </c>
      <c r="R30" s="20">
        <v>10.127599999999999</v>
      </c>
      <c r="S30" s="20">
        <v>13.6235</v>
      </c>
      <c r="T30" s="20">
        <v>10.0642</v>
      </c>
      <c r="U30" s="20">
        <v>10.027200000000001</v>
      </c>
      <c r="V30" s="20">
        <v>10.391999999999999</v>
      </c>
      <c r="W30" s="20">
        <v>10.065099999999999</v>
      </c>
      <c r="X30" s="20">
        <v>0</v>
      </c>
      <c r="Y30" s="20">
        <v>0</v>
      </c>
      <c r="Z30" s="20">
        <v>0</v>
      </c>
      <c r="AA30" s="20">
        <v>10.3917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11.9716</v>
      </c>
      <c r="AK30" s="20">
        <v>12.650600000000001</v>
      </c>
      <c r="AL30" s="20">
        <v>12.499599999999999</v>
      </c>
      <c r="AM30" s="20">
        <v>10.2613</v>
      </c>
      <c r="AN30" s="20">
        <v>12.449199999999999</v>
      </c>
      <c r="AO30" s="20">
        <v>0</v>
      </c>
      <c r="AP30" s="20">
        <v>10.293100000000001</v>
      </c>
      <c r="AQ30" s="20">
        <v>13.214</v>
      </c>
      <c r="AR30" s="20">
        <v>11.003500000000001</v>
      </c>
      <c r="AS30" s="20">
        <v>11.580399999999999</v>
      </c>
      <c r="AT30" s="20">
        <v>11.5685</v>
      </c>
      <c r="AU30" s="20">
        <v>11.6364</v>
      </c>
      <c r="AV30" s="20">
        <v>0</v>
      </c>
      <c r="AW30" s="20">
        <v>0</v>
      </c>
      <c r="AX30" s="20">
        <v>0</v>
      </c>
      <c r="AZ30" s="123">
        <v>11224.922200000003</v>
      </c>
      <c r="BA30" s="82">
        <v>0</v>
      </c>
    </row>
    <row r="31" spans="3:53" x14ac:dyDescent="0.2">
      <c r="C31" s="68" t="s">
        <v>99</v>
      </c>
      <c r="D31" s="70" t="s">
        <v>58</v>
      </c>
      <c r="E31" s="20">
        <v>0</v>
      </c>
      <c r="F31" s="20">
        <v>91.341300000000004</v>
      </c>
      <c r="G31" s="20">
        <v>41.590499999999999</v>
      </c>
      <c r="H31" s="20">
        <v>24.021999999999998</v>
      </c>
      <c r="I31" s="20">
        <v>58.623100000000001</v>
      </c>
      <c r="J31" s="20">
        <v>50.503</v>
      </c>
      <c r="K31" s="20">
        <v>46.063499999999998</v>
      </c>
      <c r="L31" s="20">
        <v>36.937600000000003</v>
      </c>
      <c r="M31" s="20">
        <v>16.960899999999999</v>
      </c>
      <c r="N31" s="20">
        <v>3034.2006999999999</v>
      </c>
      <c r="O31" s="20">
        <v>58.217199999999998</v>
      </c>
      <c r="P31" s="20">
        <v>54.198799999999999</v>
      </c>
      <c r="Q31" s="20">
        <v>25.7317</v>
      </c>
      <c r="R31" s="20">
        <v>21.196100000000001</v>
      </c>
      <c r="S31" s="20">
        <v>13.6227</v>
      </c>
      <c r="T31" s="20">
        <v>20.497900000000001</v>
      </c>
      <c r="U31" s="20">
        <v>20.2713</v>
      </c>
      <c r="V31" s="20">
        <v>20.180099999999999</v>
      </c>
      <c r="W31" s="20">
        <v>20.179400000000001</v>
      </c>
      <c r="X31" s="20">
        <v>0</v>
      </c>
      <c r="Y31" s="20">
        <v>0</v>
      </c>
      <c r="Z31" s="20">
        <v>0</v>
      </c>
      <c r="AA31" s="20">
        <v>13.028600000000001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11.9716</v>
      </c>
      <c r="AK31" s="20">
        <v>12.650600000000001</v>
      </c>
      <c r="AL31" s="20">
        <v>12.499599999999999</v>
      </c>
      <c r="AM31" s="20">
        <v>10.261200000000001</v>
      </c>
      <c r="AN31" s="20">
        <v>12.449199999999999</v>
      </c>
      <c r="AO31" s="20">
        <v>17.143699999999999</v>
      </c>
      <c r="AP31" s="20">
        <v>10.292999999999999</v>
      </c>
      <c r="AQ31" s="20">
        <v>13.7149</v>
      </c>
      <c r="AR31" s="20">
        <v>11.0045</v>
      </c>
      <c r="AS31" s="20">
        <v>11.580399999999999</v>
      </c>
      <c r="AT31" s="20">
        <v>11.5684</v>
      </c>
      <c r="AU31" s="20">
        <v>11.6364</v>
      </c>
      <c r="AV31" s="20">
        <v>99.733800000000002</v>
      </c>
      <c r="AW31" s="20">
        <v>320.7278</v>
      </c>
      <c r="AX31" s="20">
        <v>103.11669999999999</v>
      </c>
    </row>
    <row r="32" spans="3:53" ht="12.75" customHeight="1" x14ac:dyDescent="0.2">
      <c r="C32" s="68" t="s">
        <v>100</v>
      </c>
      <c r="D32" s="70" t="s">
        <v>57</v>
      </c>
      <c r="E32" s="20">
        <v>17.041399999999999</v>
      </c>
      <c r="F32" s="20">
        <v>14.8591</v>
      </c>
      <c r="G32" s="20">
        <v>16.525200000000002</v>
      </c>
      <c r="H32" s="20">
        <v>19.303799999999999</v>
      </c>
      <c r="I32" s="20">
        <v>17.963699999999999</v>
      </c>
      <c r="J32" s="20">
        <v>0</v>
      </c>
      <c r="K32" s="20">
        <v>11.4009</v>
      </c>
      <c r="L32" s="20">
        <v>11.270099999999999</v>
      </c>
      <c r="M32" s="20">
        <v>0</v>
      </c>
      <c r="N32" s="20">
        <v>1098</v>
      </c>
      <c r="O32" s="20">
        <v>20.038900000000002</v>
      </c>
      <c r="P32" s="20">
        <v>20.453499999999998</v>
      </c>
      <c r="Q32" s="20">
        <v>10.1</v>
      </c>
      <c r="R32" s="20">
        <v>10.2475</v>
      </c>
      <c r="S32" s="20">
        <v>14.1495</v>
      </c>
      <c r="T32" s="20">
        <v>10.0657</v>
      </c>
      <c r="U32" s="20">
        <v>10.028</v>
      </c>
      <c r="V32" s="20">
        <v>0</v>
      </c>
      <c r="W32" s="20">
        <v>10.067500000000001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12.0336</v>
      </c>
      <c r="AK32" s="20">
        <v>0</v>
      </c>
      <c r="AL32" s="20">
        <v>12.645799999999999</v>
      </c>
      <c r="AM32" s="20">
        <v>10.4056</v>
      </c>
      <c r="AN32" s="20">
        <v>0</v>
      </c>
      <c r="AO32" s="20">
        <v>0</v>
      </c>
      <c r="AP32" s="20">
        <v>10.3019</v>
      </c>
      <c r="AQ32" s="20">
        <v>13.575799999999999</v>
      </c>
      <c r="AR32" s="20">
        <v>11.2281</v>
      </c>
      <c r="AS32" s="20">
        <v>11.8848</v>
      </c>
      <c r="AT32" s="20">
        <v>11.8209</v>
      </c>
      <c r="AU32" s="20">
        <v>11.869300000000001</v>
      </c>
      <c r="AV32" s="20">
        <v>0</v>
      </c>
      <c r="AW32" s="20">
        <v>0</v>
      </c>
      <c r="AX32" s="20">
        <v>0</v>
      </c>
    </row>
    <row r="33" spans="3:53" ht="12.75" customHeight="1" x14ac:dyDescent="0.2">
      <c r="C33" s="68" t="s">
        <v>101</v>
      </c>
      <c r="D33" s="70" t="s">
        <v>59</v>
      </c>
      <c r="E33" s="20">
        <v>0</v>
      </c>
      <c r="F33" s="20">
        <v>94.641400000000004</v>
      </c>
      <c r="G33" s="20">
        <v>42.848100000000002</v>
      </c>
      <c r="H33" s="20">
        <v>24.9664</v>
      </c>
      <c r="I33" s="20">
        <v>61.085700000000003</v>
      </c>
      <c r="J33" s="20">
        <v>52.190800000000003</v>
      </c>
      <c r="K33" s="20">
        <v>47.196599999999997</v>
      </c>
      <c r="L33" s="20">
        <v>38.360999999999997</v>
      </c>
      <c r="M33" s="20">
        <v>17.722999999999999</v>
      </c>
      <c r="N33" s="20">
        <v>3047.2959000000001</v>
      </c>
      <c r="O33" s="20">
        <v>59.693399999999997</v>
      </c>
      <c r="P33" s="20">
        <v>55.516399999999997</v>
      </c>
      <c r="Q33" s="20">
        <v>26.689</v>
      </c>
      <c r="R33" s="20">
        <v>21.9177</v>
      </c>
      <c r="S33" s="20">
        <v>14.231400000000001</v>
      </c>
      <c r="T33" s="20">
        <v>20.590900000000001</v>
      </c>
      <c r="U33" s="20">
        <v>20.3705</v>
      </c>
      <c r="V33" s="20">
        <v>20.340900000000001</v>
      </c>
      <c r="W33" s="20">
        <v>20.332599999999999</v>
      </c>
      <c r="X33" s="20">
        <v>0</v>
      </c>
      <c r="Y33" s="20">
        <v>0</v>
      </c>
      <c r="Z33" s="20">
        <v>0</v>
      </c>
      <c r="AA33" s="20">
        <v>13.2715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12.0334</v>
      </c>
      <c r="AK33" s="20">
        <v>12.8177</v>
      </c>
      <c r="AL33" s="20">
        <v>12.645799999999999</v>
      </c>
      <c r="AM33" s="20">
        <v>10.4057</v>
      </c>
      <c r="AN33" s="20">
        <v>12.6648</v>
      </c>
      <c r="AO33" s="20">
        <v>0</v>
      </c>
      <c r="AP33" s="20">
        <v>10.302199999999999</v>
      </c>
      <c r="AQ33" s="20">
        <v>14.084</v>
      </c>
      <c r="AR33" s="20">
        <v>11.2392</v>
      </c>
      <c r="AS33" s="20">
        <v>11.8848</v>
      </c>
      <c r="AT33" s="20">
        <v>11.8209</v>
      </c>
      <c r="AU33" s="20">
        <v>11.869300000000001</v>
      </c>
      <c r="AV33" s="20">
        <v>0</v>
      </c>
      <c r="AW33" s="20">
        <v>0</v>
      </c>
      <c r="AX33" s="20">
        <v>0</v>
      </c>
    </row>
    <row r="34" spans="3:53" ht="12.75" customHeight="1" x14ac:dyDescent="0.2">
      <c r="C34" s="68" t="s">
        <v>102</v>
      </c>
      <c r="D34" s="70" t="s">
        <v>60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10.5047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10.1203</v>
      </c>
      <c r="R34" s="20">
        <v>10.1006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</row>
    <row r="35" spans="3:53" ht="12.75" customHeight="1" x14ac:dyDescent="0.2">
      <c r="C35" s="68" t="s">
        <v>103</v>
      </c>
      <c r="D35" s="70" t="s">
        <v>95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10.6462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</row>
    <row r="36" spans="3:53" ht="12.75" customHeight="1" x14ac:dyDescent="0.2">
      <c r="C36" s="68" t="s">
        <v>104</v>
      </c>
      <c r="D36" s="70" t="s">
        <v>61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11.5512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</row>
    <row r="37" spans="3:53" ht="12.75" customHeight="1" x14ac:dyDescent="0.2">
      <c r="C37" s="68" t="s">
        <v>105</v>
      </c>
      <c r="D37" s="70" t="s">
        <v>63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10.5863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13.965999999999999</v>
      </c>
      <c r="R37" s="20">
        <v>10.2181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</row>
    <row r="38" spans="3:53" ht="12.75" customHeight="1" x14ac:dyDescent="0.2">
      <c r="C38" s="68" t="s">
        <v>106</v>
      </c>
      <c r="D38" s="70" t="s">
        <v>96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11.069800000000001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</row>
    <row r="39" spans="3:53" ht="12.75" customHeight="1" x14ac:dyDescent="0.2">
      <c r="C39" s="68" t="s">
        <v>107</v>
      </c>
      <c r="D39" s="70" t="s">
        <v>65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11.917400000000001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</row>
    <row r="40" spans="3:53" ht="12.75" customHeight="1" x14ac:dyDescent="0.2">
      <c r="C40" s="68" t="s">
        <v>108</v>
      </c>
      <c r="D40" s="70" t="s">
        <v>67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13.805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</row>
    <row r="41" spans="3:53" ht="12.75" customHeight="1" x14ac:dyDescent="0.2">
      <c r="C41" s="68" t="s">
        <v>109</v>
      </c>
      <c r="D41" s="70" t="s">
        <v>66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21.3337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</row>
    <row r="42" spans="3:53" ht="12.75" customHeight="1" x14ac:dyDescent="0.2">
      <c r="C42" s="68" t="s">
        <v>110</v>
      </c>
      <c r="D42" s="70" t="s">
        <v>69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10.139900000000001</v>
      </c>
      <c r="R42" s="20">
        <v>10.1059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</row>
    <row r="43" spans="3:53" ht="12.75" customHeight="1" x14ac:dyDescent="0.2">
      <c r="C43" s="68" t="s">
        <v>111</v>
      </c>
      <c r="D43" s="70" t="s">
        <v>97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10.5687</v>
      </c>
      <c r="R43" s="20">
        <v>10.106400000000001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</row>
    <row r="44" spans="3:53" ht="12.75" customHeight="1" x14ac:dyDescent="0.2">
      <c r="C44" s="8"/>
      <c r="D44" s="8"/>
      <c r="E44" s="9"/>
      <c r="F44" s="9"/>
      <c r="G44" s="9"/>
      <c r="H44" s="9"/>
      <c r="I44" s="9"/>
      <c r="J44" s="9"/>
      <c r="K44" s="9"/>
      <c r="L44" s="9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AB44" s="8"/>
      <c r="AC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3:53" ht="14.25" customHeight="1" x14ac:dyDescent="0.2">
      <c r="C45" s="8">
        <v>4.3</v>
      </c>
      <c r="D45" s="1" t="s">
        <v>132</v>
      </c>
      <c r="E45" s="16"/>
      <c r="F45" s="16"/>
      <c r="G45" s="16"/>
      <c r="H45" s="16"/>
      <c r="I45" s="16"/>
      <c r="J45" s="9"/>
      <c r="K45" s="9"/>
      <c r="L45" s="9"/>
      <c r="M45" s="16"/>
      <c r="O45" s="16"/>
      <c r="P45" s="16"/>
      <c r="Q45" s="9"/>
      <c r="R45" s="9"/>
      <c r="S45" s="16"/>
      <c r="T45" s="9"/>
      <c r="U45" s="9"/>
      <c r="V45" s="10"/>
      <c r="W45" s="9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</row>
    <row r="46" spans="3:53" ht="14.25" customHeight="1" x14ac:dyDescent="0.2">
      <c r="C46" s="8"/>
      <c r="D46" s="8"/>
      <c r="E46" s="9"/>
      <c r="F46" s="9"/>
      <c r="G46" s="9"/>
      <c r="H46" s="9"/>
      <c r="I46" s="9"/>
      <c r="J46" s="9"/>
      <c r="K46" s="9"/>
      <c r="L46" s="9"/>
      <c r="M46" s="9"/>
      <c r="O46" s="9"/>
      <c r="P46" s="9"/>
      <c r="Q46" s="9"/>
      <c r="R46" s="9"/>
      <c r="S46" s="9"/>
      <c r="T46" s="9"/>
      <c r="U46" s="9"/>
      <c r="V46" s="9"/>
      <c r="W46" s="9"/>
      <c r="AB46" s="9"/>
      <c r="AC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</row>
    <row r="47" spans="3:53" ht="14.25" customHeight="1" x14ac:dyDescent="0.2">
      <c r="C47" s="8"/>
      <c r="D47" s="1" t="s">
        <v>68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AB47" s="9"/>
      <c r="AC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</row>
    <row r="48" spans="3:53" ht="14.25" customHeight="1" x14ac:dyDescent="0.2">
      <c r="C48" s="8" t="s">
        <v>98</v>
      </c>
      <c r="D48" s="8" t="s">
        <v>112</v>
      </c>
      <c r="E48" s="12">
        <v>0</v>
      </c>
      <c r="F48" s="129">
        <v>0.6</v>
      </c>
      <c r="G48" s="12">
        <v>0</v>
      </c>
      <c r="H48" s="129">
        <v>0.375</v>
      </c>
      <c r="I48" s="129">
        <v>0.5</v>
      </c>
      <c r="J48" s="12">
        <v>0</v>
      </c>
      <c r="K48" s="129">
        <v>0.28890608000000001</v>
      </c>
      <c r="L48" s="129">
        <v>0.21667955999999999</v>
      </c>
      <c r="M48" s="12">
        <v>0</v>
      </c>
      <c r="N48" s="129">
        <v>25.441174220000001</v>
      </c>
      <c r="O48" s="12">
        <v>0</v>
      </c>
      <c r="P48" s="12">
        <v>0</v>
      </c>
      <c r="Q48" s="129">
        <v>0.23692370000000001</v>
      </c>
      <c r="R48" s="129">
        <v>0.21403589000000001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9">
        <v>0</v>
      </c>
      <c r="Y48" s="129">
        <v>0</v>
      </c>
      <c r="Z48" s="129">
        <v>0</v>
      </c>
      <c r="AA48" s="12">
        <v>0</v>
      </c>
      <c r="AB48" s="129">
        <v>0</v>
      </c>
      <c r="AC48" s="129">
        <v>1.7167775999999999</v>
      </c>
      <c r="AD48" s="12">
        <v>0</v>
      </c>
      <c r="AE48" s="12">
        <v>0</v>
      </c>
      <c r="AF48" s="12">
        <v>0</v>
      </c>
      <c r="AG48" s="129">
        <v>1.21744841</v>
      </c>
      <c r="AH48" s="129">
        <v>1.6465597199999999</v>
      </c>
      <c r="AI48" s="129">
        <v>0.89658358999999999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9">
        <v>0.5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Z48" s="123">
        <v>136.94281075999996</v>
      </c>
      <c r="BA48" s="124">
        <v>0</v>
      </c>
    </row>
    <row r="49" spans="3:50" ht="14.25" customHeight="1" x14ac:dyDescent="0.2">
      <c r="C49" s="8" t="s">
        <v>98</v>
      </c>
      <c r="D49" s="8" t="s">
        <v>113</v>
      </c>
      <c r="E49" s="12">
        <v>0</v>
      </c>
      <c r="F49" s="129">
        <v>0.6</v>
      </c>
      <c r="G49" s="12">
        <v>0</v>
      </c>
      <c r="H49" s="129">
        <v>0.375</v>
      </c>
      <c r="I49" s="129">
        <v>0.5</v>
      </c>
      <c r="J49" s="12">
        <v>0</v>
      </c>
      <c r="K49" s="129">
        <v>0.26766595999999998</v>
      </c>
      <c r="L49" s="129">
        <v>0.20074945999999999</v>
      </c>
      <c r="M49" s="12">
        <v>0</v>
      </c>
      <c r="N49" s="129">
        <v>23.570760949999997</v>
      </c>
      <c r="O49" s="12">
        <v>0</v>
      </c>
      <c r="P49" s="12">
        <v>0</v>
      </c>
      <c r="Q49" s="129">
        <v>0.21950527</v>
      </c>
      <c r="R49" s="129">
        <v>0.19830013999999999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9">
        <v>0</v>
      </c>
      <c r="Y49" s="129">
        <v>0</v>
      </c>
      <c r="Z49" s="129">
        <v>0</v>
      </c>
      <c r="AA49" s="12">
        <v>0</v>
      </c>
      <c r="AB49" s="129">
        <v>0</v>
      </c>
      <c r="AC49" s="129">
        <v>1.5905615900000001</v>
      </c>
      <c r="AD49" s="12">
        <v>0</v>
      </c>
      <c r="AE49" s="12">
        <v>0</v>
      </c>
      <c r="AF49" s="12">
        <v>0</v>
      </c>
      <c r="AG49" s="129">
        <v>1.12794265</v>
      </c>
      <c r="AH49" s="129">
        <v>1.52550607</v>
      </c>
      <c r="AI49" s="129">
        <v>0.89658358999999999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9">
        <v>0.5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</row>
    <row r="50" spans="3:50" ht="14.25" customHeight="1" x14ac:dyDescent="0.2">
      <c r="C50" s="8"/>
      <c r="D50" s="1" t="s">
        <v>69</v>
      </c>
      <c r="E50" s="10"/>
      <c r="F50" s="18"/>
      <c r="G50" s="10"/>
      <c r="H50" s="18"/>
      <c r="I50" s="18"/>
      <c r="J50" s="10"/>
      <c r="K50" s="18"/>
      <c r="L50" s="18"/>
      <c r="M50" s="10"/>
      <c r="N50" s="18"/>
      <c r="O50" s="10"/>
      <c r="P50" s="10"/>
      <c r="Q50" s="18"/>
      <c r="R50" s="18"/>
      <c r="S50" s="10"/>
      <c r="T50" s="10"/>
      <c r="U50" s="18"/>
      <c r="V50" s="10"/>
      <c r="W50" s="10"/>
      <c r="X50" s="18"/>
      <c r="Y50" s="18"/>
      <c r="Z50" s="18"/>
      <c r="AA50" s="10"/>
      <c r="AB50" s="18"/>
      <c r="AC50" s="18"/>
      <c r="AD50" s="10"/>
      <c r="AE50" s="10"/>
      <c r="AF50" s="10"/>
      <c r="AG50" s="18"/>
      <c r="AH50" s="18"/>
      <c r="AI50" s="18"/>
      <c r="AJ50" s="10"/>
      <c r="AK50" s="10"/>
      <c r="AL50" s="10"/>
      <c r="AM50" s="10"/>
      <c r="AN50" s="10"/>
      <c r="AO50" s="10"/>
      <c r="AP50" s="10"/>
      <c r="AQ50" s="18"/>
      <c r="AR50" s="10"/>
      <c r="AS50" s="10"/>
      <c r="AT50" s="10"/>
      <c r="AU50" s="10"/>
      <c r="AV50" s="10"/>
      <c r="AW50" s="10"/>
      <c r="AX50" s="10"/>
    </row>
    <row r="51" spans="3:50" ht="14.25" customHeight="1" x14ac:dyDescent="0.2">
      <c r="C51" s="8" t="s">
        <v>110</v>
      </c>
      <c r="D51" s="8" t="s">
        <v>112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9">
        <v>0.21514698000000002</v>
      </c>
      <c r="R51" s="129">
        <v>0.23927897000000001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9">
        <v>0</v>
      </c>
      <c r="Y51" s="129">
        <v>0</v>
      </c>
      <c r="Z51" s="129">
        <v>0</v>
      </c>
      <c r="AA51" s="12">
        <v>0</v>
      </c>
      <c r="AB51" s="129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</row>
    <row r="52" spans="3:50" ht="14.25" customHeight="1" x14ac:dyDescent="0.2">
      <c r="C52" s="8" t="s">
        <v>110</v>
      </c>
      <c r="D52" s="8" t="s">
        <v>113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9">
        <v>0.19932957000000001</v>
      </c>
      <c r="R52" s="129">
        <v>0.22168742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9">
        <v>0</v>
      </c>
      <c r="Y52" s="129">
        <v>0</v>
      </c>
      <c r="Z52" s="129">
        <v>0</v>
      </c>
      <c r="AA52" s="12">
        <v>0</v>
      </c>
      <c r="AB52" s="129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</row>
    <row r="53" spans="3:50" ht="14.25" customHeight="1" x14ac:dyDescent="0.2">
      <c r="C53" s="8"/>
      <c r="D53" s="1" t="s">
        <v>67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8"/>
      <c r="R53" s="18"/>
      <c r="S53" s="10"/>
      <c r="T53" s="10"/>
      <c r="U53" s="10"/>
      <c r="V53" s="10"/>
      <c r="W53" s="10"/>
      <c r="X53" s="18"/>
      <c r="Y53" s="18"/>
      <c r="Z53" s="18"/>
      <c r="AA53" s="10"/>
      <c r="AB53" s="18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</row>
    <row r="54" spans="3:50" ht="14.25" customHeight="1" x14ac:dyDescent="0.2">
      <c r="C54" s="8" t="s">
        <v>108</v>
      </c>
      <c r="D54" s="8" t="s">
        <v>112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9">
        <v>0</v>
      </c>
      <c r="Y54" s="129">
        <v>0</v>
      </c>
      <c r="Z54" s="129">
        <v>0</v>
      </c>
      <c r="AA54" s="12">
        <v>0</v>
      </c>
      <c r="AB54" s="129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</row>
    <row r="55" spans="3:50" ht="14.25" customHeight="1" x14ac:dyDescent="0.2">
      <c r="C55" s="8" t="s">
        <v>108</v>
      </c>
      <c r="D55" s="8" t="s">
        <v>113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9">
        <v>0</v>
      </c>
      <c r="Y55" s="129">
        <v>0</v>
      </c>
      <c r="Z55" s="129">
        <v>0</v>
      </c>
      <c r="AA55" s="12">
        <v>0</v>
      </c>
      <c r="AB55" s="129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</row>
    <row r="56" spans="3:50" ht="14.25" customHeight="1" x14ac:dyDescent="0.2">
      <c r="C56" s="8"/>
      <c r="D56" s="1" t="s">
        <v>60</v>
      </c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8"/>
      <c r="R56" s="10"/>
      <c r="S56" s="10"/>
      <c r="T56" s="10"/>
      <c r="U56" s="10"/>
      <c r="V56" s="10"/>
      <c r="W56" s="10"/>
      <c r="X56" s="18"/>
      <c r="Y56" s="18"/>
      <c r="Z56" s="18"/>
      <c r="AA56" s="10"/>
      <c r="AB56" s="18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</row>
    <row r="57" spans="3:50" ht="14.25" customHeight="1" x14ac:dyDescent="0.2">
      <c r="C57" s="8" t="s">
        <v>102</v>
      </c>
      <c r="D57" s="8" t="s">
        <v>112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9">
        <v>0.21667956000000002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9">
        <v>0.28116030999999997</v>
      </c>
      <c r="R57" s="129">
        <v>0.24716962000000001</v>
      </c>
      <c r="S57" s="12">
        <v>0</v>
      </c>
      <c r="T57" s="12">
        <v>0</v>
      </c>
      <c r="U57" s="129">
        <v>0.20839067999999999</v>
      </c>
      <c r="V57" s="12">
        <v>0</v>
      </c>
      <c r="W57" s="12">
        <v>0</v>
      </c>
      <c r="X57" s="129">
        <v>0</v>
      </c>
      <c r="Y57" s="129">
        <v>0</v>
      </c>
      <c r="Z57" s="129">
        <v>0</v>
      </c>
      <c r="AA57" s="12">
        <v>0</v>
      </c>
      <c r="AB57" s="129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</row>
    <row r="58" spans="3:50" ht="14.25" customHeight="1" x14ac:dyDescent="0.2">
      <c r="C58" s="8" t="s">
        <v>102</v>
      </c>
      <c r="D58" s="8" t="s">
        <v>113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9">
        <v>0.20074944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9">
        <v>0.26048965000000002</v>
      </c>
      <c r="R58" s="129">
        <v>0.22899791999999999</v>
      </c>
      <c r="S58" s="12">
        <v>0</v>
      </c>
      <c r="T58" s="12">
        <v>0</v>
      </c>
      <c r="U58" s="129">
        <v>0.19306998</v>
      </c>
      <c r="V58" s="12">
        <v>0</v>
      </c>
      <c r="W58" s="12">
        <v>0</v>
      </c>
      <c r="X58" s="129">
        <v>0</v>
      </c>
      <c r="Y58" s="129">
        <v>0</v>
      </c>
      <c r="Z58" s="129">
        <v>0</v>
      </c>
      <c r="AA58" s="12">
        <v>0</v>
      </c>
      <c r="AB58" s="129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</row>
    <row r="59" spans="3:50" ht="14.25" customHeight="1" x14ac:dyDescent="0.2">
      <c r="C59" s="8"/>
      <c r="D59" s="1" t="s">
        <v>62</v>
      </c>
      <c r="E59" s="10"/>
      <c r="F59" s="10"/>
      <c r="G59" s="10"/>
      <c r="H59" s="10"/>
      <c r="I59" s="10"/>
      <c r="J59" s="18"/>
      <c r="K59" s="10"/>
      <c r="L59" s="10"/>
      <c r="M59" s="10"/>
      <c r="N59" s="10"/>
      <c r="O59" s="10"/>
      <c r="P59" s="10"/>
      <c r="Q59" s="18"/>
      <c r="R59" s="18"/>
      <c r="S59" s="10"/>
      <c r="T59" s="10"/>
      <c r="U59" s="10"/>
      <c r="V59" s="10"/>
      <c r="W59" s="18"/>
      <c r="X59" s="18"/>
      <c r="Y59" s="18"/>
      <c r="Z59" s="18"/>
      <c r="AA59" s="10"/>
      <c r="AB59" s="18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</row>
    <row r="60" spans="3:50" ht="14.25" customHeight="1" x14ac:dyDescent="0.2">
      <c r="C60" s="8" t="s">
        <v>103</v>
      </c>
      <c r="D60" s="8" t="s">
        <v>112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9">
        <v>0.21667955999999999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9">
        <v>0.20365006000000002</v>
      </c>
      <c r="U60" s="12">
        <v>0</v>
      </c>
      <c r="V60" s="12">
        <v>0</v>
      </c>
      <c r="W60" s="129">
        <v>0.2010064</v>
      </c>
      <c r="X60" s="129">
        <v>0</v>
      </c>
      <c r="Y60" s="129">
        <v>0</v>
      </c>
      <c r="Z60" s="129">
        <v>0</v>
      </c>
      <c r="AA60" s="12">
        <v>0</v>
      </c>
      <c r="AB60" s="129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</row>
    <row r="61" spans="3:50" ht="14.25" customHeight="1" x14ac:dyDescent="0.2">
      <c r="C61" s="8" t="s">
        <v>103</v>
      </c>
      <c r="D61" s="8" t="s">
        <v>113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9">
        <v>0.20074945999999999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9">
        <v>0.18867787999999999</v>
      </c>
      <c r="U61" s="12">
        <v>0</v>
      </c>
      <c r="V61" s="12">
        <v>0</v>
      </c>
      <c r="W61" s="129">
        <v>0.18622859</v>
      </c>
      <c r="X61" s="129">
        <v>0</v>
      </c>
      <c r="Y61" s="129">
        <v>0</v>
      </c>
      <c r="Z61" s="129">
        <v>0</v>
      </c>
      <c r="AA61" s="12">
        <v>0</v>
      </c>
      <c r="AB61" s="129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</row>
    <row r="62" spans="3:50" ht="14.25" customHeight="1" x14ac:dyDescent="0.2">
      <c r="C62" s="8"/>
      <c r="D62" s="1" t="s">
        <v>61</v>
      </c>
      <c r="E62" s="10"/>
      <c r="F62" s="10"/>
      <c r="G62" s="10"/>
      <c r="H62" s="10"/>
      <c r="I62" s="10"/>
      <c r="J62" s="18"/>
      <c r="K62" s="10"/>
      <c r="L62" s="10"/>
      <c r="M62" s="10"/>
      <c r="N62" s="10"/>
      <c r="O62" s="10"/>
      <c r="P62" s="10"/>
      <c r="Q62" s="18"/>
      <c r="R62" s="18"/>
      <c r="S62" s="10"/>
      <c r="T62" s="18"/>
      <c r="U62" s="10"/>
      <c r="V62" s="18"/>
      <c r="W62" s="18"/>
      <c r="X62" s="18"/>
      <c r="Y62" s="18"/>
      <c r="Z62" s="18"/>
      <c r="AA62" s="10"/>
      <c r="AB62" s="18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</row>
    <row r="63" spans="3:50" ht="14.25" customHeight="1" x14ac:dyDescent="0.2">
      <c r="C63" s="8" t="s">
        <v>104</v>
      </c>
      <c r="D63" s="8" t="s">
        <v>112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9">
        <v>0.43335911999999999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9">
        <v>0.34755401000000002</v>
      </c>
      <c r="W63" s="12">
        <v>0</v>
      </c>
      <c r="X63" s="129">
        <v>0</v>
      </c>
      <c r="Y63" s="129">
        <v>0</v>
      </c>
      <c r="Z63" s="129">
        <v>0</v>
      </c>
      <c r="AA63" s="12">
        <v>0</v>
      </c>
      <c r="AB63" s="129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</row>
    <row r="64" spans="3:50" ht="14.25" customHeight="1" x14ac:dyDescent="0.2">
      <c r="C64" s="8" t="s">
        <v>104</v>
      </c>
      <c r="D64" s="8" t="s">
        <v>113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9">
        <v>0.40149892999999998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9">
        <v>0.32200213999999999</v>
      </c>
      <c r="W64" s="12">
        <v>0</v>
      </c>
      <c r="X64" s="129">
        <v>0</v>
      </c>
      <c r="Y64" s="129">
        <v>0</v>
      </c>
      <c r="Z64" s="129">
        <v>0</v>
      </c>
      <c r="AA64" s="12">
        <v>0</v>
      </c>
      <c r="AB64" s="129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</row>
    <row r="65" spans="1:50" ht="14.25" customHeight="1" x14ac:dyDescent="0.2">
      <c r="C65" s="8"/>
      <c r="D65" s="1" t="s">
        <v>70</v>
      </c>
      <c r="E65" s="10"/>
      <c r="F65" s="10"/>
      <c r="G65" s="10"/>
      <c r="H65" s="10"/>
      <c r="I65" s="10"/>
      <c r="J65" s="18"/>
      <c r="K65" s="10"/>
      <c r="L65" s="10"/>
      <c r="M65" s="10"/>
      <c r="N65" s="18"/>
      <c r="O65" s="10"/>
      <c r="P65" s="10"/>
      <c r="Q65" s="18"/>
      <c r="R65" s="18"/>
      <c r="S65" s="10"/>
      <c r="T65" s="10"/>
      <c r="U65" s="18"/>
      <c r="V65" s="18"/>
      <c r="W65" s="10"/>
      <c r="X65" s="18"/>
      <c r="Y65" s="18"/>
      <c r="Z65" s="18"/>
      <c r="AA65" s="10"/>
      <c r="AB65" s="18"/>
      <c r="AC65" s="10"/>
      <c r="AD65" s="10"/>
      <c r="AE65" s="10"/>
      <c r="AF65" s="10"/>
      <c r="AG65" s="10"/>
      <c r="AH65" s="10"/>
      <c r="AI65" s="18"/>
      <c r="AJ65" s="10"/>
      <c r="AK65" s="10"/>
      <c r="AL65" s="10"/>
      <c r="AM65" s="10"/>
      <c r="AN65" s="10"/>
      <c r="AO65" s="10"/>
      <c r="AP65" s="10"/>
      <c r="AQ65" s="18"/>
      <c r="AR65" s="10"/>
      <c r="AS65" s="10"/>
      <c r="AT65" s="10"/>
      <c r="AU65" s="10"/>
      <c r="AV65" s="10"/>
      <c r="AW65" s="10"/>
      <c r="AX65" s="10"/>
    </row>
    <row r="66" spans="1:50" ht="14.25" customHeight="1" x14ac:dyDescent="0.2">
      <c r="C66" s="8" t="s">
        <v>100</v>
      </c>
      <c r="D66" s="8" t="s">
        <v>112</v>
      </c>
      <c r="E66" s="12">
        <v>0</v>
      </c>
      <c r="F66" s="129">
        <v>0.6</v>
      </c>
      <c r="G66" s="12">
        <v>0</v>
      </c>
      <c r="H66" s="129">
        <v>0.375</v>
      </c>
      <c r="I66" s="129">
        <v>0.5</v>
      </c>
      <c r="J66" s="12">
        <v>0</v>
      </c>
      <c r="K66" s="12">
        <v>0</v>
      </c>
      <c r="L66" s="129">
        <v>0.21667955999999999</v>
      </c>
      <c r="M66" s="12">
        <v>0</v>
      </c>
      <c r="N66" s="129">
        <v>25.998396839999998</v>
      </c>
      <c r="O66" s="12">
        <v>0</v>
      </c>
      <c r="P66" s="12">
        <v>0</v>
      </c>
      <c r="Q66" s="129">
        <v>0.26078428999999997</v>
      </c>
      <c r="R66" s="129">
        <v>0.28103756000000002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9">
        <v>0</v>
      </c>
      <c r="Y66" s="129">
        <v>0</v>
      </c>
      <c r="Z66" s="129">
        <v>0</v>
      </c>
      <c r="AA66" s="12">
        <v>0</v>
      </c>
      <c r="AB66" s="129">
        <v>0</v>
      </c>
      <c r="AC66" s="129">
        <v>1.85579739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9">
        <v>0.99959542999999995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9">
        <v>0.5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</row>
    <row r="67" spans="1:50" ht="14.25" customHeight="1" x14ac:dyDescent="0.2">
      <c r="C67" s="8" t="s">
        <v>100</v>
      </c>
      <c r="D67" s="8" t="s">
        <v>113</v>
      </c>
      <c r="E67" s="12">
        <v>0</v>
      </c>
      <c r="F67" s="129">
        <v>0.6</v>
      </c>
      <c r="G67" s="12">
        <v>0</v>
      </c>
      <c r="H67" s="129">
        <v>0.375</v>
      </c>
      <c r="I67" s="129">
        <v>0.5</v>
      </c>
      <c r="J67" s="12">
        <v>0</v>
      </c>
      <c r="K67" s="12">
        <v>0</v>
      </c>
      <c r="L67" s="129">
        <v>0.20074945999999999</v>
      </c>
      <c r="M67" s="12">
        <v>0</v>
      </c>
      <c r="N67" s="129">
        <v>24.087017119999995</v>
      </c>
      <c r="O67" s="12">
        <v>0</v>
      </c>
      <c r="P67" s="12">
        <v>0</v>
      </c>
      <c r="Q67" s="129">
        <v>0.24161162</v>
      </c>
      <c r="R67" s="129">
        <v>0.26037602999999998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9">
        <v>0</v>
      </c>
      <c r="Y67" s="129">
        <v>0</v>
      </c>
      <c r="Z67" s="129">
        <v>0</v>
      </c>
      <c r="AA67" s="12">
        <v>0</v>
      </c>
      <c r="AB67" s="129">
        <v>0</v>
      </c>
      <c r="AC67" s="129">
        <v>1.71936077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9">
        <v>0.99959542999999995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9">
        <v>0.5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</row>
    <row r="68" spans="1:50" ht="14.25" customHeight="1" x14ac:dyDescent="0.2">
      <c r="C68" s="8"/>
      <c r="D68" s="1" t="s">
        <v>71</v>
      </c>
      <c r="E68" s="10"/>
      <c r="F68" s="18"/>
      <c r="G68" s="18"/>
      <c r="H68" s="18"/>
      <c r="I68" s="18"/>
      <c r="J68" s="10"/>
      <c r="K68" s="10"/>
      <c r="L68" s="18"/>
      <c r="M68" s="10"/>
      <c r="N68" s="18"/>
      <c r="O68" s="10"/>
      <c r="P68" s="10"/>
      <c r="Q68" s="18"/>
      <c r="R68" s="18"/>
      <c r="S68" s="10"/>
      <c r="T68" s="10"/>
      <c r="U68" s="18"/>
      <c r="V68" s="10"/>
      <c r="W68" s="10"/>
      <c r="X68" s="18"/>
      <c r="Y68" s="18"/>
      <c r="Z68" s="18"/>
      <c r="AA68" s="10"/>
      <c r="AB68" s="18"/>
      <c r="AC68" s="18"/>
      <c r="AD68" s="10"/>
      <c r="AE68" s="10"/>
      <c r="AF68" s="10"/>
      <c r="AG68" s="10"/>
      <c r="AH68" s="10"/>
      <c r="AI68" s="18"/>
      <c r="AJ68" s="10"/>
      <c r="AK68" s="10"/>
      <c r="AL68" s="10"/>
      <c r="AM68" s="10"/>
      <c r="AN68" s="10"/>
      <c r="AO68" s="10"/>
      <c r="AP68" s="10"/>
      <c r="AQ68" s="18"/>
      <c r="AR68" s="10"/>
      <c r="AS68" s="10"/>
      <c r="AT68" s="10"/>
      <c r="AU68" s="10"/>
      <c r="AV68" s="10"/>
      <c r="AW68" s="10"/>
      <c r="AX68" s="10"/>
    </row>
    <row r="69" spans="1:50" ht="14.25" customHeight="1" x14ac:dyDescent="0.2">
      <c r="C69" s="8" t="s">
        <v>111</v>
      </c>
      <c r="D69" s="8" t="s">
        <v>112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9">
        <v>0.27399947999999996</v>
      </c>
      <c r="R69" s="129">
        <v>0.26175233000000003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9">
        <v>0</v>
      </c>
      <c r="Y69" s="129">
        <v>0</v>
      </c>
      <c r="Z69" s="129">
        <v>0</v>
      </c>
      <c r="AA69" s="12">
        <v>0</v>
      </c>
      <c r="AB69" s="129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</row>
    <row r="70" spans="1:50" ht="14.25" customHeight="1" x14ac:dyDescent="0.2">
      <c r="C70" s="8" t="s">
        <v>111</v>
      </c>
      <c r="D70" s="8" t="s">
        <v>113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9">
        <v>0.25385529000000001</v>
      </c>
      <c r="R70" s="129">
        <v>0.24250852999999997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9">
        <v>0</v>
      </c>
      <c r="Y70" s="129">
        <v>0</v>
      </c>
      <c r="Z70" s="129">
        <v>0</v>
      </c>
      <c r="AA70" s="12">
        <v>0</v>
      </c>
      <c r="AB70" s="129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</row>
    <row r="71" spans="1:50" ht="14.25" customHeight="1" x14ac:dyDescent="0.2">
      <c r="C71" s="8"/>
      <c r="D71" s="1" t="s">
        <v>63</v>
      </c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8"/>
      <c r="R71" s="18"/>
      <c r="S71" s="10"/>
      <c r="T71" s="10"/>
      <c r="U71" s="10"/>
      <c r="V71" s="10"/>
      <c r="W71" s="10"/>
      <c r="X71" s="18"/>
      <c r="Y71" s="18"/>
      <c r="Z71" s="18"/>
      <c r="AA71" s="10"/>
      <c r="AB71" s="18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</row>
    <row r="72" spans="1:50" ht="14.25" customHeight="1" x14ac:dyDescent="0.2">
      <c r="C72" s="8" t="s">
        <v>105</v>
      </c>
      <c r="D72" s="8" t="s">
        <v>112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9">
        <v>0.21667956000000002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9">
        <v>0.13524102999999998</v>
      </c>
      <c r="S72" s="12">
        <v>0</v>
      </c>
      <c r="T72" s="12">
        <v>0</v>
      </c>
      <c r="U72" s="129">
        <v>0.20839067999999999</v>
      </c>
      <c r="V72" s="12">
        <v>0</v>
      </c>
      <c r="W72" s="12">
        <v>0</v>
      </c>
      <c r="X72" s="129">
        <v>0</v>
      </c>
      <c r="Y72" s="129">
        <v>0</v>
      </c>
      <c r="Z72" s="129">
        <v>0</v>
      </c>
      <c r="AA72" s="12">
        <v>0</v>
      </c>
      <c r="AB72" s="129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</row>
    <row r="73" spans="1:50" ht="14.25" customHeight="1" x14ac:dyDescent="0.2">
      <c r="C73" s="8" t="s">
        <v>105</v>
      </c>
      <c r="D73" s="8" t="s">
        <v>113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9">
        <v>0.20074944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9">
        <v>0.12529822999999998</v>
      </c>
      <c r="S73" s="12">
        <v>0</v>
      </c>
      <c r="T73" s="12">
        <v>0</v>
      </c>
      <c r="U73" s="129">
        <v>0.19306998</v>
      </c>
      <c r="V73" s="12">
        <v>0</v>
      </c>
      <c r="W73" s="12">
        <v>0</v>
      </c>
      <c r="X73" s="129">
        <v>0</v>
      </c>
      <c r="Y73" s="129">
        <v>0</v>
      </c>
      <c r="Z73" s="129">
        <v>0</v>
      </c>
      <c r="AA73" s="12">
        <v>0</v>
      </c>
      <c r="AB73" s="129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</row>
    <row r="74" spans="1:50" ht="14.25" customHeight="1" x14ac:dyDescent="0.2">
      <c r="C74" s="8"/>
      <c r="D74" s="1" t="s">
        <v>64</v>
      </c>
      <c r="E74" s="10"/>
      <c r="F74" s="10"/>
      <c r="G74" s="10"/>
      <c r="H74" s="10"/>
      <c r="I74" s="10"/>
      <c r="J74" s="18"/>
      <c r="K74" s="10"/>
      <c r="L74" s="10"/>
      <c r="M74" s="10"/>
      <c r="N74" s="10"/>
      <c r="O74" s="10"/>
      <c r="P74" s="10"/>
      <c r="Q74" s="18"/>
      <c r="R74" s="18"/>
      <c r="S74" s="10"/>
      <c r="T74" s="10"/>
      <c r="U74" s="10"/>
      <c r="V74" s="10"/>
      <c r="W74" s="18"/>
      <c r="X74" s="18"/>
      <c r="Y74" s="18"/>
      <c r="Z74" s="18"/>
      <c r="AA74" s="10"/>
      <c r="AB74" s="18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</row>
    <row r="75" spans="1:50" ht="14.25" customHeight="1" x14ac:dyDescent="0.2">
      <c r="C75" s="8" t="s">
        <v>106</v>
      </c>
      <c r="D75" s="8" t="s">
        <v>112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9">
        <v>0.21667955999999999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9">
        <v>0.20808460000000001</v>
      </c>
      <c r="U75" s="12">
        <v>0</v>
      </c>
      <c r="V75" s="12">
        <v>0</v>
      </c>
      <c r="W75" s="129">
        <v>0.21075698999999998</v>
      </c>
      <c r="X75" s="129">
        <v>0</v>
      </c>
      <c r="Y75" s="129">
        <v>0</v>
      </c>
      <c r="Z75" s="129">
        <v>0</v>
      </c>
      <c r="AA75" s="12">
        <v>0</v>
      </c>
      <c r="AB75" s="129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</row>
    <row r="76" spans="1:50" ht="14.25" customHeight="1" x14ac:dyDescent="0.2">
      <c r="C76" s="8" t="s">
        <v>106</v>
      </c>
      <c r="D76" s="8" t="s">
        <v>113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9">
        <v>0.20074945999999999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9">
        <v>0.1927864</v>
      </c>
      <c r="U76" s="12">
        <v>0</v>
      </c>
      <c r="V76" s="12">
        <v>0</v>
      </c>
      <c r="W76" s="129">
        <v>0.19526230999999999</v>
      </c>
      <c r="X76" s="129">
        <v>0</v>
      </c>
      <c r="Y76" s="129">
        <v>0</v>
      </c>
      <c r="Z76" s="129">
        <v>0</v>
      </c>
      <c r="AA76" s="12">
        <v>0</v>
      </c>
      <c r="AB76" s="129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</row>
    <row r="77" spans="1:50" ht="14.25" customHeight="1" x14ac:dyDescent="0.2">
      <c r="C77" s="8"/>
      <c r="D77" s="1" t="s">
        <v>65</v>
      </c>
      <c r="E77" s="10"/>
      <c r="F77" s="10"/>
      <c r="G77" s="10"/>
      <c r="H77" s="10"/>
      <c r="I77" s="10"/>
      <c r="J77" s="18"/>
      <c r="K77" s="10"/>
      <c r="L77" s="10"/>
      <c r="M77" s="10"/>
      <c r="N77" s="10"/>
      <c r="O77" s="10"/>
      <c r="P77" s="10"/>
      <c r="Q77" s="18"/>
      <c r="R77" s="18"/>
      <c r="S77" s="10"/>
      <c r="T77" s="18"/>
      <c r="U77" s="10"/>
      <c r="V77" s="18"/>
      <c r="W77" s="18"/>
      <c r="X77" s="18"/>
      <c r="Y77" s="18"/>
      <c r="Z77" s="18"/>
      <c r="AA77" s="10"/>
      <c r="AB77" s="18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</row>
    <row r="78" spans="1:50" ht="14.25" customHeight="1" x14ac:dyDescent="0.2">
      <c r="C78" s="8" t="s">
        <v>107</v>
      </c>
      <c r="D78" s="8" t="s">
        <v>112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9">
        <v>0.43335911999999999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9">
        <v>0.44354305999999999</v>
      </c>
      <c r="W78" s="12">
        <v>0</v>
      </c>
      <c r="X78" s="129">
        <v>0</v>
      </c>
      <c r="Y78" s="129">
        <v>0</v>
      </c>
      <c r="Z78" s="129">
        <v>0</v>
      </c>
      <c r="AA78" s="12">
        <v>0</v>
      </c>
      <c r="AB78" s="129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</row>
    <row r="79" spans="1:50" ht="14.25" customHeight="1" x14ac:dyDescent="0.2">
      <c r="C79" s="8" t="s">
        <v>107</v>
      </c>
      <c r="D79" s="8" t="s">
        <v>113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9">
        <v>0.40149892999999998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9">
        <v>0.41093415</v>
      </c>
      <c r="W79" s="12">
        <v>0</v>
      </c>
      <c r="X79" s="129">
        <v>0</v>
      </c>
      <c r="Y79" s="129">
        <v>0</v>
      </c>
      <c r="Z79" s="129">
        <v>0</v>
      </c>
      <c r="AA79" s="12">
        <v>0</v>
      </c>
      <c r="AB79" s="129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</row>
    <row r="80" spans="1:50" s="7" customFormat="1" ht="12.75" customHeight="1" x14ac:dyDescent="0.2">
      <c r="A80" s="162"/>
      <c r="B80" s="162"/>
      <c r="C80" s="1"/>
      <c r="D80" s="1"/>
      <c r="E80" s="132">
        <v>0</v>
      </c>
      <c r="F80" s="132">
        <v>2.4</v>
      </c>
      <c r="G80" s="132">
        <v>0</v>
      </c>
      <c r="H80" s="132">
        <v>1.5</v>
      </c>
      <c r="I80" s="132">
        <v>2</v>
      </c>
      <c r="J80" s="132">
        <v>3.33943214</v>
      </c>
      <c r="K80" s="132">
        <v>0.55657204000000005</v>
      </c>
      <c r="L80" s="132">
        <v>0.83485803999999986</v>
      </c>
      <c r="M80" s="132">
        <v>0</v>
      </c>
      <c r="N80" s="132">
        <v>99.097349129999998</v>
      </c>
      <c r="O80" s="132">
        <v>0</v>
      </c>
      <c r="P80" s="132">
        <v>0</v>
      </c>
      <c r="Q80" s="132">
        <v>2.4428061599999999</v>
      </c>
      <c r="R80" s="132">
        <v>2.6556836699999997</v>
      </c>
      <c r="S80" s="132">
        <v>0</v>
      </c>
      <c r="T80" s="132">
        <v>0.79319894000000002</v>
      </c>
      <c r="U80" s="132">
        <v>0.81331075000000008</v>
      </c>
      <c r="V80" s="132">
        <v>1.5240333600000002</v>
      </c>
      <c r="W80" s="132">
        <v>0.79325428999999992</v>
      </c>
      <c r="X80" s="132">
        <v>0</v>
      </c>
      <c r="Y80" s="132">
        <v>0</v>
      </c>
      <c r="Z80" s="132">
        <v>0</v>
      </c>
      <c r="AA80" s="132">
        <v>0</v>
      </c>
      <c r="AB80" s="132">
        <v>0</v>
      </c>
      <c r="AC80" s="132">
        <v>6.8824973499999995</v>
      </c>
      <c r="AD80" s="132">
        <v>0</v>
      </c>
      <c r="AE80" s="132">
        <v>0</v>
      </c>
      <c r="AF80" s="132">
        <v>0</v>
      </c>
      <c r="AG80" s="132">
        <v>2.3453910599999999</v>
      </c>
      <c r="AH80" s="132">
        <v>3.17206579</v>
      </c>
      <c r="AI80" s="132">
        <v>3.7923580399999999</v>
      </c>
      <c r="AJ80" s="132">
        <v>0</v>
      </c>
      <c r="AK80" s="132">
        <v>0</v>
      </c>
      <c r="AL80" s="132">
        <v>0</v>
      </c>
      <c r="AM80" s="132">
        <v>0</v>
      </c>
      <c r="AN80" s="132">
        <v>0</v>
      </c>
      <c r="AO80" s="132">
        <v>0</v>
      </c>
      <c r="AP80" s="132">
        <v>0</v>
      </c>
      <c r="AQ80" s="132">
        <v>2</v>
      </c>
      <c r="AR80" s="132">
        <v>0</v>
      </c>
      <c r="AS80" s="132">
        <v>0</v>
      </c>
      <c r="AT80" s="132">
        <v>0</v>
      </c>
      <c r="AU80" s="132">
        <v>0</v>
      </c>
      <c r="AV80" s="132">
        <v>0</v>
      </c>
      <c r="AW80" s="132">
        <v>0</v>
      </c>
      <c r="AX80" s="132">
        <v>0</v>
      </c>
    </row>
    <row r="81" spans="3:54" x14ac:dyDescent="0.2">
      <c r="C81" s="8"/>
      <c r="D81" s="4" t="s">
        <v>3</v>
      </c>
      <c r="E81" s="9"/>
      <c r="F81" s="9"/>
      <c r="G81" s="9"/>
      <c r="H81" s="9"/>
      <c r="I81" s="9"/>
      <c r="J81" s="9"/>
      <c r="K81" s="9"/>
      <c r="L81" s="9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AB81" s="8"/>
      <c r="AC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</row>
    <row r="82" spans="3:54" ht="12.75" customHeight="1" x14ac:dyDescent="0.2">
      <c r="C82" s="8">
        <v>5.0999999999999996</v>
      </c>
      <c r="D82" s="8" t="s">
        <v>378</v>
      </c>
      <c r="E82" s="97">
        <v>1.1735504699999999</v>
      </c>
      <c r="F82" s="97">
        <v>0.86399631999999993</v>
      </c>
      <c r="G82" s="97">
        <v>2.7270931050000002</v>
      </c>
      <c r="H82" s="97">
        <v>1.5802905</v>
      </c>
      <c r="I82" s="97">
        <v>0.68802719999999995</v>
      </c>
      <c r="J82" s="97">
        <v>0.14839147999999999</v>
      </c>
      <c r="K82" s="97" t="s">
        <v>354</v>
      </c>
      <c r="L82" s="97" t="s">
        <v>354</v>
      </c>
      <c r="M82" s="97">
        <v>8.0200569999999999E-2</v>
      </c>
      <c r="N82" s="97" t="s">
        <v>354</v>
      </c>
      <c r="O82" s="97">
        <v>0.14111253500000001</v>
      </c>
      <c r="P82" s="97">
        <v>0.17407979700000001</v>
      </c>
      <c r="Q82" s="97" t="s">
        <v>354</v>
      </c>
      <c r="R82" s="97" t="s">
        <v>354</v>
      </c>
      <c r="S82" s="97">
        <v>0.45900580000000002</v>
      </c>
      <c r="T82" s="97" t="s">
        <v>354</v>
      </c>
      <c r="U82" s="97" t="s">
        <v>354</v>
      </c>
      <c r="V82" s="97" t="s">
        <v>354</v>
      </c>
      <c r="W82" s="97" t="s">
        <v>354</v>
      </c>
      <c r="X82" s="97" t="s">
        <v>354</v>
      </c>
      <c r="Y82" s="97" t="s">
        <v>354</v>
      </c>
      <c r="Z82" s="97" t="s">
        <v>354</v>
      </c>
      <c r="AA82" s="97">
        <v>1.0261372999999999E-2</v>
      </c>
      <c r="AB82" s="97" t="s">
        <v>354</v>
      </c>
      <c r="AC82" s="97">
        <v>9.437779999999998E-3</v>
      </c>
      <c r="AD82" s="97" t="s">
        <v>354</v>
      </c>
      <c r="AE82" s="97" t="s">
        <v>354</v>
      </c>
      <c r="AF82" s="97" t="s">
        <v>354</v>
      </c>
      <c r="AG82" s="97" t="s">
        <v>354</v>
      </c>
      <c r="AH82" s="97">
        <v>4.4715015000000004E-2</v>
      </c>
      <c r="AI82" s="97">
        <v>0.40889361499999999</v>
      </c>
      <c r="AJ82" s="97">
        <v>4.7680644999999994E-2</v>
      </c>
      <c r="AK82" s="97" t="s">
        <v>354</v>
      </c>
      <c r="AL82" s="97" t="s">
        <v>354</v>
      </c>
      <c r="AM82" s="97">
        <v>0.26505359000000001</v>
      </c>
      <c r="AN82" s="97" t="s">
        <v>354</v>
      </c>
      <c r="AO82" s="97" t="s">
        <v>354</v>
      </c>
      <c r="AP82" s="97">
        <v>0.26489007000000003</v>
      </c>
      <c r="AQ82" s="97">
        <v>1.0358797599999998</v>
      </c>
      <c r="AR82" s="97">
        <v>0.40374544500000004</v>
      </c>
      <c r="AS82" s="97">
        <v>0.12258835999999998</v>
      </c>
      <c r="AT82" s="97">
        <v>7.8166796999999982E-2</v>
      </c>
      <c r="AU82" s="97">
        <v>6.5824151999999997E-2</v>
      </c>
      <c r="AV82" s="97">
        <v>3.5805323100000002</v>
      </c>
      <c r="AW82" s="97">
        <v>2.8561470930000001</v>
      </c>
      <c r="AX82" s="97">
        <v>2.3571700760000005</v>
      </c>
      <c r="AZ82" s="82">
        <v>818.95981228200083</v>
      </c>
      <c r="BA82" s="82">
        <v>7.0000169216655195E-8</v>
      </c>
    </row>
    <row r="83" spans="3:54" x14ac:dyDescent="0.2">
      <c r="C83" s="8">
        <v>5.2</v>
      </c>
      <c r="D83" s="8" t="s">
        <v>379</v>
      </c>
      <c r="E83" s="97">
        <v>2.1777108550000039</v>
      </c>
      <c r="F83" s="97">
        <v>2.0369076890000111</v>
      </c>
      <c r="G83" s="97">
        <v>0.195546572</v>
      </c>
      <c r="H83" s="97">
        <v>0.33039213000000001</v>
      </c>
      <c r="I83" s="97">
        <v>0.26619879200000002</v>
      </c>
      <c r="J83" s="97">
        <v>3.6166345179999992</v>
      </c>
      <c r="K83" s="97">
        <v>19.166600147999944</v>
      </c>
      <c r="L83" s="97">
        <v>3.5504207610000251</v>
      </c>
      <c r="M83" s="97">
        <v>0.19319216799999975</v>
      </c>
      <c r="N83" s="97">
        <v>497.21123825799992</v>
      </c>
      <c r="O83" s="103">
        <v>3.2630150000000002E-3</v>
      </c>
      <c r="P83" s="97">
        <v>5.9771110000000002E-3</v>
      </c>
      <c r="Q83" s="97">
        <v>128.49311732600015</v>
      </c>
      <c r="R83" s="97">
        <v>14.958792816000077</v>
      </c>
      <c r="S83" s="97">
        <v>4.8308053000000004E-2</v>
      </c>
      <c r="T83" s="97">
        <v>0.15025604100000001</v>
      </c>
      <c r="U83" s="97">
        <v>0.50999803399999999</v>
      </c>
      <c r="V83" s="97">
        <v>0.25502607800000004</v>
      </c>
      <c r="W83" s="97">
        <v>0.25055305899999997</v>
      </c>
      <c r="X83" s="97" t="s">
        <v>354</v>
      </c>
      <c r="Y83" s="97" t="s">
        <v>354</v>
      </c>
      <c r="Z83" s="97" t="s">
        <v>354</v>
      </c>
      <c r="AA83" s="97">
        <v>0.535213155</v>
      </c>
      <c r="AB83" s="97" t="s">
        <v>354</v>
      </c>
      <c r="AC83" s="97">
        <v>0.48637029200000381</v>
      </c>
      <c r="AD83" s="97">
        <v>0.41921946300000196</v>
      </c>
      <c r="AE83" s="97">
        <v>0.18808015099999881</v>
      </c>
      <c r="AF83" s="97">
        <v>1.1731822170000019</v>
      </c>
      <c r="AG83" s="97">
        <v>2.2515087070000002</v>
      </c>
      <c r="AH83" s="97">
        <v>1.3979303299999963</v>
      </c>
      <c r="AI83" s="97">
        <v>4.0231176E-2</v>
      </c>
      <c r="AJ83" s="97">
        <v>1.2863035079999923</v>
      </c>
      <c r="AK83" s="97">
        <v>3.5581115199999465</v>
      </c>
      <c r="AL83" s="97">
        <v>3.2680295690000727</v>
      </c>
      <c r="AM83" s="97">
        <v>2.4821139999999998E-2</v>
      </c>
      <c r="AN83" s="97">
        <v>1.0875064030000066</v>
      </c>
      <c r="AO83" s="97">
        <v>2.7184339739999941</v>
      </c>
      <c r="AP83" s="97">
        <v>2.7447394999999982E-2</v>
      </c>
      <c r="AQ83" s="97">
        <v>0.44871310999999997</v>
      </c>
      <c r="AR83" s="97">
        <v>0.17484760900000001</v>
      </c>
      <c r="AS83" s="97">
        <v>1.4813659789999389</v>
      </c>
      <c r="AT83" s="97">
        <v>0.88342592799999997</v>
      </c>
      <c r="AU83" s="97">
        <v>0.59423180199999925</v>
      </c>
      <c r="AV83" s="97">
        <v>2.2922857000000001E-2</v>
      </c>
      <c r="AW83" s="97">
        <v>2.0951885E-2</v>
      </c>
      <c r="AX83" s="97">
        <v>2.4959257999999998E-2</v>
      </c>
      <c r="AZ83" s="55">
        <v>-818.95981221200066</v>
      </c>
    </row>
    <row r="84" spans="3:54" ht="12.75" customHeight="1" x14ac:dyDescent="0.2">
      <c r="C84" s="8">
        <v>5.3</v>
      </c>
      <c r="D84" s="8" t="s">
        <v>4</v>
      </c>
      <c r="E84" s="97">
        <v>14.452990997000001</v>
      </c>
      <c r="F84" s="97">
        <v>5.8685278159999994</v>
      </c>
      <c r="G84" s="97">
        <v>11.480490590999999</v>
      </c>
      <c r="H84" s="97">
        <v>17.547422466</v>
      </c>
      <c r="I84" s="97">
        <v>6.8719768569999991</v>
      </c>
      <c r="J84" s="97">
        <v>1.4710204439999999</v>
      </c>
      <c r="K84" s="97">
        <v>1.8102940509999998</v>
      </c>
      <c r="L84" s="97">
        <v>1.347533487</v>
      </c>
      <c r="M84" s="97">
        <v>2.169302235</v>
      </c>
      <c r="N84" s="97">
        <v>7.8556657000000002E-2</v>
      </c>
      <c r="O84" s="97">
        <v>0.98829582100000013</v>
      </c>
      <c r="P84" s="97">
        <v>0.91383712400000006</v>
      </c>
      <c r="Q84" s="97">
        <v>2.8994300649999998</v>
      </c>
      <c r="R84" s="97">
        <v>-0.23068893700000001</v>
      </c>
      <c r="S84" s="97">
        <v>2.802443529</v>
      </c>
      <c r="T84" s="97" t="s">
        <v>354</v>
      </c>
      <c r="U84" s="97" t="s">
        <v>354</v>
      </c>
      <c r="V84" s="97" t="s">
        <v>354</v>
      </c>
      <c r="W84" s="97" t="s">
        <v>354</v>
      </c>
      <c r="X84" s="97" t="s">
        <v>354</v>
      </c>
      <c r="Y84" s="97" t="s">
        <v>354</v>
      </c>
      <c r="Z84" s="97" t="s">
        <v>354</v>
      </c>
      <c r="AA84" s="103">
        <v>2.4552759999999997E-3</v>
      </c>
      <c r="AB84" s="97" t="s">
        <v>354</v>
      </c>
      <c r="AC84" s="97">
        <v>0.88742180799999981</v>
      </c>
      <c r="AD84" s="97">
        <v>-0.26765359999999999</v>
      </c>
      <c r="AE84" s="97">
        <v>-0.120435025</v>
      </c>
      <c r="AF84" s="97">
        <v>-9.7280000000000005E-2</v>
      </c>
      <c r="AG84" s="97">
        <v>-0.79794554000000006</v>
      </c>
      <c r="AH84" s="97">
        <v>1.2200304009999998</v>
      </c>
      <c r="AI84" s="97">
        <v>3.7695829860000005</v>
      </c>
      <c r="AJ84" s="97">
        <v>-7.2475710999999998E-2</v>
      </c>
      <c r="AK84" s="97">
        <v>-0.53337570000000001</v>
      </c>
      <c r="AL84" s="97">
        <v>-0.56036280000000005</v>
      </c>
      <c r="AM84" s="97">
        <v>1.2108591509999997</v>
      </c>
      <c r="AN84" s="97">
        <v>-2.9572000000000001E-2</v>
      </c>
      <c r="AO84" s="97">
        <v>0.58839153099999997</v>
      </c>
      <c r="AP84" s="97">
        <v>0.65677654200000002</v>
      </c>
      <c r="AQ84" s="97">
        <v>12.321514181</v>
      </c>
      <c r="AR84" s="97">
        <v>2.4584747019999997</v>
      </c>
      <c r="AS84" s="97">
        <v>0.99004831999999987</v>
      </c>
      <c r="AT84" s="97">
        <v>0.63507753499999997</v>
      </c>
      <c r="AU84" s="97">
        <v>0.599845776</v>
      </c>
      <c r="AV84" s="97">
        <v>3.0457542950000005</v>
      </c>
      <c r="AW84" s="97">
        <v>2.757373785</v>
      </c>
      <c r="AX84" s="97">
        <v>0.91341664099999997</v>
      </c>
    </row>
    <row r="85" spans="3:54" ht="12.75" customHeight="1" x14ac:dyDescent="0.2">
      <c r="C85" s="8"/>
      <c r="D85" s="8" t="s">
        <v>380</v>
      </c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</row>
    <row r="86" spans="3:54" x14ac:dyDescent="0.2">
      <c r="C86" s="8">
        <v>5.4</v>
      </c>
      <c r="D86" s="8" t="s">
        <v>381</v>
      </c>
      <c r="E86" s="98" t="s">
        <v>354</v>
      </c>
      <c r="F86" s="98">
        <v>-2.6808565999999999E-2</v>
      </c>
      <c r="G86" s="98" t="s">
        <v>354</v>
      </c>
      <c r="H86" s="98" t="s">
        <v>354</v>
      </c>
      <c r="I86" s="98" t="s">
        <v>354</v>
      </c>
      <c r="J86" s="98">
        <v>1.8077384999999998E-2</v>
      </c>
      <c r="K86" s="98">
        <v>-7.6749624000000002E-2</v>
      </c>
      <c r="L86" s="98">
        <v>1.5201438000000001E-2</v>
      </c>
      <c r="M86" s="98">
        <v>3.6448750000000002E-2</v>
      </c>
      <c r="N86" s="98">
        <v>0.33709670700000005</v>
      </c>
      <c r="O86" s="98" t="s">
        <v>354</v>
      </c>
      <c r="P86" s="98" t="s">
        <v>354</v>
      </c>
      <c r="Q86" s="98">
        <v>0.73371932500000014</v>
      </c>
      <c r="R86" s="98">
        <v>1.350062045</v>
      </c>
      <c r="S86" s="98" t="s">
        <v>354</v>
      </c>
      <c r="T86" s="98" t="s">
        <v>354</v>
      </c>
      <c r="U86" s="98" t="s">
        <v>354</v>
      </c>
      <c r="V86" s="98" t="s">
        <v>354</v>
      </c>
      <c r="W86" s="98" t="s">
        <v>354</v>
      </c>
      <c r="X86" s="98" t="s">
        <v>354</v>
      </c>
      <c r="Y86" s="98" t="s">
        <v>354</v>
      </c>
      <c r="Z86" s="98" t="s">
        <v>354</v>
      </c>
      <c r="AA86" s="98" t="s">
        <v>354</v>
      </c>
      <c r="AB86" s="98" t="s">
        <v>354</v>
      </c>
      <c r="AC86" s="98" t="s">
        <v>354</v>
      </c>
      <c r="AD86" s="98" t="s">
        <v>354</v>
      </c>
      <c r="AE86" s="98" t="s">
        <v>354</v>
      </c>
      <c r="AF86" s="98" t="s">
        <v>354</v>
      </c>
      <c r="AG86" s="98" t="s">
        <v>354</v>
      </c>
      <c r="AH86" s="98" t="s">
        <v>354</v>
      </c>
      <c r="AI86" s="98" t="s">
        <v>354</v>
      </c>
      <c r="AJ86" s="98" t="s">
        <v>354</v>
      </c>
      <c r="AK86" s="98" t="s">
        <v>354</v>
      </c>
      <c r="AL86" s="98" t="s">
        <v>354</v>
      </c>
      <c r="AM86" s="98" t="s">
        <v>354</v>
      </c>
      <c r="AN86" s="98" t="s">
        <v>354</v>
      </c>
      <c r="AO86" s="98">
        <v>0.88539006799999997</v>
      </c>
      <c r="AP86" s="98" t="s">
        <v>354</v>
      </c>
      <c r="AQ86" s="98" t="s">
        <v>354</v>
      </c>
      <c r="AR86" s="98" t="s">
        <v>354</v>
      </c>
      <c r="AS86" s="104" t="s">
        <v>354</v>
      </c>
      <c r="AT86" s="98" t="s">
        <v>354</v>
      </c>
      <c r="AU86" s="98" t="s">
        <v>354</v>
      </c>
      <c r="AV86" s="98" t="s">
        <v>354</v>
      </c>
      <c r="AW86" s="98" t="s">
        <v>354</v>
      </c>
      <c r="AX86" s="98" t="s">
        <v>354</v>
      </c>
    </row>
    <row r="87" spans="3:54" x14ac:dyDescent="0.2">
      <c r="C87" s="8"/>
      <c r="D87" s="8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97"/>
      <c r="AP87" s="97"/>
      <c r="AQ87" s="97"/>
      <c r="AR87" s="97"/>
      <c r="AS87" s="97"/>
      <c r="AT87" s="97"/>
      <c r="AU87" s="97"/>
      <c r="AV87" s="97"/>
      <c r="AW87" s="97"/>
      <c r="AX87" s="97"/>
    </row>
    <row r="88" spans="3:54" ht="12.75" customHeight="1" x14ac:dyDescent="0.2">
      <c r="C88" s="8">
        <v>5.5</v>
      </c>
      <c r="D88" s="8" t="s">
        <v>382</v>
      </c>
      <c r="E88" s="103">
        <v>1.7200709999999999E-3</v>
      </c>
      <c r="F88" s="97">
        <v>5.7403344999999995E-2</v>
      </c>
      <c r="G88" s="97">
        <v>2.3916400000000001E-2</v>
      </c>
      <c r="H88" s="97">
        <v>9.7908646000000002E-2</v>
      </c>
      <c r="I88" s="103">
        <v>9.9429999999999995E-6</v>
      </c>
      <c r="J88" s="97">
        <v>7.1404243000000006E-2</v>
      </c>
      <c r="K88" s="97">
        <v>7.8095412000000017E-2</v>
      </c>
      <c r="L88" s="103">
        <v>1.2643729999999992E-3</v>
      </c>
      <c r="M88" s="97">
        <v>-9.0122159999999792E-3</v>
      </c>
      <c r="N88" s="103" t="s">
        <v>354</v>
      </c>
      <c r="O88" s="103">
        <v>1.971773E-3</v>
      </c>
      <c r="P88" s="103">
        <v>1.241432E-3</v>
      </c>
      <c r="Q88" s="103">
        <v>1.6475099999997391E-4</v>
      </c>
      <c r="R88" s="103">
        <v>2.6724280000000006E-3</v>
      </c>
      <c r="S88" s="97">
        <v>2.0208548999999999E-2</v>
      </c>
      <c r="T88" s="103">
        <v>1.5700000000000002E-7</v>
      </c>
      <c r="U88" s="103">
        <v>-4.0999999999999997E-8</v>
      </c>
      <c r="V88" s="103">
        <v>8.0000000000000002E-8</v>
      </c>
      <c r="W88" s="103">
        <v>-8.4999999999999994E-8</v>
      </c>
      <c r="X88" s="97">
        <v>-1.36E-7</v>
      </c>
      <c r="Y88" s="97">
        <v>-2.2700000000000001E-7</v>
      </c>
      <c r="Z88" s="97">
        <v>6.5E-8</v>
      </c>
      <c r="AA88" s="126">
        <v>4.8063999999999999E-5</v>
      </c>
      <c r="AB88" s="103">
        <v>2.2100000000000001E-7</v>
      </c>
      <c r="AC88" s="103">
        <v>8.3000000000000002E-8</v>
      </c>
      <c r="AD88" s="103">
        <v>2.0000000000000001E-9</v>
      </c>
      <c r="AE88" s="125">
        <v>1.79E-7</v>
      </c>
      <c r="AF88" s="126">
        <v>-2.5699999999999999E-7</v>
      </c>
      <c r="AG88" s="126">
        <v>-4.0000000000000002E-9</v>
      </c>
      <c r="AH88" s="125">
        <v>2.5818299999999999E-4</v>
      </c>
      <c r="AI88" s="103">
        <v>1.15256E-4</v>
      </c>
      <c r="AJ88" s="103">
        <v>5.8307000000000003E-5</v>
      </c>
      <c r="AK88" s="125">
        <v>1.1699999999999999E-7</v>
      </c>
      <c r="AL88" s="125">
        <v>1.3799999999999999E-7</v>
      </c>
      <c r="AM88" s="125">
        <v>1.1488899999999999E-4</v>
      </c>
      <c r="AN88" s="125">
        <v>1.3E-7</v>
      </c>
      <c r="AO88" s="103">
        <v>2.8120599999999999E-4</v>
      </c>
      <c r="AP88" s="125">
        <v>6.0447000000000006E-5</v>
      </c>
      <c r="AQ88" s="97">
        <v>8.5432514000000001E-2</v>
      </c>
      <c r="AR88" s="97">
        <v>8.0053525E-2</v>
      </c>
      <c r="AS88" s="103">
        <v>4.0200000000000001E-5</v>
      </c>
      <c r="AT88" s="103">
        <v>7.7610000000000007E-6</v>
      </c>
      <c r="AU88" s="125">
        <v>4.7260000000000002E-6</v>
      </c>
      <c r="AV88" s="103">
        <v>4.5541000000000006E-4</v>
      </c>
      <c r="AW88" s="103">
        <v>4.5522100000000001E-4</v>
      </c>
      <c r="AX88" s="103">
        <v>9.8900599999999996E-4</v>
      </c>
    </row>
    <row r="89" spans="3:54" ht="12.75" customHeight="1" x14ac:dyDescent="0.2">
      <c r="C89" s="8"/>
      <c r="D89" s="8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</row>
    <row r="90" spans="3:54" ht="12.75" customHeight="1" x14ac:dyDescent="0.2">
      <c r="C90" s="8">
        <v>5.6</v>
      </c>
      <c r="D90" s="86" t="s">
        <v>383</v>
      </c>
      <c r="E90" s="87">
        <v>17.805972393000005</v>
      </c>
      <c r="F90" s="87">
        <v>8.8000266040000099</v>
      </c>
      <c r="G90" s="87">
        <v>14.427046667999997</v>
      </c>
      <c r="H90" s="87">
        <v>19.556013742000001</v>
      </c>
      <c r="I90" s="87">
        <v>7.8262127919999998</v>
      </c>
      <c r="J90" s="87">
        <v>5.3255280699999989</v>
      </c>
      <c r="K90" s="87">
        <v>20.978239986999942</v>
      </c>
      <c r="L90" s="87">
        <v>4.9144200590000251</v>
      </c>
      <c r="M90" s="87">
        <v>2.4701315069999996</v>
      </c>
      <c r="N90" s="87">
        <v>497.6268916219999</v>
      </c>
      <c r="O90" s="87">
        <v>1.1346431440000002</v>
      </c>
      <c r="P90" s="87">
        <v>1.0951354640000002</v>
      </c>
      <c r="Q90" s="87">
        <v>132.12643146700015</v>
      </c>
      <c r="R90" s="87">
        <v>16.080838352000079</v>
      </c>
      <c r="S90" s="87">
        <v>3.3299659309999998</v>
      </c>
      <c r="T90" s="87">
        <v>0.15025619800000001</v>
      </c>
      <c r="U90" s="87">
        <v>0.50999799300000004</v>
      </c>
      <c r="V90" s="87">
        <v>0.25502615800000006</v>
      </c>
      <c r="W90" s="87">
        <v>0.25055297399999998</v>
      </c>
      <c r="X90" s="87">
        <v>-1.36E-7</v>
      </c>
      <c r="Y90" s="87">
        <v>-2.2700000000000001E-7</v>
      </c>
      <c r="Z90" s="87">
        <v>6.5E-8</v>
      </c>
      <c r="AA90" s="87">
        <v>0.54797786799999992</v>
      </c>
      <c r="AB90" s="87">
        <v>2.2100000000000001E-7</v>
      </c>
      <c r="AC90" s="87">
        <v>1.3832299630000036</v>
      </c>
      <c r="AD90" s="87">
        <v>0.15156586500000196</v>
      </c>
      <c r="AE90" s="87">
        <v>6.7645304999998809E-2</v>
      </c>
      <c r="AF90" s="87">
        <v>1.0759019600000019</v>
      </c>
      <c r="AG90" s="87">
        <v>1.4535631629999999</v>
      </c>
      <c r="AH90" s="87">
        <v>2.6629339289999963</v>
      </c>
      <c r="AI90" s="87">
        <v>4.2188230330000005</v>
      </c>
      <c r="AJ90" s="87">
        <v>1.2615667489999922</v>
      </c>
      <c r="AK90" s="87">
        <v>3.0247359369999463</v>
      </c>
      <c r="AL90" s="87">
        <v>2.7076669070000725</v>
      </c>
      <c r="AM90" s="87">
        <v>1.5008487699999997</v>
      </c>
      <c r="AN90" s="87">
        <v>1.0579345330000067</v>
      </c>
      <c r="AO90" s="87">
        <v>4.1924967789999945</v>
      </c>
      <c r="AP90" s="87">
        <v>0.949174454</v>
      </c>
      <c r="AQ90" s="87">
        <v>13.891539565</v>
      </c>
      <c r="AR90" s="87">
        <v>3.1171212809999997</v>
      </c>
      <c r="AS90" s="87">
        <v>2.5940428589999387</v>
      </c>
      <c r="AT90" s="87">
        <v>1.5966780209999998</v>
      </c>
      <c r="AU90" s="87">
        <v>1.2599064559999993</v>
      </c>
      <c r="AV90" s="87">
        <v>6.6496648720000007</v>
      </c>
      <c r="AW90" s="87">
        <v>5.6349279839999999</v>
      </c>
      <c r="AX90" s="87">
        <v>3.2965349810000006</v>
      </c>
      <c r="AZ90" s="82">
        <v>818.95981228199992</v>
      </c>
    </row>
    <row r="91" spans="3:54" ht="12.75" customHeight="1" x14ac:dyDescent="0.2">
      <c r="C91" s="8"/>
      <c r="D91" s="8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57"/>
      <c r="S91" s="57"/>
      <c r="T91" s="57"/>
      <c r="U91" s="57"/>
      <c r="V91" s="57"/>
      <c r="W91" s="57"/>
      <c r="AB91" s="57"/>
      <c r="AC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</row>
    <row r="92" spans="3:54" ht="12.75" customHeight="1" x14ac:dyDescent="0.2">
      <c r="C92" s="8"/>
      <c r="D92" s="4" t="s">
        <v>5</v>
      </c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AB92" s="57"/>
      <c r="AC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</row>
    <row r="93" spans="3:54" ht="12" customHeight="1" x14ac:dyDescent="0.2">
      <c r="C93" s="8">
        <v>6.1</v>
      </c>
      <c r="D93" s="8" t="s">
        <v>384</v>
      </c>
      <c r="E93" s="82">
        <v>1.6990667299999997</v>
      </c>
      <c r="F93" s="82">
        <v>1.4125215600000003</v>
      </c>
      <c r="G93" s="82">
        <v>3.1695761749999991</v>
      </c>
      <c r="H93" s="82">
        <v>1.969411137</v>
      </c>
      <c r="I93" s="82">
        <v>0.94090901699999996</v>
      </c>
      <c r="J93" s="82">
        <v>1.1411397110000003</v>
      </c>
      <c r="K93" s="82">
        <v>2.1006820230000005</v>
      </c>
      <c r="L93" s="82">
        <v>0.89792308799999987</v>
      </c>
      <c r="M93" s="82">
        <v>0.12394840099999997</v>
      </c>
      <c r="N93" s="82">
        <v>4.0139185440000009</v>
      </c>
      <c r="O93" s="82">
        <v>7.1297822999999996E-2</v>
      </c>
      <c r="P93" s="82">
        <v>3.9749533000000004E-2</v>
      </c>
      <c r="Q93" s="82">
        <v>5.2351294670000001</v>
      </c>
      <c r="R93" s="82">
        <v>1.0266037949999998</v>
      </c>
      <c r="S93" s="82">
        <v>0.52905269799999999</v>
      </c>
      <c r="T93" s="22">
        <v>0</v>
      </c>
      <c r="U93" s="131">
        <v>0</v>
      </c>
      <c r="V93" s="88">
        <v>2.9855309999999996E-3</v>
      </c>
      <c r="W93" s="88">
        <v>3.0000000000000001E-3</v>
      </c>
      <c r="X93" s="82" t="s">
        <v>354</v>
      </c>
      <c r="Y93" s="82" t="s">
        <v>354</v>
      </c>
      <c r="Z93" s="82" t="s">
        <v>354</v>
      </c>
      <c r="AA93" s="82">
        <v>0.19705066499999999</v>
      </c>
      <c r="AB93" s="82" t="s">
        <v>354</v>
      </c>
      <c r="AC93" s="82">
        <v>0.14233426700000001</v>
      </c>
      <c r="AD93" s="82">
        <v>5.5388970000000001E-3</v>
      </c>
      <c r="AE93" s="88">
        <v>2.1749630000000002E-3</v>
      </c>
      <c r="AF93" s="82">
        <v>2.8586909999999997E-2</v>
      </c>
      <c r="AG93" s="82">
        <v>5.1685465999999999E-2</v>
      </c>
      <c r="AH93" s="82">
        <v>0.48437023700000009</v>
      </c>
      <c r="AI93" s="82">
        <v>0.71233621800000002</v>
      </c>
      <c r="AJ93" s="82">
        <v>0.46956900400000001</v>
      </c>
      <c r="AK93" s="82">
        <v>8.3075169000000004E-2</v>
      </c>
      <c r="AL93" s="82">
        <v>8.8512805999999999E-2</v>
      </c>
      <c r="AM93" s="82">
        <v>0.414409535</v>
      </c>
      <c r="AN93" s="82">
        <v>3.6099894000000007E-2</v>
      </c>
      <c r="AO93" s="82">
        <v>2.2919170000000003E-2</v>
      </c>
      <c r="AP93" s="82">
        <v>0.46662517299999995</v>
      </c>
      <c r="AQ93" s="82">
        <v>1.0576558269999998</v>
      </c>
      <c r="AR93" s="82">
        <v>0.57147248100000003</v>
      </c>
      <c r="AS93" s="82">
        <v>0.30718359200000006</v>
      </c>
      <c r="AT93" s="82">
        <v>0.209334455</v>
      </c>
      <c r="AU93" s="82">
        <v>0.15729484399999999</v>
      </c>
      <c r="AV93" s="82">
        <v>7.4251601E-2</v>
      </c>
      <c r="AW93" s="82">
        <v>4.8000000000000001E-2</v>
      </c>
      <c r="AX93" s="82">
        <v>0.15495098599999999</v>
      </c>
      <c r="AZ93" s="122"/>
    </row>
    <row r="94" spans="3:54" ht="12.75" customHeight="1" x14ac:dyDescent="0.2">
      <c r="C94" s="8">
        <v>6.2</v>
      </c>
      <c r="D94" s="8" t="s">
        <v>385</v>
      </c>
      <c r="E94" s="88">
        <v>5.7757499999999999E-4</v>
      </c>
      <c r="F94" s="88">
        <v>3.1806400000000001E-4</v>
      </c>
      <c r="G94" s="88">
        <v>8.9834400000000003E-4</v>
      </c>
      <c r="H94" s="88">
        <v>6.2160000000000004E-4</v>
      </c>
      <c r="I94" s="88">
        <v>2.6312699999999999E-4</v>
      </c>
      <c r="J94" s="88">
        <v>2.9304800000000002E-4</v>
      </c>
      <c r="K94" s="88">
        <v>1.313792E-3</v>
      </c>
      <c r="L94" s="88">
        <v>2.7387600000000005E-4</v>
      </c>
      <c r="M94" s="88">
        <v>4.9793000000000003E-5</v>
      </c>
      <c r="N94" s="77">
        <v>3.6288011000000002E-2</v>
      </c>
      <c r="O94" s="88">
        <v>3.9107999999999999E-5</v>
      </c>
      <c r="P94" s="88">
        <v>5.2510999999999999E-5</v>
      </c>
      <c r="Q94" s="77">
        <v>9.6378609999999993E-3</v>
      </c>
      <c r="R94" s="88">
        <v>1.4408440000000002E-3</v>
      </c>
      <c r="S94" s="88">
        <v>1.6754200000000002E-4</v>
      </c>
      <c r="T94" s="88">
        <v>1.3016E-5</v>
      </c>
      <c r="U94" s="88">
        <v>4.5448000000000003E-5</v>
      </c>
      <c r="V94" s="88">
        <v>2.3253999999999998E-5</v>
      </c>
      <c r="W94" s="88">
        <v>2.1913999999999997E-5</v>
      </c>
      <c r="X94" s="88" t="s">
        <v>354</v>
      </c>
      <c r="Y94" s="88" t="s">
        <v>354</v>
      </c>
      <c r="Z94" s="88" t="s">
        <v>354</v>
      </c>
      <c r="AA94" s="88">
        <v>4.8111000000000001E-5</v>
      </c>
      <c r="AB94" s="88" t="s">
        <v>354</v>
      </c>
      <c r="AC94" s="88">
        <v>7.9635000000000006E-5</v>
      </c>
      <c r="AD94" s="88">
        <v>5.4762999999999997E-5</v>
      </c>
      <c r="AE94" s="88">
        <v>2.4190999999999999E-5</v>
      </c>
      <c r="AF94" s="88">
        <v>1.6958399999999999E-4</v>
      </c>
      <c r="AG94" s="88">
        <v>2.5691000000000001E-4</v>
      </c>
      <c r="AH94" s="88">
        <v>1.15522E-4</v>
      </c>
      <c r="AI94" s="88">
        <v>1.5537999999999999E-4</v>
      </c>
      <c r="AJ94" s="88">
        <v>9.8417999999999992E-5</v>
      </c>
      <c r="AK94" s="88">
        <v>2.01707E-4</v>
      </c>
      <c r="AL94" s="88">
        <v>2.0501199999999999E-4</v>
      </c>
      <c r="AM94" s="88">
        <v>9.3335E-5</v>
      </c>
      <c r="AN94" s="88">
        <v>6.7447999999999995E-5</v>
      </c>
      <c r="AO94" s="88">
        <v>1.99672E-4</v>
      </c>
      <c r="AP94" s="88">
        <v>8.9538999999999998E-5</v>
      </c>
      <c r="AQ94" s="88">
        <v>3.8311399999999999E-4</v>
      </c>
      <c r="AR94" s="88">
        <v>1.9025300000000001E-4</v>
      </c>
      <c r="AS94" s="88">
        <v>1.28069E-4</v>
      </c>
      <c r="AT94" s="88">
        <v>8.0421999999999997E-5</v>
      </c>
      <c r="AU94" s="88">
        <v>6.0505999999999993E-5</v>
      </c>
      <c r="AV94" s="88">
        <v>1.030881E-3</v>
      </c>
      <c r="AW94" s="88">
        <v>7.6032399999999994E-4</v>
      </c>
      <c r="AX94" s="88">
        <v>6.6847599999999999E-4</v>
      </c>
    </row>
    <row r="95" spans="3:54" ht="12.75" customHeight="1" x14ac:dyDescent="0.2">
      <c r="C95" s="8">
        <v>6.3</v>
      </c>
      <c r="D95" s="9" t="s">
        <v>386</v>
      </c>
      <c r="E95" s="82">
        <v>3.2584374479999996</v>
      </c>
      <c r="F95" s="82">
        <v>2.4341704440000003</v>
      </c>
      <c r="G95" s="82">
        <v>4.8006256779999994</v>
      </c>
      <c r="H95" s="82">
        <v>3.040079827</v>
      </c>
      <c r="I95" s="82">
        <v>1.6159893060000001</v>
      </c>
      <c r="J95" s="82">
        <v>1.5915505670000005</v>
      </c>
      <c r="K95" s="82">
        <v>3.1008678100000004</v>
      </c>
      <c r="L95" s="82">
        <v>1.216780931</v>
      </c>
      <c r="M95" s="82">
        <v>0.20384912599999996</v>
      </c>
      <c r="N95" s="82">
        <v>8.9060772660000005</v>
      </c>
      <c r="O95" s="82">
        <v>0.13087344200000001</v>
      </c>
      <c r="P95" s="82">
        <v>0.10237556000000002</v>
      </c>
      <c r="Q95" s="82">
        <v>10.087034580999999</v>
      </c>
      <c r="R95" s="82">
        <v>1.5746419309999997</v>
      </c>
      <c r="S95" s="82">
        <v>0.86782931200000002</v>
      </c>
      <c r="T95" s="82">
        <v>1.2422073000000002E-2</v>
      </c>
      <c r="U95" s="82">
        <v>3.6015014999999991E-2</v>
      </c>
      <c r="V95" s="82">
        <v>1.4058006999999997E-2</v>
      </c>
      <c r="W95" s="82">
        <v>1.6553882999999998E-2</v>
      </c>
      <c r="X95" s="82" t="e">
        <v>#VALUE!</v>
      </c>
      <c r="Y95" s="82" t="e">
        <v>#VALUE!</v>
      </c>
      <c r="Z95" s="82" t="e">
        <v>#VALUE!</v>
      </c>
      <c r="AA95" s="82">
        <v>0.23787701799999997</v>
      </c>
      <c r="AB95" s="82" t="e">
        <v>#VALUE!</v>
      </c>
      <c r="AC95" s="82">
        <v>0.19220203800000002</v>
      </c>
      <c r="AD95" s="82">
        <v>2.2748758000000004E-2</v>
      </c>
      <c r="AE95" s="82">
        <v>6.2933060000000011E-3</v>
      </c>
      <c r="AF95" s="82">
        <v>6.3944913999999992E-2</v>
      </c>
      <c r="AG95" s="82">
        <v>7.4302466000000011E-2</v>
      </c>
      <c r="AH95" s="82">
        <v>0.53296637300000005</v>
      </c>
      <c r="AI95" s="82">
        <v>0.77366385100000001</v>
      </c>
      <c r="AJ95" s="82">
        <v>0.50158410200000003</v>
      </c>
      <c r="AK95" s="82">
        <v>0.114921467</v>
      </c>
      <c r="AL95" s="82">
        <v>0.120144494</v>
      </c>
      <c r="AM95" s="82">
        <v>0.48915077800000001</v>
      </c>
      <c r="AN95" s="82">
        <v>5.2313454000000009E-2</v>
      </c>
      <c r="AO95" s="82">
        <v>0.10216929400000002</v>
      </c>
      <c r="AP95" s="82">
        <v>0.50768808599999993</v>
      </c>
      <c r="AQ95" s="82">
        <v>2.1962153099999995</v>
      </c>
      <c r="AR95" s="82">
        <v>1.068831871</v>
      </c>
      <c r="AS95" s="82">
        <v>0.51582314299999998</v>
      </c>
      <c r="AT95" s="82">
        <v>0.33690998999999999</v>
      </c>
      <c r="AU95" s="82">
        <v>0.24839640799999999</v>
      </c>
      <c r="AV95" s="82">
        <v>0.211805149</v>
      </c>
      <c r="AW95" s="82">
        <v>0.15342282600000004</v>
      </c>
      <c r="AX95" s="82">
        <v>0.34211397099999996</v>
      </c>
      <c r="AZ95" s="122">
        <v>51.875721274000014</v>
      </c>
      <c r="BA95" s="82">
        <v>51.861663267000075</v>
      </c>
      <c r="BB95" s="82">
        <v>1.4058006999938755E-2</v>
      </c>
    </row>
    <row r="96" spans="3:54" ht="12.75" customHeight="1" x14ac:dyDescent="0.2">
      <c r="C96" s="8">
        <v>6.4</v>
      </c>
      <c r="D96" s="8" t="s">
        <v>32</v>
      </c>
      <c r="E96" s="77">
        <v>1.4596212562882012</v>
      </c>
      <c r="F96" s="77">
        <v>1.7342445933127435</v>
      </c>
      <c r="G96" s="77">
        <v>1.8240382146710314</v>
      </c>
      <c r="H96" s="77">
        <v>1.6799470731809942</v>
      </c>
      <c r="I96" s="77">
        <v>1.6970706753679261</v>
      </c>
      <c r="J96" s="77">
        <v>1.9886328081078339</v>
      </c>
      <c r="K96" s="77">
        <v>0.80205568042011688</v>
      </c>
      <c r="L96" s="77">
        <v>1.7059751471453728</v>
      </c>
      <c r="M96" s="77">
        <v>1.0201287503116301</v>
      </c>
      <c r="N96" s="77">
        <v>5.3647204447294518E-2</v>
      </c>
      <c r="O96" s="77">
        <v>0.93568642740430097</v>
      </c>
      <c r="P96" s="77">
        <v>0.38480806139293899</v>
      </c>
      <c r="Q96" s="77">
        <v>0.29683164694246877</v>
      </c>
      <c r="R96" s="77">
        <v>0.48218440186268668</v>
      </c>
      <c r="S96" s="77">
        <v>1.6185658363989119</v>
      </c>
      <c r="T96" s="88">
        <v>0</v>
      </c>
      <c r="U96" s="88">
        <v>0</v>
      </c>
      <c r="V96" s="77">
        <v>6.984454692658372E-2</v>
      </c>
      <c r="W96" s="77">
        <v>7.1168344014808205E-2</v>
      </c>
      <c r="X96" s="77" t="e">
        <v>#VALUE!</v>
      </c>
      <c r="Y96" s="77" t="e">
        <v>#VALUE!</v>
      </c>
      <c r="Z96" s="77" t="e">
        <v>#VALUE!</v>
      </c>
      <c r="AA96" s="77">
        <v>2.0748789319377008</v>
      </c>
      <c r="AB96" s="77" t="e">
        <v>#VALUE!</v>
      </c>
      <c r="AC96" s="77">
        <v>1.8290103596140936</v>
      </c>
      <c r="AD96" s="77">
        <v>0.10350073474336635</v>
      </c>
      <c r="AE96" s="77">
        <v>9.2000740780684584E-2</v>
      </c>
      <c r="AF96" s="77">
        <v>0.17250117276150548</v>
      </c>
      <c r="AG96" s="77">
        <v>0.1732143086064597</v>
      </c>
      <c r="AH96" s="77">
        <v>2.3391251176952461</v>
      </c>
      <c r="AI96" s="77">
        <v>2.5833575914591465</v>
      </c>
      <c r="AJ96" s="77">
        <v>2.4119556701137963</v>
      </c>
      <c r="AK96" s="77">
        <v>0.18713018417743968</v>
      </c>
      <c r="AL96" s="77">
        <v>0.21787320293356902</v>
      </c>
      <c r="AM96" s="77">
        <v>2.2525325085403578</v>
      </c>
      <c r="AN96" s="77">
        <v>0.27005959448483496</v>
      </c>
      <c r="AO96" s="77">
        <v>5.7968915886141899E-2</v>
      </c>
      <c r="AP96" s="77">
        <v>2.6333937675858703</v>
      </c>
      <c r="AQ96" s="77">
        <v>1.272973495989554</v>
      </c>
      <c r="AR96" s="77">
        <v>1.5449884878780928</v>
      </c>
      <c r="AS96" s="77">
        <v>1.2090159597680572</v>
      </c>
      <c r="AT96" s="77">
        <v>1.3131323121854739</v>
      </c>
      <c r="AU96" s="77">
        <v>1.3118090409312506</v>
      </c>
      <c r="AV96" s="77">
        <v>3.5630642078877242E-2</v>
      </c>
      <c r="AW96" s="77">
        <v>3.128610415947005E-2</v>
      </c>
      <c r="AX96" s="77">
        <v>0.11458902298485046</v>
      </c>
    </row>
    <row r="97" spans="1:50" ht="12.75" customHeight="1" x14ac:dyDescent="0.2">
      <c r="C97" s="8">
        <v>6.5</v>
      </c>
      <c r="D97" s="8" t="s">
        <v>6</v>
      </c>
      <c r="E97" s="77">
        <v>2.7992335306255338</v>
      </c>
      <c r="F97" s="77">
        <v>2.9885893789179963</v>
      </c>
      <c r="G97" s="77">
        <v>2.7626799949059535</v>
      </c>
      <c r="H97" s="77">
        <v>2.5932488710229293</v>
      </c>
      <c r="I97" s="77">
        <v>2.9146793296389109</v>
      </c>
      <c r="J97" s="77">
        <v>2.7735514265166303</v>
      </c>
      <c r="K97" s="77">
        <v>1.1839338909991652</v>
      </c>
      <c r="L97" s="77">
        <v>2.3117770948845551</v>
      </c>
      <c r="M97" s="77">
        <v>1.6777332541667724</v>
      </c>
      <c r="N97" s="77">
        <v>0.11903234773577999</v>
      </c>
      <c r="O97" s="77">
        <v>1.7175349573728786</v>
      </c>
      <c r="P97" s="77">
        <v>0.99107933614255317</v>
      </c>
      <c r="Q97" s="77">
        <v>0.57193448725914098</v>
      </c>
      <c r="R97" s="77">
        <v>0.73959182826432202</v>
      </c>
      <c r="S97" s="77">
        <v>2.6550074908204548</v>
      </c>
      <c r="T97" s="77">
        <v>0.49377349493377526</v>
      </c>
      <c r="U97" s="77">
        <v>0.41667895284431494</v>
      </c>
      <c r="V97" s="77">
        <v>0.32887788792202866</v>
      </c>
      <c r="W97" s="77">
        <v>0.39270414670829507</v>
      </c>
      <c r="X97" s="77" t="e">
        <v>#VALUE!</v>
      </c>
      <c r="Y97" s="77" t="e">
        <v>#VALUE!</v>
      </c>
      <c r="Z97" s="77" t="e">
        <v>#VALUE!</v>
      </c>
      <c r="AA97" s="77">
        <v>2.5047670508514406</v>
      </c>
      <c r="AB97" s="77" t="e">
        <v>#VALUE!</v>
      </c>
      <c r="AC97" s="77">
        <v>2.4698164823579818</v>
      </c>
      <c r="AD97" s="77">
        <v>0.42508701055445403</v>
      </c>
      <c r="AE97" s="77">
        <v>0.2662062821112483</v>
      </c>
      <c r="AF97" s="77">
        <v>0.38586096423620497</v>
      </c>
      <c r="AG97" s="77">
        <v>0.24901101357865246</v>
      </c>
      <c r="AH97" s="77">
        <v>2.5738060160191747</v>
      </c>
      <c r="AI97" s="77">
        <v>2.8057683046496007</v>
      </c>
      <c r="AJ97" s="77">
        <v>2.5764022083064004</v>
      </c>
      <c r="AK97" s="77">
        <v>0.25886526075741784</v>
      </c>
      <c r="AL97" s="77">
        <v>0.29573422090598928</v>
      </c>
      <c r="AM97" s="77">
        <v>2.6587902448306546</v>
      </c>
      <c r="AN97" s="77">
        <v>0.39135156943510874</v>
      </c>
      <c r="AO97" s="77">
        <v>0.25841438455373839</v>
      </c>
      <c r="AP97" s="77">
        <v>2.8651318422334651</v>
      </c>
      <c r="AQ97" s="77">
        <v>2.6433210215902134</v>
      </c>
      <c r="AR97" s="77">
        <v>2.8896105955663729</v>
      </c>
      <c r="AS97" s="77">
        <v>2.0301813916699061</v>
      </c>
      <c r="AT97" s="77">
        <v>2.1133997944441818</v>
      </c>
      <c r="AU97" s="77">
        <v>2.0715787336884839</v>
      </c>
      <c r="AV97" s="77">
        <v>0.10163758562569264</v>
      </c>
      <c r="AW97" s="77">
        <v>0.10000005238908856</v>
      </c>
      <c r="AX97" s="77">
        <v>0.25299939483029471</v>
      </c>
    </row>
    <row r="98" spans="1:50" ht="12.75" customHeight="1" x14ac:dyDescent="0.2">
      <c r="C98" s="8"/>
      <c r="D98" s="8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57"/>
      <c r="S98" s="57"/>
      <c r="T98" s="57"/>
      <c r="U98" s="57"/>
      <c r="V98" s="57"/>
      <c r="W98" s="57"/>
      <c r="AB98" s="57"/>
      <c r="AC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</row>
    <row r="99" spans="1:50" s="78" customFormat="1" x14ac:dyDescent="0.2">
      <c r="A99" s="163"/>
      <c r="B99" s="163"/>
      <c r="C99" s="73">
        <v>7.1</v>
      </c>
      <c r="D99" s="72" t="s">
        <v>7</v>
      </c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</row>
    <row r="100" spans="1:50" s="78" customFormat="1" x14ac:dyDescent="0.2">
      <c r="A100" s="160" t="s">
        <v>158</v>
      </c>
      <c r="B100" s="160" t="s">
        <v>99</v>
      </c>
      <c r="C100" s="73"/>
      <c r="D100" s="72" t="s">
        <v>58</v>
      </c>
      <c r="E100" s="56">
        <v>6.529802518861394</v>
      </c>
      <c r="F100" s="56">
        <v>-0.25019001773498584</v>
      </c>
      <c r="G100" s="56">
        <v>-1.7808646202821632</v>
      </c>
      <c r="H100" s="56">
        <v>8.5141752344469968</v>
      </c>
      <c r="I100" s="56">
        <v>7.8558392146184541</v>
      </c>
      <c r="J100" s="56">
        <v>2.0588389829480969</v>
      </c>
      <c r="K100" s="56">
        <v>3.420056488295975</v>
      </c>
      <c r="L100" s="56">
        <v>2.8467055731278279</v>
      </c>
      <c r="M100" s="56">
        <v>0.59786122264993136</v>
      </c>
      <c r="N100" s="56">
        <v>6.5013146430568627</v>
      </c>
      <c r="O100" s="56">
        <v>5.6019619473633542</v>
      </c>
      <c r="P100" s="56">
        <v>6.954780017563067</v>
      </c>
      <c r="Q100" s="56">
        <v>3.2808467426337362</v>
      </c>
      <c r="R100" s="56">
        <v>3.2540761200500867</v>
      </c>
      <c r="S100" s="56">
        <v>6.4190297632997328</v>
      </c>
      <c r="T100" s="56">
        <v>2.739671099126384</v>
      </c>
      <c r="U100" s="56">
        <v>2.7612462360467438</v>
      </c>
      <c r="V100" s="56">
        <v>2.7929176132601263</v>
      </c>
      <c r="W100" s="56">
        <v>2.7459126990188487</v>
      </c>
      <c r="X100" s="56">
        <v>0</v>
      </c>
      <c r="Y100" s="56">
        <v>0</v>
      </c>
      <c r="Z100" s="56">
        <v>0</v>
      </c>
      <c r="AA100" s="56">
        <v>1.5669337989959287</v>
      </c>
      <c r="AB100" s="56">
        <v>0</v>
      </c>
      <c r="AC100" s="56" t="s">
        <v>19</v>
      </c>
      <c r="AD100" s="56" t="s">
        <v>19</v>
      </c>
      <c r="AE100" s="56" t="s">
        <v>19</v>
      </c>
      <c r="AF100" s="56" t="s">
        <v>19</v>
      </c>
      <c r="AG100" s="56" t="s">
        <v>19</v>
      </c>
      <c r="AH100" s="56" t="s">
        <v>19</v>
      </c>
      <c r="AI100" s="56" t="s">
        <v>19</v>
      </c>
      <c r="AJ100" s="56">
        <v>2.2802805710526508</v>
      </c>
      <c r="AK100" s="56">
        <v>3.064915596689044</v>
      </c>
      <c r="AL100" s="56">
        <v>3.1269079088493967</v>
      </c>
      <c r="AM100" s="56">
        <v>-1.1426039037360947</v>
      </c>
      <c r="AN100" s="56">
        <v>3.157057390497342</v>
      </c>
      <c r="AO100" s="56">
        <v>2.9039790154802736</v>
      </c>
      <c r="AP100" s="56">
        <v>-0.50362007133812892</v>
      </c>
      <c r="AQ100" s="56">
        <v>8.3256982181220796</v>
      </c>
      <c r="AR100" s="56">
        <v>-0.4027513802153937</v>
      </c>
      <c r="AS100" s="56">
        <v>3.2673443909398747</v>
      </c>
      <c r="AT100" s="56">
        <v>2.9950142450142492</v>
      </c>
      <c r="AU100" s="56">
        <v>2.851385034206011</v>
      </c>
      <c r="AV100" s="56">
        <v>7.5153294869473086</v>
      </c>
      <c r="AW100" s="56">
        <v>6.5564228318627515</v>
      </c>
      <c r="AX100" s="56">
        <v>7.9572889206228847</v>
      </c>
    </row>
    <row r="101" spans="1:50" s="78" customFormat="1" x14ac:dyDescent="0.2">
      <c r="A101" s="160" t="s">
        <v>158</v>
      </c>
      <c r="B101" s="160" t="s">
        <v>101</v>
      </c>
      <c r="C101" s="73"/>
      <c r="D101" s="72" t="s">
        <v>59</v>
      </c>
      <c r="E101" s="56">
        <v>7.246741640916543</v>
      </c>
      <c r="F101" s="56">
        <v>0.33054311690075</v>
      </c>
      <c r="G101" s="56">
        <v>-1.2104276613845832</v>
      </c>
      <c r="H101" s="56">
        <v>9.1933311173702403</v>
      </c>
      <c r="I101" s="56">
        <v>8.5475917584028505</v>
      </c>
      <c r="J101" s="56">
        <v>2.4908488209510971</v>
      </c>
      <c r="K101" s="56">
        <v>3.6690960370072467</v>
      </c>
      <c r="L101" s="56">
        <v>3.2405825028460233</v>
      </c>
      <c r="M101" s="56">
        <v>1.0272020430033946</v>
      </c>
      <c r="N101" s="56">
        <v>6.6459160235053423</v>
      </c>
      <c r="O101" s="56">
        <v>5.9001979860771048</v>
      </c>
      <c r="P101" s="56">
        <v>7.2525757163031557</v>
      </c>
      <c r="Q101" s="56">
        <v>3.6429794686787531</v>
      </c>
      <c r="R101" s="56">
        <v>3.6101919258769044</v>
      </c>
      <c r="S101" s="56">
        <v>7.1044749160859233</v>
      </c>
      <c r="T101" s="56">
        <v>2.8002995506739792</v>
      </c>
      <c r="U101" s="56">
        <v>2.8330127768270374</v>
      </c>
      <c r="V101" s="56">
        <v>2.8440116490717093</v>
      </c>
      <c r="W101" s="56">
        <v>2.8800712428023401</v>
      </c>
      <c r="X101" s="56">
        <v>0</v>
      </c>
      <c r="Y101" s="56">
        <v>0</v>
      </c>
      <c r="Z101" s="56">
        <v>0</v>
      </c>
      <c r="AA101" s="56">
        <v>1.8198138756972071</v>
      </c>
      <c r="AB101" s="56">
        <v>0</v>
      </c>
      <c r="AC101" s="56" t="s">
        <v>19</v>
      </c>
      <c r="AD101" s="56" t="s">
        <v>19</v>
      </c>
      <c r="AE101" s="56" t="s">
        <v>19</v>
      </c>
      <c r="AF101" s="56" t="s">
        <v>19</v>
      </c>
      <c r="AG101" s="56" t="s">
        <v>19</v>
      </c>
      <c r="AH101" s="56" t="s">
        <v>19</v>
      </c>
      <c r="AI101" s="56" t="s">
        <v>19</v>
      </c>
      <c r="AJ101" s="56">
        <v>2.3065609032400625</v>
      </c>
      <c r="AK101" s="56">
        <v>3.2860861086712934</v>
      </c>
      <c r="AL101" s="56">
        <v>3.3280222249458591</v>
      </c>
      <c r="AM101" s="56">
        <v>-0.90564528416883228</v>
      </c>
      <c r="AN101" s="56">
        <v>3.4731243412828849</v>
      </c>
      <c r="AO101" s="56" t="s">
        <v>19</v>
      </c>
      <c r="AP101" s="56">
        <v>-0.48875666486362102</v>
      </c>
      <c r="AQ101" s="56">
        <v>9.2375707748390425</v>
      </c>
      <c r="AR101" s="56">
        <v>0.4720017163698742</v>
      </c>
      <c r="AS101" s="56">
        <v>3.8726762631427158</v>
      </c>
      <c r="AT101" s="56">
        <v>3.5250122609122192</v>
      </c>
      <c r="AU101" s="56">
        <v>3.3758067185172935</v>
      </c>
      <c r="AV101" s="56" t="s">
        <v>19</v>
      </c>
      <c r="AW101" s="56" t="s">
        <v>19</v>
      </c>
      <c r="AX101" s="56" t="s">
        <v>19</v>
      </c>
    </row>
    <row r="102" spans="1:50" ht="12.75" customHeight="1" x14ac:dyDescent="0.2">
      <c r="C102" s="8"/>
      <c r="D102" s="8"/>
      <c r="E102" s="74">
        <v>100</v>
      </c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AB102" s="56"/>
      <c r="AC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</row>
    <row r="103" spans="1:50" ht="12.75" customHeight="1" x14ac:dyDescent="0.2">
      <c r="C103" s="8">
        <v>7.2</v>
      </c>
      <c r="D103" s="8" t="s">
        <v>134</v>
      </c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AB103" s="56"/>
      <c r="AC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</row>
    <row r="104" spans="1:50" ht="12.75" customHeight="1" x14ac:dyDescent="0.2">
      <c r="C104" s="8"/>
      <c r="D104" s="8" t="s">
        <v>8</v>
      </c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89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</row>
    <row r="105" spans="1:50" ht="12.75" customHeight="1" x14ac:dyDescent="0.2">
      <c r="A105" s="160" t="s">
        <v>159</v>
      </c>
      <c r="B105" s="160" t="s">
        <v>99</v>
      </c>
      <c r="C105" s="8"/>
      <c r="D105" s="72" t="s">
        <v>58</v>
      </c>
      <c r="E105" s="56">
        <v>10.270791632528177</v>
      </c>
      <c r="F105" s="56">
        <v>4.0211683595204661</v>
      </c>
      <c r="G105" s="56">
        <v>5.0955172588062814</v>
      </c>
      <c r="H105" s="56">
        <v>11.280452496653059</v>
      </c>
      <c r="I105" s="56">
        <v>13.028431066328871</v>
      </c>
      <c r="J105" s="56">
        <v>4.4985505567062489</v>
      </c>
      <c r="K105" s="56">
        <v>5.6543489080996157</v>
      </c>
      <c r="L105" s="56">
        <v>5.7638455415380818</v>
      </c>
      <c r="M105" s="56">
        <v>5.1454041621979973</v>
      </c>
      <c r="N105" s="56">
        <v>6.6676108630212338</v>
      </c>
      <c r="O105" s="56">
        <v>11.816168604304988</v>
      </c>
      <c r="P105" s="56">
        <v>13.434072833821675</v>
      </c>
      <c r="Q105" s="56">
        <v>6.8743094955267869</v>
      </c>
      <c r="R105" s="56">
        <v>6.8044966919786232</v>
      </c>
      <c r="S105" s="56">
        <v>15.057559607766958</v>
      </c>
      <c r="T105" s="56">
        <v>5.6827028671303514</v>
      </c>
      <c r="U105" s="56">
        <v>5.607739555819502</v>
      </c>
      <c r="V105" s="56">
        <v>5.8012121466320066</v>
      </c>
      <c r="W105" s="56">
        <v>5.6430123288746969</v>
      </c>
      <c r="X105" s="56">
        <v>0</v>
      </c>
      <c r="Y105" s="56">
        <v>0</v>
      </c>
      <c r="Z105" s="56">
        <v>0</v>
      </c>
      <c r="AA105" s="56">
        <v>3.6409485398817942</v>
      </c>
      <c r="AB105" s="56">
        <v>0</v>
      </c>
      <c r="AC105" s="56" t="s">
        <v>19</v>
      </c>
      <c r="AD105" s="56" t="s">
        <v>19</v>
      </c>
      <c r="AE105" s="56" t="s">
        <v>19</v>
      </c>
      <c r="AF105" s="56" t="s">
        <v>19</v>
      </c>
      <c r="AG105" s="56" t="s">
        <v>19</v>
      </c>
      <c r="AH105" s="56" t="s">
        <v>19</v>
      </c>
      <c r="AI105" s="56" t="s">
        <v>19</v>
      </c>
      <c r="AJ105" s="56">
        <v>5.1006970660018025</v>
      </c>
      <c r="AK105" s="56">
        <v>6.7894616884597081</v>
      </c>
      <c r="AL105" s="56">
        <v>6.8762077397951371</v>
      </c>
      <c r="AM105" s="56">
        <v>4.4609589738369149</v>
      </c>
      <c r="AN105" s="56">
        <v>6.9564843850680846</v>
      </c>
      <c r="AO105" s="56">
        <v>6.1503120665741928</v>
      </c>
      <c r="AP105" s="56">
        <v>5.101394816917515</v>
      </c>
      <c r="AQ105" s="56">
        <v>17.724463519313293</v>
      </c>
      <c r="AR105" s="56">
        <v>7.8027037617554917</v>
      </c>
      <c r="AS105" s="56">
        <v>7.7106237327231764</v>
      </c>
      <c r="AT105" s="56">
        <v>7.2150807699793429</v>
      </c>
      <c r="AU105" s="56">
        <v>7.1412787271655898</v>
      </c>
      <c r="AV105" s="56">
        <v>14.924788377286479</v>
      </c>
      <c r="AW105" s="56">
        <v>13.647180717017182</v>
      </c>
      <c r="AX105" s="56">
        <v>16.029769024506322</v>
      </c>
    </row>
    <row r="106" spans="1:50" ht="12.75" customHeight="1" x14ac:dyDescent="0.2">
      <c r="A106" s="160" t="s">
        <v>159</v>
      </c>
      <c r="B106" s="160" t="s">
        <v>101</v>
      </c>
      <c r="C106" s="8"/>
      <c r="D106" s="72" t="s">
        <v>59</v>
      </c>
      <c r="E106" s="56">
        <v>11.509242597742508</v>
      </c>
      <c r="F106" s="56">
        <v>5.1162325762203587</v>
      </c>
      <c r="G106" s="56">
        <v>5.9702083142693985</v>
      </c>
      <c r="H106" s="56">
        <v>12.501802451333809</v>
      </c>
      <c r="I106" s="56">
        <v>14.287398127567874</v>
      </c>
      <c r="J106" s="56">
        <v>5.3616742942854456</v>
      </c>
      <c r="K106" s="56">
        <v>6.065018944756817</v>
      </c>
      <c r="L106" s="56">
        <v>6.7086146322737683</v>
      </c>
      <c r="M106" s="56">
        <v>5.9861260614758827</v>
      </c>
      <c r="N106" s="56">
        <v>6.8167952253807673</v>
      </c>
      <c r="O106" s="56">
        <v>12.284364789598712</v>
      </c>
      <c r="P106" s="56">
        <v>13.885167915614471</v>
      </c>
      <c r="Q106" s="56">
        <v>7.6586097844326684</v>
      </c>
      <c r="R106" s="56">
        <v>7.473423034677551</v>
      </c>
      <c r="S106" s="56">
        <v>16.252511885507047</v>
      </c>
      <c r="T106" s="56">
        <v>5.8081456892387751</v>
      </c>
      <c r="U106" s="56">
        <v>5.7586974918619305</v>
      </c>
      <c r="V106" s="56">
        <v>5.9168115972215052</v>
      </c>
      <c r="W106" s="56">
        <v>5.918266350636836</v>
      </c>
      <c r="X106" s="56">
        <v>0</v>
      </c>
      <c r="Y106" s="56">
        <v>0</v>
      </c>
      <c r="Z106" s="56">
        <v>0</v>
      </c>
      <c r="AA106" s="56">
        <v>4.1596358356551288</v>
      </c>
      <c r="AB106" s="56">
        <v>0</v>
      </c>
      <c r="AC106" s="56" t="s">
        <v>19</v>
      </c>
      <c r="AD106" s="56" t="s">
        <v>19</v>
      </c>
      <c r="AE106" s="56" t="s">
        <v>19</v>
      </c>
      <c r="AF106" s="56" t="s">
        <v>19</v>
      </c>
      <c r="AG106" s="56" t="s">
        <v>19</v>
      </c>
      <c r="AH106" s="56" t="s">
        <v>19</v>
      </c>
      <c r="AI106" s="56" t="s">
        <v>19</v>
      </c>
      <c r="AJ106" s="56">
        <v>5.1530536452371267</v>
      </c>
      <c r="AK106" s="56">
        <v>7.25031795970279</v>
      </c>
      <c r="AL106" s="56">
        <v>7.2950958764635976</v>
      </c>
      <c r="AM106" s="56">
        <v>4.9638879922530466</v>
      </c>
      <c r="AN106" s="56">
        <v>7.6151793756266795</v>
      </c>
      <c r="AO106" s="56" t="s">
        <v>19</v>
      </c>
      <c r="AP106" s="56">
        <v>5.1341449724974675</v>
      </c>
      <c r="AQ106" s="56">
        <v>19.411590147950331</v>
      </c>
      <c r="AR106" s="56">
        <v>9.3190417367791323</v>
      </c>
      <c r="AS106" s="56">
        <v>8.9758754435672383</v>
      </c>
      <c r="AT106" s="56">
        <v>8.3214207169562293</v>
      </c>
      <c r="AU106" s="56">
        <v>8.2362918448673597</v>
      </c>
      <c r="AV106" s="56" t="s">
        <v>19</v>
      </c>
      <c r="AW106" s="56" t="s">
        <v>19</v>
      </c>
      <c r="AX106" s="56" t="s">
        <v>19</v>
      </c>
    </row>
    <row r="107" spans="1:50" ht="12.75" customHeight="1" x14ac:dyDescent="0.2">
      <c r="C107" s="8"/>
      <c r="D107" s="8" t="s">
        <v>9</v>
      </c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</row>
    <row r="108" spans="1:50" ht="12.75" customHeight="1" x14ac:dyDescent="0.2">
      <c r="A108" s="160" t="s">
        <v>160</v>
      </c>
      <c r="B108" s="160" t="s">
        <v>99</v>
      </c>
      <c r="C108" s="8"/>
      <c r="D108" s="72" t="s">
        <v>58</v>
      </c>
      <c r="E108" s="56">
        <v>7.2071830889100852</v>
      </c>
      <c r="F108" s="56">
        <v>4.7449671319066189</v>
      </c>
      <c r="G108" s="56">
        <v>3.3564185710762029</v>
      </c>
      <c r="H108" s="56">
        <v>9.0168337794023223</v>
      </c>
      <c r="I108" s="56">
        <v>10.512393396810605</v>
      </c>
      <c r="J108" s="56">
        <v>6.8748379134254689</v>
      </c>
      <c r="K108" s="56">
        <v>8.8219007619365399</v>
      </c>
      <c r="L108" s="56">
        <v>9.9731465360055829</v>
      </c>
      <c r="M108" s="56">
        <v>8.0281140195306087</v>
      </c>
      <c r="N108" s="56">
        <v>7.71111712357615</v>
      </c>
      <c r="O108" s="56">
        <v>5.0902164468527245</v>
      </c>
      <c r="P108" s="56">
        <v>6.902683964565326</v>
      </c>
      <c r="Q108" s="56">
        <v>7.8386122196520747</v>
      </c>
      <c r="R108" s="56">
        <v>7.0902992544890298</v>
      </c>
      <c r="S108" s="56">
        <v>7.0760623013278012</v>
      </c>
      <c r="T108" s="56">
        <v>6.6728758006234568</v>
      </c>
      <c r="U108" s="56">
        <v>6.5838542766262664</v>
      </c>
      <c r="V108" s="56">
        <v>7.2319660786417606</v>
      </c>
      <c r="W108" s="56">
        <v>6.6771751070439311</v>
      </c>
      <c r="X108" s="56">
        <v>0</v>
      </c>
      <c r="Y108" s="56">
        <v>0</v>
      </c>
      <c r="Z108" s="56">
        <v>0</v>
      </c>
      <c r="AA108" s="56">
        <v>5.6065000087656802</v>
      </c>
      <c r="AB108" s="56">
        <v>0</v>
      </c>
      <c r="AC108" s="56" t="s">
        <v>19</v>
      </c>
      <c r="AD108" s="56" t="s">
        <v>19</v>
      </c>
      <c r="AE108" s="56" t="s">
        <v>19</v>
      </c>
      <c r="AF108" s="56" t="s">
        <v>19</v>
      </c>
      <c r="AG108" s="56" t="s">
        <v>19</v>
      </c>
      <c r="AH108" s="56" t="s">
        <v>19</v>
      </c>
      <c r="AI108" s="56" t="s">
        <v>19</v>
      </c>
      <c r="AJ108" s="56" t="s">
        <v>19</v>
      </c>
      <c r="AK108" s="56" t="s">
        <v>19</v>
      </c>
      <c r="AL108" s="56" t="s">
        <v>19</v>
      </c>
      <c r="AM108" s="56" t="s">
        <v>19</v>
      </c>
      <c r="AN108" s="56" t="s">
        <v>19</v>
      </c>
      <c r="AO108" s="56" t="s">
        <v>19</v>
      </c>
      <c r="AP108" s="56" t="s">
        <v>19</v>
      </c>
      <c r="AQ108" s="56" t="s">
        <v>19</v>
      </c>
      <c r="AR108" s="56" t="s">
        <v>19</v>
      </c>
      <c r="AS108" s="56" t="s">
        <v>19</v>
      </c>
      <c r="AT108" s="56" t="s">
        <v>19</v>
      </c>
      <c r="AU108" s="56" t="s">
        <v>19</v>
      </c>
      <c r="AV108" s="56" t="s">
        <v>19</v>
      </c>
      <c r="AW108" s="56" t="s">
        <v>19</v>
      </c>
      <c r="AX108" s="56" t="s">
        <v>19</v>
      </c>
    </row>
    <row r="109" spans="1:50" ht="12.75" customHeight="1" x14ac:dyDescent="0.2">
      <c r="A109" s="160" t="s">
        <v>160</v>
      </c>
      <c r="B109" s="160" t="s">
        <v>101</v>
      </c>
      <c r="C109" s="8"/>
      <c r="D109" s="72" t="s">
        <v>59</v>
      </c>
      <c r="E109" s="56">
        <v>8.1492032309708371</v>
      </c>
      <c r="F109" s="56">
        <v>5.6629928889435854</v>
      </c>
      <c r="G109" s="56">
        <v>4.0941862499928705</v>
      </c>
      <c r="H109" s="56">
        <v>10.074040029003584</v>
      </c>
      <c r="I109" s="56">
        <v>11.382969020942003</v>
      </c>
      <c r="J109" s="56">
        <v>7.7366510210847617</v>
      </c>
      <c r="K109" s="56">
        <v>9.3721312062950091</v>
      </c>
      <c r="L109" s="56">
        <v>11.013369196514478</v>
      </c>
      <c r="M109" s="56">
        <v>9.0624823732003978</v>
      </c>
      <c r="N109" s="56">
        <v>7.8336766077135245</v>
      </c>
      <c r="O109" s="56">
        <v>5.6583467025050682</v>
      </c>
      <c r="P109" s="56">
        <v>7.4556247505658479</v>
      </c>
      <c r="Q109" s="56">
        <v>8.7157156197073427</v>
      </c>
      <c r="R109" s="56">
        <v>7.7452130380536</v>
      </c>
      <c r="S109" s="56">
        <v>8.3416628895302214</v>
      </c>
      <c r="T109" s="56">
        <v>6.802977398470933</v>
      </c>
      <c r="U109" s="56">
        <v>6.7351228128554652</v>
      </c>
      <c r="V109" s="56">
        <v>7.418760641237121</v>
      </c>
      <c r="W109" s="56">
        <v>6.91473401423921</v>
      </c>
      <c r="X109" s="56">
        <v>0</v>
      </c>
      <c r="Y109" s="56">
        <v>0</v>
      </c>
      <c r="Z109" s="56">
        <v>0</v>
      </c>
      <c r="AA109" s="56">
        <v>6.1357675631806385</v>
      </c>
      <c r="AB109" s="56">
        <v>0</v>
      </c>
      <c r="AC109" s="56" t="s">
        <v>19</v>
      </c>
      <c r="AD109" s="56" t="s">
        <v>19</v>
      </c>
      <c r="AE109" s="56" t="s">
        <v>19</v>
      </c>
      <c r="AF109" s="56" t="s">
        <v>19</v>
      </c>
      <c r="AG109" s="56" t="s">
        <v>19</v>
      </c>
      <c r="AH109" s="56" t="s">
        <v>19</v>
      </c>
      <c r="AI109" s="56" t="s">
        <v>19</v>
      </c>
      <c r="AJ109" s="56" t="s">
        <v>19</v>
      </c>
      <c r="AK109" s="56" t="s">
        <v>19</v>
      </c>
      <c r="AL109" s="56" t="s">
        <v>19</v>
      </c>
      <c r="AM109" s="56" t="s">
        <v>19</v>
      </c>
      <c r="AN109" s="56" t="s">
        <v>19</v>
      </c>
      <c r="AO109" s="56" t="s">
        <v>19</v>
      </c>
      <c r="AP109" s="56" t="s">
        <v>19</v>
      </c>
      <c r="AQ109" s="56" t="s">
        <v>19</v>
      </c>
      <c r="AR109" s="56" t="s">
        <v>19</v>
      </c>
      <c r="AS109" s="56" t="s">
        <v>19</v>
      </c>
      <c r="AT109" s="56" t="s">
        <v>19</v>
      </c>
      <c r="AU109" s="56" t="s">
        <v>19</v>
      </c>
      <c r="AV109" s="56" t="s">
        <v>19</v>
      </c>
      <c r="AW109" s="56" t="s">
        <v>19</v>
      </c>
      <c r="AX109" s="56" t="s">
        <v>19</v>
      </c>
    </row>
    <row r="110" spans="1:50" ht="12.75" customHeight="1" x14ac:dyDescent="0.2">
      <c r="C110" s="8"/>
      <c r="D110" s="8" t="s">
        <v>26</v>
      </c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</row>
    <row r="111" spans="1:50" ht="12.75" customHeight="1" x14ac:dyDescent="0.2">
      <c r="A111" s="160" t="s">
        <v>161</v>
      </c>
      <c r="B111" s="160" t="s">
        <v>99</v>
      </c>
      <c r="C111" s="8"/>
      <c r="D111" s="72" t="s">
        <v>58</v>
      </c>
      <c r="E111" s="56">
        <v>10.271060492582485</v>
      </c>
      <c r="F111" s="56">
        <v>9.6484606660131043</v>
      </c>
      <c r="G111" s="56">
        <v>9.6599263250906944</v>
      </c>
      <c r="H111" s="56">
        <v>13.242653828946116</v>
      </c>
      <c r="I111" s="56">
        <v>15.267413784258355</v>
      </c>
      <c r="J111" s="56">
        <v>7.8616827357597563</v>
      </c>
      <c r="K111" s="56">
        <v>7.8315690798455906</v>
      </c>
      <c r="L111" s="56">
        <v>7.6411847795180732</v>
      </c>
      <c r="M111" s="56">
        <v>11.039974868167434</v>
      </c>
      <c r="N111" s="56">
        <v>8.2327023965729218</v>
      </c>
      <c r="O111" s="56">
        <v>10.447761256895838</v>
      </c>
      <c r="P111" s="56">
        <v>11.211651881798822</v>
      </c>
      <c r="Q111" s="56">
        <v>7.9598373319871962</v>
      </c>
      <c r="R111" s="56">
        <v>7.3463769857873285</v>
      </c>
      <c r="S111" s="56">
        <v>11.113666654519761</v>
      </c>
      <c r="T111" s="56">
        <v>7.6002448342229023</v>
      </c>
      <c r="U111" s="56">
        <v>7.504800649864718</v>
      </c>
      <c r="V111" s="56">
        <v>7.6563597306702258</v>
      </c>
      <c r="W111" s="56">
        <v>7.6925017709172705</v>
      </c>
      <c r="X111" s="56">
        <v>0</v>
      </c>
      <c r="Y111" s="56">
        <v>0</v>
      </c>
      <c r="Z111" s="56">
        <v>0</v>
      </c>
      <c r="AA111" s="56" t="s">
        <v>19</v>
      </c>
      <c r="AB111" s="56">
        <v>0</v>
      </c>
      <c r="AC111" s="56" t="s">
        <v>19</v>
      </c>
      <c r="AD111" s="56" t="s">
        <v>19</v>
      </c>
      <c r="AE111" s="56" t="s">
        <v>19</v>
      </c>
      <c r="AF111" s="56" t="s">
        <v>19</v>
      </c>
      <c r="AG111" s="56" t="s">
        <v>19</v>
      </c>
      <c r="AH111" s="56" t="s">
        <v>19</v>
      </c>
      <c r="AI111" s="56" t="s">
        <v>19</v>
      </c>
      <c r="AJ111" s="56" t="s">
        <v>19</v>
      </c>
      <c r="AK111" s="56" t="s">
        <v>19</v>
      </c>
      <c r="AL111" s="56" t="s">
        <v>19</v>
      </c>
      <c r="AM111" s="56" t="s">
        <v>19</v>
      </c>
      <c r="AN111" s="56" t="s">
        <v>19</v>
      </c>
      <c r="AO111" s="56" t="s">
        <v>19</v>
      </c>
      <c r="AP111" s="56" t="s">
        <v>19</v>
      </c>
      <c r="AQ111" s="56" t="s">
        <v>19</v>
      </c>
      <c r="AR111" s="56" t="s">
        <v>19</v>
      </c>
      <c r="AS111" s="56" t="s">
        <v>19</v>
      </c>
      <c r="AT111" s="56" t="s">
        <v>19</v>
      </c>
      <c r="AU111" s="56" t="s">
        <v>19</v>
      </c>
      <c r="AV111" s="56" t="s">
        <v>19</v>
      </c>
      <c r="AW111" s="56" t="s">
        <v>19</v>
      </c>
      <c r="AX111" s="56" t="s">
        <v>19</v>
      </c>
    </row>
    <row r="112" spans="1:50" ht="12.75" customHeight="1" x14ac:dyDescent="0.2">
      <c r="A112" s="160" t="s">
        <v>161</v>
      </c>
      <c r="B112" s="160" t="s">
        <v>101</v>
      </c>
      <c r="C112" s="8"/>
      <c r="D112" s="72" t="s">
        <v>59</v>
      </c>
      <c r="E112" s="56" t="s">
        <v>19</v>
      </c>
      <c r="F112" s="56" t="s">
        <v>19</v>
      </c>
      <c r="G112" s="56" t="s">
        <v>19</v>
      </c>
      <c r="H112" s="56" t="s">
        <v>19</v>
      </c>
      <c r="I112" s="56" t="s">
        <v>19</v>
      </c>
      <c r="J112" s="56" t="s">
        <v>19</v>
      </c>
      <c r="K112" s="56" t="s">
        <v>19</v>
      </c>
      <c r="L112" s="56" t="s">
        <v>19</v>
      </c>
      <c r="M112" s="56" t="s">
        <v>19</v>
      </c>
      <c r="N112" s="56" t="s">
        <v>19</v>
      </c>
      <c r="O112" s="56" t="s">
        <v>19</v>
      </c>
      <c r="P112" s="56" t="s">
        <v>19</v>
      </c>
      <c r="Q112" s="56" t="s">
        <v>19</v>
      </c>
      <c r="R112" s="56" t="s">
        <v>19</v>
      </c>
      <c r="S112" s="56" t="s">
        <v>19</v>
      </c>
      <c r="T112" s="56" t="s">
        <v>19</v>
      </c>
      <c r="U112" s="56" t="s">
        <v>19</v>
      </c>
      <c r="V112" s="56" t="s">
        <v>19</v>
      </c>
      <c r="W112" s="56" t="s">
        <v>19</v>
      </c>
      <c r="X112" s="56">
        <v>0</v>
      </c>
      <c r="Y112" s="56">
        <v>0</v>
      </c>
      <c r="Z112" s="56">
        <v>0</v>
      </c>
      <c r="AA112" s="56" t="s">
        <v>19</v>
      </c>
      <c r="AB112" s="56">
        <v>0</v>
      </c>
      <c r="AC112" s="56" t="s">
        <v>19</v>
      </c>
      <c r="AD112" s="56" t="s">
        <v>19</v>
      </c>
      <c r="AE112" s="56" t="s">
        <v>19</v>
      </c>
      <c r="AF112" s="56" t="s">
        <v>19</v>
      </c>
      <c r="AG112" s="56" t="s">
        <v>19</v>
      </c>
      <c r="AH112" s="56" t="s">
        <v>19</v>
      </c>
      <c r="AI112" s="56" t="s">
        <v>19</v>
      </c>
      <c r="AJ112" s="56" t="s">
        <v>19</v>
      </c>
      <c r="AK112" s="56" t="s">
        <v>19</v>
      </c>
      <c r="AL112" s="56" t="s">
        <v>19</v>
      </c>
      <c r="AM112" s="56" t="s">
        <v>19</v>
      </c>
      <c r="AN112" s="56" t="s">
        <v>19</v>
      </c>
      <c r="AO112" s="56" t="s">
        <v>19</v>
      </c>
      <c r="AP112" s="56" t="s">
        <v>19</v>
      </c>
      <c r="AQ112" s="56" t="s">
        <v>19</v>
      </c>
      <c r="AR112" s="56" t="s">
        <v>19</v>
      </c>
      <c r="AS112" s="56" t="s">
        <v>19</v>
      </c>
      <c r="AT112" s="56" t="s">
        <v>19</v>
      </c>
      <c r="AU112" s="56" t="s">
        <v>19</v>
      </c>
      <c r="AV112" s="56" t="s">
        <v>19</v>
      </c>
      <c r="AW112" s="56" t="s">
        <v>19</v>
      </c>
      <c r="AX112" s="56" t="s">
        <v>19</v>
      </c>
    </row>
    <row r="113" spans="1:50" ht="12.75" customHeight="1" x14ac:dyDescent="0.2">
      <c r="C113" s="8"/>
      <c r="D113" s="8" t="s">
        <v>10</v>
      </c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</row>
    <row r="114" spans="1:50" ht="12.75" customHeight="1" x14ac:dyDescent="0.2">
      <c r="A114" s="160" t="s">
        <v>162</v>
      </c>
      <c r="B114" s="160" t="s">
        <v>99</v>
      </c>
      <c r="C114" s="8"/>
      <c r="D114" s="72" t="s">
        <v>58</v>
      </c>
      <c r="E114" s="56">
        <v>6.081196646849385</v>
      </c>
      <c r="F114" s="56">
        <v>8.6159217311366998</v>
      </c>
      <c r="G114" s="56">
        <v>5.9959092673012027</v>
      </c>
      <c r="H114" s="56">
        <v>3.8674617927116905</v>
      </c>
      <c r="I114" s="56">
        <v>9.0032006083694327</v>
      </c>
      <c r="J114" s="56">
        <v>8.7316927437573799</v>
      </c>
      <c r="K114" s="56">
        <v>8.7123503717452699</v>
      </c>
      <c r="L114" s="56">
        <v>7.6083447630060252</v>
      </c>
      <c r="M114" s="56">
        <v>3.3801045646758565</v>
      </c>
      <c r="N114" s="56">
        <v>7.398657324330582</v>
      </c>
      <c r="O114" s="56">
        <v>12.780585523355192</v>
      </c>
      <c r="P114" s="56">
        <v>12.250229224175001</v>
      </c>
      <c r="Q114" s="56">
        <v>6.8225407107576075</v>
      </c>
      <c r="R114" s="56">
        <v>7.5338706113593279</v>
      </c>
      <c r="S114" s="56">
        <v>3.2985803513365664</v>
      </c>
      <c r="T114" s="56">
        <v>7.9273718527916426</v>
      </c>
      <c r="U114" s="56">
        <v>7.8070044548655737</v>
      </c>
      <c r="V114" s="56">
        <v>7.764697177111457</v>
      </c>
      <c r="W114" s="56">
        <v>8.0268317978037231</v>
      </c>
      <c r="X114" s="56">
        <v>0</v>
      </c>
      <c r="Y114" s="56">
        <v>0</v>
      </c>
      <c r="Z114" s="56">
        <v>0</v>
      </c>
      <c r="AA114" s="56">
        <v>7.4206993679542199</v>
      </c>
      <c r="AB114" s="56">
        <v>0</v>
      </c>
      <c r="AC114" s="56" t="s">
        <v>19</v>
      </c>
      <c r="AD114" s="56" t="s">
        <v>19</v>
      </c>
      <c r="AE114" s="56" t="s">
        <v>19</v>
      </c>
      <c r="AF114" s="56" t="s">
        <v>19</v>
      </c>
      <c r="AG114" s="56" t="s">
        <v>19</v>
      </c>
      <c r="AH114" s="56" t="s">
        <v>19</v>
      </c>
      <c r="AI114" s="56" t="s">
        <v>19</v>
      </c>
      <c r="AJ114" s="56">
        <v>6.1819587432816236</v>
      </c>
      <c r="AK114" s="56">
        <v>8.2704091607651122</v>
      </c>
      <c r="AL114" s="56">
        <v>8.0485391200388001</v>
      </c>
      <c r="AM114" s="56">
        <v>0.91434975629669513</v>
      </c>
      <c r="AN114" s="56">
        <v>8.1134275633580231</v>
      </c>
      <c r="AO114" s="56">
        <v>9.2739203841195827</v>
      </c>
      <c r="AP114" s="56">
        <v>1.0948781070030167</v>
      </c>
      <c r="AQ114" s="56">
        <v>12.933311460313334</v>
      </c>
      <c r="AR114" s="56">
        <v>3.8791774429473014</v>
      </c>
      <c r="AS114" s="56">
        <v>6.8353403332568119</v>
      </c>
      <c r="AT114" s="56">
        <v>7.599673868233503</v>
      </c>
      <c r="AU114" s="56">
        <v>8.4619093739353382</v>
      </c>
      <c r="AV114" s="56">
        <v>13.661780001103384</v>
      </c>
      <c r="AW114" s="56">
        <v>11.774234912938631</v>
      </c>
      <c r="AX114" s="56">
        <v>21.898774842673951</v>
      </c>
    </row>
    <row r="115" spans="1:50" ht="12.75" customHeight="1" x14ac:dyDescent="0.2">
      <c r="A115" s="160" t="s">
        <v>162</v>
      </c>
      <c r="B115" s="160" t="s">
        <v>101</v>
      </c>
      <c r="C115" s="8"/>
      <c r="D115" s="72" t="s">
        <v>59</v>
      </c>
      <c r="E115" s="56">
        <v>11.94585135109698</v>
      </c>
      <c r="F115" s="56">
        <v>10.00532809768757</v>
      </c>
      <c r="G115" s="56">
        <v>9.81828867054646</v>
      </c>
      <c r="H115" s="56">
        <v>13.978816986099464</v>
      </c>
      <c r="I115" s="56">
        <v>16.167092539318407</v>
      </c>
      <c r="J115" s="56">
        <v>8.5663907265226982</v>
      </c>
      <c r="K115" s="56">
        <v>8.3556752238372454</v>
      </c>
      <c r="L115" s="56">
        <v>8.4112409424620829</v>
      </c>
      <c r="M115" s="56">
        <v>11.877289446905003</v>
      </c>
      <c r="N115" s="56">
        <v>8.3181834199959948</v>
      </c>
      <c r="O115" s="56">
        <v>10.699392173685274</v>
      </c>
      <c r="P115" s="56">
        <v>11.471184126014533</v>
      </c>
      <c r="Q115" s="56">
        <v>8.8014183743076799</v>
      </c>
      <c r="R115" s="56">
        <v>8.0699069398290746</v>
      </c>
      <c r="S115" s="56">
        <v>11.678258305716959</v>
      </c>
      <c r="T115" s="56">
        <v>7.6148907481761618</v>
      </c>
      <c r="U115" s="56">
        <v>7.5697798767653701</v>
      </c>
      <c r="V115" s="56">
        <v>7.7278169876894509</v>
      </c>
      <c r="W115" s="56">
        <v>7.8039055501723853</v>
      </c>
      <c r="X115" s="56">
        <v>0</v>
      </c>
      <c r="Y115" s="56">
        <v>0</v>
      </c>
      <c r="Z115" s="56">
        <v>0</v>
      </c>
      <c r="AA115" s="56">
        <v>7.9589283708863201</v>
      </c>
      <c r="AB115" s="56">
        <v>0</v>
      </c>
      <c r="AC115" s="56" t="s">
        <v>19</v>
      </c>
      <c r="AD115" s="56" t="s">
        <v>19</v>
      </c>
      <c r="AE115" s="56" t="s">
        <v>19</v>
      </c>
      <c r="AF115" s="56" t="s">
        <v>19</v>
      </c>
      <c r="AG115" s="56" t="s">
        <v>19</v>
      </c>
      <c r="AH115" s="56" t="s">
        <v>19</v>
      </c>
      <c r="AI115" s="56" t="s">
        <v>19</v>
      </c>
      <c r="AJ115" s="56">
        <v>6.3643566893929471</v>
      </c>
      <c r="AK115" s="56">
        <v>8.7516417002389879</v>
      </c>
      <c r="AL115" s="56">
        <v>8.485352703533211</v>
      </c>
      <c r="AM115" s="56">
        <v>1.4137251964318365</v>
      </c>
      <c r="AN115" s="56">
        <v>8.7764840589474868</v>
      </c>
      <c r="AO115" s="56" t="s">
        <v>19</v>
      </c>
      <c r="AP115" s="56">
        <v>1.1289402252195435</v>
      </c>
      <c r="AQ115" s="56">
        <v>14.093960001336669</v>
      </c>
      <c r="AR115" s="56">
        <v>4.7544718788241624</v>
      </c>
      <c r="AS115" s="56">
        <v>8.0917719404949739</v>
      </c>
      <c r="AT115" s="56">
        <v>8.7740780396143414</v>
      </c>
      <c r="AU115" s="56">
        <v>9.6200784877586099</v>
      </c>
      <c r="AV115" s="56" t="s">
        <v>19</v>
      </c>
      <c r="AW115" s="56" t="s">
        <v>19</v>
      </c>
      <c r="AX115" s="56" t="s">
        <v>19</v>
      </c>
    </row>
    <row r="116" spans="1:50" ht="12.75" customHeight="1" x14ac:dyDescent="0.2">
      <c r="C116" s="8"/>
      <c r="D116" s="72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</row>
    <row r="117" spans="1:50" ht="12.75" customHeight="1" x14ac:dyDescent="0.2">
      <c r="C117" s="8"/>
      <c r="D117" s="8" t="s">
        <v>242</v>
      </c>
      <c r="E117" s="127">
        <v>32678</v>
      </c>
      <c r="F117" s="127">
        <v>33239</v>
      </c>
      <c r="G117" s="127">
        <v>34074</v>
      </c>
      <c r="H117" s="127">
        <v>34578</v>
      </c>
      <c r="I117" s="127">
        <v>35520</v>
      </c>
      <c r="J117" s="127">
        <v>35947</v>
      </c>
      <c r="K117" s="48">
        <v>36334</v>
      </c>
      <c r="L117" s="48">
        <v>36504</v>
      </c>
      <c r="M117" s="127">
        <v>37207</v>
      </c>
      <c r="N117" s="127">
        <v>37333</v>
      </c>
      <c r="O117" s="127">
        <v>37595</v>
      </c>
      <c r="P117" s="127">
        <v>37595</v>
      </c>
      <c r="Q117" s="127">
        <v>37781</v>
      </c>
      <c r="R117" s="127">
        <v>39233</v>
      </c>
      <c r="S117" s="127">
        <v>39531</v>
      </c>
      <c r="T117" s="48">
        <v>39574</v>
      </c>
      <c r="U117" s="48">
        <v>39577</v>
      </c>
      <c r="V117" s="48">
        <v>39581</v>
      </c>
      <c r="W117" s="48">
        <v>39689</v>
      </c>
      <c r="X117" s="48">
        <v>41409</v>
      </c>
      <c r="Y117" s="48">
        <v>41610</v>
      </c>
      <c r="Z117" s="48">
        <v>41620</v>
      </c>
      <c r="AA117" s="48">
        <v>41659</v>
      </c>
      <c r="AB117" s="48">
        <v>41719</v>
      </c>
      <c r="AC117" s="48">
        <v>41768</v>
      </c>
      <c r="AD117" s="48">
        <v>41772</v>
      </c>
      <c r="AE117" s="48">
        <v>41788</v>
      </c>
      <c r="AF117" s="48">
        <v>41815</v>
      </c>
      <c r="AG117" s="48">
        <v>41823</v>
      </c>
      <c r="AH117" s="48">
        <v>41834</v>
      </c>
      <c r="AI117" s="48">
        <v>41891</v>
      </c>
      <c r="AJ117" s="48">
        <v>41913</v>
      </c>
      <c r="AK117" s="48">
        <v>41928</v>
      </c>
      <c r="AL117" s="48">
        <v>41956</v>
      </c>
      <c r="AM117" s="48">
        <v>41974</v>
      </c>
      <c r="AN117" s="48">
        <v>41983</v>
      </c>
      <c r="AO117" s="127">
        <v>41997</v>
      </c>
      <c r="AP117" s="48">
        <v>42044</v>
      </c>
      <c r="AQ117" s="127">
        <v>42060</v>
      </c>
      <c r="AR117" s="127">
        <v>42090</v>
      </c>
      <c r="AS117" s="48">
        <v>42198</v>
      </c>
      <c r="AT117" s="48">
        <v>42282</v>
      </c>
      <c r="AU117" s="48">
        <v>42327</v>
      </c>
      <c r="AV117" s="127">
        <v>42328</v>
      </c>
      <c r="AW117" s="127">
        <v>42338</v>
      </c>
      <c r="AX117" s="127">
        <v>42446</v>
      </c>
    </row>
    <row r="118" spans="1:50" ht="12.75" customHeight="1" x14ac:dyDescent="0.2">
      <c r="C118" s="8"/>
      <c r="D118" s="8"/>
      <c r="E118" s="58"/>
      <c r="F118" s="58"/>
      <c r="G118" s="57"/>
      <c r="H118" s="57"/>
      <c r="I118" s="57"/>
      <c r="J118" s="58"/>
      <c r="K118" s="58"/>
      <c r="L118" s="58"/>
      <c r="M118" s="58"/>
      <c r="N118" s="58"/>
      <c r="O118" s="57"/>
      <c r="P118" s="58"/>
      <c r="Q118" s="58"/>
      <c r="R118" s="58"/>
      <c r="S118" s="58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</row>
    <row r="119" spans="1:50" s="197" customFormat="1" ht="25.5" x14ac:dyDescent="0.2">
      <c r="A119" s="195"/>
      <c r="B119" s="195"/>
      <c r="C119" s="196">
        <v>7.3</v>
      </c>
      <c r="D119" s="196" t="s">
        <v>11</v>
      </c>
      <c r="E119" s="198" t="s">
        <v>328</v>
      </c>
      <c r="F119" s="198" t="s">
        <v>328</v>
      </c>
      <c r="G119" s="199" t="s">
        <v>274</v>
      </c>
      <c r="H119" s="199" t="s">
        <v>274</v>
      </c>
      <c r="I119" s="199" t="s">
        <v>274</v>
      </c>
      <c r="J119" s="198" t="s">
        <v>330</v>
      </c>
      <c r="K119" s="198" t="s">
        <v>170</v>
      </c>
      <c r="L119" s="198" t="s">
        <v>163</v>
      </c>
      <c r="M119" s="198" t="s">
        <v>328</v>
      </c>
      <c r="N119" s="198" t="s">
        <v>12</v>
      </c>
      <c r="O119" s="199" t="s">
        <v>274</v>
      </c>
      <c r="P119" s="198" t="s">
        <v>266</v>
      </c>
      <c r="Q119" s="198" t="s">
        <v>12</v>
      </c>
      <c r="R119" s="198" t="s">
        <v>12</v>
      </c>
      <c r="S119" s="198" t="s">
        <v>78</v>
      </c>
      <c r="T119" s="199" t="s">
        <v>34</v>
      </c>
      <c r="U119" s="199" t="s">
        <v>34</v>
      </c>
      <c r="V119" s="199" t="s">
        <v>34</v>
      </c>
      <c r="W119" s="199" t="s">
        <v>34</v>
      </c>
      <c r="X119" s="199" t="s">
        <v>35</v>
      </c>
      <c r="Y119" s="199" t="s">
        <v>330</v>
      </c>
      <c r="Z119" s="199" t="s">
        <v>35</v>
      </c>
      <c r="AA119" s="199" t="s">
        <v>330</v>
      </c>
      <c r="AB119" s="199" t="s">
        <v>78</v>
      </c>
      <c r="AC119" s="199" t="s">
        <v>330</v>
      </c>
      <c r="AD119" s="199" t="s">
        <v>122</v>
      </c>
      <c r="AE119" s="199" t="s">
        <v>122</v>
      </c>
      <c r="AF119" s="199" t="s">
        <v>122</v>
      </c>
      <c r="AG119" s="199" t="s">
        <v>122</v>
      </c>
      <c r="AH119" s="199" t="s">
        <v>330</v>
      </c>
      <c r="AI119" s="199" t="s">
        <v>149</v>
      </c>
      <c r="AJ119" s="199" t="s">
        <v>330</v>
      </c>
      <c r="AK119" s="199" t="s">
        <v>122</v>
      </c>
      <c r="AL119" s="199" t="s">
        <v>122</v>
      </c>
      <c r="AM119" s="199" t="s">
        <v>149</v>
      </c>
      <c r="AN119" s="199" t="s">
        <v>122</v>
      </c>
      <c r="AO119" s="199" t="s">
        <v>273</v>
      </c>
      <c r="AP119" s="199" t="s">
        <v>78</v>
      </c>
      <c r="AQ119" s="199" t="s">
        <v>275</v>
      </c>
      <c r="AR119" s="199" t="s">
        <v>150</v>
      </c>
      <c r="AS119" s="199" t="s">
        <v>330</v>
      </c>
      <c r="AT119" s="199" t="s">
        <v>330</v>
      </c>
      <c r="AU119" s="199" t="s">
        <v>330</v>
      </c>
      <c r="AV119" s="199" t="s">
        <v>266</v>
      </c>
      <c r="AW119" s="199" t="s">
        <v>274</v>
      </c>
      <c r="AX119" s="199" t="s">
        <v>276</v>
      </c>
    </row>
    <row r="120" spans="1:50" s="114" customFormat="1" ht="12.75" hidden="1" customHeight="1" x14ac:dyDescent="0.2">
      <c r="A120" s="160"/>
      <c r="B120" s="160"/>
      <c r="C120" s="113">
        <v>7.3</v>
      </c>
      <c r="D120" s="113" t="s">
        <v>11</v>
      </c>
      <c r="E120" s="115" t="s">
        <v>328</v>
      </c>
      <c r="F120" s="115" t="s">
        <v>328</v>
      </c>
      <c r="G120" s="116" t="s">
        <v>268</v>
      </c>
      <c r="H120" s="116" t="s">
        <v>268</v>
      </c>
      <c r="I120" s="116" t="s">
        <v>268</v>
      </c>
      <c r="J120" s="115" t="s">
        <v>330</v>
      </c>
      <c r="K120" s="115" t="s">
        <v>170</v>
      </c>
      <c r="L120" s="115" t="s">
        <v>163</v>
      </c>
      <c r="M120" s="115" t="s">
        <v>328</v>
      </c>
      <c r="N120" s="115" t="s">
        <v>12</v>
      </c>
      <c r="O120" s="116" t="s">
        <v>268</v>
      </c>
      <c r="P120" s="117" t="s">
        <v>266</v>
      </c>
      <c r="Q120" s="115" t="s">
        <v>12</v>
      </c>
      <c r="R120" s="115" t="s">
        <v>12</v>
      </c>
      <c r="S120" s="117" t="s">
        <v>78</v>
      </c>
      <c r="T120" s="118" t="s">
        <v>34</v>
      </c>
      <c r="U120" s="118" t="s">
        <v>34</v>
      </c>
      <c r="V120" s="118" t="s">
        <v>34</v>
      </c>
      <c r="W120" s="118" t="s">
        <v>34</v>
      </c>
      <c r="X120" s="118" t="s">
        <v>35</v>
      </c>
      <c r="Y120" s="118" t="s">
        <v>330</v>
      </c>
      <c r="Z120" s="118" t="s">
        <v>35</v>
      </c>
      <c r="AA120" s="118" t="s">
        <v>330</v>
      </c>
      <c r="AB120" s="118" t="s">
        <v>78</v>
      </c>
      <c r="AC120" s="118" t="s">
        <v>330</v>
      </c>
      <c r="AD120" s="118" t="s">
        <v>122</v>
      </c>
      <c r="AE120" s="118" t="s">
        <v>122</v>
      </c>
      <c r="AF120" s="118" t="s">
        <v>122</v>
      </c>
      <c r="AG120" s="118" t="s">
        <v>122</v>
      </c>
      <c r="AH120" s="118" t="s">
        <v>330</v>
      </c>
      <c r="AI120" s="118" t="s">
        <v>149</v>
      </c>
      <c r="AJ120" s="118" t="s">
        <v>330</v>
      </c>
      <c r="AK120" s="118" t="s">
        <v>122</v>
      </c>
      <c r="AL120" s="118" t="s">
        <v>122</v>
      </c>
      <c r="AM120" s="118" t="s">
        <v>149</v>
      </c>
      <c r="AN120" s="118" t="s">
        <v>122</v>
      </c>
      <c r="AO120" s="118" t="s">
        <v>269</v>
      </c>
      <c r="AP120" s="118" t="s">
        <v>78</v>
      </c>
      <c r="AQ120" s="118" t="s">
        <v>267</v>
      </c>
      <c r="AR120" s="118" t="s">
        <v>150</v>
      </c>
      <c r="AS120" s="118" t="s">
        <v>330</v>
      </c>
      <c r="AT120" s="118" t="s">
        <v>330</v>
      </c>
      <c r="AU120" s="118" t="s">
        <v>330</v>
      </c>
      <c r="AV120" s="118" t="s">
        <v>266</v>
      </c>
      <c r="AW120" s="118" t="s">
        <v>268</v>
      </c>
      <c r="AX120" s="118" t="s">
        <v>270</v>
      </c>
    </row>
    <row r="121" spans="1:50" ht="12.75" customHeight="1" x14ac:dyDescent="0.2">
      <c r="C121" s="8"/>
      <c r="D121" s="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</row>
    <row r="122" spans="1:50" ht="12.75" customHeight="1" x14ac:dyDescent="0.2">
      <c r="C122" s="8"/>
      <c r="D122" s="1" t="s">
        <v>13</v>
      </c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</row>
    <row r="123" spans="1:50" ht="12.75" customHeight="1" x14ac:dyDescent="0.2">
      <c r="C123" s="8"/>
      <c r="D123" s="8" t="s">
        <v>14</v>
      </c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</row>
    <row r="124" spans="1:50" ht="12.75" customHeight="1" x14ac:dyDescent="0.2">
      <c r="A124" s="160" t="s">
        <v>158</v>
      </c>
      <c r="B124" s="160" t="s">
        <v>99</v>
      </c>
      <c r="C124" s="8"/>
      <c r="D124" s="72" t="s">
        <v>58</v>
      </c>
      <c r="E124" s="56">
        <v>5.9429213986241791</v>
      </c>
      <c r="F124" s="56">
        <v>5.9429213986241791</v>
      </c>
      <c r="G124" s="56">
        <v>5.6150976519640183</v>
      </c>
      <c r="H124" s="56">
        <v>5.6150976519640183</v>
      </c>
      <c r="I124" s="56">
        <v>5.6150976519640183</v>
      </c>
      <c r="J124" s="56">
        <v>4.7775267999368598</v>
      </c>
      <c r="K124" s="56">
        <v>4.4099738705297042</v>
      </c>
      <c r="L124" s="56">
        <v>4.1141535925184103</v>
      </c>
      <c r="M124" s="56">
        <v>5.9429213986241791</v>
      </c>
      <c r="N124" s="56">
        <v>6.5947854925530649</v>
      </c>
      <c r="O124" s="56">
        <v>5.6150976519640183</v>
      </c>
      <c r="P124" s="56">
        <v>6.7022755143752555</v>
      </c>
      <c r="Q124" s="56">
        <v>3.2883587935470082</v>
      </c>
      <c r="R124" s="56">
        <v>3.2883587935470082</v>
      </c>
      <c r="S124" s="56">
        <v>7.1440307719530249</v>
      </c>
      <c r="T124" s="56">
        <v>3.2883587935470082</v>
      </c>
      <c r="U124" s="56">
        <v>3.2883587935470082</v>
      </c>
      <c r="V124" s="56">
        <v>3.2883587935470082</v>
      </c>
      <c r="W124" s="56">
        <v>3.2883587935470082</v>
      </c>
      <c r="X124" s="56">
        <v>0</v>
      </c>
      <c r="Y124" s="56">
        <v>0</v>
      </c>
      <c r="Z124" s="56">
        <v>0</v>
      </c>
      <c r="AA124" s="56">
        <v>4.7775267999368598</v>
      </c>
      <c r="AB124" s="56">
        <v>0</v>
      </c>
      <c r="AC124" s="56" t="s">
        <v>19</v>
      </c>
      <c r="AD124" s="56" t="s">
        <v>19</v>
      </c>
      <c r="AE124" s="56" t="s">
        <v>19</v>
      </c>
      <c r="AF124" s="56" t="s">
        <v>19</v>
      </c>
      <c r="AG124" s="56" t="s">
        <v>19</v>
      </c>
      <c r="AH124" s="56" t="s">
        <v>19</v>
      </c>
      <c r="AI124" s="56" t="s">
        <v>19</v>
      </c>
      <c r="AJ124" s="56">
        <v>4.7775267999368598</v>
      </c>
      <c r="AK124" s="56">
        <v>3.7352347816424825</v>
      </c>
      <c r="AL124" s="56">
        <v>3.7352347816424825</v>
      </c>
      <c r="AM124" s="56">
        <v>7.2405025238924337</v>
      </c>
      <c r="AN124" s="56">
        <v>3.7352347816424825</v>
      </c>
      <c r="AO124" s="56">
        <v>3.0808736788169755</v>
      </c>
      <c r="AP124" s="56">
        <v>7.1440307719530249</v>
      </c>
      <c r="AQ124" s="56">
        <v>5.2962264096085621</v>
      </c>
      <c r="AR124" s="56">
        <v>10.665060929692217</v>
      </c>
      <c r="AS124" s="56">
        <v>4.7775267999368598</v>
      </c>
      <c r="AT124" s="56">
        <v>4.7775267999368598</v>
      </c>
      <c r="AU124" s="56">
        <v>4.7775267999368598</v>
      </c>
      <c r="AV124" s="56">
        <v>6.7022755143752555</v>
      </c>
      <c r="AW124" s="56">
        <v>5.6150976519640183</v>
      </c>
      <c r="AX124" s="56">
        <v>7.1489685331305175</v>
      </c>
    </row>
    <row r="125" spans="1:50" ht="12.75" customHeight="1" x14ac:dyDescent="0.2">
      <c r="A125" s="160" t="s">
        <v>158</v>
      </c>
      <c r="B125" s="160" t="s">
        <v>101</v>
      </c>
      <c r="C125" s="8"/>
      <c r="D125" s="72" t="s">
        <v>59</v>
      </c>
      <c r="E125" s="56">
        <v>5.9429213986241791</v>
      </c>
      <c r="F125" s="56">
        <v>5.9429213986241791</v>
      </c>
      <c r="G125" s="56">
        <v>5.6150976519640183</v>
      </c>
      <c r="H125" s="56">
        <v>5.6150976519640183</v>
      </c>
      <c r="I125" s="56">
        <v>5.6150976519640183</v>
      </c>
      <c r="J125" s="56">
        <v>4.7775267999368598</v>
      </c>
      <c r="K125" s="56">
        <v>4.4099738705297042</v>
      </c>
      <c r="L125" s="56">
        <v>4.1141535925184103</v>
      </c>
      <c r="M125" s="56">
        <v>5.9429213986241791</v>
      </c>
      <c r="N125" s="56">
        <v>6.5947854925530649</v>
      </c>
      <c r="O125" s="56">
        <v>5.6150976519640183</v>
      </c>
      <c r="P125" s="56">
        <v>6.7022755143752555</v>
      </c>
      <c r="Q125" s="56">
        <v>3.2883587935470082</v>
      </c>
      <c r="R125" s="56">
        <v>3.2883587935470082</v>
      </c>
      <c r="S125" s="56">
        <v>7.1440307719530249</v>
      </c>
      <c r="T125" s="56">
        <v>3.2883587935470082</v>
      </c>
      <c r="U125" s="56">
        <v>3.2883587935470082</v>
      </c>
      <c r="V125" s="56">
        <v>3.2883587935470082</v>
      </c>
      <c r="W125" s="56">
        <v>3.2883587935470082</v>
      </c>
      <c r="X125" s="56">
        <v>0</v>
      </c>
      <c r="Y125" s="56">
        <v>0</v>
      </c>
      <c r="Z125" s="56">
        <v>0</v>
      </c>
      <c r="AA125" s="56">
        <v>4.7775267999368598</v>
      </c>
      <c r="AB125" s="56">
        <v>0</v>
      </c>
      <c r="AC125" s="56" t="s">
        <v>19</v>
      </c>
      <c r="AD125" s="56" t="s">
        <v>19</v>
      </c>
      <c r="AE125" s="56" t="s">
        <v>19</v>
      </c>
      <c r="AF125" s="56" t="s">
        <v>19</v>
      </c>
      <c r="AG125" s="56" t="s">
        <v>19</v>
      </c>
      <c r="AH125" s="56" t="s">
        <v>19</v>
      </c>
      <c r="AI125" s="56" t="s">
        <v>19</v>
      </c>
      <c r="AJ125" s="56">
        <v>4.7775267999368598</v>
      </c>
      <c r="AK125" s="56">
        <v>3.7352347816424825</v>
      </c>
      <c r="AL125" s="56">
        <v>3.7352347816424825</v>
      </c>
      <c r="AM125" s="56">
        <v>7.2405025238924337</v>
      </c>
      <c r="AN125" s="56">
        <v>3.7352347816424825</v>
      </c>
      <c r="AO125" s="56" t="s">
        <v>19</v>
      </c>
      <c r="AP125" s="56">
        <v>7.1440307719530249</v>
      </c>
      <c r="AQ125" s="56">
        <v>5.2962264096085621</v>
      </c>
      <c r="AR125" s="56">
        <v>10.665060929692217</v>
      </c>
      <c r="AS125" s="56">
        <v>4.7775267999368598</v>
      </c>
      <c r="AT125" s="56">
        <v>4.7775267999368598</v>
      </c>
      <c r="AU125" s="56">
        <v>4.7775267999368598</v>
      </c>
      <c r="AV125" s="56" t="s">
        <v>19</v>
      </c>
      <c r="AW125" s="56" t="s">
        <v>19</v>
      </c>
      <c r="AX125" s="56" t="s">
        <v>19</v>
      </c>
    </row>
    <row r="126" spans="1:50" ht="12.75" customHeight="1" x14ac:dyDescent="0.2">
      <c r="C126" s="8"/>
      <c r="D126" s="8" t="s">
        <v>27</v>
      </c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</row>
    <row r="127" spans="1:50" ht="12.75" customHeight="1" x14ac:dyDescent="0.2">
      <c r="A127" s="160" t="s">
        <v>159</v>
      </c>
      <c r="B127" s="160" t="s">
        <v>99</v>
      </c>
      <c r="C127" s="8"/>
      <c r="D127" s="72" t="s">
        <v>58</v>
      </c>
      <c r="E127" s="56">
        <v>11.787812734886716</v>
      </c>
      <c r="F127" s="56">
        <v>11.787812734886716</v>
      </c>
      <c r="G127" s="56">
        <v>12.265000021531659</v>
      </c>
      <c r="H127" s="56">
        <v>12.265000021531659</v>
      </c>
      <c r="I127" s="56">
        <v>12.265000021531659</v>
      </c>
      <c r="J127" s="56">
        <v>8.8498479336871494</v>
      </c>
      <c r="K127" s="56">
        <v>7.915762164063711</v>
      </c>
      <c r="L127" s="56">
        <v>7.2111643289914928</v>
      </c>
      <c r="M127" s="56">
        <v>11.787812734886716</v>
      </c>
      <c r="N127" s="56">
        <v>6.6832165573253555</v>
      </c>
      <c r="O127" s="56">
        <v>12.265000021531659</v>
      </c>
      <c r="P127" s="56">
        <v>13.673551151704476</v>
      </c>
      <c r="Q127" s="56">
        <v>6.6832165573253555</v>
      </c>
      <c r="R127" s="56">
        <v>6.6832165573253555</v>
      </c>
      <c r="S127" s="56">
        <v>14.767292702491396</v>
      </c>
      <c r="T127" s="56">
        <v>6.6832165573253555</v>
      </c>
      <c r="U127" s="56">
        <v>6.6832165573253555</v>
      </c>
      <c r="V127" s="56">
        <v>6.6832165573253555</v>
      </c>
      <c r="W127" s="56">
        <v>6.6832165573253555</v>
      </c>
      <c r="X127" s="56">
        <v>0</v>
      </c>
      <c r="Y127" s="56">
        <v>0</v>
      </c>
      <c r="Z127" s="56">
        <v>0</v>
      </c>
      <c r="AA127" s="56">
        <v>8.8498479336871494</v>
      </c>
      <c r="AB127" s="56">
        <v>0</v>
      </c>
      <c r="AC127" s="56" t="s">
        <v>19</v>
      </c>
      <c r="AD127" s="56" t="s">
        <v>19</v>
      </c>
      <c r="AE127" s="56" t="s">
        <v>19</v>
      </c>
      <c r="AF127" s="56" t="s">
        <v>19</v>
      </c>
      <c r="AG127" s="56" t="s">
        <v>19</v>
      </c>
      <c r="AH127" s="56" t="s">
        <v>19</v>
      </c>
      <c r="AI127" s="56" t="s">
        <v>19</v>
      </c>
      <c r="AJ127" s="56">
        <v>8.8498479336871494</v>
      </c>
      <c r="AK127" s="56">
        <v>7.577903091060989</v>
      </c>
      <c r="AL127" s="56">
        <v>7.577903091060989</v>
      </c>
      <c r="AM127" s="56">
        <v>15.091032272634397</v>
      </c>
      <c r="AN127" s="56">
        <v>7.577903091060989</v>
      </c>
      <c r="AO127" s="56">
        <v>6.521435705013956</v>
      </c>
      <c r="AP127" s="56">
        <v>14.767292702491396</v>
      </c>
      <c r="AQ127" s="56">
        <v>17.484153090552844</v>
      </c>
      <c r="AR127" s="56">
        <v>22.587888206364791</v>
      </c>
      <c r="AS127" s="56">
        <v>8.8498479336871494</v>
      </c>
      <c r="AT127" s="56">
        <v>8.8498479336871494</v>
      </c>
      <c r="AU127" s="56">
        <v>8.8498479336871494</v>
      </c>
      <c r="AV127" s="56">
        <v>13.673551151704476</v>
      </c>
      <c r="AW127" s="56">
        <v>12.265000021531659</v>
      </c>
      <c r="AX127" s="56">
        <v>14.695506659731784</v>
      </c>
    </row>
    <row r="128" spans="1:50" ht="12.75" customHeight="1" x14ac:dyDescent="0.2">
      <c r="A128" s="160" t="s">
        <v>159</v>
      </c>
      <c r="B128" s="160" t="s">
        <v>101</v>
      </c>
      <c r="C128" s="8"/>
      <c r="D128" s="72" t="s">
        <v>59</v>
      </c>
      <c r="E128" s="56">
        <v>11.787812734886716</v>
      </c>
      <c r="F128" s="56">
        <v>11.787812734886716</v>
      </c>
      <c r="G128" s="56">
        <v>12.265000021531659</v>
      </c>
      <c r="H128" s="56">
        <v>12.265000021531659</v>
      </c>
      <c r="I128" s="56">
        <v>12.265000021531659</v>
      </c>
      <c r="J128" s="56">
        <v>8.8498479336871494</v>
      </c>
      <c r="K128" s="56">
        <v>7.915762164063711</v>
      </c>
      <c r="L128" s="56">
        <v>7.2111643289914928</v>
      </c>
      <c r="M128" s="56">
        <v>11.787812734886716</v>
      </c>
      <c r="N128" s="56">
        <v>6.6832165573253555</v>
      </c>
      <c r="O128" s="56">
        <v>12.265000021531659</v>
      </c>
      <c r="P128" s="56">
        <v>13.673551151704476</v>
      </c>
      <c r="Q128" s="56">
        <v>6.6832165573253555</v>
      </c>
      <c r="R128" s="56">
        <v>6.6832165573253555</v>
      </c>
      <c r="S128" s="56">
        <v>14.767292702491396</v>
      </c>
      <c r="T128" s="56">
        <v>6.6832165573253555</v>
      </c>
      <c r="U128" s="56">
        <v>6.6832165573253555</v>
      </c>
      <c r="V128" s="56">
        <v>6.6832165573253555</v>
      </c>
      <c r="W128" s="56">
        <v>6.6832165573253555</v>
      </c>
      <c r="X128" s="56">
        <v>0</v>
      </c>
      <c r="Y128" s="56">
        <v>0</v>
      </c>
      <c r="Z128" s="56">
        <v>0</v>
      </c>
      <c r="AA128" s="56">
        <v>8.8498479336871494</v>
      </c>
      <c r="AB128" s="56">
        <v>0</v>
      </c>
      <c r="AC128" s="56" t="s">
        <v>19</v>
      </c>
      <c r="AD128" s="56" t="s">
        <v>19</v>
      </c>
      <c r="AE128" s="56" t="s">
        <v>19</v>
      </c>
      <c r="AF128" s="56" t="s">
        <v>19</v>
      </c>
      <c r="AG128" s="56" t="s">
        <v>19</v>
      </c>
      <c r="AH128" s="56" t="s">
        <v>19</v>
      </c>
      <c r="AI128" s="56" t="s">
        <v>19</v>
      </c>
      <c r="AJ128" s="56">
        <v>8.8498479336871494</v>
      </c>
      <c r="AK128" s="56">
        <v>7.577903091060989</v>
      </c>
      <c r="AL128" s="56">
        <v>7.577903091060989</v>
      </c>
      <c r="AM128" s="56">
        <v>15.091032272634397</v>
      </c>
      <c r="AN128" s="56">
        <v>7.577903091060989</v>
      </c>
      <c r="AO128" s="56" t="s">
        <v>19</v>
      </c>
      <c r="AP128" s="56">
        <v>14.767292702491396</v>
      </c>
      <c r="AQ128" s="56">
        <v>17.484153090552844</v>
      </c>
      <c r="AR128" s="56">
        <v>22.587888206364791</v>
      </c>
      <c r="AS128" s="56">
        <v>8.8498479336871494</v>
      </c>
      <c r="AT128" s="56">
        <v>8.8498479336871494</v>
      </c>
      <c r="AU128" s="56">
        <v>8.8498479336871494</v>
      </c>
      <c r="AV128" s="56" t="s">
        <v>19</v>
      </c>
      <c r="AW128" s="56" t="s">
        <v>19</v>
      </c>
      <c r="AX128" s="56" t="s">
        <v>19</v>
      </c>
    </row>
    <row r="129" spans="1:50" ht="12.75" customHeight="1" x14ac:dyDescent="0.2">
      <c r="C129" s="8"/>
      <c r="D129" s="9" t="s">
        <v>28</v>
      </c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</row>
    <row r="130" spans="1:50" ht="12.75" customHeight="1" x14ac:dyDescent="0.2">
      <c r="A130" s="160" t="s">
        <v>160</v>
      </c>
      <c r="B130" s="160" t="s">
        <v>99</v>
      </c>
      <c r="C130" s="9"/>
      <c r="D130" s="72" t="s">
        <v>58</v>
      </c>
      <c r="E130" s="56">
        <v>8.5716029280840988</v>
      </c>
      <c r="F130" s="56">
        <v>8.5716029280840988</v>
      </c>
      <c r="G130" s="56">
        <v>5.5147000815339187</v>
      </c>
      <c r="H130" s="56">
        <v>5.5147000815339187</v>
      </c>
      <c r="I130" s="56">
        <v>5.5147000815339187</v>
      </c>
      <c r="J130" s="56">
        <v>10.239729617261318</v>
      </c>
      <c r="K130" s="56">
        <v>10.642623356049308</v>
      </c>
      <c r="L130" s="56">
        <v>10.773014917018497</v>
      </c>
      <c r="M130" s="56">
        <v>8.5716029280840988</v>
      </c>
      <c r="N130" s="56">
        <v>7.641756850851622</v>
      </c>
      <c r="O130" s="56">
        <v>5.5147000815339187</v>
      </c>
      <c r="P130" s="56">
        <v>7.1145750048616563</v>
      </c>
      <c r="Q130" s="56">
        <v>7.641756850851622</v>
      </c>
      <c r="R130" s="56">
        <v>7.641756850851622</v>
      </c>
      <c r="S130" s="56">
        <v>8.2672800516487843</v>
      </c>
      <c r="T130" s="56">
        <v>7.641756850851622</v>
      </c>
      <c r="U130" s="56">
        <v>7.641756850851622</v>
      </c>
      <c r="V130" s="56">
        <v>7.641756850851622</v>
      </c>
      <c r="W130" s="56">
        <v>7.641756850851622</v>
      </c>
      <c r="X130" s="56">
        <v>0</v>
      </c>
      <c r="Y130" s="56">
        <v>0</v>
      </c>
      <c r="Z130" s="56">
        <v>0</v>
      </c>
      <c r="AA130" s="56">
        <v>10.239729617261318</v>
      </c>
      <c r="AB130" s="56">
        <v>0</v>
      </c>
      <c r="AC130" s="56" t="s">
        <v>19</v>
      </c>
      <c r="AD130" s="56" t="s">
        <v>19</v>
      </c>
      <c r="AE130" s="56" t="s">
        <v>19</v>
      </c>
      <c r="AF130" s="56" t="s">
        <v>19</v>
      </c>
      <c r="AG130" s="56" t="s">
        <v>19</v>
      </c>
      <c r="AH130" s="56" t="s">
        <v>19</v>
      </c>
      <c r="AI130" s="56" t="s">
        <v>19</v>
      </c>
      <c r="AJ130" s="56" t="s">
        <v>19</v>
      </c>
      <c r="AK130" s="56" t="s">
        <v>19</v>
      </c>
      <c r="AL130" s="56" t="s">
        <v>19</v>
      </c>
      <c r="AM130" s="56" t="s">
        <v>19</v>
      </c>
      <c r="AN130" s="56" t="s">
        <v>19</v>
      </c>
      <c r="AO130" s="56" t="s">
        <v>19</v>
      </c>
      <c r="AP130" s="56" t="s">
        <v>19</v>
      </c>
      <c r="AQ130" s="56" t="s">
        <v>19</v>
      </c>
      <c r="AR130" s="56" t="s">
        <v>19</v>
      </c>
      <c r="AS130" s="56" t="s">
        <v>19</v>
      </c>
      <c r="AT130" s="56" t="s">
        <v>19</v>
      </c>
      <c r="AU130" s="56" t="s">
        <v>19</v>
      </c>
      <c r="AV130" s="56" t="s">
        <v>19</v>
      </c>
      <c r="AW130" s="56" t="s">
        <v>19</v>
      </c>
      <c r="AX130" s="56" t="s">
        <v>19</v>
      </c>
    </row>
    <row r="131" spans="1:50" ht="12.75" customHeight="1" x14ac:dyDescent="0.2">
      <c r="A131" s="160" t="s">
        <v>160</v>
      </c>
      <c r="B131" s="160" t="s">
        <v>101</v>
      </c>
      <c r="C131" s="9"/>
      <c r="D131" s="72" t="s">
        <v>59</v>
      </c>
      <c r="E131" s="56">
        <v>8.5716029280840988</v>
      </c>
      <c r="F131" s="56">
        <v>8.5716029280840988</v>
      </c>
      <c r="G131" s="56">
        <v>5.5147000815339187</v>
      </c>
      <c r="H131" s="56">
        <v>5.5147000815339187</v>
      </c>
      <c r="I131" s="56">
        <v>5.5147000815339187</v>
      </c>
      <c r="J131" s="56">
        <v>10.239729617261318</v>
      </c>
      <c r="K131" s="56">
        <v>10.642623356049308</v>
      </c>
      <c r="L131" s="56">
        <v>10.773014917018497</v>
      </c>
      <c r="M131" s="56">
        <v>8.5716029280840988</v>
      </c>
      <c r="N131" s="56">
        <v>7.641756850851622</v>
      </c>
      <c r="O131" s="56">
        <v>5.5147000815339187</v>
      </c>
      <c r="P131" s="56">
        <v>7.1145750048616563</v>
      </c>
      <c r="Q131" s="56">
        <v>7.641756850851622</v>
      </c>
      <c r="R131" s="56">
        <v>7.641756850851622</v>
      </c>
      <c r="S131" s="56">
        <v>8.2672800516487843</v>
      </c>
      <c r="T131" s="56">
        <v>7.641756850851622</v>
      </c>
      <c r="U131" s="56">
        <v>7.641756850851622</v>
      </c>
      <c r="V131" s="56">
        <v>7.641756850851622</v>
      </c>
      <c r="W131" s="56">
        <v>7.641756850851622</v>
      </c>
      <c r="X131" s="56">
        <v>0</v>
      </c>
      <c r="Y131" s="56">
        <v>0</v>
      </c>
      <c r="Z131" s="56">
        <v>0</v>
      </c>
      <c r="AA131" s="56">
        <v>10.239729617261318</v>
      </c>
      <c r="AB131" s="56">
        <v>0</v>
      </c>
      <c r="AC131" s="56" t="s">
        <v>19</v>
      </c>
      <c r="AD131" s="56" t="s">
        <v>19</v>
      </c>
      <c r="AE131" s="56" t="s">
        <v>19</v>
      </c>
      <c r="AF131" s="56" t="s">
        <v>19</v>
      </c>
      <c r="AG131" s="56" t="s">
        <v>19</v>
      </c>
      <c r="AH131" s="56" t="s">
        <v>19</v>
      </c>
      <c r="AI131" s="56" t="s">
        <v>19</v>
      </c>
      <c r="AJ131" s="56" t="s">
        <v>19</v>
      </c>
      <c r="AK131" s="56" t="s">
        <v>19</v>
      </c>
      <c r="AL131" s="56" t="s">
        <v>19</v>
      </c>
      <c r="AM131" s="56" t="s">
        <v>19</v>
      </c>
      <c r="AN131" s="56" t="s">
        <v>19</v>
      </c>
      <c r="AO131" s="56" t="s">
        <v>19</v>
      </c>
      <c r="AP131" s="56" t="s">
        <v>19</v>
      </c>
      <c r="AQ131" s="56" t="s">
        <v>19</v>
      </c>
      <c r="AR131" s="56" t="s">
        <v>19</v>
      </c>
      <c r="AS131" s="56" t="s">
        <v>19</v>
      </c>
      <c r="AT131" s="56" t="s">
        <v>19</v>
      </c>
      <c r="AU131" s="56" t="s">
        <v>19</v>
      </c>
      <c r="AV131" s="56" t="s">
        <v>19</v>
      </c>
      <c r="AW131" s="56" t="s">
        <v>19</v>
      </c>
      <c r="AX131" s="56" t="s">
        <v>19</v>
      </c>
    </row>
    <row r="132" spans="1:50" ht="12.75" customHeight="1" x14ac:dyDescent="0.2">
      <c r="C132" s="9"/>
      <c r="D132" s="9" t="s">
        <v>29</v>
      </c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</row>
    <row r="133" spans="1:50" ht="12.75" customHeight="1" x14ac:dyDescent="0.2">
      <c r="A133" s="160" t="s">
        <v>161</v>
      </c>
      <c r="B133" s="160" t="s">
        <v>99</v>
      </c>
      <c r="C133" s="9"/>
      <c r="D133" s="72" t="s">
        <v>58</v>
      </c>
      <c r="E133" s="56">
        <v>10.926835717921746</v>
      </c>
      <c r="F133" s="56">
        <v>10.926835717921746</v>
      </c>
      <c r="G133" s="56">
        <v>10.753081070006921</v>
      </c>
      <c r="H133" s="56">
        <v>10.753081070006921</v>
      </c>
      <c r="I133" s="56">
        <v>10.753081070006921</v>
      </c>
      <c r="J133" s="56">
        <v>9.7968083643117154</v>
      </c>
      <c r="K133" s="56">
        <v>9.3544266612246787</v>
      </c>
      <c r="L133" s="56">
        <v>9.6439554253791027</v>
      </c>
      <c r="M133" s="56">
        <v>10.926835717921746</v>
      </c>
      <c r="N133" s="56">
        <v>8.1880814673962021</v>
      </c>
      <c r="O133" s="56">
        <v>10.753081070006921</v>
      </c>
      <c r="P133" s="56">
        <v>11.395465179258757</v>
      </c>
      <c r="Q133" s="56">
        <v>8.1880814673962021</v>
      </c>
      <c r="R133" s="56">
        <v>8.1880814673962021</v>
      </c>
      <c r="S133" s="56">
        <v>12.262712775050243</v>
      </c>
      <c r="T133" s="56">
        <v>8.1880814673962021</v>
      </c>
      <c r="U133" s="56">
        <v>8.1880814673962021</v>
      </c>
      <c r="V133" s="56">
        <v>8.1880814673962021</v>
      </c>
      <c r="W133" s="56">
        <v>8.1880814673962021</v>
      </c>
      <c r="X133" s="56">
        <v>0</v>
      </c>
      <c r="Y133" s="56">
        <v>0</v>
      </c>
      <c r="Z133" s="56">
        <v>0</v>
      </c>
      <c r="AA133" s="56" t="s">
        <v>19</v>
      </c>
      <c r="AB133" s="56">
        <v>0</v>
      </c>
      <c r="AC133" s="56" t="s">
        <v>19</v>
      </c>
      <c r="AD133" s="56" t="s">
        <v>19</v>
      </c>
      <c r="AE133" s="56" t="s">
        <v>19</v>
      </c>
      <c r="AF133" s="56" t="s">
        <v>19</v>
      </c>
      <c r="AG133" s="56" t="s">
        <v>19</v>
      </c>
      <c r="AH133" s="56" t="s">
        <v>19</v>
      </c>
      <c r="AI133" s="56" t="s">
        <v>19</v>
      </c>
      <c r="AJ133" s="56" t="s">
        <v>19</v>
      </c>
      <c r="AK133" s="56" t="s">
        <v>19</v>
      </c>
      <c r="AL133" s="56" t="s">
        <v>19</v>
      </c>
      <c r="AM133" s="56" t="s">
        <v>19</v>
      </c>
      <c r="AN133" s="56" t="s">
        <v>19</v>
      </c>
      <c r="AO133" s="56" t="s">
        <v>19</v>
      </c>
      <c r="AP133" s="56" t="s">
        <v>19</v>
      </c>
      <c r="AQ133" s="56" t="s">
        <v>19</v>
      </c>
      <c r="AR133" s="56" t="s">
        <v>19</v>
      </c>
      <c r="AS133" s="56" t="s">
        <v>19</v>
      </c>
      <c r="AT133" s="56" t="s">
        <v>19</v>
      </c>
      <c r="AU133" s="56" t="s">
        <v>19</v>
      </c>
      <c r="AV133" s="56" t="s">
        <v>19</v>
      </c>
      <c r="AW133" s="56" t="s">
        <v>19</v>
      </c>
      <c r="AX133" s="56" t="s">
        <v>19</v>
      </c>
    </row>
    <row r="134" spans="1:50" ht="12.75" customHeight="1" x14ac:dyDescent="0.2">
      <c r="A134" s="160" t="s">
        <v>161</v>
      </c>
      <c r="B134" s="160" t="s">
        <v>101</v>
      </c>
      <c r="C134" s="9"/>
      <c r="D134" s="72" t="s">
        <v>59</v>
      </c>
      <c r="E134" s="56" t="s">
        <v>19</v>
      </c>
      <c r="F134" s="56" t="s">
        <v>19</v>
      </c>
      <c r="G134" s="56" t="s">
        <v>19</v>
      </c>
      <c r="H134" s="56" t="s">
        <v>19</v>
      </c>
      <c r="I134" s="56" t="s">
        <v>19</v>
      </c>
      <c r="J134" s="56" t="s">
        <v>19</v>
      </c>
      <c r="K134" s="56" t="s">
        <v>19</v>
      </c>
      <c r="L134" s="56" t="s">
        <v>19</v>
      </c>
      <c r="M134" s="56" t="s">
        <v>19</v>
      </c>
      <c r="N134" s="56" t="s">
        <v>19</v>
      </c>
      <c r="O134" s="56" t="s">
        <v>19</v>
      </c>
      <c r="P134" s="56" t="s">
        <v>19</v>
      </c>
      <c r="Q134" s="56" t="s">
        <v>19</v>
      </c>
      <c r="R134" s="56" t="s">
        <v>19</v>
      </c>
      <c r="S134" s="56" t="s">
        <v>19</v>
      </c>
      <c r="T134" s="56" t="s">
        <v>19</v>
      </c>
      <c r="U134" s="56" t="s">
        <v>19</v>
      </c>
      <c r="V134" s="56" t="s">
        <v>19</v>
      </c>
      <c r="W134" s="56" t="s">
        <v>19</v>
      </c>
      <c r="X134" s="56">
        <v>0</v>
      </c>
      <c r="Y134" s="56">
        <v>0</v>
      </c>
      <c r="Z134" s="56">
        <v>0</v>
      </c>
      <c r="AA134" s="56" t="s">
        <v>19</v>
      </c>
      <c r="AB134" s="56">
        <v>0</v>
      </c>
      <c r="AC134" s="56" t="s">
        <v>19</v>
      </c>
      <c r="AD134" s="56" t="s">
        <v>19</v>
      </c>
      <c r="AE134" s="56" t="s">
        <v>19</v>
      </c>
      <c r="AF134" s="56" t="s">
        <v>19</v>
      </c>
      <c r="AG134" s="56" t="s">
        <v>19</v>
      </c>
      <c r="AH134" s="56" t="s">
        <v>19</v>
      </c>
      <c r="AI134" s="56" t="s">
        <v>19</v>
      </c>
      <c r="AJ134" s="56" t="s">
        <v>19</v>
      </c>
      <c r="AK134" s="56" t="s">
        <v>19</v>
      </c>
      <c r="AL134" s="56" t="s">
        <v>19</v>
      </c>
      <c r="AM134" s="56" t="s">
        <v>19</v>
      </c>
      <c r="AN134" s="56" t="s">
        <v>19</v>
      </c>
      <c r="AO134" s="56" t="s">
        <v>19</v>
      </c>
      <c r="AP134" s="56" t="s">
        <v>19</v>
      </c>
      <c r="AQ134" s="56" t="s">
        <v>19</v>
      </c>
      <c r="AR134" s="56" t="s">
        <v>19</v>
      </c>
      <c r="AS134" s="56" t="s">
        <v>19</v>
      </c>
      <c r="AT134" s="56" t="s">
        <v>19</v>
      </c>
      <c r="AU134" s="56" t="s">
        <v>19</v>
      </c>
      <c r="AV134" s="56" t="s">
        <v>19</v>
      </c>
      <c r="AW134" s="56" t="s">
        <v>19</v>
      </c>
      <c r="AX134" s="56" t="s">
        <v>19</v>
      </c>
    </row>
    <row r="135" spans="1:50" ht="12.75" customHeight="1" x14ac:dyDescent="0.2">
      <c r="C135" s="9"/>
      <c r="D135" s="9" t="s">
        <v>30</v>
      </c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</row>
    <row r="136" spans="1:50" ht="12.75" customHeight="1" x14ac:dyDescent="0.2">
      <c r="A136" s="160" t="s">
        <v>162</v>
      </c>
      <c r="B136" s="160" t="s">
        <v>99</v>
      </c>
      <c r="C136" s="9"/>
      <c r="D136" s="72" t="s">
        <v>58</v>
      </c>
      <c r="E136" s="56" t="s">
        <v>19</v>
      </c>
      <c r="F136" s="56" t="s">
        <v>19</v>
      </c>
      <c r="G136" s="56">
        <v>11.26694866103286</v>
      </c>
      <c r="H136" s="56">
        <v>8.7134724108041119</v>
      </c>
      <c r="I136" s="56">
        <v>11.487698174621318</v>
      </c>
      <c r="J136" s="56" t="s">
        <v>19</v>
      </c>
      <c r="K136" s="56" t="s">
        <v>19</v>
      </c>
      <c r="L136" s="56" t="s">
        <v>19</v>
      </c>
      <c r="M136" s="56" t="s">
        <v>19</v>
      </c>
      <c r="N136" s="56" t="s">
        <v>19</v>
      </c>
      <c r="O136" s="56">
        <v>16.54576526166387</v>
      </c>
      <c r="P136" s="56">
        <v>16.275688616086793</v>
      </c>
      <c r="Q136" s="56">
        <v>6.8714199256314057</v>
      </c>
      <c r="R136" s="56">
        <v>7.5139617020743898</v>
      </c>
      <c r="S136" s="56">
        <v>8.6716303366449754</v>
      </c>
      <c r="T136" s="56">
        <v>7.577789601352003</v>
      </c>
      <c r="U136" s="56">
        <v>7.5768713671885424</v>
      </c>
      <c r="V136" s="56">
        <v>7.5760354038233224</v>
      </c>
      <c r="W136" s="56">
        <v>7.5903498047079632</v>
      </c>
      <c r="X136" s="56">
        <v>0</v>
      </c>
      <c r="Y136" s="56">
        <v>0</v>
      </c>
      <c r="Z136" s="56">
        <v>0</v>
      </c>
      <c r="AA136" s="56">
        <v>11.044822929174858</v>
      </c>
      <c r="AB136" s="56">
        <v>0</v>
      </c>
      <c r="AC136" s="56" t="s">
        <v>19</v>
      </c>
      <c r="AD136" s="56" t="s">
        <v>19</v>
      </c>
      <c r="AE136" s="56" t="s">
        <v>19</v>
      </c>
      <c r="AF136" s="56" t="s">
        <v>19</v>
      </c>
      <c r="AG136" s="56" t="s">
        <v>19</v>
      </c>
      <c r="AH136" s="56" t="s">
        <v>19</v>
      </c>
      <c r="AI136" s="56" t="s">
        <v>19</v>
      </c>
      <c r="AJ136" s="56">
        <v>10.223686570098156</v>
      </c>
      <c r="AK136" s="56">
        <v>8.8528589483741769</v>
      </c>
      <c r="AL136" s="56">
        <v>8.7443350603035661</v>
      </c>
      <c r="AM136" s="56">
        <v>7.3528724677770718</v>
      </c>
      <c r="AN136" s="56">
        <v>8.6407693048258682</v>
      </c>
      <c r="AO136" s="56">
        <v>9.6095822396474073</v>
      </c>
      <c r="AP136" s="56">
        <v>5.6675201953729548</v>
      </c>
      <c r="AQ136" s="56">
        <v>13.602401450006774</v>
      </c>
      <c r="AR136" s="56">
        <v>11.259606643283693</v>
      </c>
      <c r="AS136" s="56">
        <v>9.8844098116972248</v>
      </c>
      <c r="AT136" s="56">
        <v>9.7787874080608397</v>
      </c>
      <c r="AU136" s="56">
        <v>10.4512226877846</v>
      </c>
      <c r="AV136" s="56">
        <v>12.526540107242168</v>
      </c>
      <c r="AW136" s="56">
        <v>10.267670691263952</v>
      </c>
      <c r="AX136" s="56">
        <v>20.606999524095993</v>
      </c>
    </row>
    <row r="137" spans="1:50" ht="12.75" customHeight="1" x14ac:dyDescent="0.2">
      <c r="A137" s="160" t="s">
        <v>162</v>
      </c>
      <c r="B137" s="160" t="s">
        <v>101</v>
      </c>
      <c r="C137" s="9"/>
      <c r="D137" s="72" t="s">
        <v>59</v>
      </c>
      <c r="E137" s="56">
        <v>11.623653843331883</v>
      </c>
      <c r="F137" s="56">
        <v>10.555615259337547</v>
      </c>
      <c r="G137" s="56">
        <v>10.220215937058796</v>
      </c>
      <c r="H137" s="56">
        <v>10.220215937058796</v>
      </c>
      <c r="I137" s="56">
        <v>10.220215937058796</v>
      </c>
      <c r="J137" s="56">
        <v>9.6825142419377119</v>
      </c>
      <c r="K137" s="56">
        <v>9.3336655441216276</v>
      </c>
      <c r="L137" s="56">
        <v>9.4489091224745358</v>
      </c>
      <c r="M137" s="56">
        <v>10.613932660204984</v>
      </c>
      <c r="N137" s="56">
        <v>8.2020156764098129</v>
      </c>
      <c r="O137" s="56">
        <v>10.220215937058796</v>
      </c>
      <c r="P137" s="56">
        <v>10.891862004228848</v>
      </c>
      <c r="Q137" s="56">
        <v>8.2019216722164714</v>
      </c>
      <c r="R137" s="56">
        <v>8.2019481866757005</v>
      </c>
      <c r="S137" s="56">
        <v>11.484079477496657</v>
      </c>
      <c r="T137" s="56">
        <v>8.2088303728639733</v>
      </c>
      <c r="U137" s="56">
        <v>8.2019216722164714</v>
      </c>
      <c r="V137" s="56">
        <v>8.1820754950680197</v>
      </c>
      <c r="W137" s="56">
        <v>8.2093903568679174</v>
      </c>
      <c r="X137" s="56">
        <v>0</v>
      </c>
      <c r="Y137" s="56">
        <v>0</v>
      </c>
      <c r="Z137" s="56">
        <v>0</v>
      </c>
      <c r="AA137" s="56">
        <v>11.044822929174858</v>
      </c>
      <c r="AB137" s="56">
        <v>0</v>
      </c>
      <c r="AC137" s="56" t="s">
        <v>19</v>
      </c>
      <c r="AD137" s="56" t="s">
        <v>19</v>
      </c>
      <c r="AE137" s="56" t="s">
        <v>19</v>
      </c>
      <c r="AF137" s="56" t="s">
        <v>19</v>
      </c>
      <c r="AG137" s="56" t="s">
        <v>19</v>
      </c>
      <c r="AH137" s="56" t="s">
        <v>19</v>
      </c>
      <c r="AI137" s="56" t="s">
        <v>19</v>
      </c>
      <c r="AJ137" s="56">
        <v>10.223686570098156</v>
      </c>
      <c r="AK137" s="56">
        <v>8.8528589483741769</v>
      </c>
      <c r="AL137" s="56">
        <v>8.7443350603035661</v>
      </c>
      <c r="AM137" s="56">
        <v>7.3528724677770718</v>
      </c>
      <c r="AN137" s="56">
        <v>8.6407693048258682</v>
      </c>
      <c r="AO137" s="56" t="s">
        <v>19</v>
      </c>
      <c r="AP137" s="56">
        <v>5.6675201953729548</v>
      </c>
      <c r="AQ137" s="56">
        <v>13.602401450006774</v>
      </c>
      <c r="AR137" s="56">
        <v>11.259606643283693</v>
      </c>
      <c r="AS137" s="56">
        <v>9.8844098116972248</v>
      </c>
      <c r="AT137" s="56">
        <v>9.7787874080608397</v>
      </c>
      <c r="AU137" s="56">
        <v>10.4512226877846</v>
      </c>
      <c r="AV137" s="56" t="s">
        <v>19</v>
      </c>
      <c r="AW137" s="56" t="s">
        <v>19</v>
      </c>
      <c r="AX137" s="56" t="s">
        <v>19</v>
      </c>
    </row>
    <row r="138" spans="1:50" ht="12.75" customHeight="1" x14ac:dyDescent="0.2">
      <c r="C138" s="9"/>
      <c r="D138" s="72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77"/>
      <c r="AE138" s="77"/>
      <c r="AF138" s="77"/>
      <c r="AG138" s="77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</row>
    <row r="139" spans="1:50" ht="12" customHeight="1" x14ac:dyDescent="0.2">
      <c r="C139" s="8">
        <v>8</v>
      </c>
      <c r="D139" s="8" t="s">
        <v>387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</row>
    <row r="140" spans="1:50" s="7" customFormat="1" ht="12.75" customHeight="1" x14ac:dyDescent="0.2">
      <c r="A140" s="162"/>
      <c r="B140" s="162"/>
      <c r="C140" s="8">
        <v>9</v>
      </c>
      <c r="D140" s="8" t="s">
        <v>388</v>
      </c>
      <c r="E140" s="88">
        <v>7.4051200000000003E-4</v>
      </c>
      <c r="F140" s="133">
        <v>5.2892931374999997E-3</v>
      </c>
      <c r="G140" s="88">
        <v>3.7247667875000014E-3</v>
      </c>
      <c r="H140" s="88">
        <v>4.7116530145999988E-3</v>
      </c>
      <c r="I140" s="88">
        <v>2.350979E-3</v>
      </c>
      <c r="J140" s="88">
        <v>6.5898901870000001E-4</v>
      </c>
      <c r="K140" s="88">
        <v>9.5458000000000007E-5</v>
      </c>
      <c r="L140" s="88">
        <v>4.7999399999999997E-4</v>
      </c>
      <c r="M140" s="88">
        <v>1.1233900000000001E-4</v>
      </c>
      <c r="N140" s="133">
        <v>1.7195507999999998E-2</v>
      </c>
      <c r="O140" s="88">
        <v>8.9745999999999991E-5</v>
      </c>
      <c r="P140" s="88">
        <v>2.2110000000000001E-4</v>
      </c>
      <c r="Q140" s="133">
        <v>1.2725293E-2</v>
      </c>
      <c r="R140" s="88">
        <v>2.2644899999999999E-4</v>
      </c>
      <c r="S140" s="88">
        <v>9.0269034310000006E-4</v>
      </c>
      <c r="T140" s="88">
        <v>8.5243999999999999E-5</v>
      </c>
      <c r="U140" s="128">
        <v>0</v>
      </c>
      <c r="V140" s="128">
        <v>0</v>
      </c>
      <c r="W140" s="88">
        <v>1.6844E-5</v>
      </c>
      <c r="X140" s="128">
        <v>0</v>
      </c>
      <c r="Y140" s="128">
        <v>0</v>
      </c>
      <c r="Z140" s="128">
        <v>0</v>
      </c>
      <c r="AA140" s="128">
        <v>1.9443999999999999E-5</v>
      </c>
      <c r="AB140" s="128">
        <v>0</v>
      </c>
      <c r="AC140" s="128">
        <v>0</v>
      </c>
      <c r="AD140" s="128">
        <v>0</v>
      </c>
      <c r="AE140" s="128">
        <v>0</v>
      </c>
      <c r="AF140" s="128">
        <v>0</v>
      </c>
      <c r="AG140" s="128">
        <v>0</v>
      </c>
      <c r="AH140" s="128">
        <v>0</v>
      </c>
      <c r="AI140" s="128">
        <v>2.2164E-4</v>
      </c>
      <c r="AJ140" s="128">
        <v>5.3658000000000007E-5</v>
      </c>
      <c r="AK140" s="128">
        <v>0</v>
      </c>
      <c r="AL140" s="128">
        <v>0</v>
      </c>
      <c r="AM140" s="128">
        <v>0</v>
      </c>
      <c r="AN140" s="128">
        <v>0</v>
      </c>
      <c r="AO140" s="128">
        <v>0</v>
      </c>
      <c r="AP140" s="88">
        <v>6.7920000000000004E-6</v>
      </c>
      <c r="AQ140" s="88">
        <v>4.5791359550999963E-3</v>
      </c>
      <c r="AR140" s="88">
        <v>1.5932883848E-3</v>
      </c>
      <c r="AS140" s="88">
        <v>2.7469499999999998E-4</v>
      </c>
      <c r="AT140" s="88">
        <v>4.8053800000000003E-4</v>
      </c>
      <c r="AU140" s="88">
        <v>2.3685399999999999E-4</v>
      </c>
      <c r="AV140" s="128">
        <v>0</v>
      </c>
      <c r="AW140" s="128">
        <v>0</v>
      </c>
      <c r="AX140" s="88">
        <v>3.292E-6</v>
      </c>
    </row>
    <row r="141" spans="1:50" ht="12.75" customHeight="1" x14ac:dyDescent="0.2">
      <c r="C141" s="8">
        <v>10</v>
      </c>
      <c r="D141" s="8" t="s">
        <v>389</v>
      </c>
      <c r="E141" s="12">
        <v>2.7267058500000001</v>
      </c>
      <c r="F141" s="12">
        <v>3.4390143450000004</v>
      </c>
      <c r="G141" s="12">
        <v>0</v>
      </c>
      <c r="H141" s="12">
        <v>3.0295716000000001</v>
      </c>
      <c r="I141" s="12">
        <v>5.6474026930000001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2.2206271E-2</v>
      </c>
      <c r="P141" s="12">
        <f>1032371.87/10000000</f>
        <v>0.10323718699999999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6.6442300999999995E-2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5.8814044490000006</v>
      </c>
      <c r="AR141" s="12">
        <v>0.93117805199999992</v>
      </c>
      <c r="AS141" s="12">
        <v>0.15532531399999999</v>
      </c>
      <c r="AT141" s="12">
        <v>9.9016959000000002E-2</v>
      </c>
      <c r="AU141" s="12">
        <v>8.3883603000000001E-2</v>
      </c>
      <c r="AV141" s="12">
        <f>4344376/10000000</f>
        <v>0.43443759999999998</v>
      </c>
      <c r="AW141" s="12">
        <f>4276240/10000000</f>
        <v>0.427624</v>
      </c>
      <c r="AX141" s="12">
        <v>0</v>
      </c>
    </row>
    <row r="142" spans="1:50" s="8" customFormat="1" x14ac:dyDescent="0.2">
      <c r="A142" s="164"/>
      <c r="B142" s="164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0"/>
      <c r="O142" s="88"/>
      <c r="P142" s="88"/>
      <c r="Q142" s="88"/>
      <c r="R142" s="80"/>
      <c r="S142" s="88"/>
      <c r="T142" s="88"/>
      <c r="U142" s="80"/>
      <c r="V142" s="80"/>
      <c r="W142" s="88"/>
      <c r="X142" s="80"/>
      <c r="Y142" s="88"/>
      <c r="Z142" s="80"/>
      <c r="AA142" s="88"/>
      <c r="AB142" s="80"/>
      <c r="AC142" s="80"/>
      <c r="AD142" s="80"/>
      <c r="AE142" s="80"/>
      <c r="AF142" s="80"/>
      <c r="AG142" s="80"/>
      <c r="AH142" s="80"/>
      <c r="AI142" s="80"/>
      <c r="AJ142" s="88"/>
      <c r="AK142" s="80"/>
      <c r="AL142" s="80"/>
      <c r="AM142" s="88"/>
      <c r="AN142" s="80"/>
      <c r="AO142" s="80"/>
      <c r="AP142" s="88"/>
      <c r="AQ142" s="80"/>
      <c r="AR142" s="88"/>
      <c r="AS142" s="88"/>
      <c r="AT142" s="88"/>
      <c r="AU142" s="88"/>
      <c r="AV142" s="88"/>
      <c r="AW142" s="88"/>
      <c r="AX142" s="88"/>
    </row>
    <row r="143" spans="1:50" s="8" customFormat="1" x14ac:dyDescent="0.2">
      <c r="A143" s="164"/>
      <c r="B143" s="164"/>
      <c r="C143" s="8" t="s">
        <v>31</v>
      </c>
      <c r="D143" s="8" t="s">
        <v>243</v>
      </c>
      <c r="E143" s="88"/>
      <c r="F143" s="9"/>
      <c r="G143" s="9"/>
      <c r="H143" s="9"/>
      <c r="I143" s="9"/>
      <c r="J143" s="9"/>
      <c r="K143" s="9"/>
      <c r="L143" s="9"/>
    </row>
    <row r="144" spans="1:50" s="8" customFormat="1" x14ac:dyDescent="0.2">
      <c r="A144" s="164"/>
      <c r="B144" s="164"/>
      <c r="C144" s="23" t="s">
        <v>121</v>
      </c>
      <c r="D144" s="8" t="s">
        <v>365</v>
      </c>
      <c r="E144" s="9"/>
      <c r="F144" s="9"/>
      <c r="G144" s="9"/>
      <c r="H144" s="9"/>
      <c r="I144" s="9"/>
      <c r="J144" s="9"/>
      <c r="K144" s="9"/>
      <c r="L144" s="9"/>
    </row>
    <row r="145" spans="1:50" s="8" customFormat="1" x14ac:dyDescent="0.2">
      <c r="A145" s="164"/>
      <c r="B145" s="164"/>
      <c r="C145" s="55"/>
      <c r="E145" s="9"/>
      <c r="F145" s="9"/>
      <c r="G145" s="9"/>
      <c r="H145" s="9"/>
      <c r="I145" s="9"/>
      <c r="J145" s="9"/>
      <c r="K145" s="9"/>
      <c r="L145" s="9"/>
    </row>
    <row r="146" spans="1:50" hidden="1" x14ac:dyDescent="0.2">
      <c r="D146" s="8"/>
      <c r="E146" s="9"/>
      <c r="F146" s="9"/>
      <c r="G146" s="9"/>
      <c r="H146" s="9"/>
      <c r="I146" s="9"/>
      <c r="J146" s="9"/>
      <c r="K146" s="9"/>
      <c r="L146" s="9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AB146" s="8"/>
      <c r="AC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</row>
    <row r="147" spans="1:50" ht="27" customHeight="1" x14ac:dyDescent="0.2">
      <c r="C147" s="204" t="s">
        <v>353</v>
      </c>
      <c r="D147" s="204"/>
      <c r="E147" s="9"/>
      <c r="F147" s="9"/>
      <c r="G147" s="9"/>
      <c r="H147" s="9"/>
      <c r="I147" s="9"/>
      <c r="J147" s="9"/>
      <c r="K147" s="9"/>
      <c r="L147" s="9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AB147" s="8"/>
      <c r="AC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</row>
    <row r="148" spans="1:50" hidden="1" x14ac:dyDescent="0.2">
      <c r="C148" s="8"/>
      <c r="D148" s="8"/>
      <c r="E148" s="9"/>
      <c r="F148" s="9"/>
      <c r="G148" s="9"/>
      <c r="H148" s="9"/>
      <c r="I148" s="9"/>
      <c r="J148" s="9"/>
      <c r="K148" s="9"/>
      <c r="L148" s="9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AB148" s="8"/>
      <c r="AC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</row>
    <row r="149" spans="1:50" hidden="1" x14ac:dyDescent="0.2">
      <c r="C149" s="8"/>
      <c r="D149" s="8"/>
      <c r="E149" s="9"/>
      <c r="F149" s="9"/>
      <c r="G149" s="9"/>
      <c r="H149" s="9"/>
      <c r="I149" s="9"/>
      <c r="J149" s="9"/>
      <c r="K149" s="9"/>
      <c r="L149" s="9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AB149" s="8"/>
      <c r="AC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</row>
    <row r="150" spans="1:50" ht="12.75" hidden="1" customHeight="1" x14ac:dyDescent="0.2">
      <c r="C150" s="8"/>
      <c r="D150" s="8" t="s">
        <v>72</v>
      </c>
      <c r="E150" s="8">
        <v>2321731701.1178141</v>
      </c>
      <c r="F150" s="8">
        <v>1624525418.0491257</v>
      </c>
      <c r="G150" s="8">
        <v>3465844197.1031699</v>
      </c>
      <c r="H150" s="8">
        <v>2338204891.8186331</v>
      </c>
      <c r="I150" s="8">
        <v>1105832822.3515301</v>
      </c>
      <c r="J150" s="8">
        <v>1144526871.2226229</v>
      </c>
      <c r="K150" s="8">
        <v>5223932716.3266687</v>
      </c>
      <c r="L150" s="8">
        <v>1049803976.0167756</v>
      </c>
      <c r="M150" s="8">
        <v>242341457.64229503</v>
      </c>
      <c r="N150" s="8">
        <v>149232437912.96927</v>
      </c>
      <c r="O150" s="8">
        <v>151980445.84693992</v>
      </c>
      <c r="P150" s="8">
        <v>206029611.6203278</v>
      </c>
      <c r="Q150" s="8">
        <v>35177016253.852417</v>
      </c>
      <c r="R150" s="8">
        <v>4246503464.829669</v>
      </c>
      <c r="S150" s="8">
        <v>651944069.20016396</v>
      </c>
      <c r="T150" s="8">
        <v>50177391.200382523</v>
      </c>
      <c r="U150" s="8">
        <v>172394660.56300548</v>
      </c>
      <c r="V150" s="8">
        <v>85257158.718633875</v>
      </c>
      <c r="W150" s="8">
        <v>84076799.034863338</v>
      </c>
      <c r="X150" s="8" t="e">
        <v>#N/A</v>
      </c>
      <c r="Y150" s="8" t="e">
        <v>#N/A</v>
      </c>
      <c r="Z150" s="8" t="e">
        <v>#N/A</v>
      </c>
      <c r="AA150" s="8">
        <v>189420473.82147539</v>
      </c>
      <c r="AB150" s="8" t="e">
        <v>#N/A</v>
      </c>
      <c r="AC150" s="8">
        <v>411658490.78855073</v>
      </c>
      <c r="AD150" s="8">
        <v>241150241.91962969</v>
      </c>
      <c r="AE150" s="8">
        <v>118203559.09876709</v>
      </c>
      <c r="AF150" s="8">
        <v>687361739.93397713</v>
      </c>
      <c r="AG150" s="8">
        <v>1008448630.6017596</v>
      </c>
      <c r="AH150" s="8">
        <v>455311661.07548201</v>
      </c>
      <c r="AI150" s="8">
        <v>609971326.93115175</v>
      </c>
      <c r="AJ150" s="8">
        <v>388304009.3826775</v>
      </c>
      <c r="AK150" s="8">
        <v>885460440.58158481</v>
      </c>
      <c r="AL150" s="8">
        <v>810296691.32054591</v>
      </c>
      <c r="AM150" s="8">
        <v>366944554.13540989</v>
      </c>
      <c r="AN150" s="8">
        <v>266617155.213552</v>
      </c>
      <c r="AO150" s="8">
        <v>788579498.77251363</v>
      </c>
      <c r="AP150" s="8">
        <v>353422451.71327877</v>
      </c>
      <c r="AQ150" s="8">
        <v>1657168920.3331685</v>
      </c>
      <c r="AR150" s="8">
        <v>737754469.04644811</v>
      </c>
      <c r="AS150" s="8">
        <v>506766333.55125678</v>
      </c>
      <c r="AT150" s="8">
        <v>317961108.71677601</v>
      </c>
      <c r="AU150" s="8">
        <v>239158401.5236066</v>
      </c>
      <c r="AV150" s="8">
        <v>4156463282.8843699</v>
      </c>
      <c r="AW150" s="8">
        <v>3060071155.8730063</v>
      </c>
      <c r="AX150" s="8">
        <v>2697075489.8696175</v>
      </c>
    </row>
    <row r="151" spans="1:50" ht="12.75" hidden="1" customHeight="1" x14ac:dyDescent="0.2">
      <c r="C151" s="8"/>
      <c r="D151" s="8" t="s">
        <v>77</v>
      </c>
      <c r="E151" s="83">
        <v>232.17317011178142</v>
      </c>
      <c r="F151" s="83">
        <v>162.45254180491256</v>
      </c>
      <c r="G151" s="83">
        <v>346.58441971031698</v>
      </c>
      <c r="H151" s="83">
        <v>233.82048918186331</v>
      </c>
      <c r="I151" s="83">
        <v>110.58328223515301</v>
      </c>
      <c r="J151" s="83">
        <v>114.45268712226229</v>
      </c>
      <c r="K151" s="83">
        <v>522.39327163266682</v>
      </c>
      <c r="L151" s="83">
        <v>104.98039760167757</v>
      </c>
      <c r="M151" s="83">
        <v>24.234145764229503</v>
      </c>
      <c r="N151" s="83">
        <v>14923.243791296927</v>
      </c>
      <c r="O151" s="83">
        <v>15.198044584693992</v>
      </c>
      <c r="P151" s="83">
        <v>20.602961162032781</v>
      </c>
      <c r="Q151" s="83">
        <v>3517.7016253852416</v>
      </c>
      <c r="R151" s="83">
        <v>424.65034648296688</v>
      </c>
      <c r="S151" s="83">
        <v>65.194406920016391</v>
      </c>
      <c r="T151" s="83">
        <v>5.017739120038252</v>
      </c>
      <c r="U151" s="83">
        <v>17.239466056300547</v>
      </c>
      <c r="V151" s="83">
        <v>8.5257158718633868</v>
      </c>
      <c r="W151" s="83">
        <v>8.4076799034863345</v>
      </c>
      <c r="X151" s="83" t="e">
        <v>#N/A</v>
      </c>
      <c r="Y151" s="83" t="e">
        <v>#N/A</v>
      </c>
      <c r="Z151" s="83" t="e">
        <v>#N/A</v>
      </c>
      <c r="AA151" s="83">
        <v>18.942047382147539</v>
      </c>
      <c r="AB151" s="83" t="e">
        <v>#N/A</v>
      </c>
      <c r="AC151" s="83">
        <v>41.165849078855075</v>
      </c>
      <c r="AD151" s="83">
        <v>24.11502419196297</v>
      </c>
      <c r="AE151" s="83">
        <v>11.820355909876708</v>
      </c>
      <c r="AF151" s="83">
        <v>68.736173993397713</v>
      </c>
      <c r="AG151" s="83">
        <v>100.84486306017595</v>
      </c>
      <c r="AH151" s="83">
        <v>45.531166107548202</v>
      </c>
      <c r="AI151" s="83">
        <v>60.997132693115176</v>
      </c>
      <c r="AJ151" s="83">
        <v>38.830400938267751</v>
      </c>
      <c r="AK151" s="83">
        <v>88.546044058158486</v>
      </c>
      <c r="AL151" s="83">
        <v>81.029669132054593</v>
      </c>
      <c r="AM151" s="83">
        <v>36.694455413540986</v>
      </c>
      <c r="AN151" s="83">
        <v>26.661715521355198</v>
      </c>
      <c r="AO151" s="83">
        <v>78.857949877251357</v>
      </c>
      <c r="AP151" s="83">
        <v>35.342245171327875</v>
      </c>
      <c r="AQ151" s="83">
        <v>165.71689203331684</v>
      </c>
      <c r="AR151" s="83">
        <v>73.775446904644809</v>
      </c>
      <c r="AS151" s="83">
        <v>50.676633355125681</v>
      </c>
      <c r="AT151" s="83">
        <v>31.796110871677602</v>
      </c>
      <c r="AU151" s="83">
        <v>23.915840152360659</v>
      </c>
      <c r="AV151" s="83">
        <v>415.64632828843696</v>
      </c>
      <c r="AW151" s="83">
        <v>306.00711558730063</v>
      </c>
      <c r="AX151" s="83">
        <v>269.70754898696174</v>
      </c>
    </row>
    <row r="152" spans="1:50" ht="12.75" hidden="1" customHeight="1" x14ac:dyDescent="0.2">
      <c r="C152" s="8"/>
      <c r="D152" s="8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AB152" s="9"/>
      <c r="AC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</row>
    <row r="153" spans="1:50" ht="12.75" hidden="1" customHeight="1" x14ac:dyDescent="0.2">
      <c r="C153" s="8"/>
      <c r="D153" s="8" t="s">
        <v>74</v>
      </c>
      <c r="E153" s="15">
        <v>42826</v>
      </c>
      <c r="F153" s="15">
        <v>42826</v>
      </c>
      <c r="G153" s="15">
        <v>42826</v>
      </c>
      <c r="H153" s="15">
        <v>42826</v>
      </c>
      <c r="I153" s="15">
        <v>42826</v>
      </c>
      <c r="J153" s="15">
        <v>42826</v>
      </c>
      <c r="K153" s="15">
        <v>42826</v>
      </c>
      <c r="L153" s="15">
        <v>42826</v>
      </c>
      <c r="M153" s="15">
        <v>42826</v>
      </c>
      <c r="N153" s="15">
        <v>42826</v>
      </c>
      <c r="O153" s="15">
        <v>42826</v>
      </c>
      <c r="P153" s="15">
        <v>42826</v>
      </c>
      <c r="Q153" s="15">
        <v>42826</v>
      </c>
      <c r="R153" s="15">
        <v>42826</v>
      </c>
      <c r="S153" s="15">
        <v>42826</v>
      </c>
      <c r="T153" s="15">
        <v>42826</v>
      </c>
      <c r="U153" s="15">
        <v>42826</v>
      </c>
      <c r="V153" s="15">
        <v>42826</v>
      </c>
      <c r="W153" s="15">
        <v>42826</v>
      </c>
      <c r="X153" s="15">
        <v>42826</v>
      </c>
      <c r="Y153" s="15">
        <v>42826</v>
      </c>
      <c r="Z153" s="15">
        <v>42826</v>
      </c>
      <c r="AA153" s="15">
        <v>42826</v>
      </c>
      <c r="AB153" s="15">
        <v>42826</v>
      </c>
      <c r="AC153" s="15">
        <v>42826</v>
      </c>
      <c r="AD153" s="15">
        <v>42826</v>
      </c>
      <c r="AE153" s="15">
        <v>42826</v>
      </c>
      <c r="AF153" s="15">
        <v>42826</v>
      </c>
      <c r="AG153" s="15">
        <v>42826</v>
      </c>
      <c r="AH153" s="15">
        <v>42826</v>
      </c>
      <c r="AI153" s="15">
        <v>42826</v>
      </c>
      <c r="AJ153" s="15">
        <v>42826</v>
      </c>
      <c r="AK153" s="15">
        <v>42826</v>
      </c>
      <c r="AL153" s="15">
        <v>42826</v>
      </c>
      <c r="AM153" s="15">
        <v>42826</v>
      </c>
      <c r="AN153" s="15">
        <v>42826</v>
      </c>
      <c r="AO153" s="15">
        <v>42826</v>
      </c>
      <c r="AP153" s="15">
        <v>42826</v>
      </c>
      <c r="AQ153" s="15">
        <v>42826</v>
      </c>
      <c r="AR153" s="15">
        <v>42826</v>
      </c>
      <c r="AS153" s="15">
        <v>42826</v>
      </c>
      <c r="AT153" s="15">
        <v>42826</v>
      </c>
      <c r="AU153" s="15">
        <v>42826</v>
      </c>
      <c r="AV153" s="15">
        <v>42826</v>
      </c>
      <c r="AW153" s="15">
        <v>42826</v>
      </c>
      <c r="AX153" s="15">
        <v>42826</v>
      </c>
    </row>
    <row r="154" spans="1:50" ht="12.75" hidden="1" customHeight="1" x14ac:dyDescent="0.2">
      <c r="C154" s="8"/>
      <c r="D154" s="8" t="s">
        <v>76</v>
      </c>
      <c r="E154" s="15">
        <v>43008</v>
      </c>
      <c r="F154" s="15">
        <v>43008</v>
      </c>
      <c r="G154" s="15">
        <v>43008</v>
      </c>
      <c r="H154" s="15">
        <v>43008</v>
      </c>
      <c r="I154" s="15">
        <v>43008</v>
      </c>
      <c r="J154" s="15">
        <v>43008</v>
      </c>
      <c r="K154" s="15">
        <v>43008</v>
      </c>
      <c r="L154" s="15">
        <v>43008</v>
      </c>
      <c r="M154" s="15">
        <v>43008</v>
      </c>
      <c r="N154" s="15">
        <v>43008</v>
      </c>
      <c r="O154" s="15">
        <v>43008</v>
      </c>
      <c r="P154" s="15">
        <v>43008</v>
      </c>
      <c r="Q154" s="15">
        <v>43008</v>
      </c>
      <c r="R154" s="15">
        <v>43008</v>
      </c>
      <c r="S154" s="15">
        <v>43008</v>
      </c>
      <c r="T154" s="15">
        <v>43008</v>
      </c>
      <c r="U154" s="15">
        <v>43008</v>
      </c>
      <c r="V154" s="15">
        <v>43008</v>
      </c>
      <c r="W154" s="15">
        <v>43008</v>
      </c>
      <c r="X154" s="15">
        <v>43008</v>
      </c>
      <c r="Y154" s="15">
        <v>43008</v>
      </c>
      <c r="Z154" s="15">
        <v>43008</v>
      </c>
      <c r="AA154" s="15">
        <v>43008</v>
      </c>
      <c r="AB154" s="15">
        <v>43008</v>
      </c>
      <c r="AC154" s="15">
        <v>42894</v>
      </c>
      <c r="AD154" s="15">
        <v>42906</v>
      </c>
      <c r="AE154" s="15">
        <v>42898</v>
      </c>
      <c r="AF154" s="15">
        <v>42913</v>
      </c>
      <c r="AG154" s="15">
        <v>42933</v>
      </c>
      <c r="AH154" s="15">
        <v>42991</v>
      </c>
      <c r="AI154" s="15">
        <v>42990</v>
      </c>
      <c r="AJ154" s="15">
        <v>43008</v>
      </c>
      <c r="AK154" s="15">
        <v>43008</v>
      </c>
      <c r="AL154" s="15">
        <v>43008</v>
      </c>
      <c r="AM154" s="15">
        <v>43008</v>
      </c>
      <c r="AN154" s="15">
        <v>43008</v>
      </c>
      <c r="AO154" s="15">
        <v>43008</v>
      </c>
      <c r="AP154" s="15">
        <v>43008</v>
      </c>
      <c r="AQ154" s="15">
        <v>43008</v>
      </c>
      <c r="AR154" s="15">
        <v>43008</v>
      </c>
      <c r="AS154" s="15">
        <v>43008</v>
      </c>
      <c r="AT154" s="15">
        <v>43008</v>
      </c>
      <c r="AU154" s="15">
        <v>43008</v>
      </c>
      <c r="AV154" s="15">
        <v>43008</v>
      </c>
      <c r="AW154" s="15">
        <v>43008</v>
      </c>
      <c r="AX154" s="15">
        <v>43008</v>
      </c>
    </row>
    <row r="155" spans="1:50" ht="12.75" hidden="1" customHeight="1" x14ac:dyDescent="0.2">
      <c r="C155" s="8"/>
      <c r="D155" s="8" t="s">
        <v>73</v>
      </c>
      <c r="E155" s="9">
        <v>183</v>
      </c>
      <c r="F155" s="9">
        <v>183</v>
      </c>
      <c r="G155" s="9">
        <v>183</v>
      </c>
      <c r="H155" s="9">
        <v>183</v>
      </c>
      <c r="I155" s="9">
        <v>183</v>
      </c>
      <c r="J155" s="9">
        <v>183</v>
      </c>
      <c r="K155" s="9">
        <v>183</v>
      </c>
      <c r="L155" s="9">
        <v>183</v>
      </c>
      <c r="M155" s="9">
        <v>183</v>
      </c>
      <c r="N155" s="9">
        <v>183</v>
      </c>
      <c r="O155" s="9">
        <v>183</v>
      </c>
      <c r="P155" s="9">
        <v>183</v>
      </c>
      <c r="Q155" s="9">
        <v>183</v>
      </c>
      <c r="R155" s="9">
        <v>183</v>
      </c>
      <c r="S155" s="9">
        <v>183</v>
      </c>
      <c r="T155" s="9">
        <v>183</v>
      </c>
      <c r="U155" s="9">
        <v>183</v>
      </c>
      <c r="V155" s="9">
        <v>183</v>
      </c>
      <c r="W155" s="9">
        <v>183</v>
      </c>
      <c r="X155" s="9">
        <v>183</v>
      </c>
      <c r="Y155" s="9">
        <v>183</v>
      </c>
      <c r="Z155" s="9">
        <v>183</v>
      </c>
      <c r="AA155" s="9">
        <v>183</v>
      </c>
      <c r="AB155" s="9">
        <v>183</v>
      </c>
      <c r="AC155" s="9">
        <v>69</v>
      </c>
      <c r="AD155" s="9">
        <v>81</v>
      </c>
      <c r="AE155" s="9">
        <v>73</v>
      </c>
      <c r="AF155" s="9">
        <v>88</v>
      </c>
      <c r="AG155" s="9">
        <v>108</v>
      </c>
      <c r="AH155" s="9">
        <v>166</v>
      </c>
      <c r="AI155" s="9">
        <v>165</v>
      </c>
      <c r="AJ155" s="9">
        <v>183</v>
      </c>
      <c r="AK155" s="9">
        <v>183</v>
      </c>
      <c r="AL155" s="9">
        <v>183</v>
      </c>
      <c r="AM155" s="9">
        <v>183</v>
      </c>
      <c r="AN155" s="9">
        <v>183</v>
      </c>
      <c r="AO155" s="9">
        <v>183</v>
      </c>
      <c r="AP155" s="9">
        <v>183</v>
      </c>
      <c r="AQ155" s="9">
        <v>183</v>
      </c>
      <c r="AR155" s="9">
        <v>183</v>
      </c>
      <c r="AS155" s="9">
        <v>183</v>
      </c>
      <c r="AT155" s="9">
        <v>183</v>
      </c>
      <c r="AU155" s="9">
        <v>183</v>
      </c>
      <c r="AV155" s="9">
        <v>183</v>
      </c>
      <c r="AW155" s="9">
        <v>183</v>
      </c>
      <c r="AX155" s="9">
        <v>183</v>
      </c>
    </row>
    <row r="156" spans="1:50" ht="12.75" hidden="1" customHeight="1" x14ac:dyDescent="0.2">
      <c r="C156" s="8"/>
      <c r="D156" s="8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</row>
    <row r="157" spans="1:50" ht="12.75" hidden="1" customHeight="1" x14ac:dyDescent="0.2">
      <c r="C157" s="8"/>
      <c r="D157" s="8" t="s">
        <v>75</v>
      </c>
      <c r="E157" s="9">
        <v>183</v>
      </c>
      <c r="F157" s="9">
        <v>183</v>
      </c>
      <c r="G157" s="9">
        <v>183</v>
      </c>
      <c r="H157" s="9">
        <v>183</v>
      </c>
      <c r="I157" s="9">
        <v>183</v>
      </c>
      <c r="J157" s="9">
        <v>183</v>
      </c>
      <c r="K157" s="9">
        <v>183</v>
      </c>
      <c r="L157" s="9">
        <v>183</v>
      </c>
      <c r="M157" s="9">
        <v>183</v>
      </c>
      <c r="N157" s="9">
        <v>183</v>
      </c>
      <c r="O157" s="9">
        <v>183</v>
      </c>
      <c r="P157" s="9">
        <v>183</v>
      </c>
      <c r="Q157" s="9">
        <v>183</v>
      </c>
      <c r="R157" s="9">
        <v>183</v>
      </c>
      <c r="S157" s="9">
        <v>183</v>
      </c>
      <c r="T157" s="9">
        <v>183</v>
      </c>
      <c r="U157" s="9">
        <v>183</v>
      </c>
      <c r="V157" s="9">
        <v>183</v>
      </c>
      <c r="W157" s="9">
        <v>183</v>
      </c>
      <c r="X157" s="9">
        <v>0</v>
      </c>
      <c r="Y157" s="9">
        <v>0</v>
      </c>
      <c r="Z157" s="9">
        <v>0</v>
      </c>
      <c r="AA157" s="9">
        <v>183</v>
      </c>
      <c r="AB157" s="9">
        <v>0</v>
      </c>
      <c r="AC157" s="9">
        <v>69</v>
      </c>
      <c r="AD157" s="9">
        <v>81</v>
      </c>
      <c r="AE157" s="9">
        <v>73</v>
      </c>
      <c r="AF157" s="9">
        <v>88</v>
      </c>
      <c r="AG157" s="9">
        <v>108</v>
      </c>
      <c r="AH157" s="9">
        <v>166</v>
      </c>
      <c r="AI157" s="9">
        <v>165</v>
      </c>
      <c r="AJ157" s="9">
        <v>183</v>
      </c>
      <c r="AK157" s="9">
        <v>183</v>
      </c>
      <c r="AL157" s="9">
        <v>183</v>
      </c>
      <c r="AM157" s="9">
        <v>183</v>
      </c>
      <c r="AN157" s="9">
        <v>183</v>
      </c>
      <c r="AO157" s="9">
        <v>183</v>
      </c>
      <c r="AP157" s="9">
        <v>183</v>
      </c>
      <c r="AQ157" s="9">
        <v>183</v>
      </c>
      <c r="AR157" s="9">
        <v>183</v>
      </c>
      <c r="AS157" s="9">
        <v>183</v>
      </c>
      <c r="AT157" s="9">
        <v>183</v>
      </c>
      <c r="AU157" s="9">
        <v>183</v>
      </c>
      <c r="AV157" s="9">
        <v>183</v>
      </c>
      <c r="AW157" s="9">
        <v>183</v>
      </c>
      <c r="AX157" s="9">
        <v>183</v>
      </c>
    </row>
    <row r="158" spans="1:50" ht="12.75" hidden="1" customHeight="1" x14ac:dyDescent="0.2">
      <c r="C158" s="8"/>
      <c r="D158" s="8"/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-183</v>
      </c>
      <c r="Y158" s="10">
        <v>-183</v>
      </c>
      <c r="Z158" s="10">
        <v>-183</v>
      </c>
      <c r="AA158" s="10">
        <v>0</v>
      </c>
      <c r="AB158" s="10">
        <v>-183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0</v>
      </c>
      <c r="AT158" s="10">
        <v>0</v>
      </c>
      <c r="AU158" s="10">
        <v>0</v>
      </c>
      <c r="AV158" s="10">
        <v>0</v>
      </c>
      <c r="AW158" s="10">
        <v>0</v>
      </c>
      <c r="AX158" s="10">
        <v>0</v>
      </c>
    </row>
    <row r="159" spans="1:50" hidden="1" x14ac:dyDescent="0.2">
      <c r="C159" s="8"/>
      <c r="D159" s="8"/>
      <c r="E159" s="9"/>
      <c r="F159" s="9"/>
      <c r="G159" s="9"/>
      <c r="H159" s="9"/>
      <c r="I159" s="9"/>
      <c r="J159" s="9"/>
      <c r="K159" s="9"/>
      <c r="L159" s="9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AB159" s="8"/>
      <c r="AC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</row>
    <row r="160" spans="1:50" hidden="1" x14ac:dyDescent="0.2">
      <c r="C160" s="8"/>
      <c r="D160" s="8"/>
      <c r="E160" s="9"/>
      <c r="F160" s="9"/>
      <c r="G160" s="9"/>
      <c r="H160" s="9"/>
      <c r="I160" s="9"/>
      <c r="J160" s="9"/>
      <c r="K160" s="9"/>
      <c r="L160" s="9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AB160" s="8"/>
      <c r="AC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</row>
    <row r="161" spans="5:50" hidden="1" x14ac:dyDescent="0.2"/>
    <row r="162" spans="5:50" hidden="1" x14ac:dyDescent="0.2"/>
    <row r="163" spans="5:50" hidden="1" x14ac:dyDescent="0.2"/>
    <row r="164" spans="5:50" hidden="1" x14ac:dyDescent="0.2"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82"/>
      <c r="AS164" s="82"/>
      <c r="AT164" s="82"/>
      <c r="AU164" s="82"/>
      <c r="AV164" s="82"/>
      <c r="AW164" s="82"/>
      <c r="AX164" s="82"/>
    </row>
  </sheetData>
  <sheetProtection password="C71F" sheet="1" objects="1" scenarios="1"/>
  <mergeCells count="1">
    <mergeCell ref="C147:D147"/>
  </mergeCells>
  <phoneticPr fontId="0" type="noConversion"/>
  <conditionalFormatting sqref="E105:AX137">
    <cfRule type="cellIs" dxfId="3" priority="2" operator="equal">
      <formula>"check"</formula>
    </cfRule>
  </conditionalFormatting>
  <conditionalFormatting sqref="AC100:AI101">
    <cfRule type="cellIs" dxfId="2" priority="1" operator="equal">
      <formula>"check"</formula>
    </cfRule>
  </conditionalFormatting>
  <printOptions gridLines="1"/>
  <pageMargins left="0.47" right="0.2" top="0.17" bottom="0.16" header="0.17" footer="0.17"/>
  <pageSetup paperSize="8" scale="39" orientation="landscape" r:id="rId1"/>
  <headerFooter alignWithMargins="0">
    <oddFooter>&amp;C&amp;"arial unicode ms,Regular"For internal use only</oddFooter>
    <evenFooter>&amp;C&amp;"arial unicode ms,Regular"For internal use only</evenFooter>
    <firstFooter>&amp;C&amp;"arial unicode ms,Regular"For internal use only</firstFooter>
  </headerFooter>
  <colBreaks count="3" manualBreakCount="3">
    <brk id="15" max="1048575" man="1"/>
    <brk id="23" max="1048575" man="1"/>
    <brk id="3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I115"/>
  <sheetViews>
    <sheetView view="pageBreakPreview" zoomScaleNormal="85" zoomScaleSheetLayoutView="100" workbookViewId="0"/>
  </sheetViews>
  <sheetFormatPr defaultRowHeight="12.75" x14ac:dyDescent="0.2"/>
  <cols>
    <col min="1" max="1" width="4.85546875" style="26" customWidth="1"/>
    <col min="2" max="2" width="49.85546875" style="26" customWidth="1"/>
    <col min="3" max="3" width="35.85546875" style="26" customWidth="1"/>
    <col min="4" max="4" width="51.85546875" style="26" customWidth="1"/>
    <col min="5" max="5" width="34.85546875" style="26" customWidth="1"/>
    <col min="6" max="6" width="24" style="27" customWidth="1"/>
    <col min="7" max="7" width="10.5703125" style="26" bestFit="1" customWidth="1"/>
    <col min="8" max="8" width="17.5703125" style="27" customWidth="1"/>
    <col min="9" max="9" width="10.42578125" style="26" customWidth="1"/>
    <col min="10" max="10" width="9.140625" style="26"/>
    <col min="11" max="11" width="11.5703125" style="26" bestFit="1" customWidth="1"/>
    <col min="12" max="16384" width="9.140625" style="26"/>
  </cols>
  <sheetData>
    <row r="1" spans="1:9" s="24" customFormat="1" x14ac:dyDescent="0.2">
      <c r="B1" s="25" t="s">
        <v>15</v>
      </c>
      <c r="C1" s="26"/>
      <c r="D1" s="26"/>
      <c r="E1" s="26"/>
      <c r="F1" s="27"/>
      <c r="G1" s="26"/>
      <c r="H1" s="28"/>
      <c r="I1" s="29"/>
    </row>
    <row r="2" spans="1:9" s="24" customFormat="1" x14ac:dyDescent="0.2">
      <c r="B2" s="26"/>
      <c r="C2" s="26"/>
      <c r="D2" s="26"/>
      <c r="E2" s="26"/>
      <c r="F2" s="27"/>
      <c r="G2" s="26"/>
      <c r="H2" s="28"/>
      <c r="I2" s="29"/>
    </row>
    <row r="3" spans="1:9" s="24" customFormat="1" x14ac:dyDescent="0.2">
      <c r="A3" s="26">
        <v>1</v>
      </c>
      <c r="B3" s="26" t="s">
        <v>36</v>
      </c>
      <c r="C3" s="26" t="s">
        <v>366</v>
      </c>
      <c r="D3" s="26"/>
      <c r="E3" s="26"/>
      <c r="F3" s="28"/>
      <c r="G3" s="26"/>
      <c r="H3" s="28"/>
      <c r="I3" s="29"/>
    </row>
    <row r="4" spans="1:9" s="24" customFormat="1" x14ac:dyDescent="0.2">
      <c r="A4" s="26"/>
      <c r="B4" s="26"/>
      <c r="C4" s="26" t="s">
        <v>165</v>
      </c>
      <c r="D4" s="26"/>
      <c r="E4" s="26"/>
      <c r="F4" s="28"/>
      <c r="G4" s="26"/>
      <c r="H4" s="28"/>
      <c r="I4" s="29"/>
    </row>
    <row r="5" spans="1:9" s="24" customFormat="1" x14ac:dyDescent="0.2">
      <c r="A5" s="26"/>
      <c r="B5" s="26"/>
      <c r="C5" s="30"/>
      <c r="D5" s="26"/>
      <c r="E5" s="26"/>
      <c r="F5" s="28"/>
      <c r="G5" s="26"/>
      <c r="H5" s="28"/>
      <c r="I5" s="29"/>
    </row>
    <row r="6" spans="1:9" s="24" customFormat="1" x14ac:dyDescent="0.2">
      <c r="A6" s="26">
        <v>2</v>
      </c>
      <c r="B6" s="31" t="s">
        <v>16</v>
      </c>
      <c r="C6" s="31"/>
      <c r="D6" s="26"/>
      <c r="E6" s="26"/>
      <c r="F6" s="28"/>
      <c r="G6" s="26"/>
      <c r="H6" s="28"/>
      <c r="I6" s="29"/>
    </row>
    <row r="7" spans="1:9" s="24" customFormat="1" x14ac:dyDescent="0.2">
      <c r="A7" s="32" t="s">
        <v>33</v>
      </c>
      <c r="B7" s="205" t="s">
        <v>332</v>
      </c>
      <c r="C7" s="206"/>
      <c r="D7" s="206"/>
      <c r="E7" s="206"/>
      <c r="F7" s="33"/>
      <c r="G7" s="10"/>
      <c r="H7" s="28"/>
      <c r="I7" s="29"/>
    </row>
    <row r="8" spans="1:9" s="24" customFormat="1" x14ac:dyDescent="0.2">
      <c r="A8" s="32"/>
      <c r="B8" s="26"/>
      <c r="F8" s="28"/>
      <c r="G8" s="10"/>
      <c r="H8" s="28"/>
      <c r="I8" s="29"/>
    </row>
    <row r="9" spans="1:9" s="24" customFormat="1" x14ac:dyDescent="0.2">
      <c r="A9" s="32" t="s">
        <v>79</v>
      </c>
      <c r="B9" s="205" t="s">
        <v>94</v>
      </c>
      <c r="C9" s="206"/>
      <c r="D9" s="206"/>
      <c r="E9" s="206"/>
      <c r="F9" s="28"/>
      <c r="G9" s="10"/>
      <c r="H9" s="28"/>
      <c r="I9" s="29"/>
    </row>
    <row r="10" spans="1:9" s="24" customFormat="1" x14ac:dyDescent="0.2">
      <c r="A10" s="32"/>
      <c r="B10" s="34"/>
      <c r="C10" s="35"/>
      <c r="D10" s="35"/>
      <c r="E10" s="35"/>
      <c r="F10" s="28"/>
      <c r="G10" s="10"/>
      <c r="H10" s="28"/>
      <c r="I10" s="29"/>
    </row>
    <row r="11" spans="1:9" s="24" customFormat="1" ht="51" customHeight="1" x14ac:dyDescent="0.2">
      <c r="A11" s="32"/>
      <c r="B11" s="36" t="s">
        <v>86</v>
      </c>
      <c r="C11" s="36" t="s">
        <v>87</v>
      </c>
      <c r="D11" s="36" t="s">
        <v>88</v>
      </c>
      <c r="E11" s="36" t="s">
        <v>89</v>
      </c>
      <c r="F11" s="207" t="s">
        <v>153</v>
      </c>
      <c r="G11" s="208"/>
      <c r="H11" s="209" t="s">
        <v>154</v>
      </c>
      <c r="I11" s="210"/>
    </row>
    <row r="12" spans="1:9" s="24" customFormat="1" x14ac:dyDescent="0.2">
      <c r="A12" s="32"/>
      <c r="B12" s="36"/>
      <c r="C12" s="36"/>
      <c r="D12" s="36"/>
      <c r="E12" s="69"/>
      <c r="F12" s="37"/>
      <c r="G12" s="21"/>
      <c r="H12" s="38"/>
      <c r="I12" s="21"/>
    </row>
    <row r="13" spans="1:9" s="24" customFormat="1" ht="17.25" customHeight="1" x14ac:dyDescent="0.2">
      <c r="A13" s="32"/>
      <c r="B13" s="36"/>
      <c r="C13" s="36"/>
      <c r="D13" s="36"/>
      <c r="E13" s="13" t="s">
        <v>331</v>
      </c>
      <c r="F13" s="37"/>
      <c r="G13" s="21"/>
      <c r="H13" s="38"/>
      <c r="I13" s="21"/>
    </row>
    <row r="14" spans="1:9" s="24" customFormat="1" x14ac:dyDescent="0.2">
      <c r="A14" s="32"/>
      <c r="B14" s="91" t="s">
        <v>151</v>
      </c>
      <c r="C14" s="91" t="s">
        <v>151</v>
      </c>
      <c r="D14" s="91" t="s">
        <v>151</v>
      </c>
      <c r="E14" s="79"/>
      <c r="F14" s="91" t="s">
        <v>151</v>
      </c>
      <c r="G14" s="91" t="s">
        <v>151</v>
      </c>
      <c r="H14" s="91" t="s">
        <v>151</v>
      </c>
      <c r="I14" s="91" t="s">
        <v>151</v>
      </c>
    </row>
    <row r="15" spans="1:9" s="24" customFormat="1" x14ac:dyDescent="0.2">
      <c r="A15" s="32"/>
      <c r="B15" s="36"/>
      <c r="C15" s="36"/>
      <c r="D15" s="36"/>
      <c r="E15" s="36"/>
      <c r="F15" s="37"/>
      <c r="G15" s="21"/>
      <c r="H15" s="38"/>
      <c r="I15" s="21"/>
    </row>
    <row r="16" spans="1:9" s="24" customFormat="1" x14ac:dyDescent="0.2">
      <c r="A16" s="32"/>
      <c r="B16" s="36"/>
      <c r="C16" s="36"/>
      <c r="D16" s="36"/>
      <c r="E16" s="36"/>
      <c r="F16" s="37"/>
      <c r="G16" s="21"/>
      <c r="H16" s="38"/>
      <c r="I16" s="21"/>
    </row>
    <row r="17" spans="1:9" s="24" customFormat="1" ht="17.25" customHeight="1" x14ac:dyDescent="0.2">
      <c r="A17" s="32"/>
      <c r="B17" s="36"/>
      <c r="C17" s="36"/>
      <c r="D17" s="36"/>
      <c r="F17" s="37"/>
      <c r="G17" s="21"/>
      <c r="H17" s="38"/>
      <c r="I17" s="21"/>
    </row>
    <row r="18" spans="1:9" s="24" customFormat="1" ht="17.25" customHeight="1" x14ac:dyDescent="0.2">
      <c r="A18" s="32"/>
      <c r="B18" s="36"/>
      <c r="C18" s="36"/>
      <c r="D18" s="36"/>
      <c r="E18" s="13" t="s">
        <v>286</v>
      </c>
      <c r="F18" s="37"/>
      <c r="G18" s="21"/>
      <c r="H18" s="38"/>
      <c r="I18" s="21"/>
    </row>
    <row r="19" spans="1:9" s="24" customFormat="1" x14ac:dyDescent="0.2">
      <c r="A19" s="32"/>
      <c r="B19" s="91" t="s">
        <v>151</v>
      </c>
      <c r="C19" s="91" t="s">
        <v>151</v>
      </c>
      <c r="D19" s="91" t="s">
        <v>151</v>
      </c>
      <c r="E19" s="79"/>
      <c r="F19" s="91" t="s">
        <v>151</v>
      </c>
      <c r="G19" s="91" t="s">
        <v>151</v>
      </c>
      <c r="H19" s="91" t="s">
        <v>151</v>
      </c>
      <c r="I19" s="91" t="s">
        <v>151</v>
      </c>
    </row>
    <row r="20" spans="1:9" s="24" customFormat="1" x14ac:dyDescent="0.2">
      <c r="A20" s="32"/>
      <c r="B20" s="36"/>
      <c r="C20" s="36"/>
      <c r="D20" s="36"/>
      <c r="E20" s="36"/>
      <c r="F20" s="37"/>
      <c r="G20" s="21"/>
      <c r="H20" s="38"/>
      <c r="I20" s="21"/>
    </row>
    <row r="21" spans="1:9" s="24" customFormat="1" x14ac:dyDescent="0.2">
      <c r="A21" s="32"/>
      <c r="B21" s="36"/>
      <c r="C21" s="36"/>
      <c r="D21" s="36"/>
      <c r="E21" s="36"/>
      <c r="F21" s="37"/>
      <c r="G21" s="21"/>
      <c r="H21" s="38"/>
      <c r="I21" s="21"/>
    </row>
    <row r="22" spans="1:9" s="24" customFormat="1" x14ac:dyDescent="0.2">
      <c r="B22" s="26"/>
      <c r="F22" s="28"/>
      <c r="G22" s="10"/>
      <c r="H22" s="28"/>
      <c r="I22" s="29"/>
    </row>
    <row r="23" spans="1:9" s="24" customFormat="1" x14ac:dyDescent="0.2">
      <c r="A23" s="32" t="s">
        <v>115</v>
      </c>
      <c r="B23" s="205" t="s">
        <v>116</v>
      </c>
      <c r="C23" s="206"/>
      <c r="D23" s="206"/>
      <c r="E23" s="206"/>
      <c r="F23" s="28"/>
      <c r="G23" s="10"/>
      <c r="H23" s="28"/>
      <c r="I23" s="29"/>
    </row>
    <row r="24" spans="1:9" s="24" customFormat="1" x14ac:dyDescent="0.2">
      <c r="A24" s="32"/>
      <c r="B24" s="34"/>
      <c r="C24" s="35"/>
      <c r="D24" s="35"/>
      <c r="E24" s="35"/>
      <c r="F24" s="28"/>
      <c r="G24" s="10"/>
      <c r="H24" s="28"/>
      <c r="I24" s="29"/>
    </row>
    <row r="25" spans="1:9" s="24" customFormat="1" ht="38.25" x14ac:dyDescent="0.2">
      <c r="A25" s="40"/>
      <c r="B25" s="41" t="s">
        <v>86</v>
      </c>
      <c r="C25" s="41" t="s">
        <v>87</v>
      </c>
      <c r="D25" s="41" t="s">
        <v>88</v>
      </c>
      <c r="E25" s="41" t="s">
        <v>89</v>
      </c>
      <c r="F25" s="42" t="s">
        <v>172</v>
      </c>
      <c r="G25" s="10"/>
      <c r="H25" s="28"/>
      <c r="I25" s="29"/>
    </row>
    <row r="26" spans="1:9" s="24" customFormat="1" x14ac:dyDescent="0.2">
      <c r="A26" s="40"/>
      <c r="B26" s="39"/>
      <c r="C26" s="36"/>
      <c r="D26" s="36"/>
      <c r="E26" s="81"/>
      <c r="F26" s="49"/>
      <c r="G26" s="10"/>
      <c r="H26" s="28"/>
      <c r="I26" s="29"/>
    </row>
    <row r="27" spans="1:9" s="24" customFormat="1" x14ac:dyDescent="0.2">
      <c r="A27" s="40"/>
      <c r="B27" s="108"/>
      <c r="C27" s="109"/>
      <c r="D27" s="109"/>
      <c r="E27" s="13" t="s">
        <v>331</v>
      </c>
      <c r="F27" s="92"/>
      <c r="G27" s="10"/>
      <c r="H27" s="28"/>
      <c r="I27" s="29"/>
    </row>
    <row r="28" spans="1:9" s="24" customFormat="1" x14ac:dyDescent="0.2">
      <c r="A28" s="40"/>
      <c r="B28" s="108" t="s">
        <v>368</v>
      </c>
      <c r="C28" s="109" t="s">
        <v>265</v>
      </c>
      <c r="D28" s="109"/>
      <c r="E28" s="110"/>
      <c r="F28" s="92"/>
      <c r="G28" s="10"/>
      <c r="H28" s="28"/>
      <c r="I28" s="29"/>
    </row>
    <row r="29" spans="1:9" s="24" customFormat="1" x14ac:dyDescent="0.2">
      <c r="A29" s="40"/>
      <c r="B29" s="108"/>
      <c r="C29" s="109"/>
      <c r="D29" s="109" t="s">
        <v>341</v>
      </c>
      <c r="E29" s="110"/>
      <c r="F29" s="105">
        <v>7450.5899999999992</v>
      </c>
      <c r="G29" s="10"/>
      <c r="H29" s="28"/>
      <c r="I29" s="29"/>
    </row>
    <row r="30" spans="1:9" s="24" customFormat="1" x14ac:dyDescent="0.2">
      <c r="A30" s="40"/>
      <c r="B30" s="108"/>
      <c r="C30" s="109"/>
      <c r="D30" s="109" t="s">
        <v>342</v>
      </c>
      <c r="E30" s="110"/>
      <c r="F30" s="105">
        <v>11132.960000000001</v>
      </c>
      <c r="G30" s="10"/>
      <c r="H30" s="28"/>
      <c r="I30" s="29"/>
    </row>
    <row r="31" spans="1:9" s="24" customFormat="1" x14ac:dyDescent="0.2">
      <c r="A31" s="40"/>
      <c r="B31" s="108"/>
      <c r="C31" s="109"/>
      <c r="D31" s="109" t="s">
        <v>343</v>
      </c>
      <c r="E31" s="110"/>
      <c r="F31" s="105">
        <v>2602.81</v>
      </c>
      <c r="G31" s="10"/>
      <c r="H31" s="28"/>
      <c r="I31" s="29"/>
    </row>
    <row r="32" spans="1:9" s="24" customFormat="1" x14ac:dyDescent="0.2">
      <c r="A32" s="40"/>
      <c r="B32" s="108"/>
      <c r="C32" s="109"/>
      <c r="D32" s="109" t="s">
        <v>176</v>
      </c>
      <c r="E32" s="110"/>
      <c r="F32" s="105">
        <v>2059.87</v>
      </c>
      <c r="G32" s="10"/>
      <c r="H32" s="28"/>
      <c r="I32" s="29"/>
    </row>
    <row r="33" spans="1:9" s="24" customFormat="1" x14ac:dyDescent="0.2">
      <c r="A33" s="40"/>
      <c r="B33" s="108"/>
      <c r="C33" s="109"/>
      <c r="D33" s="109" t="s">
        <v>250</v>
      </c>
      <c r="E33" s="110"/>
      <c r="F33" s="105">
        <v>135.99</v>
      </c>
      <c r="G33" s="10"/>
      <c r="H33" s="28"/>
      <c r="I33" s="29"/>
    </row>
    <row r="34" spans="1:9" s="24" customFormat="1" x14ac:dyDescent="0.2">
      <c r="A34" s="40"/>
      <c r="B34" s="108"/>
      <c r="C34" s="109"/>
      <c r="D34" s="109" t="s">
        <v>251</v>
      </c>
      <c r="E34" s="110"/>
      <c r="F34" s="105">
        <v>221.69</v>
      </c>
      <c r="G34" s="10"/>
      <c r="H34" s="28"/>
      <c r="I34" s="29"/>
    </row>
    <row r="35" spans="1:9" s="24" customFormat="1" x14ac:dyDescent="0.2">
      <c r="A35" s="40"/>
      <c r="B35" s="108"/>
      <c r="C35" s="109"/>
      <c r="D35" s="109" t="s">
        <v>182</v>
      </c>
      <c r="E35" s="110"/>
      <c r="F35" s="105">
        <v>14.19</v>
      </c>
      <c r="G35" s="10"/>
      <c r="H35" s="28"/>
      <c r="I35" s="29"/>
    </row>
    <row r="36" spans="1:9" s="24" customFormat="1" x14ac:dyDescent="0.2">
      <c r="A36" s="40"/>
      <c r="B36" s="108"/>
      <c r="C36" s="109"/>
      <c r="D36" s="109" t="s">
        <v>184</v>
      </c>
      <c r="E36" s="110"/>
      <c r="F36" s="105">
        <v>6964.84</v>
      </c>
      <c r="G36" s="10"/>
      <c r="H36" s="28"/>
      <c r="I36" s="29"/>
    </row>
    <row r="37" spans="1:9" s="24" customFormat="1" x14ac:dyDescent="0.2">
      <c r="A37" s="40"/>
      <c r="B37" s="108"/>
      <c r="C37" s="109"/>
      <c r="D37" s="109" t="s">
        <v>187</v>
      </c>
      <c r="E37" s="110"/>
      <c r="F37" s="105">
        <v>1865.6499999999999</v>
      </c>
      <c r="G37" s="10"/>
      <c r="H37" s="28"/>
      <c r="I37" s="29"/>
    </row>
    <row r="38" spans="1:9" s="24" customFormat="1" x14ac:dyDescent="0.2">
      <c r="A38" s="40"/>
      <c r="B38" s="108"/>
      <c r="C38" s="109"/>
      <c r="D38" s="109" t="s">
        <v>252</v>
      </c>
      <c r="E38" s="110"/>
      <c r="F38" s="105">
        <v>1952.1</v>
      </c>
      <c r="G38" s="10"/>
      <c r="H38" s="28"/>
      <c r="I38" s="29"/>
    </row>
    <row r="39" spans="1:9" s="24" customFormat="1" x14ac:dyDescent="0.2">
      <c r="A39" s="40"/>
      <c r="B39" s="108"/>
      <c r="C39" s="109"/>
      <c r="D39" s="109" t="s">
        <v>191</v>
      </c>
      <c r="E39" s="110"/>
      <c r="F39" s="105">
        <v>6858.2100000000009</v>
      </c>
      <c r="G39" s="10"/>
      <c r="H39" s="28"/>
      <c r="I39" s="29"/>
    </row>
    <row r="40" spans="1:9" s="24" customFormat="1" x14ac:dyDescent="0.2">
      <c r="A40" s="40"/>
      <c r="B40" s="108"/>
      <c r="C40" s="109"/>
      <c r="D40" s="109" t="s">
        <v>255</v>
      </c>
      <c r="E40" s="110"/>
      <c r="F40" s="105">
        <v>24492.11</v>
      </c>
      <c r="G40" s="10"/>
      <c r="H40" s="28"/>
      <c r="I40" s="29"/>
    </row>
    <row r="41" spans="1:9" s="24" customFormat="1" x14ac:dyDescent="0.2">
      <c r="A41" s="40"/>
      <c r="B41" s="108"/>
      <c r="C41" s="109"/>
      <c r="D41" s="109" t="s">
        <v>248</v>
      </c>
      <c r="E41" s="110"/>
      <c r="F41" s="105">
        <v>3490.07</v>
      </c>
      <c r="G41" s="10"/>
      <c r="H41" s="28"/>
      <c r="I41" s="29"/>
    </row>
    <row r="42" spans="1:9" s="24" customFormat="1" x14ac:dyDescent="0.2">
      <c r="A42" s="40"/>
      <c r="B42" s="108"/>
      <c r="C42" s="109"/>
      <c r="D42" s="109" t="s">
        <v>244</v>
      </c>
      <c r="E42" s="110"/>
      <c r="F42" s="105">
        <v>10688.800000000001</v>
      </c>
      <c r="G42" s="10"/>
      <c r="H42" s="28"/>
      <c r="I42" s="29"/>
    </row>
    <row r="43" spans="1:9" s="24" customFormat="1" x14ac:dyDescent="0.2">
      <c r="A43" s="40"/>
      <c r="B43" s="108"/>
      <c r="C43" s="109"/>
      <c r="D43" s="109" t="s">
        <v>254</v>
      </c>
      <c r="E43" s="110"/>
      <c r="F43" s="105">
        <v>1330.33</v>
      </c>
      <c r="G43" s="10"/>
      <c r="H43" s="28"/>
      <c r="I43" s="29"/>
    </row>
    <row r="44" spans="1:9" s="24" customFormat="1" x14ac:dyDescent="0.2">
      <c r="A44" s="40"/>
      <c r="B44" s="108"/>
      <c r="C44" s="109"/>
      <c r="D44" s="109" t="s">
        <v>253</v>
      </c>
      <c r="E44" s="110"/>
      <c r="F44" s="105">
        <v>600.68000000000006</v>
      </c>
      <c r="G44" s="10"/>
      <c r="H44" s="28"/>
      <c r="I44" s="29"/>
    </row>
    <row r="45" spans="1:9" s="24" customFormat="1" x14ac:dyDescent="0.2">
      <c r="A45" s="40"/>
      <c r="B45" s="108"/>
      <c r="C45" s="109"/>
      <c r="D45" s="109"/>
      <c r="E45" s="110"/>
      <c r="F45" s="92"/>
      <c r="G45" s="10"/>
      <c r="H45" s="28"/>
      <c r="I45" s="29"/>
    </row>
    <row r="46" spans="1:9" s="24" customFormat="1" x14ac:dyDescent="0.2">
      <c r="A46" s="40"/>
      <c r="B46" s="108"/>
      <c r="C46" s="109"/>
      <c r="D46" s="109"/>
      <c r="E46" s="110"/>
      <c r="F46" s="92"/>
      <c r="G46" s="10"/>
      <c r="H46" s="28"/>
      <c r="I46" s="29"/>
    </row>
    <row r="47" spans="1:9" s="24" customFormat="1" x14ac:dyDescent="0.2">
      <c r="A47" s="40"/>
      <c r="B47" s="108"/>
      <c r="C47" s="109"/>
      <c r="D47" s="109"/>
      <c r="E47" s="110"/>
      <c r="F47" s="92"/>
      <c r="G47" s="10"/>
      <c r="H47" s="28"/>
      <c r="I47" s="29"/>
    </row>
    <row r="48" spans="1:9" s="24" customFormat="1" x14ac:dyDescent="0.2">
      <c r="A48" s="40"/>
      <c r="B48" s="108"/>
      <c r="C48" s="109"/>
      <c r="D48" s="109"/>
      <c r="E48" s="13" t="s">
        <v>286</v>
      </c>
      <c r="F48" s="92"/>
      <c r="G48" s="10"/>
      <c r="H48" s="28"/>
      <c r="I48" s="29"/>
    </row>
    <row r="49" spans="1:9" s="24" customFormat="1" x14ac:dyDescent="0.2">
      <c r="A49" s="40"/>
      <c r="B49" s="108" t="s">
        <v>367</v>
      </c>
      <c r="C49" s="109" t="s">
        <v>265</v>
      </c>
      <c r="D49" s="109"/>
      <c r="E49" s="110"/>
      <c r="F49" s="92"/>
      <c r="G49" s="10"/>
      <c r="H49" s="28"/>
      <c r="I49" s="29"/>
    </row>
    <row r="50" spans="1:9" s="24" customFormat="1" x14ac:dyDescent="0.2">
      <c r="A50" s="40"/>
      <c r="B50" s="108"/>
      <c r="C50" s="109"/>
      <c r="D50" s="109" t="s">
        <v>287</v>
      </c>
      <c r="E50" s="110"/>
      <c r="F50" s="105">
        <v>178.98999999999998</v>
      </c>
      <c r="G50" s="10"/>
      <c r="H50" s="28"/>
      <c r="I50" s="29"/>
    </row>
    <row r="51" spans="1:9" s="24" customFormat="1" x14ac:dyDescent="0.2">
      <c r="A51" s="40"/>
      <c r="B51" s="108"/>
      <c r="C51" s="109"/>
      <c r="D51" s="109" t="s">
        <v>392</v>
      </c>
      <c r="E51" s="110"/>
      <c r="F51" s="105">
        <v>2708.73</v>
      </c>
      <c r="G51" s="10"/>
      <c r="H51" s="28"/>
      <c r="I51" s="29"/>
    </row>
    <row r="52" spans="1:9" s="24" customFormat="1" x14ac:dyDescent="0.2">
      <c r="A52" s="40"/>
      <c r="B52" s="108"/>
      <c r="C52" s="109"/>
      <c r="D52" s="109" t="s">
        <v>288</v>
      </c>
      <c r="E52" s="110"/>
      <c r="F52" s="105">
        <v>3692.6200000000003</v>
      </c>
      <c r="G52" s="10"/>
      <c r="H52" s="28"/>
      <c r="I52" s="29"/>
    </row>
    <row r="53" spans="1:9" s="24" customFormat="1" x14ac:dyDescent="0.2">
      <c r="A53" s="40"/>
      <c r="B53" s="108"/>
      <c r="C53" s="109"/>
      <c r="D53" s="109" t="s">
        <v>289</v>
      </c>
      <c r="E53" s="110"/>
      <c r="F53" s="105">
        <v>321.11</v>
      </c>
      <c r="G53" s="10"/>
      <c r="H53" s="28"/>
      <c r="I53" s="29"/>
    </row>
    <row r="54" spans="1:9" s="24" customFormat="1" x14ac:dyDescent="0.2">
      <c r="A54" s="40"/>
      <c r="B54" s="108"/>
      <c r="C54" s="109"/>
      <c r="D54" s="109" t="s">
        <v>290</v>
      </c>
      <c r="E54" s="110"/>
      <c r="F54" s="105">
        <v>10736</v>
      </c>
      <c r="G54" s="10"/>
      <c r="H54" s="28"/>
      <c r="I54" s="29"/>
    </row>
    <row r="55" spans="1:9" s="24" customFormat="1" x14ac:dyDescent="0.2">
      <c r="A55" s="40"/>
      <c r="B55" s="108"/>
      <c r="C55" s="109"/>
      <c r="D55" s="109" t="s">
        <v>291</v>
      </c>
      <c r="E55" s="110"/>
      <c r="F55" s="105">
        <v>16968.53</v>
      </c>
      <c r="G55" s="10"/>
      <c r="H55" s="28"/>
      <c r="I55" s="29"/>
    </row>
    <row r="56" spans="1:9" s="24" customFormat="1" x14ac:dyDescent="0.2">
      <c r="A56" s="40"/>
      <c r="B56" s="108"/>
      <c r="C56" s="109"/>
      <c r="D56" s="109" t="s">
        <v>292</v>
      </c>
      <c r="E56" s="110"/>
      <c r="F56" s="105">
        <v>44.75</v>
      </c>
      <c r="G56" s="10"/>
      <c r="H56" s="28"/>
      <c r="I56" s="29"/>
    </row>
    <row r="57" spans="1:9" s="24" customFormat="1" x14ac:dyDescent="0.2">
      <c r="A57" s="40"/>
      <c r="B57" s="108"/>
      <c r="C57" s="109"/>
      <c r="D57" s="109" t="s">
        <v>293</v>
      </c>
      <c r="E57" s="110"/>
      <c r="F57" s="105">
        <v>859.43000000000006</v>
      </c>
      <c r="G57" s="10"/>
      <c r="H57" s="28"/>
      <c r="I57" s="29"/>
    </row>
    <row r="58" spans="1:9" s="24" customFormat="1" x14ac:dyDescent="0.2">
      <c r="A58" s="40"/>
      <c r="B58" s="108"/>
      <c r="C58" s="109"/>
      <c r="D58" s="109" t="s">
        <v>294</v>
      </c>
      <c r="E58" s="110"/>
      <c r="F58" s="105">
        <v>1911.4900000000002</v>
      </c>
      <c r="G58" s="10"/>
      <c r="H58" s="28"/>
      <c r="I58" s="29"/>
    </row>
    <row r="59" spans="1:9" s="24" customFormat="1" x14ac:dyDescent="0.2">
      <c r="A59" s="40"/>
      <c r="B59" s="108"/>
      <c r="C59" s="109"/>
      <c r="D59" s="109" t="s">
        <v>295</v>
      </c>
      <c r="E59" s="110"/>
      <c r="F59" s="105">
        <v>2806.3500000000004</v>
      </c>
      <c r="G59" s="10"/>
      <c r="H59" s="28"/>
      <c r="I59" s="29"/>
    </row>
    <row r="60" spans="1:9" s="24" customFormat="1" x14ac:dyDescent="0.2">
      <c r="A60" s="40"/>
      <c r="B60" s="108"/>
      <c r="C60" s="109"/>
      <c r="D60" s="109" t="s">
        <v>296</v>
      </c>
      <c r="E60" s="110"/>
      <c r="F60" s="105">
        <v>2648.09</v>
      </c>
      <c r="G60" s="10"/>
      <c r="H60" s="28"/>
      <c r="I60" s="29"/>
    </row>
    <row r="61" spans="1:9" s="24" customFormat="1" x14ac:dyDescent="0.2">
      <c r="A61" s="40"/>
      <c r="B61" s="108"/>
      <c r="C61" s="109"/>
      <c r="D61" s="109" t="s">
        <v>297</v>
      </c>
      <c r="E61" s="110"/>
      <c r="F61" s="105">
        <v>8760.92</v>
      </c>
      <c r="G61" s="10"/>
      <c r="H61" s="28"/>
      <c r="I61" s="29"/>
    </row>
    <row r="62" spans="1:9" s="24" customFormat="1" x14ac:dyDescent="0.2">
      <c r="A62" s="40"/>
      <c r="B62" s="108"/>
      <c r="C62" s="109"/>
      <c r="D62" s="109" t="s">
        <v>317</v>
      </c>
      <c r="E62" s="110"/>
      <c r="F62" s="105">
        <v>7703.04</v>
      </c>
      <c r="G62" s="10"/>
      <c r="H62" s="28"/>
      <c r="I62" s="29"/>
    </row>
    <row r="63" spans="1:9" s="24" customFormat="1" x14ac:dyDescent="0.2">
      <c r="A63" s="40"/>
      <c r="B63" s="108"/>
      <c r="C63" s="109"/>
      <c r="D63" s="109" t="s">
        <v>298</v>
      </c>
      <c r="E63" s="110"/>
      <c r="F63" s="105">
        <v>32079.35</v>
      </c>
      <c r="G63" s="10"/>
      <c r="H63" s="28"/>
      <c r="I63" s="29"/>
    </row>
    <row r="64" spans="1:9" s="24" customFormat="1" x14ac:dyDescent="0.2">
      <c r="A64" s="40"/>
      <c r="B64" s="108"/>
      <c r="C64" s="109"/>
      <c r="D64" s="109" t="s">
        <v>393</v>
      </c>
      <c r="E64" s="110"/>
      <c r="F64" s="105">
        <v>4729.47</v>
      </c>
      <c r="G64" s="10"/>
      <c r="H64" s="28"/>
      <c r="I64" s="29"/>
    </row>
    <row r="65" spans="1:9" s="24" customFormat="1" x14ac:dyDescent="0.2">
      <c r="A65" s="40"/>
      <c r="B65" s="108"/>
      <c r="C65" s="109"/>
      <c r="D65" s="109" t="s">
        <v>299</v>
      </c>
      <c r="E65" s="110"/>
      <c r="F65" s="105">
        <v>14492.63</v>
      </c>
      <c r="G65" s="10"/>
      <c r="H65" s="28"/>
      <c r="I65" s="29"/>
    </row>
    <row r="66" spans="1:9" s="24" customFormat="1" x14ac:dyDescent="0.2">
      <c r="A66" s="40"/>
      <c r="B66" s="92"/>
      <c r="C66" s="92"/>
      <c r="D66" s="92"/>
      <c r="E66" s="41"/>
      <c r="F66" s="92"/>
      <c r="G66" s="10"/>
      <c r="H66" s="28"/>
      <c r="I66" s="29"/>
    </row>
    <row r="67" spans="1:9" s="24" customFormat="1" x14ac:dyDescent="0.2">
      <c r="A67" s="40"/>
      <c r="B67" s="41"/>
      <c r="C67" s="41"/>
      <c r="D67" s="41"/>
      <c r="E67" s="90"/>
      <c r="F67" s="42"/>
      <c r="G67" s="10"/>
      <c r="H67" s="28"/>
      <c r="I67" s="29"/>
    </row>
    <row r="68" spans="1:9" s="24" customFormat="1" x14ac:dyDescent="0.2">
      <c r="A68" s="32"/>
      <c r="B68" s="92"/>
      <c r="C68" s="92"/>
      <c r="D68" s="92"/>
      <c r="E68" s="90"/>
      <c r="F68" s="92"/>
      <c r="G68" s="10"/>
      <c r="H68" s="28"/>
      <c r="I68" s="29"/>
    </row>
    <row r="69" spans="1:9" s="24" customFormat="1" x14ac:dyDescent="0.2">
      <c r="A69" s="32"/>
      <c r="B69" s="92"/>
      <c r="C69" s="92"/>
      <c r="D69" s="92"/>
      <c r="E69" s="90"/>
      <c r="F69" s="92"/>
      <c r="G69" s="10"/>
      <c r="H69" s="28"/>
      <c r="I69" s="29"/>
    </row>
    <row r="70" spans="1:9" s="24" customFormat="1" ht="12.75" customHeight="1" x14ac:dyDescent="0.2">
      <c r="B70" s="41"/>
      <c r="C70" s="41"/>
      <c r="D70" s="41"/>
      <c r="E70" s="41"/>
      <c r="F70" s="42"/>
      <c r="G70" s="10"/>
      <c r="H70" s="28"/>
      <c r="I70" s="29"/>
    </row>
    <row r="71" spans="1:9" s="24" customFormat="1" ht="12.75" customHeight="1" x14ac:dyDescent="0.2">
      <c r="B71" s="106"/>
      <c r="C71" s="106"/>
      <c r="D71" s="106"/>
      <c r="E71" s="106"/>
      <c r="F71" s="107"/>
      <c r="G71" s="10"/>
      <c r="H71" s="28"/>
      <c r="I71" s="29"/>
    </row>
    <row r="72" spans="1:9" s="24" customFormat="1" x14ac:dyDescent="0.2">
      <c r="A72" s="32">
        <v>3</v>
      </c>
      <c r="B72" s="25" t="s">
        <v>25</v>
      </c>
      <c r="C72" s="43"/>
      <c r="E72" s="43"/>
      <c r="F72" s="44"/>
      <c r="G72" s="43"/>
      <c r="H72" s="28"/>
      <c r="I72" s="29"/>
    </row>
    <row r="73" spans="1:9" s="24" customFormat="1" x14ac:dyDescent="0.2">
      <c r="A73" s="26"/>
      <c r="B73" s="26"/>
      <c r="C73" s="26"/>
      <c r="D73" s="26"/>
      <c r="E73" s="26"/>
      <c r="F73" s="27"/>
      <c r="G73" s="26"/>
      <c r="H73" s="27"/>
      <c r="I73" s="29"/>
    </row>
    <row r="74" spans="1:9" s="24" customFormat="1" ht="12.75" customHeight="1" x14ac:dyDescent="0.2">
      <c r="A74" s="26">
        <v>4</v>
      </c>
      <c r="B74" s="25" t="s">
        <v>20</v>
      </c>
      <c r="C74" s="26"/>
      <c r="D74" s="26"/>
      <c r="E74" s="26"/>
      <c r="F74" s="45"/>
      <c r="G74" s="10"/>
      <c r="H74" s="45"/>
      <c r="I74" s="10"/>
    </row>
    <row r="75" spans="1:9" s="24" customFormat="1" ht="12.75" customHeight="1" x14ac:dyDescent="0.2">
      <c r="A75" s="26"/>
      <c r="B75" s="25"/>
      <c r="C75" s="26"/>
      <c r="D75" s="26"/>
      <c r="E75" s="26"/>
      <c r="F75" s="45"/>
      <c r="G75" s="10"/>
      <c r="H75" s="45"/>
      <c r="I75" s="10"/>
    </row>
    <row r="76" spans="1:9" s="24" customFormat="1" ht="15" customHeight="1" x14ac:dyDescent="0.2">
      <c r="A76" s="26"/>
      <c r="B76" s="75" t="s">
        <v>21</v>
      </c>
      <c r="C76" s="75" t="s">
        <v>22</v>
      </c>
      <c r="D76" s="76" t="s">
        <v>23</v>
      </c>
      <c r="F76" s="45"/>
      <c r="G76" s="10"/>
      <c r="H76" s="45"/>
      <c r="I76" s="10"/>
    </row>
    <row r="77" spans="1:9" s="24" customFormat="1" ht="15" customHeight="1" x14ac:dyDescent="0.2">
      <c r="A77" s="26"/>
      <c r="B77" s="111" t="s">
        <v>369</v>
      </c>
      <c r="C77" s="111" t="s">
        <v>339</v>
      </c>
      <c r="D77" s="112">
        <v>26.665600000000001</v>
      </c>
      <c r="F77" s="45"/>
      <c r="G77" s="10"/>
      <c r="H77" s="45"/>
      <c r="I77" s="10"/>
    </row>
    <row r="78" spans="1:9" s="24" customFormat="1" ht="15" customHeight="1" x14ac:dyDescent="0.2">
      <c r="A78" s="26"/>
      <c r="B78" s="111" t="s">
        <v>190</v>
      </c>
      <c r="C78" s="111" t="s">
        <v>271</v>
      </c>
      <c r="D78" s="112">
        <v>29.345099999999999</v>
      </c>
      <c r="F78" s="45"/>
      <c r="G78" s="10"/>
      <c r="H78" s="45"/>
      <c r="I78" s="10"/>
    </row>
    <row r="79" spans="1:9" s="24" customFormat="1" ht="15" customHeight="1" x14ac:dyDescent="0.2">
      <c r="A79" s="26"/>
      <c r="B79" s="111"/>
      <c r="C79" s="111"/>
      <c r="D79" s="112"/>
      <c r="F79" s="45"/>
      <c r="G79" s="10"/>
      <c r="H79" s="45"/>
      <c r="I79" s="10"/>
    </row>
    <row r="80" spans="1:9" s="24" customFormat="1" ht="12.75" customHeight="1" x14ac:dyDescent="0.2">
      <c r="A80" s="26"/>
      <c r="B80" s="25"/>
      <c r="C80" s="26"/>
      <c r="D80" s="26"/>
      <c r="E80" s="26"/>
      <c r="F80" s="45"/>
      <c r="G80" s="10"/>
      <c r="H80" s="45"/>
      <c r="I80" s="10"/>
    </row>
    <row r="81" spans="1:9" s="24" customFormat="1" ht="12.75" customHeight="1" x14ac:dyDescent="0.2">
      <c r="A81" s="26">
        <v>5</v>
      </c>
      <c r="B81" s="11" t="s">
        <v>338</v>
      </c>
      <c r="C81" s="10"/>
      <c r="D81" s="10"/>
      <c r="E81" s="10"/>
      <c r="F81" s="45"/>
      <c r="G81" s="10"/>
      <c r="H81" s="45"/>
      <c r="I81" s="10"/>
    </row>
    <row r="82" spans="1:9" s="24" customFormat="1" ht="12.75" customHeight="1" x14ac:dyDescent="0.2">
      <c r="A82" s="26"/>
      <c r="B82" s="25"/>
      <c r="C82" s="26"/>
      <c r="D82" s="26"/>
      <c r="E82" s="26"/>
      <c r="F82" s="45"/>
      <c r="G82" s="10"/>
      <c r="H82" s="45"/>
      <c r="I82" s="10"/>
    </row>
    <row r="83" spans="1:9" s="24" customFormat="1" ht="12.75" customHeight="1" x14ac:dyDescent="0.2">
      <c r="A83" s="26">
        <v>6</v>
      </c>
      <c r="B83" s="26" t="s">
        <v>24</v>
      </c>
      <c r="C83" s="26"/>
      <c r="D83" s="26"/>
      <c r="E83" s="26"/>
      <c r="F83" s="45"/>
      <c r="G83" s="10"/>
      <c r="H83" s="45"/>
      <c r="I83" s="10"/>
    </row>
    <row r="84" spans="1:9" s="24" customFormat="1" ht="12.75" customHeight="1" x14ac:dyDescent="0.2">
      <c r="A84" s="26"/>
      <c r="B84" s="26"/>
      <c r="C84" s="26"/>
      <c r="D84" s="26"/>
      <c r="E84" s="26"/>
      <c r="F84" s="45"/>
      <c r="G84" s="10"/>
      <c r="H84" s="45"/>
      <c r="I84" s="10"/>
    </row>
    <row r="85" spans="1:9" s="24" customFormat="1" ht="12.75" customHeight="1" x14ac:dyDescent="0.2">
      <c r="A85" s="26">
        <v>7</v>
      </c>
      <c r="B85" s="26" t="s">
        <v>337</v>
      </c>
      <c r="C85" s="26"/>
      <c r="D85" s="26"/>
      <c r="E85" s="26"/>
      <c r="F85" s="45"/>
      <c r="G85" s="10"/>
      <c r="H85" s="45"/>
      <c r="I85" s="10"/>
    </row>
    <row r="86" spans="1:9" s="24" customFormat="1" ht="12.75" customHeight="1" x14ac:dyDescent="0.2">
      <c r="A86" s="26"/>
      <c r="B86" s="26"/>
      <c r="C86" s="26"/>
      <c r="D86" s="26"/>
      <c r="E86" s="26"/>
      <c r="F86" s="45"/>
      <c r="G86" s="10"/>
      <c r="H86" s="45"/>
      <c r="I86" s="10"/>
    </row>
    <row r="87" spans="1:9" s="24" customFormat="1" ht="12.75" customHeight="1" x14ac:dyDescent="0.2">
      <c r="A87" s="26">
        <v>8</v>
      </c>
      <c r="B87" s="26" t="s">
        <v>336</v>
      </c>
      <c r="C87" s="26"/>
      <c r="D87" s="26"/>
      <c r="E87" s="26"/>
      <c r="F87" s="45"/>
      <c r="G87" s="10"/>
      <c r="H87" s="45"/>
      <c r="I87" s="10"/>
    </row>
    <row r="88" spans="1:9" s="24" customFormat="1" ht="12.75" customHeight="1" x14ac:dyDescent="0.2">
      <c r="B88" s="26"/>
      <c r="C88" s="46"/>
      <c r="D88" s="46"/>
      <c r="E88" s="46"/>
      <c r="F88" s="28"/>
      <c r="G88" s="10"/>
      <c r="H88" s="45"/>
      <c r="I88" s="10"/>
    </row>
    <row r="89" spans="1:9" s="24" customFormat="1" ht="12.75" customHeight="1" x14ac:dyDescent="0.2">
      <c r="A89" s="26">
        <v>9</v>
      </c>
      <c r="B89" s="11" t="s">
        <v>335</v>
      </c>
      <c r="C89" s="10"/>
      <c r="D89" s="10"/>
      <c r="E89" s="10"/>
      <c r="F89" s="45"/>
      <c r="G89" s="10"/>
      <c r="H89" s="45"/>
      <c r="I89" s="10"/>
    </row>
    <row r="91" spans="1:9" x14ac:dyDescent="0.2">
      <c r="A91" s="26">
        <v>10</v>
      </c>
      <c r="B91" s="11" t="s">
        <v>17</v>
      </c>
      <c r="C91" s="10"/>
    </row>
    <row r="92" spans="1:9" s="24" customFormat="1" ht="12.75" customHeight="1" x14ac:dyDescent="0.2">
      <c r="B92" s="11" t="s">
        <v>334</v>
      </c>
      <c r="C92" s="10"/>
      <c r="D92" s="10"/>
      <c r="E92" s="10"/>
      <c r="F92" s="45"/>
      <c r="G92" s="10"/>
      <c r="H92" s="45"/>
      <c r="I92" s="10"/>
    </row>
    <row r="93" spans="1:9" s="24" customFormat="1" ht="12.75" customHeight="1" x14ac:dyDescent="0.2">
      <c r="B93" s="11"/>
      <c r="C93" s="10"/>
      <c r="D93" s="10"/>
      <c r="E93" s="10"/>
      <c r="F93" s="45"/>
      <c r="G93" s="10"/>
      <c r="H93" s="45"/>
      <c r="I93" s="10"/>
    </row>
    <row r="94" spans="1:9" s="24" customFormat="1" ht="12.75" customHeight="1" x14ac:dyDescent="0.2">
      <c r="A94" s="26">
        <v>11</v>
      </c>
      <c r="B94" s="24" t="s">
        <v>333</v>
      </c>
      <c r="C94" s="10"/>
      <c r="D94" s="10"/>
      <c r="E94" s="10"/>
      <c r="F94" s="45"/>
      <c r="G94" s="10"/>
      <c r="H94" s="45"/>
      <c r="I94" s="10"/>
    </row>
    <row r="95" spans="1:9" s="24" customFormat="1" ht="12.75" customHeight="1" x14ac:dyDescent="0.2">
      <c r="A95" s="26"/>
      <c r="C95" s="10"/>
      <c r="D95" s="10"/>
      <c r="E95" s="10"/>
      <c r="F95" s="45"/>
      <c r="G95" s="10"/>
      <c r="H95" s="45"/>
      <c r="I95" s="10"/>
    </row>
    <row r="96" spans="1:9" s="24" customFormat="1" ht="12.75" customHeight="1" x14ac:dyDescent="0.2">
      <c r="A96" s="26">
        <v>12</v>
      </c>
      <c r="B96" s="24" t="s">
        <v>164</v>
      </c>
      <c r="C96" s="10"/>
      <c r="D96" s="10"/>
      <c r="E96" s="10"/>
      <c r="F96" s="45"/>
      <c r="G96" s="10"/>
      <c r="H96" s="45"/>
      <c r="I96" s="10"/>
    </row>
    <row r="97" spans="1:9" s="24" customFormat="1" ht="12.75" customHeight="1" x14ac:dyDescent="0.2">
      <c r="B97" s="11"/>
      <c r="C97" s="10"/>
      <c r="D97" s="10"/>
      <c r="E97" s="10"/>
      <c r="F97" s="45"/>
      <c r="G97" s="10"/>
      <c r="H97" s="45"/>
      <c r="I97" s="10"/>
    </row>
    <row r="98" spans="1:9" s="24" customFormat="1" ht="12.75" customHeight="1" x14ac:dyDescent="0.2">
      <c r="A98" s="26">
        <v>13</v>
      </c>
      <c r="B98" s="11" t="s">
        <v>372</v>
      </c>
      <c r="C98" s="10"/>
      <c r="D98" s="10"/>
      <c r="E98" s="10"/>
      <c r="F98" s="45"/>
      <c r="G98" s="10"/>
      <c r="H98" s="45"/>
      <c r="I98" s="10"/>
    </row>
    <row r="99" spans="1:9" s="24" customFormat="1" ht="12.75" customHeight="1" x14ac:dyDescent="0.2">
      <c r="B99" s="11" t="s">
        <v>114</v>
      </c>
      <c r="C99" s="10"/>
      <c r="D99" s="10"/>
      <c r="E99" s="10"/>
      <c r="F99" s="45"/>
      <c r="G99" s="10"/>
      <c r="H99" s="45"/>
      <c r="I99" s="10"/>
    </row>
    <row r="100" spans="1:9" s="24" customFormat="1" ht="12.75" customHeight="1" x14ac:dyDescent="0.2">
      <c r="A100" s="26">
        <v>14</v>
      </c>
      <c r="B100" s="11" t="s">
        <v>155</v>
      </c>
      <c r="C100" s="10"/>
      <c r="D100" s="10"/>
      <c r="E100" s="10"/>
      <c r="F100" s="45"/>
      <c r="G100" s="10"/>
      <c r="H100" s="45"/>
      <c r="I100" s="10"/>
    </row>
    <row r="101" spans="1:9" s="24" customFormat="1" ht="12.75" customHeight="1" x14ac:dyDescent="0.2">
      <c r="B101" s="11"/>
      <c r="C101" s="10"/>
      <c r="D101" s="10"/>
      <c r="E101" s="10"/>
      <c r="F101" s="45"/>
      <c r="G101" s="10"/>
      <c r="H101" s="45"/>
      <c r="I101" s="10"/>
    </row>
    <row r="102" spans="1:9" s="24" customFormat="1" ht="12.75" customHeight="1" x14ac:dyDescent="0.2">
      <c r="A102" s="26">
        <v>15</v>
      </c>
      <c r="B102" s="11" t="s">
        <v>152</v>
      </c>
      <c r="C102" s="10"/>
      <c r="D102" s="10"/>
      <c r="E102" s="10"/>
      <c r="F102" s="45"/>
      <c r="G102" s="10"/>
      <c r="H102" s="45"/>
      <c r="I102" s="10"/>
    </row>
    <row r="103" spans="1:9" s="24" customFormat="1" ht="12.75" customHeight="1" x14ac:dyDescent="0.2">
      <c r="B103" s="11"/>
      <c r="C103" s="10"/>
      <c r="D103" s="10"/>
      <c r="E103" s="10"/>
      <c r="F103" s="45"/>
      <c r="G103" s="10"/>
      <c r="H103" s="45"/>
      <c r="I103" s="10"/>
    </row>
    <row r="104" spans="1:9" s="24" customFormat="1" ht="12.75" customHeight="1" x14ac:dyDescent="0.2">
      <c r="A104" s="26">
        <v>16</v>
      </c>
      <c r="B104" s="11" t="s">
        <v>371</v>
      </c>
      <c r="C104" s="10"/>
      <c r="D104" s="10"/>
      <c r="E104" s="10"/>
      <c r="F104" s="45"/>
      <c r="G104" s="10"/>
      <c r="H104" s="45"/>
      <c r="I104" s="10"/>
    </row>
    <row r="105" spans="1:9" s="24" customFormat="1" ht="12.75" customHeight="1" x14ac:dyDescent="0.2">
      <c r="C105" s="10"/>
      <c r="D105" s="10"/>
      <c r="E105" s="10"/>
      <c r="F105" s="45"/>
      <c r="G105" s="10"/>
      <c r="H105" s="45"/>
      <c r="I105" s="10"/>
    </row>
    <row r="106" spans="1:9" x14ac:dyDescent="0.2">
      <c r="A106" s="26">
        <v>17</v>
      </c>
      <c r="B106" s="26" t="s">
        <v>135</v>
      </c>
    </row>
    <row r="108" spans="1:9" s="24" customFormat="1" ht="12.75" customHeight="1" x14ac:dyDescent="0.2">
      <c r="C108" s="10"/>
      <c r="D108" s="10"/>
      <c r="E108" s="26"/>
      <c r="F108" s="45"/>
      <c r="G108" s="10"/>
      <c r="H108" s="45"/>
      <c r="I108" s="10"/>
    </row>
    <row r="109" spans="1:9" s="24" customFormat="1" ht="12.75" customHeight="1" x14ac:dyDescent="0.2">
      <c r="C109" s="10"/>
      <c r="D109" s="10"/>
      <c r="E109" s="10"/>
      <c r="F109" s="45"/>
      <c r="G109" s="10"/>
      <c r="H109" s="45"/>
      <c r="I109" s="10"/>
    </row>
    <row r="110" spans="1:9" x14ac:dyDescent="0.2">
      <c r="B110" s="47" t="s">
        <v>241</v>
      </c>
    </row>
    <row r="111" spans="1:9" s="24" customFormat="1" ht="12.75" customHeight="1" x14ac:dyDescent="0.2">
      <c r="B111" s="47" t="s">
        <v>370</v>
      </c>
      <c r="C111" s="10"/>
      <c r="D111" s="10"/>
      <c r="E111" s="10"/>
      <c r="F111" s="45"/>
      <c r="G111" s="10"/>
      <c r="H111" s="45"/>
      <c r="I111" s="10"/>
    </row>
    <row r="112" spans="1:9" s="24" customFormat="1" ht="12.75" customHeight="1" x14ac:dyDescent="0.2">
      <c r="B112" s="47"/>
      <c r="C112" s="10"/>
      <c r="D112" s="10"/>
      <c r="E112" s="10"/>
      <c r="F112" s="45"/>
      <c r="G112" s="10"/>
      <c r="H112" s="45"/>
      <c r="I112" s="10"/>
    </row>
    <row r="113" spans="2:9" s="24" customFormat="1" ht="12.75" customHeight="1" x14ac:dyDescent="0.2">
      <c r="B113" s="47"/>
      <c r="C113" s="10"/>
      <c r="D113" s="10"/>
      <c r="E113" s="10"/>
      <c r="F113" s="45"/>
      <c r="G113" s="10"/>
      <c r="H113" s="45"/>
      <c r="I113" s="10"/>
    </row>
    <row r="114" spans="2:9" x14ac:dyDescent="0.2">
      <c r="B114" s="47"/>
    </row>
    <row r="115" spans="2:9" x14ac:dyDescent="0.2">
      <c r="B115" s="47" t="s">
        <v>18</v>
      </c>
    </row>
  </sheetData>
  <sheetProtection password="C71F" sheet="1" objects="1" scenarios="1"/>
  <mergeCells count="5">
    <mergeCell ref="B7:E7"/>
    <mergeCell ref="B9:E9"/>
    <mergeCell ref="F11:G11"/>
    <mergeCell ref="H11:I11"/>
    <mergeCell ref="B23:E23"/>
  </mergeCells>
  <printOptions gridLines="1"/>
  <pageMargins left="0.16" right="0.23" top="0.55000000000000004" bottom="0.73" header="0.22" footer="0.5"/>
  <pageSetup paperSize="8" scale="43" fitToHeight="2" orientation="portrait" r:id="rId1"/>
  <headerFooter alignWithMargins="0">
    <oddFooter>&amp;C&amp;"arial unicode ms,Regular"For internal use only</oddFooter>
    <evenFooter>&amp;C&amp;"arial unicode ms,Regular"For internal use only</evenFooter>
    <firstFooter>&amp;C&amp;"arial unicode ms,Regular"For internal use only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I123"/>
  <sheetViews>
    <sheetView showGridLines="0" zoomScale="80" zoomScaleNormal="80" workbookViewId="0">
      <selection sqref="A1:I1"/>
    </sheetView>
  </sheetViews>
  <sheetFormatPr defaultRowHeight="12.75" x14ac:dyDescent="0.2"/>
  <cols>
    <col min="1" max="1" width="10.28515625" style="201" customWidth="1"/>
    <col min="2" max="2" width="31.42578125" style="165" customWidth="1"/>
    <col min="3" max="3" width="16.85546875" style="165" bestFit="1" customWidth="1"/>
    <col min="4" max="4" width="83.5703125" style="165" bestFit="1" customWidth="1"/>
    <col min="5" max="5" width="37.140625" style="165" bestFit="1" customWidth="1"/>
    <col min="6" max="6" width="18.7109375" style="194" bestFit="1" customWidth="1"/>
    <col min="7" max="7" width="10.85546875" style="169" customWidth="1"/>
    <col min="8" max="8" width="12" style="169" bestFit="1" customWidth="1"/>
    <col min="9" max="9" width="13.5703125" style="169" customWidth="1"/>
    <col min="10" max="16384" width="9.140625" style="165"/>
  </cols>
  <sheetData>
    <row r="1" spans="1:9" x14ac:dyDescent="0.2">
      <c r="A1" s="211" t="s">
        <v>84</v>
      </c>
      <c r="B1" s="211"/>
      <c r="C1" s="211"/>
      <c r="D1" s="211"/>
      <c r="E1" s="211"/>
      <c r="F1" s="211"/>
      <c r="G1" s="211"/>
      <c r="H1" s="211"/>
      <c r="I1" s="211"/>
    </row>
    <row r="3" spans="1:9" x14ac:dyDescent="0.2">
      <c r="B3" s="166" t="s">
        <v>85</v>
      </c>
      <c r="C3" s="166"/>
      <c r="D3" s="166"/>
      <c r="E3" s="166"/>
      <c r="F3" s="167"/>
      <c r="G3" s="166"/>
      <c r="H3" s="168"/>
    </row>
    <row r="4" spans="1:9" x14ac:dyDescent="0.2">
      <c r="B4" s="212" t="s">
        <v>272</v>
      </c>
      <c r="C4" s="212"/>
      <c r="D4" s="212"/>
      <c r="E4" s="212"/>
      <c r="F4" s="212"/>
      <c r="G4" s="212"/>
      <c r="H4" s="212"/>
      <c r="I4" s="212"/>
    </row>
    <row r="5" spans="1:9" x14ac:dyDescent="0.2">
      <c r="B5" s="170"/>
      <c r="C5" s="170"/>
      <c r="D5" s="170"/>
      <c r="E5" s="170"/>
      <c r="F5" s="171"/>
      <c r="G5" s="170"/>
      <c r="H5" s="172"/>
      <c r="I5" s="170"/>
    </row>
    <row r="6" spans="1:9" ht="38.25" x14ac:dyDescent="0.2">
      <c r="B6" s="173" t="s">
        <v>86</v>
      </c>
      <c r="C6" s="173" t="s">
        <v>87</v>
      </c>
      <c r="D6" s="173" t="s">
        <v>88</v>
      </c>
      <c r="E6" s="174" t="s">
        <v>89</v>
      </c>
      <c r="F6" s="213" t="s">
        <v>362</v>
      </c>
      <c r="G6" s="213"/>
      <c r="H6" s="213" t="s">
        <v>363</v>
      </c>
      <c r="I6" s="213"/>
    </row>
    <row r="7" spans="1:9" x14ac:dyDescent="0.2">
      <c r="B7" s="175"/>
      <c r="C7" s="175"/>
      <c r="D7" s="173"/>
      <c r="F7" s="176" t="s">
        <v>90</v>
      </c>
      <c r="G7" s="177" t="s">
        <v>23</v>
      </c>
      <c r="H7" s="177" t="s">
        <v>91</v>
      </c>
      <c r="I7" s="177" t="s">
        <v>23</v>
      </c>
    </row>
    <row r="8" spans="1:9" x14ac:dyDescent="0.2">
      <c r="B8" s="173"/>
      <c r="C8" s="175"/>
      <c r="D8" s="173"/>
      <c r="E8" s="178"/>
      <c r="F8" s="179"/>
      <c r="G8" s="180"/>
      <c r="H8" s="180"/>
      <c r="I8" s="180"/>
    </row>
    <row r="9" spans="1:9" x14ac:dyDescent="0.2">
      <c r="B9" s="181"/>
      <c r="C9" s="182"/>
      <c r="D9" s="181"/>
      <c r="E9" s="183" t="s">
        <v>340</v>
      </c>
      <c r="F9" s="184"/>
      <c r="G9" s="185"/>
      <c r="H9" s="185"/>
      <c r="I9" s="185"/>
    </row>
    <row r="10" spans="1:9" ht="73.5" customHeight="1" x14ac:dyDescent="0.2">
      <c r="B10" s="200" t="s">
        <v>390</v>
      </c>
      <c r="C10" s="182" t="s">
        <v>92</v>
      </c>
      <c r="D10" s="181"/>
      <c r="E10" s="186"/>
      <c r="F10" s="184"/>
      <c r="G10" s="185"/>
      <c r="H10" s="185"/>
      <c r="I10" s="185"/>
    </row>
    <row r="11" spans="1:9" x14ac:dyDescent="0.2">
      <c r="B11" s="181"/>
      <c r="C11" s="182"/>
      <c r="D11" s="181" t="s">
        <v>301</v>
      </c>
      <c r="E11" s="186"/>
      <c r="F11" s="187">
        <v>0</v>
      </c>
      <c r="G11" s="188">
        <v>0</v>
      </c>
      <c r="H11" s="188">
        <v>50.32</v>
      </c>
      <c r="I11" s="188">
        <v>1.7029006714481855E-3</v>
      </c>
    </row>
    <row r="12" spans="1:9" x14ac:dyDescent="0.2">
      <c r="B12" s="181"/>
      <c r="C12" s="182"/>
      <c r="D12" s="181" t="s">
        <v>306</v>
      </c>
      <c r="E12" s="186"/>
      <c r="F12" s="187">
        <v>0</v>
      </c>
      <c r="G12" s="188">
        <v>0</v>
      </c>
      <c r="H12" s="188">
        <v>47.75</v>
      </c>
      <c r="I12" s="188">
        <v>5.3542733540129974E-3</v>
      </c>
    </row>
    <row r="13" spans="1:9" x14ac:dyDescent="0.2">
      <c r="B13" s="181"/>
      <c r="C13" s="182"/>
      <c r="D13" s="181" t="s">
        <v>308</v>
      </c>
      <c r="E13" s="186"/>
      <c r="F13" s="187">
        <v>0</v>
      </c>
      <c r="G13" s="188">
        <v>0</v>
      </c>
      <c r="H13" s="188">
        <v>856.82</v>
      </c>
      <c r="I13" s="188">
        <v>1.5197858689743772E-2</v>
      </c>
    </row>
    <row r="14" spans="1:9" x14ac:dyDescent="0.2">
      <c r="B14" s="181"/>
      <c r="C14" s="182"/>
      <c r="D14" s="181" t="s">
        <v>309</v>
      </c>
      <c r="E14" s="186"/>
      <c r="F14" s="187">
        <v>0</v>
      </c>
      <c r="G14" s="188">
        <v>0</v>
      </c>
      <c r="H14" s="188">
        <v>458.93</v>
      </c>
      <c r="I14" s="188">
        <v>7.2239877641891081E-3</v>
      </c>
    </row>
    <row r="15" spans="1:9" x14ac:dyDescent="0.2">
      <c r="B15" s="181"/>
      <c r="C15" s="182"/>
      <c r="D15" s="181" t="s">
        <v>314</v>
      </c>
      <c r="E15" s="186"/>
      <c r="F15" s="187">
        <v>0</v>
      </c>
      <c r="G15" s="188">
        <v>0</v>
      </c>
      <c r="H15" s="188">
        <v>14.24</v>
      </c>
      <c r="I15" s="188">
        <v>6.2150300900857269E-3</v>
      </c>
    </row>
    <row r="16" spans="1:9" x14ac:dyDescent="0.2">
      <c r="B16" s="181"/>
      <c r="C16" s="182"/>
      <c r="D16" s="181" t="s">
        <v>315</v>
      </c>
      <c r="E16" s="186"/>
      <c r="F16" s="187">
        <v>0</v>
      </c>
      <c r="G16" s="188">
        <v>0</v>
      </c>
      <c r="H16" s="188">
        <v>520.04999999999995</v>
      </c>
      <c r="I16" s="188">
        <v>2.3177134227382278E-2</v>
      </c>
    </row>
    <row r="17" spans="2:9" x14ac:dyDescent="0.2">
      <c r="B17" s="181"/>
      <c r="C17" s="182"/>
      <c r="D17" s="181" t="s">
        <v>296</v>
      </c>
      <c r="E17" s="186"/>
      <c r="F17" s="187">
        <v>0</v>
      </c>
      <c r="G17" s="188">
        <v>0</v>
      </c>
      <c r="H17" s="188">
        <v>152.30000000000001</v>
      </c>
      <c r="I17" s="188">
        <v>2.1257231740245699E-3</v>
      </c>
    </row>
    <row r="18" spans="2:9" ht="13.5" thickBot="1" x14ac:dyDescent="0.25">
      <c r="B18" s="181"/>
      <c r="C18" s="182"/>
      <c r="D18" s="181" t="s">
        <v>324</v>
      </c>
      <c r="E18" s="186"/>
      <c r="F18" s="187">
        <v>8753.4</v>
      </c>
      <c r="G18" s="188">
        <v>5.4294071283486371E-3</v>
      </c>
      <c r="H18" s="188">
        <v>381.59</v>
      </c>
      <c r="I18" s="188">
        <v>4.2524846561338356E-3</v>
      </c>
    </row>
    <row r="19" spans="2:9" ht="13.5" thickBot="1" x14ac:dyDescent="0.25">
      <c r="B19" s="181"/>
      <c r="C19" s="182"/>
      <c r="D19" s="181"/>
      <c r="E19" s="186"/>
      <c r="F19" s="189">
        <v>8753.4</v>
      </c>
      <c r="G19" s="189">
        <v>5.4294071283486371E-3</v>
      </c>
      <c r="H19" s="189">
        <v>2482.0000000000005</v>
      </c>
      <c r="I19" s="189">
        <v>6.524939262702048E-2</v>
      </c>
    </row>
    <row r="20" spans="2:9" x14ac:dyDescent="0.2">
      <c r="B20" s="181"/>
      <c r="C20" s="182"/>
      <c r="D20" s="181"/>
      <c r="E20" s="186"/>
      <c r="F20" s="184"/>
      <c r="G20" s="185"/>
      <c r="H20" s="185"/>
      <c r="I20" s="185"/>
    </row>
    <row r="21" spans="2:9" x14ac:dyDescent="0.2">
      <c r="B21" s="181" t="s">
        <v>326</v>
      </c>
      <c r="C21" s="182" t="s">
        <v>92</v>
      </c>
      <c r="D21" s="181"/>
      <c r="E21" s="186"/>
      <c r="F21" s="184"/>
      <c r="G21" s="185"/>
      <c r="H21" s="185"/>
      <c r="I21" s="185"/>
    </row>
    <row r="22" spans="2:9" x14ac:dyDescent="0.2">
      <c r="B22" s="181"/>
      <c r="C22" s="182"/>
      <c r="D22" s="181" t="s">
        <v>302</v>
      </c>
      <c r="E22" s="186"/>
      <c r="F22" s="190">
        <v>107500</v>
      </c>
      <c r="G22" s="191">
        <v>5.0198900973625629E-2</v>
      </c>
      <c r="H22" s="190">
        <v>1898.24</v>
      </c>
      <c r="I22" s="191">
        <v>4.0026123380912111E-2</v>
      </c>
    </row>
    <row r="23" spans="2:9" x14ac:dyDescent="0.2">
      <c r="B23" s="181"/>
      <c r="C23" s="182"/>
      <c r="D23" s="181" t="s">
        <v>303</v>
      </c>
      <c r="E23" s="186"/>
      <c r="F23" s="190">
        <v>2053355.67</v>
      </c>
      <c r="G23" s="191">
        <v>0.14393436208361665</v>
      </c>
      <c r="H23" s="190">
        <v>24640.464100000001</v>
      </c>
      <c r="I23" s="191">
        <v>0.12808530569991733</v>
      </c>
    </row>
    <row r="24" spans="2:9" x14ac:dyDescent="0.2">
      <c r="B24" s="181"/>
      <c r="C24" s="182"/>
      <c r="D24" s="181" t="s">
        <v>308</v>
      </c>
      <c r="E24" s="186"/>
      <c r="F24" s="190">
        <v>39000</v>
      </c>
      <c r="G24" s="191">
        <v>6.577027739500535E-2</v>
      </c>
      <c r="H24" s="190">
        <v>26839.05</v>
      </c>
      <c r="I24" s="191">
        <v>0.47605808602386457</v>
      </c>
    </row>
    <row r="25" spans="2:9" x14ac:dyDescent="0.2">
      <c r="B25" s="181"/>
      <c r="C25" s="182"/>
      <c r="D25" s="181" t="s">
        <v>309</v>
      </c>
      <c r="E25" s="186"/>
      <c r="F25" s="190">
        <v>489500</v>
      </c>
      <c r="G25" s="191">
        <v>0.15051176617929793</v>
      </c>
      <c r="H25" s="190">
        <v>9683.7453480000186</v>
      </c>
      <c r="I25" s="191">
        <v>0.15243121588363223</v>
      </c>
    </row>
    <row r="26" spans="2:9" x14ac:dyDescent="0.2">
      <c r="B26" s="181"/>
      <c r="C26" s="182"/>
      <c r="D26" s="181" t="s">
        <v>313</v>
      </c>
      <c r="E26" s="186"/>
      <c r="F26" s="190">
        <v>0</v>
      </c>
      <c r="G26" s="191">
        <v>0</v>
      </c>
      <c r="H26" s="190">
        <v>111.05</v>
      </c>
      <c r="I26" s="191">
        <v>5.1343119512380055E-2</v>
      </c>
    </row>
    <row r="27" spans="2:9" x14ac:dyDescent="0.2">
      <c r="B27" s="181"/>
      <c r="C27" s="182"/>
      <c r="D27" s="181" t="s">
        <v>315</v>
      </c>
      <c r="E27" s="186"/>
      <c r="F27" s="190">
        <v>0</v>
      </c>
      <c r="G27" s="191">
        <v>0</v>
      </c>
      <c r="H27" s="190">
        <v>7240.36</v>
      </c>
      <c r="I27" s="191">
        <v>0.32268204129327865</v>
      </c>
    </row>
    <row r="28" spans="2:9" x14ac:dyDescent="0.2">
      <c r="B28" s="181"/>
      <c r="C28" s="182"/>
      <c r="D28" s="181" t="s">
        <v>317</v>
      </c>
      <c r="E28" s="186"/>
      <c r="F28" s="190">
        <v>978000</v>
      </c>
      <c r="G28" s="191">
        <v>0.13145437483208233</v>
      </c>
      <c r="H28" s="190">
        <v>13269.219319999989</v>
      </c>
      <c r="I28" s="191">
        <v>0.10737045446344418</v>
      </c>
    </row>
    <row r="29" spans="2:9" x14ac:dyDescent="0.2">
      <c r="B29" s="181"/>
      <c r="C29" s="182"/>
      <c r="D29" s="181" t="s">
        <v>322</v>
      </c>
      <c r="E29" s="186"/>
      <c r="F29" s="190">
        <v>14000</v>
      </c>
      <c r="G29" s="191">
        <v>2.2148772241748266E-5</v>
      </c>
      <c r="H29" s="190">
        <v>1603.07</v>
      </c>
      <c r="I29" s="191">
        <v>5.6332662998412868E-3</v>
      </c>
    </row>
    <row r="30" spans="2:9" x14ac:dyDescent="0.2">
      <c r="B30" s="181"/>
      <c r="C30" s="182"/>
      <c r="D30" s="181" t="s">
        <v>323</v>
      </c>
      <c r="E30" s="186"/>
      <c r="F30" s="190">
        <v>126000</v>
      </c>
      <c r="G30" s="191">
        <v>5.5030720645392384E-2</v>
      </c>
      <c r="H30" s="190">
        <v>4868.38</v>
      </c>
      <c r="I30" s="191">
        <v>8.4269029055121583E-2</v>
      </c>
    </row>
    <row r="31" spans="2:9" x14ac:dyDescent="0.2">
      <c r="B31" s="181"/>
      <c r="C31" s="182"/>
      <c r="D31" s="181" t="s">
        <v>306</v>
      </c>
      <c r="E31" s="186"/>
      <c r="F31" s="190">
        <v>3000</v>
      </c>
      <c r="G31" s="191">
        <v>5.5845201687080301E-4</v>
      </c>
      <c r="H31" s="190">
        <v>0</v>
      </c>
      <c r="I31" s="191">
        <v>0</v>
      </c>
    </row>
    <row r="32" spans="2:9" ht="13.5" thickBot="1" x14ac:dyDescent="0.25">
      <c r="B32" s="181"/>
      <c r="C32" s="182"/>
      <c r="D32" s="181" t="s">
        <v>324</v>
      </c>
      <c r="E32" s="186"/>
      <c r="F32" s="190">
        <v>51078.39</v>
      </c>
      <c r="G32" s="191">
        <v>3.1682017818284523E-2</v>
      </c>
      <c r="H32" s="190">
        <v>1424.19</v>
      </c>
      <c r="I32" s="191">
        <v>1.5871343909482031E-2</v>
      </c>
    </row>
    <row r="33" spans="2:9" ht="13.5" thickBot="1" x14ac:dyDescent="0.25">
      <c r="B33" s="181"/>
      <c r="C33" s="182"/>
      <c r="D33" s="181"/>
      <c r="E33" s="186"/>
      <c r="F33" s="189">
        <v>3861434.06</v>
      </c>
      <c r="G33" s="189">
        <v>0.62916302071641728</v>
      </c>
      <c r="H33" s="189">
        <v>91577.768768000024</v>
      </c>
      <c r="I33" s="189">
        <v>1.3837699855218739</v>
      </c>
    </row>
    <row r="34" spans="2:9" x14ac:dyDescent="0.2">
      <c r="B34" s="181"/>
      <c r="C34" s="182"/>
      <c r="D34" s="181"/>
      <c r="E34" s="186"/>
      <c r="F34" s="192"/>
      <c r="G34" s="193"/>
      <c r="H34" s="192"/>
      <c r="I34" s="193"/>
    </row>
    <row r="35" spans="2:9" ht="25.5" x14ac:dyDescent="0.2">
      <c r="B35" s="181" t="s">
        <v>327</v>
      </c>
      <c r="C35" s="182" t="s">
        <v>92</v>
      </c>
      <c r="D35" s="181"/>
      <c r="E35" s="186"/>
      <c r="F35" s="184"/>
      <c r="G35" s="185"/>
      <c r="H35" s="185"/>
      <c r="I35" s="185"/>
    </row>
    <row r="36" spans="2:9" x14ac:dyDescent="0.2">
      <c r="B36" s="181"/>
      <c r="C36" s="182"/>
      <c r="D36" s="181" t="s">
        <v>300</v>
      </c>
      <c r="E36" s="186"/>
      <c r="F36" s="187">
        <v>0</v>
      </c>
      <c r="G36" s="188">
        <v>0</v>
      </c>
      <c r="H36" s="188">
        <v>2746.95</v>
      </c>
      <c r="I36" s="188">
        <v>0.17207719604958943</v>
      </c>
    </row>
    <row r="37" spans="2:9" x14ac:dyDescent="0.2">
      <c r="B37" s="181"/>
      <c r="C37" s="182"/>
      <c r="D37" s="181" t="s">
        <v>301</v>
      </c>
      <c r="E37" s="186"/>
      <c r="F37" s="187">
        <v>5500</v>
      </c>
      <c r="G37" s="188">
        <v>2.1992747556323828E-3</v>
      </c>
      <c r="H37" s="188">
        <v>904.26</v>
      </c>
      <c r="I37" s="188">
        <v>3.0601449943635461E-2</v>
      </c>
    </row>
    <row r="38" spans="2:9" x14ac:dyDescent="0.2">
      <c r="B38" s="181"/>
      <c r="C38" s="182"/>
      <c r="D38" s="181" t="s">
        <v>302</v>
      </c>
      <c r="E38" s="186"/>
      <c r="F38" s="187">
        <v>171000</v>
      </c>
      <c r="G38" s="188">
        <v>7.9851275037116115E-2</v>
      </c>
      <c r="H38" s="188">
        <v>14034.643848</v>
      </c>
      <c r="I38" s="188">
        <v>0.29593327833530381</v>
      </c>
    </row>
    <row r="39" spans="2:9" x14ac:dyDescent="0.2">
      <c r="B39" s="181"/>
      <c r="C39" s="182"/>
      <c r="D39" s="181" t="s">
        <v>303</v>
      </c>
      <c r="E39" s="186"/>
      <c r="F39" s="187">
        <v>2420795.7799999998</v>
      </c>
      <c r="G39" s="188">
        <v>0.16969086331205893</v>
      </c>
      <c r="H39" s="188">
        <v>28252.467274999999</v>
      </c>
      <c r="I39" s="188">
        <v>0.14686110996161328</v>
      </c>
    </row>
    <row r="40" spans="2:9" x14ac:dyDescent="0.2">
      <c r="B40" s="181"/>
      <c r="C40" s="182"/>
      <c r="D40" s="181" t="s">
        <v>304</v>
      </c>
      <c r="E40" s="186"/>
      <c r="F40" s="187">
        <v>0</v>
      </c>
      <c r="G40" s="188">
        <v>0</v>
      </c>
      <c r="H40" s="188">
        <v>194.44</v>
      </c>
      <c r="I40" s="188">
        <v>9.4788652115506827E-2</v>
      </c>
    </row>
    <row r="41" spans="2:9" x14ac:dyDescent="0.2">
      <c r="B41" s="181"/>
      <c r="C41" s="182"/>
      <c r="D41" s="181" t="s">
        <v>305</v>
      </c>
      <c r="E41" s="186"/>
      <c r="F41" s="187">
        <v>0</v>
      </c>
      <c r="G41" s="188">
        <v>0</v>
      </c>
      <c r="H41" s="188">
        <v>536.58000000000004</v>
      </c>
      <c r="I41" s="188">
        <v>0.82651909736930396</v>
      </c>
    </row>
    <row r="42" spans="2:9" x14ac:dyDescent="0.2">
      <c r="B42" s="181"/>
      <c r="C42" s="182"/>
      <c r="D42" s="181" t="s">
        <v>306</v>
      </c>
      <c r="E42" s="186"/>
      <c r="F42" s="187">
        <v>0</v>
      </c>
      <c r="G42" s="188">
        <v>0</v>
      </c>
      <c r="H42" s="188">
        <v>1075.6400000000001</v>
      </c>
      <c r="I42" s="188">
        <v>0.12061299665990662</v>
      </c>
    </row>
    <row r="43" spans="2:9" x14ac:dyDescent="0.2">
      <c r="B43" s="181"/>
      <c r="C43" s="182"/>
      <c r="D43" s="181" t="s">
        <v>307</v>
      </c>
      <c r="E43" s="186"/>
      <c r="F43" s="187">
        <v>0</v>
      </c>
      <c r="G43" s="188">
        <v>0</v>
      </c>
      <c r="H43" s="188">
        <v>2216.4</v>
      </c>
      <c r="I43" s="188">
        <v>1.1117978333787053</v>
      </c>
    </row>
    <row r="44" spans="2:9" x14ac:dyDescent="0.2">
      <c r="B44" s="181"/>
      <c r="C44" s="182"/>
      <c r="D44" s="181" t="s">
        <v>308</v>
      </c>
      <c r="E44" s="186"/>
      <c r="F44" s="187">
        <v>319700</v>
      </c>
      <c r="G44" s="188">
        <v>0.53914763290213352</v>
      </c>
      <c r="H44" s="188">
        <v>9551.7978750000111</v>
      </c>
      <c r="I44" s="188">
        <v>0.16942517020756404</v>
      </c>
    </row>
    <row r="45" spans="2:9" x14ac:dyDescent="0.2">
      <c r="B45" s="181"/>
      <c r="C45" s="182"/>
      <c r="D45" s="181" t="s">
        <v>309</v>
      </c>
      <c r="E45" s="186"/>
      <c r="F45" s="187">
        <v>1279501.53</v>
      </c>
      <c r="G45" s="188">
        <v>0.39342193076489057</v>
      </c>
      <c r="H45" s="188">
        <v>36973.854797999971</v>
      </c>
      <c r="I45" s="188">
        <v>0.5820030825085668</v>
      </c>
    </row>
    <row r="46" spans="2:9" x14ac:dyDescent="0.2">
      <c r="B46" s="181"/>
      <c r="C46" s="182"/>
      <c r="D46" s="181" t="s">
        <v>310</v>
      </c>
      <c r="E46" s="186"/>
      <c r="F46" s="187">
        <v>55131.11</v>
      </c>
      <c r="G46" s="188">
        <v>2.807412508787269E-2</v>
      </c>
      <c r="H46" s="188">
        <v>4799.9399999999996</v>
      </c>
      <c r="I46" s="188">
        <v>0.26100317561174557</v>
      </c>
    </row>
    <row r="47" spans="2:9" x14ac:dyDescent="0.2">
      <c r="B47" s="181"/>
      <c r="C47" s="182"/>
      <c r="D47" s="181" t="s">
        <v>311</v>
      </c>
      <c r="E47" s="186"/>
      <c r="F47" s="187">
        <v>0</v>
      </c>
      <c r="G47" s="188">
        <v>0</v>
      </c>
      <c r="H47" s="188">
        <v>852.44</v>
      </c>
      <c r="I47" s="188">
        <v>1.0186656094698074</v>
      </c>
    </row>
    <row r="48" spans="2:9" x14ac:dyDescent="0.2">
      <c r="B48" s="181"/>
      <c r="C48" s="182"/>
      <c r="D48" s="181" t="s">
        <v>312</v>
      </c>
      <c r="E48" s="186"/>
      <c r="F48" s="187">
        <v>0</v>
      </c>
      <c r="G48" s="188">
        <v>0</v>
      </c>
      <c r="H48" s="188">
        <v>168.44</v>
      </c>
      <c r="I48" s="188">
        <v>0.6447276557696312</v>
      </c>
    </row>
    <row r="49" spans="2:9" x14ac:dyDescent="0.2">
      <c r="B49" s="181"/>
      <c r="C49" s="182"/>
      <c r="D49" s="181" t="s">
        <v>313</v>
      </c>
      <c r="E49" s="186"/>
      <c r="F49" s="187">
        <v>21000</v>
      </c>
      <c r="G49" s="188">
        <v>0.33651417643206238</v>
      </c>
      <c r="H49" s="188">
        <v>786.41</v>
      </c>
      <c r="I49" s="188">
        <v>0.36359065840369925</v>
      </c>
    </row>
    <row r="50" spans="2:9" x14ac:dyDescent="0.2">
      <c r="B50" s="181"/>
      <c r="C50" s="182"/>
      <c r="D50" s="181" t="s">
        <v>314</v>
      </c>
      <c r="E50" s="186"/>
      <c r="F50" s="187">
        <v>60000</v>
      </c>
      <c r="G50" s="188">
        <v>0.17907589004376467</v>
      </c>
      <c r="H50" s="188">
        <v>2196.7600000000002</v>
      </c>
      <c r="I50" s="188">
        <v>0.95877313909387085</v>
      </c>
    </row>
    <row r="51" spans="2:9" x14ac:dyDescent="0.2">
      <c r="B51" s="181"/>
      <c r="C51" s="182"/>
      <c r="D51" s="181" t="s">
        <v>315</v>
      </c>
      <c r="E51" s="186"/>
      <c r="F51" s="187">
        <v>38500</v>
      </c>
      <c r="G51" s="188">
        <v>0.11517101224141592</v>
      </c>
      <c r="H51" s="188">
        <v>1266.4934310000001</v>
      </c>
      <c r="I51" s="188">
        <v>5.6443973172550566E-2</v>
      </c>
    </row>
    <row r="52" spans="2:9" x14ac:dyDescent="0.2">
      <c r="B52" s="181"/>
      <c r="C52" s="182"/>
      <c r="D52" s="181" t="s">
        <v>296</v>
      </c>
      <c r="E52" s="186"/>
      <c r="F52" s="187">
        <v>38635541000</v>
      </c>
      <c r="G52" s="188">
        <v>1.6935213135005744</v>
      </c>
      <c r="H52" s="188">
        <v>171802.78</v>
      </c>
      <c r="I52" s="188">
        <v>2.3979327039254423</v>
      </c>
    </row>
    <row r="53" spans="2:9" x14ac:dyDescent="0.2">
      <c r="B53" s="181"/>
      <c r="C53" s="182"/>
      <c r="D53" s="181" t="s">
        <v>316</v>
      </c>
      <c r="E53" s="186"/>
      <c r="F53" s="187">
        <v>3485000</v>
      </c>
      <c r="G53" s="188">
        <v>0.1096485890004882</v>
      </c>
      <c r="H53" s="188">
        <v>2264.4899999999998</v>
      </c>
      <c r="I53" s="188">
        <v>6.7507808928852039E-2</v>
      </c>
    </row>
    <row r="54" spans="2:9" x14ac:dyDescent="0.2">
      <c r="B54" s="181"/>
      <c r="C54" s="182"/>
      <c r="D54" s="181" t="s">
        <v>317</v>
      </c>
      <c r="E54" s="186"/>
      <c r="F54" s="187">
        <v>1042361.6</v>
      </c>
      <c r="G54" s="188">
        <v>0.14010530928115447</v>
      </c>
      <c r="H54" s="188">
        <v>32522.140230999976</v>
      </c>
      <c r="I54" s="188">
        <v>0.26315918762930895</v>
      </c>
    </row>
    <row r="55" spans="2:9" x14ac:dyDescent="0.2">
      <c r="B55" s="181"/>
      <c r="C55" s="182"/>
      <c r="D55" s="181" t="s">
        <v>318</v>
      </c>
      <c r="E55" s="186"/>
      <c r="F55" s="187">
        <v>500000</v>
      </c>
      <c r="G55" s="188">
        <v>0.34094917385482609</v>
      </c>
      <c r="H55" s="188">
        <v>6589.890187</v>
      </c>
      <c r="I55" s="188">
        <v>0.18254118514868514</v>
      </c>
    </row>
    <row r="56" spans="2:9" x14ac:dyDescent="0.2">
      <c r="B56" s="181"/>
      <c r="C56" s="182"/>
      <c r="D56" s="181" t="s">
        <v>319</v>
      </c>
      <c r="E56" s="186"/>
      <c r="F56" s="187">
        <v>0</v>
      </c>
      <c r="G56" s="188">
        <v>0</v>
      </c>
      <c r="H56" s="188">
        <v>4805.38</v>
      </c>
      <c r="I56" s="188">
        <v>0.46544097514774668</v>
      </c>
    </row>
    <row r="57" spans="2:9" x14ac:dyDescent="0.2">
      <c r="B57" s="181"/>
      <c r="C57" s="182"/>
      <c r="D57" s="181" t="s">
        <v>320</v>
      </c>
      <c r="E57" s="186"/>
      <c r="F57" s="187">
        <v>0</v>
      </c>
      <c r="G57" s="188">
        <v>0</v>
      </c>
      <c r="H57" s="188">
        <v>2368.54</v>
      </c>
      <c r="I57" s="188">
        <v>0.31744080954683929</v>
      </c>
    </row>
    <row r="58" spans="2:9" x14ac:dyDescent="0.2">
      <c r="B58" s="181"/>
      <c r="C58" s="182"/>
      <c r="D58" s="181" t="s">
        <v>321</v>
      </c>
      <c r="E58" s="186"/>
      <c r="F58" s="187">
        <v>0</v>
      </c>
      <c r="G58" s="188">
        <v>0</v>
      </c>
      <c r="H58" s="188">
        <v>67.92</v>
      </c>
      <c r="I58" s="188">
        <v>0.35007331850641571</v>
      </c>
    </row>
    <row r="59" spans="2:9" x14ac:dyDescent="0.2">
      <c r="B59" s="181"/>
      <c r="C59" s="182"/>
      <c r="D59" s="181" t="s">
        <v>322</v>
      </c>
      <c r="E59" s="186"/>
      <c r="F59" s="187">
        <v>62615130.719999999</v>
      </c>
      <c r="G59" s="188">
        <v>9.9060590657469652E-2</v>
      </c>
      <c r="H59" s="188">
        <v>125649.86</v>
      </c>
      <c r="I59" s="188">
        <v>0.44153974680941932</v>
      </c>
    </row>
    <row r="60" spans="2:9" x14ac:dyDescent="0.2">
      <c r="B60" s="181"/>
      <c r="C60" s="182"/>
      <c r="D60" s="181" t="s">
        <v>323</v>
      </c>
      <c r="E60" s="186"/>
      <c r="F60" s="187">
        <v>189200</v>
      </c>
      <c r="G60" s="188">
        <v>8.2633431318319364E-2</v>
      </c>
      <c r="H60" s="188">
        <v>18641.41</v>
      </c>
      <c r="I60" s="188">
        <v>0.32267274142906549</v>
      </c>
    </row>
    <row r="61" spans="2:9" x14ac:dyDescent="0.2">
      <c r="B61" s="181"/>
      <c r="C61" s="182"/>
      <c r="D61" s="181" t="s">
        <v>324</v>
      </c>
      <c r="E61" s="186"/>
      <c r="F61" s="187">
        <v>173268.7</v>
      </c>
      <c r="G61" s="188">
        <v>0.10747210397099431</v>
      </c>
      <c r="H61" s="188">
        <v>5599.34</v>
      </c>
      <c r="I61" s="188">
        <v>6.2399715491696421E-2</v>
      </c>
    </row>
    <row r="62" spans="2:9" ht="13.5" thickBot="1" x14ac:dyDescent="0.25">
      <c r="B62" s="181"/>
      <c r="C62" s="182"/>
      <c r="D62" s="181" t="s">
        <v>325</v>
      </c>
      <c r="E62" s="186"/>
      <c r="F62" s="187">
        <v>0</v>
      </c>
      <c r="G62" s="188">
        <v>0</v>
      </c>
      <c r="H62" s="188">
        <v>32.92</v>
      </c>
      <c r="I62" s="188">
        <v>0.51043587067924345</v>
      </c>
    </row>
    <row r="63" spans="2:9" ht="13.5" thickBot="1" x14ac:dyDescent="0.25">
      <c r="B63" s="181"/>
      <c r="C63" s="182"/>
      <c r="D63" s="181"/>
      <c r="E63" s="186"/>
      <c r="F63" s="189">
        <v>38707917089.439995</v>
      </c>
      <c r="G63" s="189">
        <v>4.4165366921607729</v>
      </c>
      <c r="H63" s="189">
        <v>476902.18764499988</v>
      </c>
      <c r="I63" s="189">
        <v>12.234968141293717</v>
      </c>
    </row>
    <row r="64" spans="2:9" x14ac:dyDescent="0.2">
      <c r="B64" s="181"/>
      <c r="C64" s="182"/>
      <c r="D64" s="181"/>
      <c r="E64" s="186"/>
      <c r="F64" s="187"/>
      <c r="G64" s="188"/>
      <c r="H64" s="188"/>
      <c r="I64" s="188"/>
    </row>
    <row r="65" spans="2:9" x14ac:dyDescent="0.2">
      <c r="B65" s="181"/>
      <c r="C65" s="182"/>
      <c r="D65" s="181"/>
      <c r="E65" s="183" t="s">
        <v>344</v>
      </c>
      <c r="F65" s="184"/>
      <c r="G65" s="185"/>
      <c r="H65" s="185"/>
      <c r="I65" s="185"/>
    </row>
    <row r="66" spans="2:9" x14ac:dyDescent="0.2">
      <c r="B66" s="200" t="s">
        <v>391</v>
      </c>
      <c r="C66" s="182" t="s">
        <v>92</v>
      </c>
      <c r="D66" s="181"/>
      <c r="E66" s="186"/>
      <c r="F66" s="184"/>
      <c r="G66" s="185"/>
      <c r="H66" s="185"/>
      <c r="I66" s="185"/>
    </row>
    <row r="67" spans="2:9" x14ac:dyDescent="0.2">
      <c r="B67" s="181"/>
      <c r="C67" s="182"/>
      <c r="D67" s="181" t="s">
        <v>301</v>
      </c>
      <c r="E67" s="186"/>
      <c r="F67" s="187">
        <v>0</v>
      </c>
      <c r="G67" s="188">
        <v>0</v>
      </c>
      <c r="H67" s="188">
        <v>50.46</v>
      </c>
      <c r="I67" s="188">
        <v>1.6502287239576958E-5</v>
      </c>
    </row>
    <row r="68" spans="2:9" x14ac:dyDescent="0.2">
      <c r="B68" s="181"/>
      <c r="C68" s="182"/>
      <c r="D68" s="181" t="s">
        <v>306</v>
      </c>
      <c r="E68" s="186"/>
      <c r="F68" s="187">
        <v>0</v>
      </c>
      <c r="G68" s="188">
        <v>0</v>
      </c>
      <c r="H68" s="188">
        <v>44.3</v>
      </c>
      <c r="I68" s="188">
        <v>9.3669872481049553E-5</v>
      </c>
    </row>
    <row r="69" spans="2:9" x14ac:dyDescent="0.2">
      <c r="B69" s="181"/>
      <c r="C69" s="182"/>
      <c r="D69" s="181" t="s">
        <v>308</v>
      </c>
      <c r="E69" s="186"/>
      <c r="F69" s="187">
        <v>0</v>
      </c>
      <c r="G69" s="188">
        <v>0</v>
      </c>
      <c r="H69" s="188">
        <v>858.24</v>
      </c>
      <c r="I69" s="188">
        <v>1.2775943441548614E-4</v>
      </c>
    </row>
    <row r="70" spans="2:9" x14ac:dyDescent="0.2">
      <c r="B70" s="181"/>
      <c r="C70" s="182"/>
      <c r="D70" s="181" t="s">
        <v>309</v>
      </c>
      <c r="E70" s="186"/>
      <c r="F70" s="187">
        <v>0</v>
      </c>
      <c r="G70" s="188">
        <v>0</v>
      </c>
      <c r="H70" s="188">
        <v>426.35</v>
      </c>
      <c r="I70" s="188">
        <v>6.6844080854731899E-5</v>
      </c>
    </row>
    <row r="71" spans="2:9" x14ac:dyDescent="0.2">
      <c r="B71" s="181"/>
      <c r="C71" s="182"/>
      <c r="D71" s="181" t="s">
        <v>314</v>
      </c>
      <c r="E71" s="186"/>
      <c r="F71" s="187">
        <v>0</v>
      </c>
      <c r="G71" s="188">
        <v>0</v>
      </c>
      <c r="H71" s="188">
        <v>12.56</v>
      </c>
      <c r="I71" s="188">
        <v>5.2817804646452922E-5</v>
      </c>
    </row>
    <row r="72" spans="2:9" x14ac:dyDescent="0.2">
      <c r="B72" s="181"/>
      <c r="C72" s="182"/>
      <c r="D72" s="181" t="s">
        <v>315</v>
      </c>
      <c r="E72" s="186"/>
      <c r="F72" s="187">
        <v>0</v>
      </c>
      <c r="G72" s="188">
        <v>0</v>
      </c>
      <c r="H72" s="188">
        <v>445.63</v>
      </c>
      <c r="I72" s="188">
        <v>2.3457984916088788E-4</v>
      </c>
    </row>
    <row r="73" spans="2:9" x14ac:dyDescent="0.2">
      <c r="B73" s="181"/>
      <c r="C73" s="182"/>
      <c r="D73" s="181" t="s">
        <v>296</v>
      </c>
      <c r="E73" s="186"/>
      <c r="F73" s="187">
        <v>0</v>
      </c>
      <c r="G73" s="188">
        <v>0</v>
      </c>
      <c r="H73" s="188">
        <v>146.88999999999999</v>
      </c>
      <c r="I73" s="188">
        <v>2.5577417246455264E-5</v>
      </c>
    </row>
    <row r="74" spans="2:9" ht="13.5" thickBot="1" x14ac:dyDescent="0.25">
      <c r="B74" s="181"/>
      <c r="C74" s="182"/>
      <c r="D74" s="181" t="s">
        <v>324</v>
      </c>
      <c r="E74" s="186"/>
      <c r="F74" s="187">
        <v>8753.4</v>
      </c>
      <c r="G74" s="188">
        <v>5.3989447684179934E-3</v>
      </c>
      <c r="H74" s="188">
        <v>340.76</v>
      </c>
      <c r="I74" s="188">
        <v>4.4735093841318083E-5</v>
      </c>
    </row>
    <row r="75" spans="2:9" ht="13.5" thickBot="1" x14ac:dyDescent="0.25">
      <c r="B75" s="181"/>
      <c r="C75" s="182"/>
      <c r="D75" s="181"/>
      <c r="E75" s="186"/>
      <c r="F75" s="189">
        <f>SUM(F67:F74)</f>
        <v>8753.4</v>
      </c>
      <c r="G75" s="189">
        <f t="shared" ref="G75:I75" si="0">SUM(G67:G74)</f>
        <v>5.3989447684179934E-3</v>
      </c>
      <c r="H75" s="189">
        <f t="shared" si="0"/>
        <v>2325.1899999999996</v>
      </c>
      <c r="I75" s="189">
        <f t="shared" si="0"/>
        <v>6.6248583988595872E-4</v>
      </c>
    </row>
    <row r="76" spans="2:9" x14ac:dyDescent="0.2">
      <c r="B76" s="181"/>
      <c r="C76" s="182"/>
      <c r="D76" s="181"/>
      <c r="E76" s="186"/>
      <c r="F76" s="184"/>
      <c r="G76" s="185"/>
      <c r="H76" s="185"/>
      <c r="I76" s="185"/>
    </row>
    <row r="77" spans="2:9" x14ac:dyDescent="0.2">
      <c r="B77" s="200" t="s">
        <v>326</v>
      </c>
      <c r="C77" s="182" t="s">
        <v>92</v>
      </c>
      <c r="D77" s="181"/>
      <c r="E77" s="186"/>
      <c r="F77" s="184"/>
      <c r="G77" s="185"/>
      <c r="H77" s="185"/>
      <c r="I77" s="185"/>
    </row>
    <row r="78" spans="2:9" x14ac:dyDescent="0.2">
      <c r="B78" s="181"/>
      <c r="C78" s="182"/>
      <c r="D78" s="181" t="s">
        <v>302</v>
      </c>
      <c r="E78" s="186"/>
      <c r="F78" s="192">
        <v>131500</v>
      </c>
      <c r="G78" s="193">
        <v>6.0768178241846617E-4</v>
      </c>
      <c r="H78" s="192">
        <v>752.15287699999988</v>
      </c>
      <c r="I78" s="193">
        <v>3.8392724385282839E-4</v>
      </c>
    </row>
    <row r="79" spans="2:9" x14ac:dyDescent="0.2">
      <c r="B79" s="181"/>
      <c r="C79" s="182"/>
      <c r="D79" s="181" t="s">
        <v>303</v>
      </c>
      <c r="E79" s="186"/>
      <c r="F79" s="192">
        <v>16000</v>
      </c>
      <c r="G79" s="193">
        <v>2.9097218592628329E-5</v>
      </c>
      <c r="H79" s="192">
        <v>191.04</v>
      </c>
      <c r="I79" s="193">
        <v>3.7198695241744789E-5</v>
      </c>
    </row>
    <row r="80" spans="2:9" x14ac:dyDescent="0.2">
      <c r="B80" s="181"/>
      <c r="C80" s="182"/>
      <c r="D80" s="181" t="s">
        <v>306</v>
      </c>
      <c r="E80" s="186"/>
      <c r="F80" s="192">
        <v>3000</v>
      </c>
      <c r="G80" s="193">
        <v>8.1903357587192604E-4</v>
      </c>
      <c r="H80" s="192">
        <v>0</v>
      </c>
      <c r="I80" s="193">
        <v>0</v>
      </c>
    </row>
    <row r="81" spans="1:9" x14ac:dyDescent="0.2">
      <c r="B81" s="181"/>
      <c r="C81" s="182"/>
      <c r="D81" s="181" t="s">
        <v>308</v>
      </c>
      <c r="E81" s="186"/>
      <c r="F81" s="192">
        <v>49000</v>
      </c>
      <c r="G81" s="193">
        <v>5.3529849994919815E-5</v>
      </c>
      <c r="H81" s="192">
        <v>59187.42</v>
      </c>
      <c r="I81" s="193">
        <v>8.8107654079416387E-3</v>
      </c>
    </row>
    <row r="82" spans="1:9" x14ac:dyDescent="0.2">
      <c r="B82" s="181"/>
      <c r="C82" s="182"/>
      <c r="D82" s="181" t="s">
        <v>309</v>
      </c>
      <c r="E82" s="186"/>
      <c r="F82" s="192">
        <v>1407500</v>
      </c>
      <c r="G82" s="193">
        <v>2.228258025255538E-3</v>
      </c>
      <c r="H82" s="192">
        <v>24144.62</v>
      </c>
      <c r="I82" s="193">
        <v>3.7854460689264145E-3</v>
      </c>
    </row>
    <row r="83" spans="1:9" x14ac:dyDescent="0.2">
      <c r="B83" s="181"/>
      <c r="C83" s="182"/>
      <c r="D83" s="181" t="s">
        <v>313</v>
      </c>
      <c r="E83" s="186"/>
      <c r="F83" s="192">
        <v>0</v>
      </c>
      <c r="G83" s="193">
        <v>0</v>
      </c>
      <c r="H83" s="192">
        <v>221.88</v>
      </c>
      <c r="I83" s="193">
        <v>1.0146503288513361E-3</v>
      </c>
    </row>
    <row r="84" spans="1:9" x14ac:dyDescent="0.2">
      <c r="B84" s="181"/>
      <c r="C84" s="182"/>
      <c r="D84" s="181" t="s">
        <v>315</v>
      </c>
      <c r="E84" s="186"/>
      <c r="F84" s="192">
        <v>2000</v>
      </c>
      <c r="G84" s="193">
        <v>1.4731526713011059E-4</v>
      </c>
      <c r="H84" s="192">
        <v>14662.03</v>
      </c>
      <c r="I84" s="193">
        <v>7.7180997369845229E-3</v>
      </c>
    </row>
    <row r="85" spans="1:9" x14ac:dyDescent="0.2">
      <c r="B85" s="181"/>
      <c r="C85" s="182"/>
      <c r="D85" s="181" t="s">
        <v>296</v>
      </c>
      <c r="E85" s="186"/>
      <c r="F85" s="192">
        <v>1000000</v>
      </c>
      <c r="G85" s="193">
        <v>5.1852912217369582E-7</v>
      </c>
      <c r="H85" s="192">
        <v>0</v>
      </c>
      <c r="I85" s="193">
        <v>0</v>
      </c>
    </row>
    <row r="86" spans="1:9" x14ac:dyDescent="0.2">
      <c r="B86" s="181"/>
      <c r="C86" s="182"/>
      <c r="D86" s="181" t="s">
        <v>317</v>
      </c>
      <c r="E86" s="186"/>
      <c r="F86" s="192">
        <v>1353500</v>
      </c>
      <c r="G86" s="193">
        <v>2.9073423898666054E-3</v>
      </c>
      <c r="H86" s="192">
        <v>10400.954828</v>
      </c>
      <c r="I86" s="193">
        <v>1.627361019604796E-3</v>
      </c>
    </row>
    <row r="87" spans="1:9" x14ac:dyDescent="0.2">
      <c r="B87" s="181"/>
      <c r="C87" s="182"/>
      <c r="D87" s="181" t="s">
        <v>322</v>
      </c>
      <c r="E87" s="186"/>
      <c r="F87" s="192">
        <v>1100000</v>
      </c>
      <c r="G87" s="193">
        <v>1.1245615849619282E-5</v>
      </c>
      <c r="H87" s="192">
        <v>1006.08</v>
      </c>
      <c r="I87" s="193">
        <v>3.7811262465388996E-5</v>
      </c>
    </row>
    <row r="88" spans="1:9" x14ac:dyDescent="0.2">
      <c r="B88" s="181"/>
      <c r="C88" s="182"/>
      <c r="D88" s="181" t="s">
        <v>323</v>
      </c>
      <c r="E88" s="186"/>
      <c r="F88" s="192">
        <v>664500</v>
      </c>
      <c r="G88" s="193">
        <v>2.8970363208180631E-3</v>
      </c>
      <c r="H88" s="192">
        <v>7512.89</v>
      </c>
      <c r="I88" s="193">
        <v>1.9926429209448523E-3</v>
      </c>
    </row>
    <row r="89" spans="1:9" ht="13.5" thickBot="1" x14ac:dyDescent="0.25">
      <c r="B89" s="181"/>
      <c r="C89" s="182"/>
      <c r="D89" s="181" t="s">
        <v>324</v>
      </c>
      <c r="E89" s="186"/>
      <c r="F89" s="192">
        <v>60485.67</v>
      </c>
      <c r="G89" s="193">
        <v>3.7306508512207503E-4</v>
      </c>
      <c r="H89" s="192">
        <v>1269.1099999999999</v>
      </c>
      <c r="I89" s="193">
        <v>1.6660921160040846E-4</v>
      </c>
    </row>
    <row r="90" spans="1:9" ht="13.5" thickBot="1" x14ac:dyDescent="0.25">
      <c r="B90" s="181"/>
      <c r="C90" s="182"/>
      <c r="D90" s="181"/>
      <c r="E90" s="186"/>
      <c r="F90" s="189">
        <f>SUM(F78:F89)</f>
        <v>5787485.6699999999</v>
      </c>
      <c r="G90" s="189">
        <f t="shared" ref="G90:I90" si="1">SUM(G78:G89)</f>
        <v>1.0074123660042126E-2</v>
      </c>
      <c r="H90" s="189">
        <f t="shared" si="1"/>
        <v>119348.17770500001</v>
      </c>
      <c r="I90" s="189">
        <f t="shared" si="1"/>
        <v>2.557451189641393E-2</v>
      </c>
    </row>
    <row r="91" spans="1:9" ht="25.5" x14ac:dyDescent="0.2">
      <c r="B91" s="181" t="s">
        <v>173</v>
      </c>
      <c r="C91" s="182" t="s">
        <v>92</v>
      </c>
      <c r="D91" s="181"/>
      <c r="E91" s="186"/>
      <c r="F91" s="184"/>
      <c r="G91" s="185"/>
      <c r="H91" s="185"/>
      <c r="I91" s="185"/>
    </row>
    <row r="92" spans="1:9" ht="13.5" thickBot="1" x14ac:dyDescent="0.25">
      <c r="B92" s="181"/>
      <c r="C92" s="182"/>
      <c r="D92" s="181" t="s">
        <v>322</v>
      </c>
      <c r="E92" s="186"/>
      <c r="F92" s="187">
        <v>0</v>
      </c>
      <c r="G92" s="188">
        <v>0</v>
      </c>
      <c r="H92" s="188">
        <v>4195.75</v>
      </c>
      <c r="I92" s="188">
        <v>1.5768786228645422E-2</v>
      </c>
    </row>
    <row r="93" spans="1:9" ht="13.5" thickBot="1" x14ac:dyDescent="0.25">
      <c r="B93" s="181"/>
      <c r="C93" s="182"/>
      <c r="D93" s="181"/>
      <c r="E93" s="186"/>
      <c r="F93" s="189">
        <f>SUM(F92)</f>
        <v>0</v>
      </c>
      <c r="G93" s="189">
        <f t="shared" ref="G93:I93" si="2">SUM(G92)</f>
        <v>0</v>
      </c>
      <c r="H93" s="189">
        <f t="shared" si="2"/>
        <v>4195.75</v>
      </c>
      <c r="I93" s="189">
        <f t="shared" si="2"/>
        <v>1.5768786228645422E-2</v>
      </c>
    </row>
    <row r="94" spans="1:9" x14ac:dyDescent="0.2">
      <c r="B94" s="181"/>
      <c r="C94" s="182"/>
      <c r="D94" s="181"/>
      <c r="E94" s="186"/>
      <c r="F94" s="184"/>
      <c r="G94" s="185"/>
      <c r="H94" s="185"/>
      <c r="I94" s="185"/>
    </row>
    <row r="95" spans="1:9" ht="25.5" x14ac:dyDescent="0.2">
      <c r="A95" s="201" t="s">
        <v>49</v>
      </c>
      <c r="B95" s="181" t="s">
        <v>327</v>
      </c>
      <c r="C95" s="182" t="s">
        <v>92</v>
      </c>
      <c r="D95" s="181"/>
      <c r="E95" s="186"/>
      <c r="F95" s="184"/>
      <c r="G95" s="185"/>
      <c r="H95" s="185"/>
      <c r="I95" s="185"/>
    </row>
    <row r="96" spans="1:9" x14ac:dyDescent="0.2">
      <c r="B96" s="181"/>
      <c r="C96" s="182"/>
      <c r="D96" s="181" t="s">
        <v>300</v>
      </c>
      <c r="E96" s="186"/>
      <c r="F96" s="187">
        <v>0</v>
      </c>
      <c r="G96" s="188">
        <v>0</v>
      </c>
      <c r="H96" s="188">
        <v>3399.58</v>
      </c>
      <c r="I96" s="188">
        <v>2.1110543188040762E-3</v>
      </c>
    </row>
    <row r="97" spans="1:9" x14ac:dyDescent="0.2">
      <c r="B97" s="181"/>
      <c r="C97" s="182"/>
      <c r="D97" s="181" t="s">
        <v>301</v>
      </c>
      <c r="E97" s="186"/>
      <c r="F97" s="187">
        <v>707302.97</v>
      </c>
      <c r="G97" s="188">
        <v>3.7556388996423259E-2</v>
      </c>
      <c r="H97" s="188">
        <v>1983.2</v>
      </c>
      <c r="I97" s="188">
        <v>6.4857978702990537E-4</v>
      </c>
    </row>
    <row r="98" spans="1:9" x14ac:dyDescent="0.2">
      <c r="B98" s="181"/>
      <c r="C98" s="182"/>
      <c r="D98" s="181" t="s">
        <v>302</v>
      </c>
      <c r="E98" s="186"/>
      <c r="F98" s="187">
        <v>382000</v>
      </c>
      <c r="G98" s="188">
        <v>0.17652809192688521</v>
      </c>
      <c r="H98" s="188">
        <v>20539.072476000001</v>
      </c>
      <c r="I98" s="188">
        <v>1.0483918533232134E-2</v>
      </c>
    </row>
    <row r="99" spans="1:9" x14ac:dyDescent="0.2">
      <c r="B99" s="181"/>
      <c r="C99" s="182"/>
      <c r="D99" s="181" t="s">
        <v>303</v>
      </c>
      <c r="E99" s="186"/>
      <c r="F99" s="187">
        <v>192500</v>
      </c>
      <c r="G99" s="188">
        <v>3.5007591119255957E-2</v>
      </c>
      <c r="H99" s="188">
        <v>4205.0665799999897</v>
      </c>
      <c r="I99" s="188">
        <v>8.1879705915340051E-4</v>
      </c>
    </row>
    <row r="100" spans="1:9" x14ac:dyDescent="0.2">
      <c r="B100" s="181"/>
      <c r="C100" s="182"/>
      <c r="D100" s="181" t="s">
        <v>304</v>
      </c>
      <c r="E100" s="186"/>
      <c r="F100" s="187">
        <v>0</v>
      </c>
      <c r="G100" s="188">
        <v>0</v>
      </c>
      <c r="H100" s="188">
        <v>1000.69</v>
      </c>
      <c r="I100" s="188">
        <v>1.0840259825219728E-3</v>
      </c>
    </row>
    <row r="101" spans="1:9" x14ac:dyDescent="0.2">
      <c r="A101" s="201" t="s">
        <v>43</v>
      </c>
      <c r="B101" s="181"/>
      <c r="C101" s="182"/>
      <c r="D101" s="181" t="s">
        <v>305</v>
      </c>
      <c r="E101" s="186"/>
      <c r="F101" s="187">
        <v>0</v>
      </c>
      <c r="G101" s="188">
        <v>0</v>
      </c>
      <c r="H101" s="188">
        <v>294.41000000000003</v>
      </c>
      <c r="I101" s="188">
        <v>3.4309385092752228E-3</v>
      </c>
    </row>
    <row r="102" spans="1:9" x14ac:dyDescent="0.2">
      <c r="A102" s="201" t="s">
        <v>45</v>
      </c>
      <c r="B102" s="181"/>
      <c r="C102" s="182"/>
      <c r="D102" s="181" t="s">
        <v>306</v>
      </c>
      <c r="E102" s="186"/>
      <c r="F102" s="187">
        <v>0</v>
      </c>
      <c r="G102" s="188">
        <v>0</v>
      </c>
      <c r="H102" s="188">
        <v>1334.37</v>
      </c>
      <c r="I102" s="188">
        <v>2.8214507391092119E-3</v>
      </c>
    </row>
    <row r="103" spans="1:9" x14ac:dyDescent="0.2">
      <c r="A103" s="201" t="s">
        <v>39</v>
      </c>
      <c r="B103" s="181"/>
      <c r="C103" s="182"/>
      <c r="D103" s="181" t="s">
        <v>307</v>
      </c>
      <c r="E103" s="186"/>
      <c r="F103" s="187">
        <v>0</v>
      </c>
      <c r="G103" s="188">
        <v>0</v>
      </c>
      <c r="H103" s="188">
        <v>1121.8699999999999</v>
      </c>
      <c r="I103" s="188">
        <v>6.440587337107311E-3</v>
      </c>
    </row>
    <row r="104" spans="1:9" x14ac:dyDescent="0.2">
      <c r="A104" s="201" t="s">
        <v>40</v>
      </c>
      <c r="B104" s="181"/>
      <c r="C104" s="182"/>
      <c r="D104" s="181" t="s">
        <v>308</v>
      </c>
      <c r="E104" s="186"/>
      <c r="F104" s="187">
        <v>361200</v>
      </c>
      <c r="G104" s="188">
        <v>3.9459146567683748E-2</v>
      </c>
      <c r="H104" s="188">
        <v>10780.220656999998</v>
      </c>
      <c r="I104" s="188">
        <v>1.6047666084224228E-3</v>
      </c>
    </row>
    <row r="105" spans="1:9" x14ac:dyDescent="0.2">
      <c r="A105" s="201" t="s">
        <v>48</v>
      </c>
      <c r="B105" s="181"/>
      <c r="C105" s="182"/>
      <c r="D105" s="181" t="s">
        <v>309</v>
      </c>
      <c r="E105" s="186"/>
      <c r="F105" s="187">
        <v>1076800</v>
      </c>
      <c r="G105" s="188">
        <v>0.17047163350587305</v>
      </c>
      <c r="H105" s="188">
        <v>45302.104272000077</v>
      </c>
      <c r="I105" s="188">
        <v>7.1025624975889967E-3</v>
      </c>
    </row>
    <row r="106" spans="1:9" x14ac:dyDescent="0.2">
      <c r="A106" s="201" t="s">
        <v>51</v>
      </c>
      <c r="B106" s="181"/>
      <c r="C106" s="182"/>
      <c r="D106" s="181" t="s">
        <v>310</v>
      </c>
      <c r="E106" s="186"/>
      <c r="F106" s="187">
        <v>3363324.19</v>
      </c>
      <c r="G106" s="188">
        <v>0.25693278183525853</v>
      </c>
      <c r="H106" s="188">
        <v>26192.38</v>
      </c>
      <c r="I106" s="188">
        <v>8.8025893056477011E-3</v>
      </c>
    </row>
    <row r="107" spans="1:9" x14ac:dyDescent="0.2">
      <c r="A107" s="201" t="s">
        <v>46</v>
      </c>
      <c r="B107" s="181"/>
      <c r="C107" s="182"/>
      <c r="D107" s="181" t="s">
        <v>311</v>
      </c>
      <c r="E107" s="186"/>
      <c r="F107" s="187">
        <v>0</v>
      </c>
      <c r="G107" s="188">
        <v>0</v>
      </c>
      <c r="H107" s="188">
        <v>1091.8599999999999</v>
      </c>
      <c r="I107" s="188">
        <v>1.5633541740465395E-2</v>
      </c>
    </row>
    <row r="108" spans="1:9" x14ac:dyDescent="0.2">
      <c r="A108" s="201" t="s">
        <v>37</v>
      </c>
      <c r="B108" s="181"/>
      <c r="C108" s="182"/>
      <c r="D108" s="181" t="s">
        <v>312</v>
      </c>
      <c r="E108" s="186"/>
      <c r="F108" s="187">
        <v>0</v>
      </c>
      <c r="G108" s="188">
        <v>0</v>
      </c>
      <c r="H108" s="188">
        <v>214.93</v>
      </c>
      <c r="I108" s="188">
        <v>3.933334797376435E-3</v>
      </c>
    </row>
    <row r="109" spans="1:9" x14ac:dyDescent="0.2">
      <c r="B109" s="181"/>
      <c r="C109" s="182"/>
      <c r="D109" s="181" t="s">
        <v>313</v>
      </c>
      <c r="E109" s="186"/>
      <c r="F109" s="187">
        <v>26000</v>
      </c>
      <c r="G109" s="188">
        <v>0.24089976626033072</v>
      </c>
      <c r="H109" s="188">
        <v>1000.47</v>
      </c>
      <c r="I109" s="188">
        <v>4.5751181472232566E-3</v>
      </c>
    </row>
    <row r="110" spans="1:9" x14ac:dyDescent="0.2">
      <c r="B110" s="181"/>
      <c r="C110" s="182"/>
      <c r="D110" s="181" t="s">
        <v>314</v>
      </c>
      <c r="E110" s="186"/>
      <c r="F110" s="187">
        <v>123500</v>
      </c>
      <c r="G110" s="188">
        <v>0.17996298425456742</v>
      </c>
      <c r="H110" s="188">
        <v>2760.5500000000102</v>
      </c>
      <c r="I110" s="188">
        <v>1.1608773138277561E-2</v>
      </c>
    </row>
    <row r="111" spans="1:9" x14ac:dyDescent="0.2">
      <c r="B111" s="181"/>
      <c r="C111" s="182"/>
      <c r="D111" s="181" t="s">
        <v>315</v>
      </c>
      <c r="E111" s="186"/>
      <c r="F111" s="187">
        <v>45000</v>
      </c>
      <c r="G111" s="188">
        <v>0.33145935104274882</v>
      </c>
      <c r="H111" s="188">
        <v>2558.6</v>
      </c>
      <c r="I111" s="188">
        <v>1.3468482868367203E-3</v>
      </c>
    </row>
    <row r="112" spans="1:9" x14ac:dyDescent="0.2">
      <c r="B112" s="181"/>
      <c r="C112" s="182"/>
      <c r="D112" s="181" t="s">
        <v>296</v>
      </c>
      <c r="E112" s="186"/>
      <c r="F112" s="187">
        <v>58999401500</v>
      </c>
      <c r="G112" s="188">
        <v>3.0592907868568435</v>
      </c>
      <c r="H112" s="188">
        <v>353038.02</v>
      </c>
      <c r="I112" s="188">
        <v>6.1473216293841788E-2</v>
      </c>
    </row>
    <row r="113" spans="2:9" x14ac:dyDescent="0.2">
      <c r="B113" s="181"/>
      <c r="C113" s="182"/>
      <c r="D113" s="181" t="s">
        <v>316</v>
      </c>
      <c r="E113" s="186"/>
      <c r="F113" s="187">
        <v>36000</v>
      </c>
      <c r="G113" s="188">
        <v>2.1411287895739583E-4</v>
      </c>
      <c r="H113" s="188">
        <v>329.58</v>
      </c>
      <c r="I113" s="188">
        <v>9.6751098238572248E-5</v>
      </c>
    </row>
    <row r="114" spans="2:9" x14ac:dyDescent="0.2">
      <c r="B114" s="181"/>
      <c r="C114" s="182"/>
      <c r="D114" s="181" t="s">
        <v>317</v>
      </c>
      <c r="E114" s="186"/>
      <c r="F114" s="187">
        <v>1624625.88</v>
      </c>
      <c r="G114" s="188">
        <v>0.34897256657542197</v>
      </c>
      <c r="H114" s="188">
        <v>56524.776858000099</v>
      </c>
      <c r="I114" s="188">
        <v>8.8440167294002812E-3</v>
      </c>
    </row>
    <row r="115" spans="2:9" x14ac:dyDescent="0.2">
      <c r="B115" s="181"/>
      <c r="C115" s="182"/>
      <c r="D115" s="181" t="s">
        <v>318</v>
      </c>
      <c r="E115" s="186"/>
      <c r="F115" s="187">
        <v>0</v>
      </c>
      <c r="G115" s="188">
        <v>0</v>
      </c>
      <c r="H115" s="188">
        <v>4198.9799999999996</v>
      </c>
      <c r="I115" s="188">
        <v>1.0374322534549344E-3</v>
      </c>
    </row>
    <row r="116" spans="2:9" x14ac:dyDescent="0.2">
      <c r="B116" s="181"/>
      <c r="C116" s="182"/>
      <c r="D116" s="181" t="s">
        <v>319</v>
      </c>
      <c r="E116" s="186"/>
      <c r="F116" s="187">
        <v>0</v>
      </c>
      <c r="G116" s="188">
        <v>0</v>
      </c>
      <c r="H116" s="188">
        <v>5962.76</v>
      </c>
      <c r="I116" s="188">
        <v>5.7429668939257428E-3</v>
      </c>
    </row>
    <row r="117" spans="2:9" x14ac:dyDescent="0.2">
      <c r="B117" s="181"/>
      <c r="C117" s="182"/>
      <c r="D117" s="181" t="s">
        <v>320</v>
      </c>
      <c r="E117" s="186"/>
      <c r="F117" s="187">
        <v>0</v>
      </c>
      <c r="G117" s="188">
        <v>0</v>
      </c>
      <c r="H117" s="188">
        <v>2932.62</v>
      </c>
      <c r="I117" s="188">
        <v>4.0832224283142184E-3</v>
      </c>
    </row>
    <row r="118" spans="2:9" x14ac:dyDescent="0.2">
      <c r="B118" s="181"/>
      <c r="C118" s="182"/>
      <c r="D118" s="181" t="s">
        <v>321</v>
      </c>
      <c r="E118" s="186"/>
      <c r="F118" s="187">
        <v>0</v>
      </c>
      <c r="G118" s="188">
        <v>0</v>
      </c>
      <c r="H118" s="188">
        <v>17.190000000000001</v>
      </c>
      <c r="I118" s="188">
        <v>9.9844686043931664E-4</v>
      </c>
    </row>
    <row r="119" spans="2:9" x14ac:dyDescent="0.2">
      <c r="B119" s="181"/>
      <c r="C119" s="182"/>
      <c r="D119" s="181" t="s">
        <v>322</v>
      </c>
      <c r="E119" s="186"/>
      <c r="F119" s="187">
        <v>57571738.359999999</v>
      </c>
      <c r="G119" s="188">
        <v>5.8857241217395488E-2</v>
      </c>
      <c r="H119" s="188">
        <v>116170.82</v>
      </c>
      <c r="I119" s="188">
        <v>4.3660199644555715E-3</v>
      </c>
    </row>
    <row r="120" spans="2:9" x14ac:dyDescent="0.2">
      <c r="B120" s="181"/>
      <c r="C120" s="182"/>
      <c r="D120" s="181" t="s">
        <v>323</v>
      </c>
      <c r="E120" s="186"/>
      <c r="F120" s="187">
        <v>410000</v>
      </c>
      <c r="G120" s="188">
        <v>0.1787486668977285</v>
      </c>
      <c r="H120" s="188">
        <v>21128.53</v>
      </c>
      <c r="I120" s="188">
        <v>5.6039174983888943E-3</v>
      </c>
    </row>
    <row r="121" spans="2:9" x14ac:dyDescent="0.2">
      <c r="B121" s="181"/>
      <c r="C121" s="182"/>
      <c r="D121" s="181" t="s">
        <v>324</v>
      </c>
      <c r="E121" s="186"/>
      <c r="F121" s="187">
        <v>181450.16</v>
      </c>
      <c r="G121" s="188">
        <v>0.11191530057584571</v>
      </c>
      <c r="H121" s="188">
        <v>6188.41</v>
      </c>
      <c r="I121" s="188">
        <v>8.1241666298436212E-4</v>
      </c>
    </row>
    <row r="122" spans="2:9" ht="13.5" thickBot="1" x14ac:dyDescent="0.25">
      <c r="B122" s="181"/>
      <c r="C122" s="182"/>
      <c r="D122" s="181" t="s">
        <v>325</v>
      </c>
      <c r="E122" s="186"/>
      <c r="F122" s="187">
        <v>0</v>
      </c>
      <c r="G122" s="188">
        <v>0</v>
      </c>
      <c r="H122" s="188">
        <v>38.36</v>
      </c>
      <c r="I122" s="188">
        <v>7.8286992440692905E-3</v>
      </c>
    </row>
    <row r="123" spans="2:9" ht="13.5" thickBot="1" x14ac:dyDescent="0.25">
      <c r="B123" s="181"/>
      <c r="C123" s="182"/>
      <c r="D123" s="181"/>
      <c r="E123" s="186"/>
      <c r="F123" s="189">
        <f>SUM(F96:F122)</f>
        <v>59065502941.560005</v>
      </c>
      <c r="G123" s="189">
        <f t="shared" ref="G123:I123" si="3">SUM(G96:G122)</f>
        <v>5.2262764105112192</v>
      </c>
      <c r="H123" s="189">
        <f t="shared" si="3"/>
        <v>690309.42084300029</v>
      </c>
      <c r="I123" s="189">
        <f t="shared" si="3"/>
        <v>0.18333399271558468</v>
      </c>
    </row>
  </sheetData>
  <sheetProtection password="C71F" sheet="1" objects="1" scenarios="1"/>
  <mergeCells count="4">
    <mergeCell ref="A1:I1"/>
    <mergeCell ref="B4:I4"/>
    <mergeCell ref="F6:G6"/>
    <mergeCell ref="H6:I6"/>
  </mergeCells>
  <conditionalFormatting sqref="G22:G32 I22:I32 I34 G34">
    <cfRule type="cellIs" dxfId="1" priority="2" stopIfTrue="1" operator="lessThan">
      <formula>0</formula>
    </cfRule>
  </conditionalFormatting>
  <conditionalFormatting sqref="G78:G89 I78:I89">
    <cfRule type="cellIs" dxfId="0" priority="1" stopIfTrue="1" operator="lessThan">
      <formula>0</formula>
    </cfRule>
  </conditionalFormatting>
  <printOptions gridLines="1"/>
  <pageMargins left="0.47244094488188981" right="0.31496062992125984" top="0.51181102362204722" bottom="0.35433070866141736" header="0.51181102362204722" footer="0.51181102362204722"/>
  <pageSetup paperSize="8" scale="75" fitToHeight="0" orientation="landscape" r:id="rId1"/>
  <headerFooter alignWithMargins="0">
    <oddFooter>&amp;C&amp;"arial unicode ms,Regular"For internal use only</oddFooter>
    <evenFooter>&amp;C&amp;"arial unicode ms,Regular"For internal use only</evenFooter>
    <firstFooter>&amp;C&amp;"arial unicode ms,Regular"For internal use only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F275"/>
  <sheetViews>
    <sheetView zoomScale="95" zoomScaleNormal="95" workbookViewId="0"/>
  </sheetViews>
  <sheetFormatPr defaultRowHeight="15" x14ac:dyDescent="0.25"/>
  <cols>
    <col min="1" max="1" width="4.28515625" customWidth="1"/>
    <col min="2" max="2" width="24.28515625" style="96" customWidth="1"/>
    <col min="3" max="3" width="45.85546875" style="14" bestFit="1" customWidth="1"/>
    <col min="4" max="4" width="44.7109375" style="120" bestFit="1" customWidth="1"/>
    <col min="5" max="6" width="24.28515625" style="121" customWidth="1"/>
    <col min="7" max="16384" width="9.140625" style="54"/>
  </cols>
  <sheetData>
    <row r="1" spans="1:6" s="50" customFormat="1" ht="12" x14ac:dyDescent="0.2">
      <c r="A1" s="59"/>
      <c r="B1" s="60" t="s">
        <v>213</v>
      </c>
      <c r="C1" s="60"/>
      <c r="D1" s="60"/>
      <c r="E1" s="61"/>
      <c r="F1" s="61"/>
    </row>
    <row r="2" spans="1:6" s="50" customFormat="1" ht="12" x14ac:dyDescent="0.2">
      <c r="A2" s="59"/>
      <c r="B2" s="60"/>
      <c r="C2" s="60"/>
      <c r="D2" s="60"/>
      <c r="E2" s="61"/>
      <c r="F2" s="61"/>
    </row>
    <row r="3" spans="1:6" s="50" customFormat="1" ht="12" x14ac:dyDescent="0.2">
      <c r="A3" s="59"/>
      <c r="B3" s="60" t="s">
        <v>80</v>
      </c>
      <c r="C3" s="60"/>
      <c r="D3" s="60"/>
      <c r="E3" s="61"/>
      <c r="F3" s="61"/>
    </row>
    <row r="4" spans="1:6" s="50" customFormat="1" ht="12" x14ac:dyDescent="0.2">
      <c r="A4" s="59"/>
      <c r="B4" s="60"/>
      <c r="C4" s="60"/>
      <c r="D4" s="60"/>
      <c r="E4" s="61"/>
      <c r="F4" s="61"/>
    </row>
    <row r="5" spans="1:6" s="50" customFormat="1" ht="12" x14ac:dyDescent="0.2">
      <c r="A5" s="59"/>
      <c r="B5" s="62" t="s">
        <v>214</v>
      </c>
      <c r="C5" s="62"/>
      <c r="D5" s="62"/>
      <c r="E5" s="63"/>
      <c r="F5" s="61"/>
    </row>
    <row r="6" spans="1:6" s="50" customFormat="1" ht="12" x14ac:dyDescent="0.2">
      <c r="A6" s="59"/>
      <c r="B6" s="62" t="s">
        <v>81</v>
      </c>
      <c r="C6" s="62"/>
      <c r="D6" s="62"/>
      <c r="E6" s="63"/>
      <c r="F6" s="61"/>
    </row>
    <row r="7" spans="1:6" s="50" customFormat="1" ht="12" x14ac:dyDescent="0.2">
      <c r="A7" s="59"/>
      <c r="B7" s="93"/>
      <c r="C7" s="62"/>
      <c r="D7" s="62"/>
      <c r="E7" s="63"/>
      <c r="F7" s="61"/>
    </row>
    <row r="8" spans="1:6" s="50" customFormat="1" ht="12.75" thickBot="1" x14ac:dyDescent="0.25">
      <c r="A8" s="59"/>
      <c r="B8" s="59"/>
      <c r="C8" s="60"/>
      <c r="D8" s="60"/>
      <c r="E8" s="59"/>
      <c r="F8" s="59"/>
    </row>
    <row r="9" spans="1:6" s="50" customFormat="1" ht="48.75" thickBot="1" x14ac:dyDescent="0.25">
      <c r="A9" s="60"/>
      <c r="B9" s="134" t="s">
        <v>82</v>
      </c>
      <c r="C9" s="64" t="s">
        <v>83</v>
      </c>
      <c r="D9" s="64" t="s">
        <v>215</v>
      </c>
      <c r="E9" s="135" t="s">
        <v>345</v>
      </c>
      <c r="F9" s="136" t="s">
        <v>346</v>
      </c>
    </row>
    <row r="10" spans="1:6" s="51" customFormat="1" ht="12" x14ac:dyDescent="0.2">
      <c r="A10" s="65"/>
      <c r="B10" s="66"/>
      <c r="C10" s="67"/>
      <c r="D10" s="67"/>
      <c r="E10" s="137"/>
      <c r="F10" s="138"/>
    </row>
    <row r="11" spans="1:6" s="52" customFormat="1" x14ac:dyDescent="0.25">
      <c r="A11" s="59"/>
      <c r="B11" s="139" t="s">
        <v>279</v>
      </c>
      <c r="C11" s="140" t="s">
        <v>184</v>
      </c>
      <c r="D11" s="141" t="s">
        <v>190</v>
      </c>
      <c r="E11" s="142">
        <v>42481.667500000003</v>
      </c>
      <c r="F11" s="143">
        <v>0</v>
      </c>
    </row>
    <row r="12" spans="1:6" s="52" customFormat="1" x14ac:dyDescent="0.25">
      <c r="A12" s="59"/>
      <c r="B12" s="139"/>
      <c r="C12" s="140"/>
      <c r="D12" s="141" t="s">
        <v>210</v>
      </c>
      <c r="E12" s="142">
        <v>799.83759999999995</v>
      </c>
      <c r="F12" s="143">
        <v>0</v>
      </c>
    </row>
    <row r="13" spans="1:6" s="52" customFormat="1" x14ac:dyDescent="0.25">
      <c r="A13" s="59"/>
      <c r="B13" s="139"/>
      <c r="C13" s="140"/>
      <c r="D13" s="140" t="s">
        <v>177</v>
      </c>
      <c r="E13" s="142">
        <v>1199.7564</v>
      </c>
      <c r="F13" s="143">
        <v>0</v>
      </c>
    </row>
    <row r="14" spans="1:6" s="52" customFormat="1" x14ac:dyDescent="0.25">
      <c r="A14" s="59"/>
      <c r="B14" s="139"/>
      <c r="C14" s="140"/>
      <c r="D14" s="141"/>
      <c r="E14" s="142"/>
      <c r="F14" s="143"/>
    </row>
    <row r="15" spans="1:6" s="52" customFormat="1" x14ac:dyDescent="0.25">
      <c r="A15" s="59"/>
      <c r="B15" s="139" t="s">
        <v>145</v>
      </c>
      <c r="C15" s="140" t="s">
        <v>174</v>
      </c>
      <c r="D15" s="141" t="s">
        <v>180</v>
      </c>
      <c r="E15" s="142">
        <v>455.81193450000001</v>
      </c>
      <c r="F15" s="143">
        <v>381.26396</v>
      </c>
    </row>
    <row r="16" spans="1:6" s="52" customFormat="1" x14ac:dyDescent="0.25">
      <c r="A16" s="59"/>
      <c r="B16" s="139"/>
      <c r="C16" s="140" t="s">
        <v>184</v>
      </c>
      <c r="D16" s="141" t="s">
        <v>190</v>
      </c>
      <c r="E16" s="142">
        <v>113882.463</v>
      </c>
      <c r="F16" s="143">
        <v>0</v>
      </c>
    </row>
    <row r="17" spans="1:6" s="52" customFormat="1" x14ac:dyDescent="0.25">
      <c r="A17" s="59"/>
      <c r="B17" s="139"/>
      <c r="C17" s="140" t="s">
        <v>191</v>
      </c>
      <c r="D17" s="141" t="s">
        <v>174</v>
      </c>
      <c r="E17" s="142">
        <v>18102.3855</v>
      </c>
      <c r="F17" s="143">
        <v>0</v>
      </c>
    </row>
    <row r="18" spans="1:6" s="52" customFormat="1" x14ac:dyDescent="0.25">
      <c r="A18" s="59"/>
      <c r="B18" s="139"/>
      <c r="C18" s="140"/>
      <c r="D18" s="141" t="s">
        <v>184</v>
      </c>
      <c r="E18" s="142">
        <v>5701.60365</v>
      </c>
      <c r="F18" s="143">
        <v>0</v>
      </c>
    </row>
    <row r="19" spans="1:6" s="52" customFormat="1" x14ac:dyDescent="0.25">
      <c r="A19" s="59"/>
      <c r="B19" s="139"/>
      <c r="C19" s="140"/>
      <c r="D19" s="141" t="s">
        <v>200</v>
      </c>
      <c r="E19" s="142">
        <v>59.556545999999997</v>
      </c>
      <c r="F19" s="143">
        <v>0</v>
      </c>
    </row>
    <row r="20" spans="1:6" s="52" customFormat="1" x14ac:dyDescent="0.25">
      <c r="A20" s="59"/>
      <c r="B20" s="139"/>
      <c r="C20" s="140"/>
      <c r="D20" s="141" t="s">
        <v>202</v>
      </c>
      <c r="E20" s="142">
        <v>35.673011000000002</v>
      </c>
      <c r="F20" s="143">
        <v>29.876000000000001</v>
      </c>
    </row>
    <row r="21" spans="1:6" s="52" customFormat="1" x14ac:dyDescent="0.25">
      <c r="A21" s="59"/>
      <c r="B21" s="139"/>
      <c r="C21" s="140"/>
      <c r="D21" s="141" t="s">
        <v>222</v>
      </c>
      <c r="E21" s="142">
        <v>68.582370299999994</v>
      </c>
      <c r="F21" s="143">
        <v>57.287999999999997</v>
      </c>
    </row>
    <row r="22" spans="1:6" s="52" customFormat="1" x14ac:dyDescent="0.25">
      <c r="A22" s="59"/>
      <c r="B22" s="139"/>
      <c r="C22" s="140"/>
      <c r="D22" s="141" t="s">
        <v>205</v>
      </c>
      <c r="E22" s="142">
        <v>388.83668030000001</v>
      </c>
      <c r="F22" s="143">
        <v>342.98880000000003</v>
      </c>
    </row>
    <row r="23" spans="1:6" s="52" customFormat="1" x14ac:dyDescent="0.25">
      <c r="A23" s="59"/>
      <c r="B23" s="144"/>
      <c r="C23" s="140"/>
      <c r="D23" s="145" t="s">
        <v>181</v>
      </c>
      <c r="E23" s="146">
        <v>16.690165400000001</v>
      </c>
      <c r="F23" s="143">
        <v>0</v>
      </c>
    </row>
    <row r="24" spans="1:6" s="52" customFormat="1" x14ac:dyDescent="0.25">
      <c r="A24" s="59"/>
      <c r="B24" s="144"/>
      <c r="C24" s="140"/>
      <c r="D24" s="145"/>
      <c r="E24" s="146"/>
      <c r="F24" s="143"/>
    </row>
    <row r="25" spans="1:6" s="52" customFormat="1" x14ac:dyDescent="0.25">
      <c r="A25" s="59"/>
      <c r="B25" s="144" t="s">
        <v>144</v>
      </c>
      <c r="C25" s="140" t="s">
        <v>191</v>
      </c>
      <c r="D25" s="145" t="s">
        <v>190</v>
      </c>
      <c r="E25" s="146">
        <v>90516.42</v>
      </c>
      <c r="F25" s="143">
        <v>0</v>
      </c>
    </row>
    <row r="26" spans="1:6" s="52" customFormat="1" x14ac:dyDescent="0.25">
      <c r="A26" s="59"/>
      <c r="B26" s="144"/>
      <c r="C26" s="147"/>
      <c r="D26" s="145"/>
      <c r="E26" s="146"/>
      <c r="F26" s="148"/>
    </row>
    <row r="27" spans="1:6" s="52" customFormat="1" x14ac:dyDescent="0.25">
      <c r="A27" s="59"/>
      <c r="B27" s="144"/>
      <c r="C27" s="147"/>
      <c r="D27" s="145"/>
      <c r="E27" s="146"/>
      <c r="F27" s="148"/>
    </row>
    <row r="28" spans="1:6" s="52" customFormat="1" x14ac:dyDescent="0.25">
      <c r="A28" s="59"/>
      <c r="B28" s="144" t="s">
        <v>233</v>
      </c>
      <c r="C28" s="147" t="s">
        <v>190</v>
      </c>
      <c r="D28" s="145" t="s">
        <v>190</v>
      </c>
      <c r="E28" s="146">
        <v>295355.17849999998</v>
      </c>
      <c r="F28" s="148">
        <v>25854.565999999999</v>
      </c>
    </row>
    <row r="29" spans="1:6" s="52" customFormat="1" x14ac:dyDescent="0.25">
      <c r="A29" s="59"/>
      <c r="B29" s="144"/>
      <c r="C29" s="147" t="s">
        <v>174</v>
      </c>
      <c r="D29" s="145" t="s">
        <v>174</v>
      </c>
      <c r="E29" s="146">
        <v>20507.348444900003</v>
      </c>
      <c r="F29" s="148">
        <v>15738.8135</v>
      </c>
    </row>
    <row r="30" spans="1:6" s="52" customFormat="1" x14ac:dyDescent="0.25">
      <c r="A30" s="59"/>
      <c r="B30" s="144"/>
      <c r="C30" s="147" t="s">
        <v>184</v>
      </c>
      <c r="D30" s="145" t="s">
        <v>184</v>
      </c>
      <c r="E30" s="146">
        <v>6006.2567192000006</v>
      </c>
      <c r="F30" s="148">
        <v>2037.8440000000001</v>
      </c>
    </row>
    <row r="31" spans="1:6" s="52" customFormat="1" x14ac:dyDescent="0.25">
      <c r="A31" s="59"/>
      <c r="B31" s="144"/>
      <c r="C31" s="147"/>
      <c r="D31" s="145" t="s">
        <v>230</v>
      </c>
      <c r="E31" s="146">
        <v>0</v>
      </c>
      <c r="F31" s="148">
        <v>310.89218</v>
      </c>
    </row>
    <row r="32" spans="1:6" s="52" customFormat="1" x14ac:dyDescent="0.25">
      <c r="A32" s="59"/>
      <c r="B32" s="144"/>
      <c r="C32" s="147"/>
      <c r="D32" s="145" t="s">
        <v>223</v>
      </c>
      <c r="E32" s="146">
        <v>0</v>
      </c>
      <c r="F32" s="148">
        <v>801.66189999999995</v>
      </c>
    </row>
    <row r="33" spans="1:6" s="52" customFormat="1" x14ac:dyDescent="0.25">
      <c r="A33" s="59"/>
      <c r="B33" s="144"/>
      <c r="C33" s="147"/>
      <c r="D33" s="145"/>
      <c r="E33" s="146"/>
      <c r="F33" s="148"/>
    </row>
    <row r="34" spans="1:6" s="52" customFormat="1" x14ac:dyDescent="0.25">
      <c r="A34" s="59"/>
      <c r="B34" s="144"/>
      <c r="C34" s="147"/>
      <c r="D34" s="145"/>
      <c r="E34" s="146"/>
      <c r="F34" s="148"/>
    </row>
    <row r="35" spans="1:6" s="52" customFormat="1" x14ac:dyDescent="0.25">
      <c r="A35" s="59"/>
      <c r="B35" s="144" t="s">
        <v>227</v>
      </c>
      <c r="C35" s="147" t="s">
        <v>219</v>
      </c>
      <c r="D35" s="145" t="s">
        <v>217</v>
      </c>
      <c r="E35" s="146">
        <v>2.9112300000000002</v>
      </c>
      <c r="F35" s="148">
        <v>0</v>
      </c>
    </row>
    <row r="36" spans="1:6" s="52" customFormat="1" x14ac:dyDescent="0.25">
      <c r="A36" s="59"/>
      <c r="B36" s="144"/>
      <c r="C36" s="147" t="s">
        <v>221</v>
      </c>
      <c r="D36" s="145" t="s">
        <v>190</v>
      </c>
      <c r="E36" s="146">
        <v>102361.22</v>
      </c>
      <c r="F36" s="148">
        <v>0</v>
      </c>
    </row>
    <row r="37" spans="1:6" s="52" customFormat="1" x14ac:dyDescent="0.25">
      <c r="A37" s="59"/>
      <c r="B37" s="139"/>
      <c r="C37" s="140" t="s">
        <v>199</v>
      </c>
      <c r="D37" s="140" t="s">
        <v>222</v>
      </c>
      <c r="E37" s="142">
        <v>0</v>
      </c>
      <c r="F37" s="143">
        <v>88.77</v>
      </c>
    </row>
    <row r="38" spans="1:6" s="52" customFormat="1" x14ac:dyDescent="0.25">
      <c r="A38" s="59"/>
      <c r="B38" s="139"/>
      <c r="C38" s="140"/>
      <c r="D38" s="141" t="s">
        <v>181</v>
      </c>
      <c r="E38" s="142">
        <v>29.560134399999999</v>
      </c>
      <c r="F38" s="143">
        <v>43.236908</v>
      </c>
    </row>
    <row r="39" spans="1:6" s="52" customFormat="1" x14ac:dyDescent="0.25">
      <c r="A39" s="59"/>
      <c r="B39" s="139"/>
      <c r="C39" s="140"/>
      <c r="D39" s="141"/>
      <c r="E39" s="142"/>
      <c r="F39" s="143"/>
    </row>
    <row r="40" spans="1:6" s="52" customFormat="1" x14ac:dyDescent="0.25">
      <c r="A40" s="59"/>
      <c r="B40" s="139" t="s">
        <v>278</v>
      </c>
      <c r="C40" s="140" t="s">
        <v>184</v>
      </c>
      <c r="D40" s="141" t="s">
        <v>198</v>
      </c>
      <c r="E40" s="142">
        <v>593.23215000000005</v>
      </c>
      <c r="F40" s="143">
        <v>0</v>
      </c>
    </row>
    <row r="41" spans="1:6" s="52" customFormat="1" x14ac:dyDescent="0.25">
      <c r="A41" s="59"/>
      <c r="B41" s="139"/>
      <c r="C41" s="140"/>
      <c r="D41" s="140" t="s">
        <v>192</v>
      </c>
      <c r="E41" s="142">
        <v>914.09508200000005</v>
      </c>
      <c r="F41" s="143">
        <v>0</v>
      </c>
    </row>
    <row r="42" spans="1:6" s="52" customFormat="1" x14ac:dyDescent="0.25">
      <c r="A42" s="59"/>
      <c r="B42" s="139"/>
      <c r="C42" s="140"/>
      <c r="D42" s="141" t="s">
        <v>190</v>
      </c>
      <c r="E42" s="142">
        <v>271752.88900000002</v>
      </c>
      <c r="F42" s="143">
        <v>0</v>
      </c>
    </row>
    <row r="43" spans="1:6" s="52" customFormat="1" x14ac:dyDescent="0.25">
      <c r="A43" s="59"/>
      <c r="B43" s="139"/>
      <c r="C43" s="149"/>
      <c r="D43" s="141" t="s">
        <v>174</v>
      </c>
      <c r="E43" s="142">
        <v>3949.6275000000001</v>
      </c>
      <c r="F43" s="143">
        <v>0</v>
      </c>
    </row>
    <row r="44" spans="1:6" s="52" customFormat="1" x14ac:dyDescent="0.25">
      <c r="A44" s="59"/>
      <c r="B44" s="139"/>
      <c r="C44" s="140"/>
      <c r="D44" s="141" t="s">
        <v>184</v>
      </c>
      <c r="E44" s="142">
        <v>3256.5846000000001</v>
      </c>
      <c r="F44" s="143">
        <v>0</v>
      </c>
    </row>
    <row r="45" spans="1:6" s="52" customFormat="1" x14ac:dyDescent="0.25">
      <c r="A45" s="59"/>
      <c r="B45" s="139"/>
      <c r="C45" s="140"/>
      <c r="D45" s="141" t="s">
        <v>210</v>
      </c>
      <c r="E45" s="142">
        <v>498.29500000000002</v>
      </c>
      <c r="F45" s="143">
        <v>0</v>
      </c>
    </row>
    <row r="46" spans="1:6" s="52" customFormat="1" x14ac:dyDescent="0.25">
      <c r="A46" s="59"/>
      <c r="B46" s="139"/>
      <c r="C46" s="140"/>
      <c r="D46" s="141" t="s">
        <v>189</v>
      </c>
      <c r="E46" s="142">
        <v>1238.1424999999999</v>
      </c>
      <c r="F46" s="143">
        <v>0</v>
      </c>
    </row>
    <row r="47" spans="1:6" s="52" customFormat="1" x14ac:dyDescent="0.25">
      <c r="A47" s="59"/>
      <c r="B47" s="139"/>
      <c r="C47" s="140"/>
      <c r="D47" s="141" t="s">
        <v>177</v>
      </c>
      <c r="E47" s="142">
        <v>101.5661202</v>
      </c>
      <c r="F47" s="143">
        <v>0</v>
      </c>
    </row>
    <row r="48" spans="1:6" s="52" customFormat="1" x14ac:dyDescent="0.25">
      <c r="A48" s="59"/>
      <c r="B48" s="139"/>
      <c r="C48" s="140"/>
      <c r="D48" s="141" t="s">
        <v>188</v>
      </c>
      <c r="E48" s="142">
        <v>246.625</v>
      </c>
      <c r="F48" s="143">
        <v>0</v>
      </c>
    </row>
    <row r="49" spans="1:6" s="52" customFormat="1" x14ac:dyDescent="0.25">
      <c r="A49" s="59"/>
      <c r="B49" s="139"/>
      <c r="C49" s="140"/>
      <c r="D49" s="141"/>
      <c r="E49" s="142"/>
      <c r="F49" s="143"/>
    </row>
    <row r="50" spans="1:6" s="52" customFormat="1" x14ac:dyDescent="0.25">
      <c r="A50" s="59"/>
      <c r="B50" s="139" t="s">
        <v>281</v>
      </c>
      <c r="C50" s="140" t="s">
        <v>174</v>
      </c>
      <c r="D50" s="140" t="s">
        <v>190</v>
      </c>
      <c r="E50" s="142">
        <v>464290.77250000002</v>
      </c>
      <c r="F50" s="143">
        <v>24825.785</v>
      </c>
    </row>
    <row r="51" spans="1:6" s="52" customFormat="1" x14ac:dyDescent="0.25">
      <c r="A51" s="59"/>
      <c r="B51" s="139"/>
      <c r="C51" s="140"/>
      <c r="D51" s="141" t="s">
        <v>174</v>
      </c>
      <c r="E51" s="142">
        <v>30726.661</v>
      </c>
      <c r="F51" s="143">
        <v>0</v>
      </c>
    </row>
    <row r="52" spans="1:6" s="52" customFormat="1" x14ac:dyDescent="0.25">
      <c r="A52" s="59"/>
      <c r="B52" s="139"/>
      <c r="C52" s="140"/>
      <c r="D52" s="141" t="s">
        <v>184</v>
      </c>
      <c r="E52" s="142">
        <v>4984.9750000000004</v>
      </c>
      <c r="F52" s="143">
        <v>0</v>
      </c>
    </row>
    <row r="53" spans="1:6" s="52" customFormat="1" x14ac:dyDescent="0.25">
      <c r="A53" s="59"/>
      <c r="B53" s="139"/>
      <c r="C53" s="140"/>
      <c r="D53" s="141"/>
      <c r="E53" s="142"/>
      <c r="F53" s="143"/>
    </row>
    <row r="54" spans="1:6" s="52" customFormat="1" x14ac:dyDescent="0.25">
      <c r="A54" s="59"/>
      <c r="B54" s="139" t="s">
        <v>277</v>
      </c>
      <c r="C54" s="140" t="s">
        <v>190</v>
      </c>
      <c r="D54" s="141" t="s">
        <v>190</v>
      </c>
      <c r="E54" s="142">
        <v>36114.233500000002</v>
      </c>
      <c r="F54" s="143">
        <v>0</v>
      </c>
    </row>
    <row r="55" spans="1:6" s="52" customFormat="1" x14ac:dyDescent="0.25">
      <c r="A55" s="59"/>
      <c r="B55" s="139"/>
      <c r="C55" s="140"/>
      <c r="D55" s="141" t="s">
        <v>174</v>
      </c>
      <c r="E55" s="142">
        <v>2994.1289999999999</v>
      </c>
      <c r="F55" s="143">
        <v>0</v>
      </c>
    </row>
    <row r="56" spans="1:6" s="52" customFormat="1" x14ac:dyDescent="0.25">
      <c r="A56" s="59"/>
      <c r="B56" s="139"/>
      <c r="C56" s="140"/>
      <c r="D56" s="141"/>
      <c r="E56" s="142"/>
      <c r="F56" s="143"/>
    </row>
    <row r="57" spans="1:6" s="52" customFormat="1" x14ac:dyDescent="0.25">
      <c r="A57" s="65"/>
      <c r="B57" s="139" t="s">
        <v>347</v>
      </c>
      <c r="C57" s="140" t="s">
        <v>174</v>
      </c>
      <c r="D57" s="141" t="s">
        <v>195</v>
      </c>
      <c r="E57" s="142">
        <v>586.66580639999995</v>
      </c>
      <c r="F57" s="143">
        <v>587.88480000000004</v>
      </c>
    </row>
    <row r="58" spans="1:6" s="52" customFormat="1" x14ac:dyDescent="0.25">
      <c r="A58" s="65"/>
      <c r="B58" s="139"/>
      <c r="C58" s="140"/>
      <c r="D58" s="141" t="s">
        <v>196</v>
      </c>
      <c r="E58" s="142">
        <v>12.020607</v>
      </c>
      <c r="F58" s="143">
        <v>0</v>
      </c>
    </row>
    <row r="59" spans="1:6" s="52" customFormat="1" x14ac:dyDescent="0.25">
      <c r="A59" s="65"/>
      <c r="B59" s="139"/>
      <c r="C59" s="140"/>
      <c r="D59" s="141" t="s">
        <v>217</v>
      </c>
      <c r="E59" s="142">
        <v>1.313342</v>
      </c>
      <c r="F59" s="143">
        <v>0</v>
      </c>
    </row>
    <row r="60" spans="1:6" s="52" customFormat="1" x14ac:dyDescent="0.25">
      <c r="A60" s="65"/>
      <c r="B60" s="139"/>
      <c r="C60" s="140"/>
      <c r="D60" s="141" t="s">
        <v>197</v>
      </c>
      <c r="E60" s="142">
        <v>14.6293118</v>
      </c>
      <c r="F60" s="143">
        <v>0</v>
      </c>
    </row>
    <row r="61" spans="1:6" s="52" customFormat="1" x14ac:dyDescent="0.25">
      <c r="A61" s="65"/>
      <c r="B61" s="139"/>
      <c r="C61" s="140"/>
      <c r="D61" s="141" t="s">
        <v>218</v>
      </c>
      <c r="E61" s="142">
        <v>12.507847099999999</v>
      </c>
      <c r="F61" s="143">
        <v>0</v>
      </c>
    </row>
    <row r="62" spans="1:6" s="52" customFormat="1" x14ac:dyDescent="0.25">
      <c r="A62" s="65"/>
      <c r="B62" s="139"/>
      <c r="C62" s="140"/>
      <c r="D62" s="141" t="s">
        <v>183</v>
      </c>
      <c r="E62" s="142">
        <v>574.30377620000002</v>
      </c>
      <c r="F62" s="143">
        <v>530.85119999999995</v>
      </c>
    </row>
    <row r="63" spans="1:6" s="52" customFormat="1" x14ac:dyDescent="0.25">
      <c r="A63" s="65"/>
      <c r="B63" s="139"/>
      <c r="C63" s="140"/>
      <c r="D63" s="141" t="s">
        <v>194</v>
      </c>
      <c r="E63" s="142">
        <v>317.76692359999998</v>
      </c>
      <c r="F63" s="143">
        <v>366.33120000000002</v>
      </c>
    </row>
    <row r="64" spans="1:6" s="52" customFormat="1" x14ac:dyDescent="0.25">
      <c r="A64" s="65"/>
      <c r="B64" s="139"/>
      <c r="C64" s="140"/>
      <c r="D64" s="141" t="s">
        <v>187</v>
      </c>
      <c r="E64" s="142">
        <v>182.3987745</v>
      </c>
      <c r="F64" s="143">
        <v>216.06960000000001</v>
      </c>
    </row>
    <row r="65" spans="1:6" s="52" customFormat="1" x14ac:dyDescent="0.25">
      <c r="A65" s="59"/>
      <c r="B65" s="139"/>
      <c r="C65" s="140"/>
      <c r="D65" s="141" t="s">
        <v>201</v>
      </c>
      <c r="E65" s="142">
        <v>6.6027479000000007</v>
      </c>
      <c r="F65" s="143">
        <v>5.81304</v>
      </c>
    </row>
    <row r="66" spans="1:6" s="52" customFormat="1" x14ac:dyDescent="0.25">
      <c r="A66" s="59"/>
      <c r="B66" s="139"/>
      <c r="C66" s="140"/>
      <c r="D66" s="141" t="s">
        <v>191</v>
      </c>
      <c r="E66" s="142">
        <v>506.52704</v>
      </c>
      <c r="F66" s="143">
        <v>591.12036000000001</v>
      </c>
    </row>
    <row r="67" spans="1:6" s="52" customFormat="1" x14ac:dyDescent="0.25">
      <c r="A67" s="59"/>
      <c r="B67" s="139"/>
      <c r="C67" s="140"/>
      <c r="D67" s="141" t="s">
        <v>223</v>
      </c>
      <c r="E67" s="142">
        <v>34.555754900000004</v>
      </c>
      <c r="F67" s="143">
        <v>37.422815999999997</v>
      </c>
    </row>
    <row r="68" spans="1:6" s="52" customFormat="1" x14ac:dyDescent="0.25">
      <c r="A68" s="59"/>
      <c r="B68" s="139"/>
      <c r="C68" s="140"/>
      <c r="D68" s="141" t="s">
        <v>224</v>
      </c>
      <c r="E68" s="142">
        <v>21.6748197</v>
      </c>
      <c r="F68" s="143">
        <v>24.162503999999998</v>
      </c>
    </row>
    <row r="69" spans="1:6" s="52" customFormat="1" x14ac:dyDescent="0.25">
      <c r="A69" s="59"/>
      <c r="B69" s="139"/>
      <c r="C69" s="140"/>
      <c r="D69" s="140" t="s">
        <v>225</v>
      </c>
      <c r="E69" s="142">
        <v>30.719671299999998</v>
      </c>
      <c r="F69" s="143">
        <v>20.444351999999999</v>
      </c>
    </row>
    <row r="70" spans="1:6" s="52" customFormat="1" x14ac:dyDescent="0.25">
      <c r="A70" s="59"/>
      <c r="B70" s="139"/>
      <c r="C70" s="140"/>
      <c r="D70" s="140" t="s">
        <v>181</v>
      </c>
      <c r="E70" s="142">
        <v>25.548377400000003</v>
      </c>
      <c r="F70" s="143">
        <v>32.158175999999997</v>
      </c>
    </row>
    <row r="71" spans="1:6" s="52" customFormat="1" x14ac:dyDescent="0.25">
      <c r="A71" s="59"/>
      <c r="B71" s="139"/>
      <c r="C71" s="140"/>
      <c r="D71" s="140"/>
      <c r="E71" s="142"/>
      <c r="F71" s="143"/>
    </row>
    <row r="72" spans="1:6" s="52" customFormat="1" x14ac:dyDescent="0.25">
      <c r="A72" s="59"/>
      <c r="B72" s="139" t="s">
        <v>147</v>
      </c>
      <c r="C72" s="140" t="s">
        <v>174</v>
      </c>
      <c r="D72" s="141" t="s">
        <v>175</v>
      </c>
      <c r="E72" s="142">
        <v>184.89652400000003</v>
      </c>
      <c r="F72" s="143">
        <v>178.61662000000001</v>
      </c>
    </row>
    <row r="73" spans="1:6" s="52" customFormat="1" x14ac:dyDescent="0.25">
      <c r="A73" s="59"/>
      <c r="B73" s="139"/>
      <c r="C73" s="140"/>
      <c r="D73" s="141" t="s">
        <v>217</v>
      </c>
      <c r="E73" s="142">
        <v>46.105486200000001</v>
      </c>
      <c r="F73" s="143">
        <v>0</v>
      </c>
    </row>
    <row r="74" spans="1:6" s="52" customFormat="1" x14ac:dyDescent="0.25">
      <c r="A74" s="59"/>
      <c r="B74" s="139"/>
      <c r="C74" s="140"/>
      <c r="D74" s="141" t="s">
        <v>180</v>
      </c>
      <c r="E74" s="142">
        <v>1666.7486022999999</v>
      </c>
      <c r="F74" s="143">
        <v>1272.6776790000001</v>
      </c>
    </row>
    <row r="75" spans="1:6" s="52" customFormat="1" x14ac:dyDescent="0.25">
      <c r="A75" s="59"/>
      <c r="B75" s="139"/>
      <c r="C75" s="140"/>
      <c r="D75" s="141" t="s">
        <v>183</v>
      </c>
      <c r="E75" s="142">
        <v>563.29639520000001</v>
      </c>
      <c r="F75" s="143">
        <v>867.569703</v>
      </c>
    </row>
    <row r="76" spans="1:6" s="52" customFormat="1" x14ac:dyDescent="0.25">
      <c r="A76" s="59"/>
      <c r="B76" s="139"/>
      <c r="C76" s="140"/>
      <c r="D76" s="141" t="s">
        <v>192</v>
      </c>
      <c r="E76" s="142">
        <v>34.029533199999996</v>
      </c>
      <c r="F76" s="143">
        <v>33.005245000000002</v>
      </c>
    </row>
    <row r="77" spans="1:6" s="52" customFormat="1" x14ac:dyDescent="0.25">
      <c r="A77" s="59"/>
      <c r="B77" s="139"/>
      <c r="C77" s="140"/>
      <c r="D77" s="141" t="s">
        <v>190</v>
      </c>
      <c r="E77" s="142">
        <v>34811.485000000001</v>
      </c>
      <c r="F77" s="143">
        <v>0</v>
      </c>
    </row>
    <row r="78" spans="1:6" s="52" customFormat="1" x14ac:dyDescent="0.25">
      <c r="A78" s="59"/>
      <c r="B78" s="139"/>
      <c r="C78" s="140"/>
      <c r="D78" s="141" t="s">
        <v>186</v>
      </c>
      <c r="E78" s="142">
        <v>14.9121206</v>
      </c>
      <c r="F78" s="143">
        <v>67.365035999999989</v>
      </c>
    </row>
    <row r="79" spans="1:6" s="52" customFormat="1" x14ac:dyDescent="0.25">
      <c r="A79" s="59"/>
      <c r="B79" s="139"/>
      <c r="C79" s="140"/>
      <c r="D79" s="141" t="s">
        <v>185</v>
      </c>
      <c r="E79" s="142">
        <v>51.407217000000003</v>
      </c>
      <c r="F79" s="143">
        <v>82.741522500000002</v>
      </c>
    </row>
    <row r="80" spans="1:6" s="52" customFormat="1" x14ac:dyDescent="0.25">
      <c r="A80" s="59"/>
      <c r="B80" s="139"/>
      <c r="C80" s="140"/>
      <c r="D80" s="141" t="s">
        <v>187</v>
      </c>
      <c r="E80" s="142">
        <v>62.730941299999998</v>
      </c>
      <c r="F80" s="143">
        <v>262.95701250000002</v>
      </c>
    </row>
    <row r="81" spans="1:6" s="52" customFormat="1" x14ac:dyDescent="0.25">
      <c r="A81" s="59"/>
      <c r="B81" s="139"/>
      <c r="C81" s="140"/>
      <c r="D81" s="140" t="s">
        <v>201</v>
      </c>
      <c r="E81" s="142">
        <v>0</v>
      </c>
      <c r="F81" s="143">
        <v>33.484906000000002</v>
      </c>
    </row>
    <row r="82" spans="1:6" s="52" customFormat="1" x14ac:dyDescent="0.25">
      <c r="A82" s="14"/>
      <c r="B82" s="139"/>
      <c r="C82" s="140"/>
      <c r="D82" s="141" t="s">
        <v>202</v>
      </c>
      <c r="E82" s="142">
        <v>0</v>
      </c>
      <c r="F82" s="143">
        <v>105.70814800000001</v>
      </c>
    </row>
    <row r="83" spans="1:6" s="52" customFormat="1" x14ac:dyDescent="0.25">
      <c r="A83" s="14"/>
      <c r="B83" s="139"/>
      <c r="C83" s="140"/>
      <c r="D83" s="141" t="s">
        <v>222</v>
      </c>
      <c r="E83" s="142">
        <v>0</v>
      </c>
      <c r="F83" s="143">
        <v>105.251328</v>
      </c>
    </row>
    <row r="84" spans="1:6" s="53" customFormat="1" x14ac:dyDescent="0.25">
      <c r="A84" s="14"/>
      <c r="B84" s="139"/>
      <c r="C84" s="140"/>
      <c r="D84" s="140" t="s">
        <v>224</v>
      </c>
      <c r="E84" s="142">
        <v>6.4290428000000004</v>
      </c>
      <c r="F84" s="143">
        <v>0</v>
      </c>
    </row>
    <row r="85" spans="1:6" s="53" customFormat="1" x14ac:dyDescent="0.25">
      <c r="A85" s="14"/>
      <c r="B85" s="139"/>
      <c r="C85" s="140"/>
      <c r="D85" s="141" t="s">
        <v>225</v>
      </c>
      <c r="E85" s="142">
        <v>5.1963368000000001</v>
      </c>
      <c r="F85" s="143">
        <v>0</v>
      </c>
    </row>
    <row r="86" spans="1:6" s="53" customFormat="1" x14ac:dyDescent="0.25">
      <c r="A86" s="14"/>
      <c r="B86" s="139"/>
      <c r="C86" s="140"/>
      <c r="D86" s="141" t="s">
        <v>208</v>
      </c>
      <c r="E86" s="142">
        <v>1328.1416557</v>
      </c>
      <c r="F86" s="143">
        <v>1587.243931</v>
      </c>
    </row>
    <row r="87" spans="1:6" s="53" customFormat="1" x14ac:dyDescent="0.25">
      <c r="A87" s="14"/>
      <c r="B87" s="139"/>
      <c r="C87" s="140"/>
      <c r="D87" s="141" t="s">
        <v>209</v>
      </c>
      <c r="E87" s="142">
        <v>1269.0946403999999</v>
      </c>
      <c r="F87" s="143">
        <v>1443.67506</v>
      </c>
    </row>
    <row r="88" spans="1:6" s="53" customFormat="1" x14ac:dyDescent="0.25">
      <c r="A88" s="14"/>
      <c r="B88" s="139"/>
      <c r="C88" s="140"/>
      <c r="D88" s="141" t="s">
        <v>181</v>
      </c>
      <c r="E88" s="142">
        <v>623.01135160000001</v>
      </c>
      <c r="F88" s="143">
        <v>875.27854049999996</v>
      </c>
    </row>
    <row r="89" spans="1:6" s="53" customFormat="1" x14ac:dyDescent="0.25">
      <c r="A89" s="14"/>
      <c r="B89" s="139"/>
      <c r="C89" s="140"/>
      <c r="D89" s="141"/>
      <c r="E89" s="142"/>
      <c r="F89" s="143"/>
    </row>
    <row r="90" spans="1:6" s="52" customFormat="1" x14ac:dyDescent="0.25">
      <c r="A90" s="14"/>
      <c r="B90" s="139"/>
      <c r="C90" s="140"/>
      <c r="D90" s="141"/>
      <c r="E90" s="142"/>
      <c r="F90" s="143"/>
    </row>
    <row r="91" spans="1:6" s="52" customFormat="1" x14ac:dyDescent="0.25">
      <c r="A91" s="14"/>
      <c r="B91" s="139" t="s">
        <v>148</v>
      </c>
      <c r="C91" s="140" t="s">
        <v>190</v>
      </c>
      <c r="D91" s="141" t="s">
        <v>217</v>
      </c>
      <c r="E91" s="142">
        <v>6.3425001999999999</v>
      </c>
      <c r="F91" s="143">
        <v>0</v>
      </c>
    </row>
    <row r="92" spans="1:6" s="52" customFormat="1" x14ac:dyDescent="0.25">
      <c r="A92" s="14"/>
      <c r="B92" s="139"/>
      <c r="C92" s="140"/>
      <c r="D92" s="141" t="s">
        <v>181</v>
      </c>
      <c r="E92" s="142">
        <v>86.937235799999996</v>
      </c>
      <c r="F92" s="143">
        <v>119.54154250000001</v>
      </c>
    </row>
    <row r="93" spans="1:6" s="52" customFormat="1" x14ac:dyDescent="0.25">
      <c r="A93" s="14"/>
      <c r="B93" s="139"/>
      <c r="C93" s="140"/>
      <c r="D93" s="141"/>
      <c r="E93" s="142"/>
      <c r="F93" s="143"/>
    </row>
    <row r="94" spans="1:6" s="52" customFormat="1" x14ac:dyDescent="0.25">
      <c r="A94" s="14"/>
      <c r="B94" s="139" t="s">
        <v>348</v>
      </c>
      <c r="C94" s="140" t="s">
        <v>177</v>
      </c>
      <c r="D94" s="141" t="s">
        <v>175</v>
      </c>
      <c r="E94" s="142">
        <v>15.7162124</v>
      </c>
      <c r="F94" s="143">
        <v>0</v>
      </c>
    </row>
    <row r="95" spans="1:6" s="52" customFormat="1" x14ac:dyDescent="0.25">
      <c r="A95" s="14"/>
      <c r="B95" s="139"/>
      <c r="C95" s="140"/>
      <c r="D95" s="141" t="s">
        <v>196</v>
      </c>
      <c r="E95" s="142">
        <v>20.964729599999998</v>
      </c>
      <c r="F95" s="143">
        <v>0</v>
      </c>
    </row>
    <row r="96" spans="1:6" s="52" customFormat="1" x14ac:dyDescent="0.25">
      <c r="A96" s="14"/>
      <c r="B96" s="139"/>
      <c r="C96" s="140"/>
      <c r="D96" s="141" t="s">
        <v>226</v>
      </c>
      <c r="E96" s="142">
        <v>18.784545300000001</v>
      </c>
      <c r="F96" s="143">
        <v>0</v>
      </c>
    </row>
    <row r="97" spans="1:6" s="52" customFormat="1" x14ac:dyDescent="0.25">
      <c r="A97" s="14"/>
      <c r="B97" s="139"/>
      <c r="C97" s="140"/>
      <c r="D97" s="141" t="s">
        <v>197</v>
      </c>
      <c r="E97" s="142">
        <v>10.751039199999999</v>
      </c>
      <c r="F97" s="143">
        <v>0</v>
      </c>
    </row>
    <row r="98" spans="1:6" s="52" customFormat="1" x14ac:dyDescent="0.25">
      <c r="A98" s="14"/>
      <c r="B98" s="139"/>
      <c r="C98" s="140"/>
      <c r="D98" s="141" t="s">
        <v>180</v>
      </c>
      <c r="E98" s="142">
        <v>124.54520410000001</v>
      </c>
      <c r="F98" s="143">
        <v>0</v>
      </c>
    </row>
    <row r="99" spans="1:6" s="52" customFormat="1" x14ac:dyDescent="0.25">
      <c r="A99"/>
      <c r="B99" s="139"/>
      <c r="C99" s="140"/>
      <c r="D99" s="141" t="s">
        <v>178</v>
      </c>
      <c r="E99" s="142">
        <v>92.918701300000009</v>
      </c>
      <c r="F99" s="143">
        <v>0</v>
      </c>
    </row>
    <row r="100" spans="1:6" s="52" customFormat="1" x14ac:dyDescent="0.25">
      <c r="A100"/>
      <c r="B100" s="139"/>
      <c r="C100" s="140"/>
      <c r="D100" s="141" t="s">
        <v>202</v>
      </c>
      <c r="E100" s="142">
        <v>0</v>
      </c>
      <c r="F100" s="143">
        <v>47.800899999999999</v>
      </c>
    </row>
    <row r="101" spans="1:6" s="52" customFormat="1" x14ac:dyDescent="0.25">
      <c r="A101"/>
      <c r="B101" s="139"/>
      <c r="C101" s="140"/>
      <c r="D101" s="141" t="s">
        <v>191</v>
      </c>
      <c r="E101" s="142">
        <v>32.659583500000004</v>
      </c>
      <c r="F101" s="143">
        <v>288.88369999999998</v>
      </c>
    </row>
    <row r="102" spans="1:6" s="52" customFormat="1" x14ac:dyDescent="0.25">
      <c r="A102"/>
      <c r="B102" s="139"/>
      <c r="C102" s="140"/>
      <c r="D102" s="141" t="s">
        <v>205</v>
      </c>
      <c r="E102" s="142">
        <v>69.844289399999994</v>
      </c>
      <c r="F102" s="143">
        <v>121.54937550000001</v>
      </c>
    </row>
    <row r="103" spans="1:6" s="52" customFormat="1" x14ac:dyDescent="0.25">
      <c r="A103"/>
      <c r="B103" s="139"/>
      <c r="C103" s="140"/>
      <c r="D103" s="141" t="s">
        <v>223</v>
      </c>
      <c r="E103" s="142">
        <v>35.030835799999998</v>
      </c>
      <c r="F103" s="143">
        <v>0</v>
      </c>
    </row>
    <row r="104" spans="1:6" s="52" customFormat="1" x14ac:dyDescent="0.25">
      <c r="A104"/>
      <c r="B104" s="139"/>
      <c r="C104" s="140"/>
      <c r="D104" s="141" t="s">
        <v>224</v>
      </c>
      <c r="E104" s="142">
        <v>19.981585599999999</v>
      </c>
      <c r="F104" s="143">
        <v>0</v>
      </c>
    </row>
    <row r="105" spans="1:6" s="52" customFormat="1" x14ac:dyDescent="0.25">
      <c r="A105"/>
      <c r="B105" s="139"/>
      <c r="C105" s="140"/>
      <c r="D105" s="141" t="s">
        <v>225</v>
      </c>
      <c r="E105" s="142">
        <v>19.457069399999998</v>
      </c>
      <c r="F105" s="143">
        <v>0</v>
      </c>
    </row>
    <row r="106" spans="1:6" s="52" customFormat="1" x14ac:dyDescent="0.25">
      <c r="A106"/>
      <c r="B106" s="139"/>
      <c r="C106" s="140"/>
      <c r="D106" s="141"/>
      <c r="E106" s="142"/>
      <c r="F106" s="143"/>
    </row>
    <row r="107" spans="1:6" s="52" customFormat="1" x14ac:dyDescent="0.25">
      <c r="A107"/>
      <c r="B107" s="139"/>
      <c r="C107" s="140"/>
      <c r="D107" s="141"/>
      <c r="E107" s="142"/>
      <c r="F107" s="143"/>
    </row>
    <row r="108" spans="1:6" s="52" customFormat="1" x14ac:dyDescent="0.25">
      <c r="A108"/>
      <c r="B108" s="139" t="s">
        <v>130</v>
      </c>
      <c r="C108" s="140" t="s">
        <v>190</v>
      </c>
      <c r="D108" s="141" t="s">
        <v>197</v>
      </c>
      <c r="E108" s="142">
        <v>53.116179500000001</v>
      </c>
      <c r="F108" s="143">
        <v>0</v>
      </c>
    </row>
    <row r="109" spans="1:6" s="52" customFormat="1" x14ac:dyDescent="0.25">
      <c r="A109"/>
      <c r="B109" s="139"/>
      <c r="C109" s="140"/>
      <c r="D109" s="141" t="s">
        <v>198</v>
      </c>
      <c r="E109" s="142">
        <v>513.28345209999998</v>
      </c>
      <c r="F109" s="143">
        <v>0</v>
      </c>
    </row>
    <row r="110" spans="1:6" s="52" customFormat="1" x14ac:dyDescent="0.25">
      <c r="A110"/>
      <c r="B110" s="139"/>
      <c r="C110" s="140"/>
      <c r="D110" s="141" t="s">
        <v>190</v>
      </c>
      <c r="E110" s="142">
        <v>790169.64350000001</v>
      </c>
      <c r="F110" s="143">
        <v>69142.19</v>
      </c>
    </row>
    <row r="111" spans="1:6" s="52" customFormat="1" x14ac:dyDescent="0.25">
      <c r="A111"/>
      <c r="B111" s="139"/>
      <c r="C111" s="140"/>
      <c r="D111" s="141" t="s">
        <v>174</v>
      </c>
      <c r="E111" s="142">
        <v>52876.290500000003</v>
      </c>
      <c r="F111" s="143">
        <v>9742.17</v>
      </c>
    </row>
    <row r="112" spans="1:6" s="52" customFormat="1" ht="15" customHeight="1" x14ac:dyDescent="0.25">
      <c r="A112"/>
      <c r="B112" s="139"/>
      <c r="C112" s="140"/>
      <c r="D112" s="141" t="s">
        <v>184</v>
      </c>
      <c r="E112" s="142">
        <v>11112.112999999999</v>
      </c>
      <c r="F112" s="143">
        <v>0</v>
      </c>
    </row>
    <row r="113" spans="1:6" s="52" customFormat="1" x14ac:dyDescent="0.25">
      <c r="A113"/>
      <c r="B113" s="139"/>
      <c r="C113" s="140"/>
      <c r="D113" s="141"/>
      <c r="E113" s="142"/>
      <c r="F113" s="143"/>
    </row>
    <row r="114" spans="1:6" s="52" customFormat="1" x14ac:dyDescent="0.25">
      <c r="A114"/>
      <c r="B114" s="139" t="s">
        <v>146</v>
      </c>
      <c r="C114" s="140" t="s">
        <v>174</v>
      </c>
      <c r="D114" s="141" t="s">
        <v>175</v>
      </c>
      <c r="E114" s="142">
        <v>920.30935629999965</v>
      </c>
      <c r="F114" s="143">
        <v>552.39852499999995</v>
      </c>
    </row>
    <row r="115" spans="1:6" s="52" customFormat="1" x14ac:dyDescent="0.25">
      <c r="A115"/>
      <c r="B115" s="139"/>
      <c r="C115" s="140"/>
      <c r="D115" s="141" t="s">
        <v>196</v>
      </c>
      <c r="E115" s="142">
        <v>51.645304500000002</v>
      </c>
      <c r="F115" s="143">
        <v>0</v>
      </c>
    </row>
    <row r="116" spans="1:6" s="52" customFormat="1" x14ac:dyDescent="0.25">
      <c r="A116"/>
      <c r="B116" s="139"/>
      <c r="C116" s="140"/>
      <c r="D116" s="141" t="s">
        <v>226</v>
      </c>
      <c r="E116" s="142">
        <v>60.630995300000002</v>
      </c>
      <c r="F116" s="143">
        <v>12.981139499999999</v>
      </c>
    </row>
    <row r="117" spans="1:6" x14ac:dyDescent="0.25">
      <c r="B117" s="139"/>
      <c r="C117" s="140"/>
      <c r="D117" s="141" t="s">
        <v>217</v>
      </c>
      <c r="E117" s="142">
        <v>70.658665500000012</v>
      </c>
      <c r="F117" s="143">
        <v>0</v>
      </c>
    </row>
    <row r="118" spans="1:6" x14ac:dyDescent="0.25">
      <c r="B118" s="139"/>
      <c r="C118" s="140"/>
      <c r="D118" s="141" t="s">
        <v>197</v>
      </c>
      <c r="E118" s="142">
        <v>27.304216499999999</v>
      </c>
      <c r="F118" s="143">
        <v>0</v>
      </c>
    </row>
    <row r="119" spans="1:6" x14ac:dyDescent="0.25">
      <c r="B119" s="139"/>
      <c r="C119" s="140"/>
      <c r="D119" s="141" t="s">
        <v>180</v>
      </c>
      <c r="E119" s="142">
        <v>2994.9496294</v>
      </c>
      <c r="F119" s="143">
        <v>1439.686962</v>
      </c>
    </row>
    <row r="120" spans="1:6" x14ac:dyDescent="0.25">
      <c r="B120" s="139"/>
      <c r="C120" s="140"/>
      <c r="D120" s="141" t="s">
        <v>192</v>
      </c>
      <c r="E120" s="142">
        <v>614.12182510000002</v>
      </c>
      <c r="F120" s="143">
        <v>30.068650000000002</v>
      </c>
    </row>
    <row r="121" spans="1:6" x14ac:dyDescent="0.25">
      <c r="B121" s="139"/>
      <c r="C121" s="140"/>
      <c r="D121" s="141" t="s">
        <v>178</v>
      </c>
      <c r="E121" s="142">
        <v>40.667332000000002</v>
      </c>
      <c r="F121" s="143">
        <v>0</v>
      </c>
    </row>
    <row r="122" spans="1:6" x14ac:dyDescent="0.25">
      <c r="B122" s="139"/>
      <c r="C122" s="140"/>
      <c r="D122" s="141" t="s">
        <v>190</v>
      </c>
      <c r="E122" s="142">
        <v>4917.165</v>
      </c>
      <c r="F122" s="143">
        <v>0</v>
      </c>
    </row>
    <row r="123" spans="1:6" x14ac:dyDescent="0.25">
      <c r="B123" s="139"/>
      <c r="C123" s="140"/>
      <c r="D123" s="141" t="s">
        <v>185</v>
      </c>
      <c r="E123" s="142">
        <v>0.68140580000000017</v>
      </c>
      <c r="F123" s="143">
        <v>0</v>
      </c>
    </row>
    <row r="124" spans="1:6" x14ac:dyDescent="0.25">
      <c r="B124" s="139"/>
      <c r="C124" s="140"/>
      <c r="D124" s="141" t="s">
        <v>200</v>
      </c>
      <c r="E124" s="142">
        <v>273.55523909999994</v>
      </c>
      <c r="F124" s="143">
        <v>0</v>
      </c>
    </row>
    <row r="125" spans="1:6" x14ac:dyDescent="0.25">
      <c r="B125" s="139"/>
      <c r="C125" s="140"/>
      <c r="D125" s="141" t="s">
        <v>177</v>
      </c>
      <c r="E125" s="142">
        <v>1013.2595683</v>
      </c>
      <c r="F125" s="143">
        <v>0</v>
      </c>
    </row>
    <row r="126" spans="1:6" x14ac:dyDescent="0.25">
      <c r="B126" s="139"/>
      <c r="C126" s="140"/>
      <c r="D126" s="141" t="s">
        <v>202</v>
      </c>
      <c r="E126" s="142">
        <v>132.127905</v>
      </c>
      <c r="F126" s="143">
        <v>78.204300000000003</v>
      </c>
    </row>
    <row r="127" spans="1:6" x14ac:dyDescent="0.25">
      <c r="B127" s="139"/>
      <c r="C127" s="140"/>
      <c r="D127" s="141" t="s">
        <v>222</v>
      </c>
      <c r="E127" s="142">
        <v>114.20639919999998</v>
      </c>
      <c r="F127" s="143">
        <v>125.82375</v>
      </c>
    </row>
    <row r="128" spans="1:6" x14ac:dyDescent="0.25">
      <c r="B128" s="139"/>
      <c r="C128" s="140"/>
      <c r="D128" s="141" t="s">
        <v>205</v>
      </c>
      <c r="E128" s="142">
        <v>408.88342410000001</v>
      </c>
      <c r="F128" s="143">
        <v>571.94314750000001</v>
      </c>
    </row>
    <row r="129" spans="2:6" x14ac:dyDescent="0.25">
      <c r="B129" s="139"/>
      <c r="C129" s="140"/>
      <c r="D129" s="141" t="s">
        <v>223</v>
      </c>
      <c r="E129" s="142">
        <v>63.714810199999995</v>
      </c>
      <c r="F129" s="143">
        <v>69.672804499999998</v>
      </c>
    </row>
    <row r="130" spans="2:6" x14ac:dyDescent="0.25">
      <c r="B130" s="139"/>
      <c r="C130" s="140"/>
      <c r="D130" s="141" t="s">
        <v>224</v>
      </c>
      <c r="E130" s="142">
        <v>46.689460600000004</v>
      </c>
      <c r="F130" s="143">
        <v>44.576450999999999</v>
      </c>
    </row>
    <row r="131" spans="2:6" x14ac:dyDescent="0.25">
      <c r="B131" s="139"/>
      <c r="C131" s="140"/>
      <c r="D131" s="141" t="s">
        <v>225</v>
      </c>
      <c r="E131" s="142">
        <v>41.2869891</v>
      </c>
      <c r="F131" s="143">
        <v>37.708410000000001</v>
      </c>
    </row>
    <row r="132" spans="2:6" x14ac:dyDescent="0.25">
      <c r="B132" s="139"/>
      <c r="C132" s="140"/>
      <c r="D132" s="141" t="s">
        <v>208</v>
      </c>
      <c r="E132" s="142">
        <v>101.96256140000001</v>
      </c>
      <c r="F132" s="143">
        <v>0</v>
      </c>
    </row>
    <row r="133" spans="2:6" x14ac:dyDescent="0.25">
      <c r="B133" s="139"/>
      <c r="C133" s="140"/>
      <c r="D133" s="141" t="s">
        <v>181</v>
      </c>
      <c r="E133" s="142">
        <v>39.647926099999999</v>
      </c>
      <c r="F133" s="143">
        <v>60.601880000000001</v>
      </c>
    </row>
    <row r="134" spans="2:6" x14ac:dyDescent="0.25">
      <c r="B134" s="139"/>
      <c r="C134" s="140"/>
      <c r="D134" s="141"/>
      <c r="E134" s="142"/>
      <c r="F134" s="143"/>
    </row>
    <row r="135" spans="2:6" x14ac:dyDescent="0.25">
      <c r="B135" s="139" t="s">
        <v>216</v>
      </c>
      <c r="C135" s="140" t="s">
        <v>190</v>
      </c>
      <c r="D135" s="141" t="s">
        <v>217</v>
      </c>
      <c r="E135" s="142">
        <v>67.049955699999998</v>
      </c>
      <c r="F135" s="143">
        <v>0</v>
      </c>
    </row>
    <row r="136" spans="2:6" x14ac:dyDescent="0.25">
      <c r="B136" s="139"/>
      <c r="C136" s="140" t="s">
        <v>184</v>
      </c>
      <c r="D136" s="141" t="s">
        <v>180</v>
      </c>
      <c r="E136" s="142">
        <v>599.98723229999996</v>
      </c>
      <c r="F136" s="143">
        <v>0</v>
      </c>
    </row>
    <row r="137" spans="2:6" x14ac:dyDescent="0.25">
      <c r="B137" s="139"/>
      <c r="C137" s="140" t="s">
        <v>219</v>
      </c>
      <c r="D137" s="141" t="s">
        <v>192</v>
      </c>
      <c r="E137" s="142">
        <v>55.518838799999997</v>
      </c>
      <c r="F137" s="143">
        <v>0</v>
      </c>
    </row>
    <row r="138" spans="2:6" x14ac:dyDescent="0.25">
      <c r="B138" s="139"/>
      <c r="C138" s="140" t="s">
        <v>212</v>
      </c>
      <c r="D138" s="141" t="s">
        <v>190</v>
      </c>
      <c r="E138" s="142">
        <v>229725.22099999999</v>
      </c>
      <c r="F138" s="143">
        <v>49315.597999999998</v>
      </c>
    </row>
    <row r="139" spans="2:6" x14ac:dyDescent="0.25">
      <c r="B139" s="139"/>
      <c r="C139" s="140" t="s">
        <v>220</v>
      </c>
      <c r="D139" s="141" t="s">
        <v>186</v>
      </c>
      <c r="E139" s="142">
        <v>23.255004800000005</v>
      </c>
      <c r="F139" s="143">
        <v>125.6993265</v>
      </c>
    </row>
    <row r="140" spans="2:6" x14ac:dyDescent="0.25">
      <c r="B140" s="139"/>
      <c r="C140" s="140" t="s">
        <v>221</v>
      </c>
      <c r="D140" s="141" t="s">
        <v>185</v>
      </c>
      <c r="E140" s="142">
        <v>74.508991099999989</v>
      </c>
      <c r="F140" s="143">
        <v>147.761898</v>
      </c>
    </row>
    <row r="141" spans="2:6" x14ac:dyDescent="0.25">
      <c r="B141" s="139"/>
      <c r="C141" s="140" t="s">
        <v>199</v>
      </c>
      <c r="D141" s="141" t="s">
        <v>201</v>
      </c>
      <c r="E141" s="142">
        <v>0</v>
      </c>
      <c r="F141" s="143">
        <v>42.324779999999997</v>
      </c>
    </row>
    <row r="142" spans="2:6" x14ac:dyDescent="0.25">
      <c r="B142" s="139"/>
      <c r="C142" s="140"/>
      <c r="D142" s="141" t="s">
        <v>222</v>
      </c>
      <c r="E142" s="142">
        <v>0</v>
      </c>
      <c r="F142" s="143">
        <v>118.728036</v>
      </c>
    </row>
    <row r="143" spans="2:6" x14ac:dyDescent="0.25">
      <c r="B143" s="139"/>
      <c r="C143" s="140"/>
      <c r="D143" s="141" t="s">
        <v>224</v>
      </c>
      <c r="E143" s="142">
        <v>19.9820633</v>
      </c>
      <c r="F143" s="143">
        <v>0</v>
      </c>
    </row>
    <row r="144" spans="2:6" x14ac:dyDescent="0.25">
      <c r="B144" s="139"/>
      <c r="C144" s="140"/>
      <c r="D144" s="141" t="s">
        <v>225</v>
      </c>
      <c r="E144" s="142">
        <v>6.8561504000000006</v>
      </c>
      <c r="F144" s="143">
        <v>0</v>
      </c>
    </row>
    <row r="145" spans="2:6" x14ac:dyDescent="0.25">
      <c r="B145" s="139"/>
      <c r="C145" s="140"/>
      <c r="D145" s="141" t="s">
        <v>208</v>
      </c>
      <c r="E145" s="142">
        <v>2020.2631333000002</v>
      </c>
      <c r="F145" s="143">
        <v>2921.1751019999997</v>
      </c>
    </row>
    <row r="146" spans="2:6" x14ac:dyDescent="0.25">
      <c r="B146" s="139"/>
      <c r="C146" s="140"/>
      <c r="D146" s="141" t="s">
        <v>209</v>
      </c>
      <c r="E146" s="142">
        <v>1769.7837313</v>
      </c>
      <c r="F146" s="143">
        <v>2688.9065560000004</v>
      </c>
    </row>
    <row r="147" spans="2:6" x14ac:dyDescent="0.25">
      <c r="B147" s="139"/>
      <c r="C147" s="140"/>
      <c r="D147" s="141" t="s">
        <v>181</v>
      </c>
      <c r="E147" s="142">
        <v>1070.1839325000001</v>
      </c>
      <c r="F147" s="143">
        <v>1612.3867019999998</v>
      </c>
    </row>
    <row r="148" spans="2:6" x14ac:dyDescent="0.25">
      <c r="B148" s="139"/>
      <c r="C148" s="140"/>
      <c r="D148" s="141"/>
      <c r="E148" s="142"/>
      <c r="F148" s="143"/>
    </row>
    <row r="149" spans="2:6" x14ac:dyDescent="0.25">
      <c r="B149" s="139" t="s">
        <v>231</v>
      </c>
      <c r="C149" s="140" t="s">
        <v>174</v>
      </c>
      <c r="D149" s="141" t="s">
        <v>195</v>
      </c>
      <c r="E149" s="142">
        <v>800</v>
      </c>
      <c r="F149" s="143">
        <v>0</v>
      </c>
    </row>
    <row r="150" spans="2:6" x14ac:dyDescent="0.25">
      <c r="B150" s="139"/>
      <c r="C150" s="140" t="s">
        <v>184</v>
      </c>
      <c r="D150" s="141" t="s">
        <v>180</v>
      </c>
      <c r="E150" s="142">
        <v>200</v>
      </c>
      <c r="F150" s="143">
        <v>0</v>
      </c>
    </row>
    <row r="151" spans="2:6" x14ac:dyDescent="0.25">
      <c r="B151" s="139"/>
      <c r="C151" s="140"/>
      <c r="D151" s="141" t="s">
        <v>183</v>
      </c>
      <c r="E151" s="142">
        <v>600</v>
      </c>
      <c r="F151" s="143">
        <v>0</v>
      </c>
    </row>
    <row r="152" spans="2:6" x14ac:dyDescent="0.25">
      <c r="B152" s="139"/>
      <c r="C152" s="140"/>
      <c r="D152" s="141" t="s">
        <v>190</v>
      </c>
      <c r="E152" s="142">
        <v>74687.66</v>
      </c>
      <c r="F152" s="143">
        <v>0</v>
      </c>
    </row>
    <row r="153" spans="2:6" x14ac:dyDescent="0.25">
      <c r="B153" s="139"/>
      <c r="C153" s="140"/>
      <c r="D153" s="141" t="s">
        <v>174</v>
      </c>
      <c r="E153" s="142">
        <v>4601.5372575000001</v>
      </c>
      <c r="F153" s="143">
        <v>4143.5320000000002</v>
      </c>
    </row>
    <row r="154" spans="2:6" x14ac:dyDescent="0.25">
      <c r="B154" s="139"/>
      <c r="C154" s="140"/>
      <c r="D154" s="141"/>
      <c r="E154" s="142"/>
      <c r="F154" s="143"/>
    </row>
    <row r="155" spans="2:6" x14ac:dyDescent="0.25">
      <c r="B155" s="139" t="s">
        <v>280</v>
      </c>
      <c r="C155" s="140" t="s">
        <v>190</v>
      </c>
      <c r="D155" s="141" t="s">
        <v>217</v>
      </c>
      <c r="E155" s="142">
        <v>49.866336799999999</v>
      </c>
      <c r="F155" s="143">
        <v>0</v>
      </c>
    </row>
    <row r="156" spans="2:6" x14ac:dyDescent="0.25">
      <c r="B156" s="139"/>
      <c r="C156" s="140"/>
      <c r="D156" s="141" t="s">
        <v>183</v>
      </c>
      <c r="E156" s="142">
        <v>115.2900389</v>
      </c>
      <c r="F156" s="143">
        <v>0</v>
      </c>
    </row>
    <row r="157" spans="2:6" x14ac:dyDescent="0.25">
      <c r="B157" s="139"/>
      <c r="C157" s="140"/>
      <c r="D157" s="141" t="s">
        <v>186</v>
      </c>
      <c r="E157" s="142">
        <v>20.032304700000008</v>
      </c>
      <c r="F157" s="143">
        <v>58.756070000000001</v>
      </c>
    </row>
    <row r="158" spans="2:6" x14ac:dyDescent="0.25">
      <c r="B158" s="139"/>
      <c r="C158" s="140"/>
      <c r="D158" s="141" t="s">
        <v>185</v>
      </c>
      <c r="E158" s="142">
        <v>59.186268999999982</v>
      </c>
      <c r="F158" s="143">
        <v>73.833644500000005</v>
      </c>
    </row>
    <row r="159" spans="2:6" x14ac:dyDescent="0.25">
      <c r="B159" s="139"/>
      <c r="C159" s="140"/>
      <c r="D159" s="141" t="s">
        <v>224</v>
      </c>
      <c r="E159" s="142">
        <v>10.6290569</v>
      </c>
      <c r="F159" s="143">
        <v>0</v>
      </c>
    </row>
    <row r="160" spans="2:6" x14ac:dyDescent="0.25">
      <c r="B160" s="139"/>
      <c r="C160" s="140"/>
      <c r="D160" s="141" t="s">
        <v>225</v>
      </c>
      <c r="E160" s="142">
        <v>9.7784428999999999</v>
      </c>
      <c r="F160" s="143">
        <v>0</v>
      </c>
    </row>
    <row r="161" spans="2:6" x14ac:dyDescent="0.25">
      <c r="B161" s="139"/>
      <c r="C161" s="140"/>
      <c r="D161" s="141" t="s">
        <v>208</v>
      </c>
      <c r="E161" s="142">
        <v>1615.5108485999999</v>
      </c>
      <c r="F161" s="143">
        <v>1367.6641274999999</v>
      </c>
    </row>
    <row r="162" spans="2:6" x14ac:dyDescent="0.25">
      <c r="B162" s="139"/>
      <c r="C162" s="140"/>
      <c r="D162" s="141" t="s">
        <v>209</v>
      </c>
      <c r="E162" s="142">
        <v>1413.2127859</v>
      </c>
      <c r="F162" s="143">
        <v>1264.8030000000001</v>
      </c>
    </row>
    <row r="163" spans="2:6" x14ac:dyDescent="0.25">
      <c r="B163" s="139"/>
      <c r="C163" s="140"/>
      <c r="D163" s="141" t="s">
        <v>181</v>
      </c>
      <c r="E163" s="142">
        <v>809.43433219999997</v>
      </c>
      <c r="F163" s="143">
        <v>751.56365349999999</v>
      </c>
    </row>
    <row r="164" spans="2:6" x14ac:dyDescent="0.25">
      <c r="B164" s="139"/>
      <c r="C164" s="140"/>
      <c r="D164" s="141"/>
      <c r="E164" s="142"/>
      <c r="F164" s="143"/>
    </row>
    <row r="165" spans="2:6" x14ac:dyDescent="0.25">
      <c r="B165" s="139" t="s">
        <v>234</v>
      </c>
      <c r="C165" s="140" t="s">
        <v>190</v>
      </c>
      <c r="D165" s="141" t="s">
        <v>196</v>
      </c>
      <c r="E165" s="142">
        <v>312.1424902</v>
      </c>
      <c r="F165" s="143">
        <v>0</v>
      </c>
    </row>
    <row r="166" spans="2:6" x14ac:dyDescent="0.25">
      <c r="B166" s="139"/>
      <c r="C166" s="140"/>
      <c r="D166" s="141" t="s">
        <v>226</v>
      </c>
      <c r="E166" s="142">
        <v>260.11874180000001</v>
      </c>
      <c r="F166" s="143">
        <v>0</v>
      </c>
    </row>
    <row r="167" spans="2:6" x14ac:dyDescent="0.25">
      <c r="B167" s="139"/>
      <c r="C167" s="140"/>
      <c r="D167" s="141" t="s">
        <v>177</v>
      </c>
      <c r="E167" s="142">
        <v>436.99948619999998</v>
      </c>
      <c r="F167" s="143">
        <v>0</v>
      </c>
    </row>
    <row r="168" spans="2:6" x14ac:dyDescent="0.25">
      <c r="B168" s="139"/>
      <c r="C168" s="140"/>
      <c r="D168" s="141"/>
      <c r="E168" s="142"/>
      <c r="F168" s="143"/>
    </row>
    <row r="169" spans="2:6" x14ac:dyDescent="0.25">
      <c r="B169" s="139" t="s">
        <v>349</v>
      </c>
      <c r="C169" s="140" t="s">
        <v>190</v>
      </c>
      <c r="D169" s="141" t="s">
        <v>175</v>
      </c>
      <c r="E169" s="142">
        <v>496.32306740000001</v>
      </c>
      <c r="F169" s="143">
        <v>552.05730000000005</v>
      </c>
    </row>
    <row r="170" spans="2:6" x14ac:dyDescent="0.25">
      <c r="B170" s="139"/>
      <c r="C170" s="140"/>
      <c r="D170" s="141" t="s">
        <v>217</v>
      </c>
      <c r="E170" s="142">
        <v>11.9397866</v>
      </c>
      <c r="F170" s="143">
        <v>0</v>
      </c>
    </row>
    <row r="171" spans="2:6" x14ac:dyDescent="0.25">
      <c r="B171" s="139"/>
      <c r="C171" s="140"/>
      <c r="D171" s="141" t="s">
        <v>180</v>
      </c>
      <c r="E171" s="142">
        <v>1358.8919974</v>
      </c>
      <c r="F171" s="143">
        <v>1130.242702</v>
      </c>
    </row>
    <row r="172" spans="2:6" x14ac:dyDescent="0.25">
      <c r="B172" s="139"/>
      <c r="C172" s="140"/>
      <c r="D172" s="141" t="s">
        <v>178</v>
      </c>
      <c r="E172" s="142">
        <v>36.241268099999999</v>
      </c>
      <c r="F172" s="143">
        <v>0</v>
      </c>
    </row>
    <row r="173" spans="2:6" x14ac:dyDescent="0.25">
      <c r="B173" s="139"/>
      <c r="C173" s="140"/>
      <c r="D173" s="141" t="s">
        <v>190</v>
      </c>
      <c r="E173" s="142">
        <v>178288.31299999999</v>
      </c>
      <c r="F173" s="143">
        <v>0</v>
      </c>
    </row>
    <row r="174" spans="2:6" x14ac:dyDescent="0.25">
      <c r="B174" s="139"/>
      <c r="C174" s="140"/>
      <c r="D174" s="141" t="s">
        <v>186</v>
      </c>
      <c r="E174" s="142">
        <v>2.2825984999999998</v>
      </c>
      <c r="F174" s="143">
        <v>20.8531315</v>
      </c>
    </row>
    <row r="175" spans="2:6" x14ac:dyDescent="0.25">
      <c r="B175" s="139"/>
      <c r="C175" s="140"/>
      <c r="D175" s="141" t="s">
        <v>185</v>
      </c>
      <c r="E175" s="142">
        <v>10.906756999999999</v>
      </c>
      <c r="F175" s="143">
        <v>25.508179500000001</v>
      </c>
    </row>
    <row r="176" spans="2:6" x14ac:dyDescent="0.25">
      <c r="B176" s="139"/>
      <c r="C176" s="140"/>
      <c r="D176" s="141" t="s">
        <v>174</v>
      </c>
      <c r="E176" s="142">
        <v>495.06</v>
      </c>
      <c r="F176" s="143">
        <v>0</v>
      </c>
    </row>
    <row r="177" spans="2:6" x14ac:dyDescent="0.25">
      <c r="B177" s="139"/>
      <c r="C177" s="140"/>
      <c r="D177" s="141" t="s">
        <v>184</v>
      </c>
      <c r="E177" s="142">
        <v>4994.8249999999998</v>
      </c>
      <c r="F177" s="143">
        <v>0</v>
      </c>
    </row>
    <row r="178" spans="2:6" x14ac:dyDescent="0.25">
      <c r="B178" s="139"/>
      <c r="C178" s="140"/>
      <c r="D178" s="141" t="s">
        <v>200</v>
      </c>
      <c r="E178" s="142">
        <v>70.804920899999999</v>
      </c>
      <c r="F178" s="143">
        <v>0</v>
      </c>
    </row>
    <row r="179" spans="2:6" x14ac:dyDescent="0.25">
      <c r="B179" s="139"/>
      <c r="C179" s="140"/>
      <c r="D179" s="141" t="s">
        <v>201</v>
      </c>
      <c r="E179" s="142">
        <v>0</v>
      </c>
      <c r="F179" s="143">
        <v>5.6445575000000003</v>
      </c>
    </row>
    <row r="180" spans="2:6" x14ac:dyDescent="0.25">
      <c r="B180" s="139"/>
      <c r="C180" s="140"/>
      <c r="D180" s="141" t="s">
        <v>202</v>
      </c>
      <c r="E180" s="142">
        <v>70.589264799999995</v>
      </c>
      <c r="F180" s="143">
        <v>78.632275000000007</v>
      </c>
    </row>
    <row r="181" spans="2:6" x14ac:dyDescent="0.25">
      <c r="B181" s="139"/>
      <c r="C181" s="140"/>
      <c r="D181" s="141" t="s">
        <v>222</v>
      </c>
      <c r="E181" s="142">
        <v>17.378117400000001</v>
      </c>
      <c r="F181" s="143">
        <v>134.29479000000001</v>
      </c>
    </row>
    <row r="182" spans="2:6" x14ac:dyDescent="0.25">
      <c r="B182" s="139"/>
      <c r="C182" s="140"/>
      <c r="D182" s="141" t="s">
        <v>224</v>
      </c>
      <c r="E182" s="142">
        <v>1.5761872000000001</v>
      </c>
      <c r="F182" s="143">
        <v>0</v>
      </c>
    </row>
    <row r="183" spans="2:6" x14ac:dyDescent="0.25">
      <c r="B183" s="139"/>
      <c r="C183" s="140"/>
      <c r="D183" s="141" t="s">
        <v>225</v>
      </c>
      <c r="E183" s="142">
        <v>1.1678630000000001</v>
      </c>
      <c r="F183" s="143">
        <v>0</v>
      </c>
    </row>
    <row r="184" spans="2:6" x14ac:dyDescent="0.25">
      <c r="B184" s="139"/>
      <c r="C184" s="140"/>
      <c r="D184" s="141" t="s">
        <v>208</v>
      </c>
      <c r="E184" s="142">
        <v>256.31502729999994</v>
      </c>
      <c r="F184" s="143">
        <v>501.26280799999995</v>
      </c>
    </row>
    <row r="185" spans="2:6" x14ac:dyDescent="0.25">
      <c r="B185" s="139"/>
      <c r="C185" s="140"/>
      <c r="D185" s="141" t="s">
        <v>209</v>
      </c>
      <c r="E185" s="142">
        <v>191.28057919999998</v>
      </c>
      <c r="F185" s="143">
        <v>452.23235099999999</v>
      </c>
    </row>
    <row r="186" spans="2:6" x14ac:dyDescent="0.25">
      <c r="B186" s="139"/>
      <c r="C186" s="140"/>
      <c r="D186" s="141" t="s">
        <v>181</v>
      </c>
      <c r="E186" s="142">
        <v>126.75419120000001</v>
      </c>
      <c r="F186" s="143">
        <v>275.20643699999999</v>
      </c>
    </row>
    <row r="187" spans="2:6" x14ac:dyDescent="0.25">
      <c r="B187" s="139"/>
      <c r="C187" s="140"/>
      <c r="D187" s="141"/>
      <c r="E187" s="142"/>
      <c r="F187" s="143"/>
    </row>
    <row r="188" spans="2:6" x14ac:dyDescent="0.25">
      <c r="B188" s="139"/>
      <c r="C188" s="140"/>
      <c r="D188" s="141"/>
      <c r="E188" s="142"/>
      <c r="F188" s="143"/>
    </row>
    <row r="189" spans="2:6" x14ac:dyDescent="0.25">
      <c r="B189" s="139" t="s">
        <v>232</v>
      </c>
      <c r="C189" s="140" t="s">
        <v>211</v>
      </c>
      <c r="D189" s="141" t="s">
        <v>190</v>
      </c>
      <c r="E189" s="142">
        <v>100000</v>
      </c>
      <c r="F189" s="143">
        <v>20000</v>
      </c>
    </row>
    <row r="190" spans="2:6" x14ac:dyDescent="0.25">
      <c r="B190" s="139"/>
      <c r="C190" s="140"/>
      <c r="D190" s="141"/>
      <c r="E190" s="142"/>
      <c r="F190" s="143"/>
    </row>
    <row r="191" spans="2:6" x14ac:dyDescent="0.25">
      <c r="B191" s="139" t="s">
        <v>350</v>
      </c>
      <c r="C191" s="140" t="s">
        <v>174</v>
      </c>
      <c r="D191" s="141" t="s">
        <v>190</v>
      </c>
      <c r="E191" s="142">
        <v>90030.165500000003</v>
      </c>
      <c r="F191" s="143">
        <v>0</v>
      </c>
    </row>
    <row r="192" spans="2:6" x14ac:dyDescent="0.25">
      <c r="B192" s="139"/>
      <c r="C192" s="140" t="s">
        <v>184</v>
      </c>
      <c r="D192" s="141"/>
      <c r="E192" s="142"/>
      <c r="F192" s="143"/>
    </row>
    <row r="193" spans="2:6" x14ac:dyDescent="0.25">
      <c r="B193" s="139"/>
      <c r="C193" s="140"/>
      <c r="D193" s="141"/>
      <c r="E193" s="142"/>
      <c r="F193" s="143"/>
    </row>
    <row r="194" spans="2:6" x14ac:dyDescent="0.25">
      <c r="B194" s="139" t="s">
        <v>229</v>
      </c>
      <c r="C194" s="140" t="s">
        <v>190</v>
      </c>
      <c r="D194" s="141" t="s">
        <v>175</v>
      </c>
      <c r="E194" s="142">
        <v>307.74924950000002</v>
      </c>
      <c r="F194" s="143">
        <v>168.15</v>
      </c>
    </row>
    <row r="195" spans="2:6" x14ac:dyDescent="0.25">
      <c r="B195" s="139"/>
      <c r="C195" s="140"/>
      <c r="D195" s="141" t="s">
        <v>217</v>
      </c>
      <c r="E195" s="142">
        <v>11.7638348</v>
      </c>
      <c r="F195" s="143">
        <v>0</v>
      </c>
    </row>
    <row r="196" spans="2:6" x14ac:dyDescent="0.25">
      <c r="B196" s="139"/>
      <c r="C196" s="140"/>
      <c r="D196" s="141" t="s">
        <v>180</v>
      </c>
      <c r="E196" s="142">
        <v>1932.2609356999999</v>
      </c>
      <c r="F196" s="143">
        <v>599.62009750000004</v>
      </c>
    </row>
    <row r="197" spans="2:6" x14ac:dyDescent="0.25">
      <c r="B197" s="139"/>
      <c r="C197" s="140"/>
      <c r="D197" s="141" t="s">
        <v>178</v>
      </c>
      <c r="E197" s="142">
        <v>49.758177699999997</v>
      </c>
      <c r="F197" s="143">
        <v>0</v>
      </c>
    </row>
    <row r="198" spans="2:6" x14ac:dyDescent="0.25">
      <c r="B198" s="139"/>
      <c r="C198" s="140"/>
      <c r="D198" s="141" t="s">
        <v>186</v>
      </c>
      <c r="E198" s="142">
        <v>3.3361159000000002</v>
      </c>
      <c r="F198" s="143">
        <v>16.930046999999998</v>
      </c>
    </row>
    <row r="199" spans="2:6" x14ac:dyDescent="0.25">
      <c r="B199" s="139"/>
      <c r="C199" s="140"/>
      <c r="D199" s="141" t="s">
        <v>185</v>
      </c>
      <c r="E199" s="142">
        <v>13.231867900000001</v>
      </c>
      <c r="F199" s="143">
        <v>20.8365875</v>
      </c>
    </row>
    <row r="200" spans="2:6" x14ac:dyDescent="0.25">
      <c r="B200" s="139"/>
      <c r="C200" s="140"/>
      <c r="D200" s="141" t="s">
        <v>202</v>
      </c>
      <c r="E200" s="142">
        <v>0</v>
      </c>
      <c r="F200" s="143">
        <v>135.310305</v>
      </c>
    </row>
    <row r="201" spans="2:6" x14ac:dyDescent="0.25">
      <c r="B201" s="139"/>
      <c r="C201" s="140"/>
      <c r="D201" s="141" t="s">
        <v>222</v>
      </c>
      <c r="E201" s="142">
        <v>0</v>
      </c>
      <c r="F201" s="143">
        <v>116.017895</v>
      </c>
    </row>
    <row r="202" spans="2:6" x14ac:dyDescent="0.25">
      <c r="B202" s="139"/>
      <c r="C202" s="140"/>
      <c r="D202" s="141" t="s">
        <v>224</v>
      </c>
      <c r="E202" s="142">
        <v>14.725601800000002</v>
      </c>
      <c r="F202" s="143">
        <v>0</v>
      </c>
    </row>
    <row r="203" spans="2:6" x14ac:dyDescent="0.25">
      <c r="B203" s="139"/>
      <c r="C203" s="140"/>
      <c r="D203" s="141" t="s">
        <v>225</v>
      </c>
      <c r="E203" s="142">
        <v>13.029113300000001</v>
      </c>
      <c r="F203" s="143">
        <v>0</v>
      </c>
    </row>
    <row r="204" spans="2:6" x14ac:dyDescent="0.25">
      <c r="B204" s="139"/>
      <c r="C204" s="140"/>
      <c r="D204" s="141" t="s">
        <v>208</v>
      </c>
      <c r="E204" s="142">
        <v>441.00910139999991</v>
      </c>
      <c r="F204" s="143">
        <v>408.66055</v>
      </c>
    </row>
    <row r="205" spans="2:6" x14ac:dyDescent="0.25">
      <c r="B205" s="139"/>
      <c r="C205" s="140"/>
      <c r="D205" s="141" t="s">
        <v>209</v>
      </c>
      <c r="E205" s="142">
        <v>402.59481729999999</v>
      </c>
      <c r="F205" s="143">
        <v>368.460306</v>
      </c>
    </row>
    <row r="206" spans="2:6" x14ac:dyDescent="0.25">
      <c r="B206" s="139"/>
      <c r="C206" s="140"/>
      <c r="D206" s="141" t="s">
        <v>181</v>
      </c>
      <c r="E206" s="142">
        <v>219.29565270000003</v>
      </c>
      <c r="F206" s="143">
        <v>226.58772999999999</v>
      </c>
    </row>
    <row r="207" spans="2:6" x14ac:dyDescent="0.25">
      <c r="B207" s="139"/>
      <c r="C207" s="140"/>
      <c r="D207" s="141"/>
      <c r="E207" s="142"/>
      <c r="F207" s="143"/>
    </row>
    <row r="208" spans="2:6" x14ac:dyDescent="0.25">
      <c r="B208" s="139" t="s">
        <v>228</v>
      </c>
      <c r="C208" s="140" t="s">
        <v>190</v>
      </c>
      <c r="D208" s="141" t="s">
        <v>195</v>
      </c>
      <c r="E208" s="142">
        <v>217.21664349999998</v>
      </c>
      <c r="F208" s="143">
        <v>279.23700000000002</v>
      </c>
    </row>
    <row r="209" spans="2:6" x14ac:dyDescent="0.25">
      <c r="B209" s="139"/>
      <c r="C209" s="140"/>
      <c r="D209" s="141" t="s">
        <v>196</v>
      </c>
      <c r="E209" s="142">
        <v>34.262568199999997</v>
      </c>
      <c r="F209" s="143">
        <v>0</v>
      </c>
    </row>
    <row r="210" spans="2:6" x14ac:dyDescent="0.25">
      <c r="B210" s="139"/>
      <c r="C210" s="140"/>
      <c r="D210" s="141" t="s">
        <v>226</v>
      </c>
      <c r="E210" s="142">
        <v>25.683623900000001</v>
      </c>
      <c r="F210" s="143">
        <v>0</v>
      </c>
    </row>
    <row r="211" spans="2:6" x14ac:dyDescent="0.25">
      <c r="B211" s="139"/>
      <c r="C211" s="140"/>
      <c r="D211" s="141" t="s">
        <v>217</v>
      </c>
      <c r="E211" s="142">
        <v>50.604476900000002</v>
      </c>
      <c r="F211" s="143">
        <v>0</v>
      </c>
    </row>
    <row r="212" spans="2:6" x14ac:dyDescent="0.25">
      <c r="B212" s="139"/>
      <c r="C212" s="140"/>
      <c r="D212" s="141" t="s">
        <v>197</v>
      </c>
      <c r="E212" s="142">
        <v>14.240412600000001</v>
      </c>
      <c r="F212" s="143">
        <v>0</v>
      </c>
    </row>
    <row r="213" spans="2:6" x14ac:dyDescent="0.25">
      <c r="B213" s="139"/>
      <c r="C213" s="140"/>
      <c r="D213" s="141" t="s">
        <v>180</v>
      </c>
      <c r="E213" s="142">
        <v>349.48351579999996</v>
      </c>
      <c r="F213" s="143">
        <v>0</v>
      </c>
    </row>
    <row r="214" spans="2:6" x14ac:dyDescent="0.25">
      <c r="B214" s="139"/>
      <c r="C214" s="140"/>
      <c r="D214" s="141" t="s">
        <v>183</v>
      </c>
      <c r="E214" s="142">
        <v>1129.5130501000001</v>
      </c>
      <c r="F214" s="143">
        <v>1882.05738</v>
      </c>
    </row>
    <row r="215" spans="2:6" x14ac:dyDescent="0.25">
      <c r="B215" s="139"/>
      <c r="C215" s="140"/>
      <c r="D215" s="141" t="s">
        <v>194</v>
      </c>
      <c r="E215" s="142">
        <v>277.64340939999994</v>
      </c>
      <c r="F215" s="143">
        <v>582.40859999999998</v>
      </c>
    </row>
    <row r="216" spans="2:6" x14ac:dyDescent="0.25">
      <c r="B216" s="139"/>
      <c r="C216" s="140"/>
      <c r="D216" s="141" t="s">
        <v>186</v>
      </c>
      <c r="E216" s="142">
        <v>6.7814177000000004</v>
      </c>
      <c r="F216" s="143">
        <v>51.267354500000003</v>
      </c>
    </row>
    <row r="217" spans="2:6" x14ac:dyDescent="0.25">
      <c r="B217" s="139"/>
      <c r="C217" s="140"/>
      <c r="D217" s="141" t="s">
        <v>185</v>
      </c>
      <c r="E217" s="142">
        <v>29.104612300000003</v>
      </c>
      <c r="F217" s="143">
        <v>62.309742</v>
      </c>
    </row>
    <row r="218" spans="2:6" x14ac:dyDescent="0.25">
      <c r="B218" s="139"/>
      <c r="C218" s="140"/>
      <c r="D218" s="141" t="s">
        <v>200</v>
      </c>
      <c r="E218" s="142">
        <v>33.323278500000001</v>
      </c>
      <c r="F218" s="143">
        <v>0</v>
      </c>
    </row>
    <row r="219" spans="2:6" x14ac:dyDescent="0.25">
      <c r="B219" s="139"/>
      <c r="C219" s="140"/>
      <c r="D219" s="141" t="s">
        <v>202</v>
      </c>
      <c r="E219" s="142">
        <v>23.203403999999999</v>
      </c>
      <c r="F219" s="143">
        <v>0</v>
      </c>
    </row>
    <row r="220" spans="2:6" x14ac:dyDescent="0.25">
      <c r="B220" s="139"/>
      <c r="C220" s="140"/>
      <c r="D220" s="141" t="s">
        <v>222</v>
      </c>
      <c r="E220" s="142">
        <v>34.393557600000001</v>
      </c>
      <c r="F220" s="143">
        <v>0</v>
      </c>
    </row>
    <row r="221" spans="2:6" x14ac:dyDescent="0.25">
      <c r="B221" s="139"/>
      <c r="C221" s="140"/>
      <c r="D221" s="141" t="s">
        <v>223</v>
      </c>
      <c r="E221" s="142">
        <v>21.614788399999998</v>
      </c>
      <c r="F221" s="143">
        <v>42.763152000000005</v>
      </c>
    </row>
    <row r="222" spans="2:6" x14ac:dyDescent="0.25">
      <c r="B222" s="139"/>
      <c r="C222" s="140"/>
      <c r="D222" s="141" t="s">
        <v>224</v>
      </c>
      <c r="E222" s="142">
        <v>14.4736662</v>
      </c>
      <c r="F222" s="143">
        <v>27.365226</v>
      </c>
    </row>
    <row r="223" spans="2:6" x14ac:dyDescent="0.25">
      <c r="B223" s="139"/>
      <c r="C223" s="140"/>
      <c r="D223" s="141" t="s">
        <v>225</v>
      </c>
      <c r="E223" s="142">
        <v>13.325140600000001</v>
      </c>
      <c r="F223" s="143">
        <v>23.136780000000002</v>
      </c>
    </row>
    <row r="224" spans="2:6" x14ac:dyDescent="0.25">
      <c r="B224" s="139"/>
      <c r="C224" s="140"/>
      <c r="D224" s="141" t="s">
        <v>208</v>
      </c>
      <c r="E224" s="142">
        <v>706.78010410000013</v>
      </c>
      <c r="F224" s="143">
        <v>1215.3192059999999</v>
      </c>
    </row>
    <row r="225" spans="2:6" x14ac:dyDescent="0.25">
      <c r="B225" s="139"/>
      <c r="C225" s="140"/>
      <c r="D225" s="141" t="s">
        <v>209</v>
      </c>
      <c r="E225" s="142">
        <v>665.48022090000006</v>
      </c>
      <c r="F225" s="143">
        <v>1098.5406070000001</v>
      </c>
    </row>
    <row r="226" spans="2:6" x14ac:dyDescent="0.25">
      <c r="B226" s="139"/>
      <c r="C226" s="140"/>
      <c r="D226" s="141" t="s">
        <v>181</v>
      </c>
      <c r="E226" s="142">
        <v>309.42666650000001</v>
      </c>
      <c r="F226" s="143">
        <v>659.87692200000004</v>
      </c>
    </row>
    <row r="227" spans="2:6" x14ac:dyDescent="0.25">
      <c r="B227" s="139"/>
      <c r="C227" s="140"/>
      <c r="D227" s="141"/>
      <c r="E227" s="142"/>
      <c r="F227" s="143"/>
    </row>
    <row r="228" spans="2:6" x14ac:dyDescent="0.25">
      <c r="B228" s="139"/>
      <c r="C228" s="140"/>
      <c r="D228" s="141"/>
      <c r="E228" s="142"/>
      <c r="F228" s="143"/>
    </row>
    <row r="229" spans="2:6" x14ac:dyDescent="0.25">
      <c r="B229" s="144" t="s">
        <v>235</v>
      </c>
      <c r="C229" s="147"/>
      <c r="D229" s="145" t="s">
        <v>198</v>
      </c>
      <c r="E229" s="146">
        <v>460.48649999999998</v>
      </c>
      <c r="F229" s="148">
        <v>0</v>
      </c>
    </row>
    <row r="230" spans="2:6" x14ac:dyDescent="0.25">
      <c r="B230" s="144"/>
      <c r="C230" s="147"/>
      <c r="D230" s="145" t="s">
        <v>190</v>
      </c>
      <c r="E230" s="146">
        <v>494026.68376400002</v>
      </c>
      <c r="F230" s="148">
        <v>19695.12</v>
      </c>
    </row>
    <row r="231" spans="2:6" x14ac:dyDescent="0.25">
      <c r="B231" s="144"/>
      <c r="C231" s="147"/>
      <c r="D231" s="145" t="s">
        <v>174</v>
      </c>
      <c r="E231" s="146">
        <v>24217.3527994</v>
      </c>
      <c r="F231" s="148">
        <v>0</v>
      </c>
    </row>
    <row r="232" spans="2:6" x14ac:dyDescent="0.25">
      <c r="B232" s="144"/>
      <c r="C232" s="147"/>
      <c r="D232" s="145" t="s">
        <v>184</v>
      </c>
      <c r="E232" s="146">
        <v>1184.0423776999999</v>
      </c>
      <c r="F232" s="148">
        <v>0</v>
      </c>
    </row>
    <row r="233" spans="2:6" x14ac:dyDescent="0.25">
      <c r="B233" s="150"/>
      <c r="C233" s="151"/>
      <c r="D233" s="152"/>
      <c r="E233" s="153"/>
      <c r="F233" s="154"/>
    </row>
    <row r="234" spans="2:6" x14ac:dyDescent="0.25">
      <c r="B234" s="150"/>
      <c r="C234" s="151"/>
      <c r="D234" s="152"/>
      <c r="E234" s="153"/>
      <c r="F234" s="154"/>
    </row>
    <row r="235" spans="2:6" x14ac:dyDescent="0.25">
      <c r="B235" s="144" t="s">
        <v>236</v>
      </c>
      <c r="C235" s="147"/>
      <c r="D235" s="145" t="s">
        <v>175</v>
      </c>
      <c r="E235" s="146">
        <v>498.24950000000001</v>
      </c>
      <c r="F235" s="148">
        <v>0</v>
      </c>
    </row>
    <row r="236" spans="2:6" x14ac:dyDescent="0.25">
      <c r="B236" s="144"/>
      <c r="C236" s="147"/>
      <c r="D236" s="145" t="s">
        <v>190</v>
      </c>
      <c r="E236" s="146">
        <v>353859.04800000001</v>
      </c>
      <c r="F236" s="148">
        <v>0</v>
      </c>
    </row>
    <row r="237" spans="2:6" x14ac:dyDescent="0.25">
      <c r="B237" s="144"/>
      <c r="C237" s="147"/>
      <c r="D237" s="145" t="s">
        <v>174</v>
      </c>
      <c r="E237" s="146">
        <v>8030.5264452000001</v>
      </c>
      <c r="F237" s="148">
        <v>5521.2344999999996</v>
      </c>
    </row>
    <row r="238" spans="2:6" x14ac:dyDescent="0.25">
      <c r="B238" s="144"/>
      <c r="C238" s="147"/>
      <c r="D238" s="145" t="s">
        <v>184</v>
      </c>
      <c r="E238" s="146">
        <v>8978.9210000000003</v>
      </c>
      <c r="F238" s="148">
        <v>0</v>
      </c>
    </row>
    <row r="239" spans="2:6" x14ac:dyDescent="0.25">
      <c r="B239" s="150"/>
      <c r="C239" s="151"/>
      <c r="D239" s="152"/>
      <c r="E239" s="153"/>
      <c r="F239" s="154"/>
    </row>
    <row r="240" spans="2:6" x14ac:dyDescent="0.25">
      <c r="B240" s="144" t="s">
        <v>237</v>
      </c>
      <c r="C240" s="147"/>
      <c r="D240" s="145" t="s">
        <v>223</v>
      </c>
      <c r="E240" s="146">
        <v>0</v>
      </c>
      <c r="F240" s="148">
        <v>662.42084999999997</v>
      </c>
    </row>
    <row r="241" spans="2:6" x14ac:dyDescent="0.25">
      <c r="B241" s="144"/>
      <c r="C241" s="147"/>
      <c r="D241" s="145" t="s">
        <v>198</v>
      </c>
      <c r="E241" s="146">
        <v>460.69549999999998</v>
      </c>
      <c r="F241" s="148">
        <v>0</v>
      </c>
    </row>
    <row r="242" spans="2:6" x14ac:dyDescent="0.25">
      <c r="B242" s="144"/>
      <c r="C242" s="147"/>
      <c r="D242" s="145" t="s">
        <v>190</v>
      </c>
      <c r="E242" s="146">
        <v>213352.90149999998</v>
      </c>
      <c r="F242" s="148">
        <v>0</v>
      </c>
    </row>
    <row r="243" spans="2:6" x14ac:dyDescent="0.25">
      <c r="B243" s="144"/>
      <c r="C243" s="147"/>
      <c r="D243" s="145" t="s">
        <v>174</v>
      </c>
      <c r="E243" s="146">
        <v>27117.424999999999</v>
      </c>
      <c r="F243" s="148">
        <v>5006.72</v>
      </c>
    </row>
    <row r="244" spans="2:6" x14ac:dyDescent="0.25">
      <c r="B244" s="144"/>
      <c r="C244" s="147"/>
      <c r="D244" s="145" t="s">
        <v>184</v>
      </c>
      <c r="E244" s="146">
        <v>5482.5874999999996</v>
      </c>
      <c r="F244" s="148">
        <v>0</v>
      </c>
    </row>
    <row r="245" spans="2:6" x14ac:dyDescent="0.25">
      <c r="B245" s="150"/>
      <c r="C245" s="151"/>
      <c r="D245" s="152"/>
      <c r="E245" s="153"/>
      <c r="F245" s="154"/>
    </row>
    <row r="246" spans="2:6" x14ac:dyDescent="0.25">
      <c r="B246" s="144" t="s">
        <v>238</v>
      </c>
      <c r="C246" s="147"/>
      <c r="D246" s="145" t="s">
        <v>190</v>
      </c>
      <c r="E246" s="146">
        <v>211612.75649999999</v>
      </c>
      <c r="F246" s="148">
        <v>14818.62</v>
      </c>
    </row>
    <row r="247" spans="2:6" x14ac:dyDescent="0.25">
      <c r="B247" s="144"/>
      <c r="C247" s="147"/>
      <c r="D247" s="145" t="s">
        <v>174</v>
      </c>
      <c r="E247" s="146">
        <v>5431.7049999999999</v>
      </c>
      <c r="F247" s="148">
        <v>0</v>
      </c>
    </row>
    <row r="248" spans="2:6" x14ac:dyDescent="0.25">
      <c r="B248" s="150"/>
      <c r="C248" s="151"/>
      <c r="D248" s="152"/>
      <c r="E248" s="153"/>
      <c r="F248" s="154"/>
    </row>
    <row r="249" spans="2:6" x14ac:dyDescent="0.25">
      <c r="B249" s="155" t="s">
        <v>239</v>
      </c>
      <c r="C249" s="147"/>
      <c r="D249" s="145" t="s">
        <v>192</v>
      </c>
      <c r="E249" s="146">
        <v>33.604300000000002</v>
      </c>
      <c r="F249" s="148">
        <v>37.814303500000001</v>
      </c>
    </row>
    <row r="250" spans="2:6" x14ac:dyDescent="0.25">
      <c r="B250" s="150"/>
      <c r="C250" s="151"/>
      <c r="D250" s="152"/>
      <c r="E250" s="153"/>
      <c r="F250" s="154"/>
    </row>
    <row r="251" spans="2:6" x14ac:dyDescent="0.25">
      <c r="B251" s="144" t="s">
        <v>240</v>
      </c>
      <c r="C251" s="147"/>
      <c r="D251" s="145" t="s">
        <v>177</v>
      </c>
      <c r="E251" s="146">
        <v>2631.1950000000002</v>
      </c>
      <c r="F251" s="148">
        <v>2562.87</v>
      </c>
    </row>
    <row r="252" spans="2:6" x14ac:dyDescent="0.25">
      <c r="B252" s="150"/>
      <c r="C252" s="151"/>
      <c r="D252" s="152"/>
      <c r="E252" s="153"/>
      <c r="F252" s="154"/>
    </row>
    <row r="253" spans="2:6" x14ac:dyDescent="0.25">
      <c r="B253" s="144" t="s">
        <v>282</v>
      </c>
      <c r="C253" s="147"/>
      <c r="D253" s="145" t="s">
        <v>190</v>
      </c>
      <c r="E253" s="146">
        <v>9907.93</v>
      </c>
      <c r="F253" s="148">
        <v>0</v>
      </c>
    </row>
    <row r="254" spans="2:6" x14ac:dyDescent="0.25">
      <c r="B254" s="150"/>
      <c r="C254" s="151"/>
      <c r="D254" s="152"/>
      <c r="E254" s="153"/>
      <c r="F254" s="154"/>
    </row>
    <row r="255" spans="2:6" x14ac:dyDescent="0.25">
      <c r="B255" s="150"/>
      <c r="C255" s="151"/>
      <c r="D255" s="152"/>
      <c r="E255" s="153"/>
      <c r="F255" s="154"/>
    </row>
    <row r="256" spans="2:6" x14ac:dyDescent="0.25">
      <c r="B256" s="139"/>
      <c r="C256" s="140"/>
      <c r="D256" s="141"/>
      <c r="E256" s="142"/>
      <c r="F256" s="143"/>
    </row>
    <row r="257" spans="2:6" x14ac:dyDescent="0.25">
      <c r="B257" s="139" t="s">
        <v>351</v>
      </c>
      <c r="C257" s="140"/>
      <c r="D257" s="141" t="s">
        <v>190</v>
      </c>
      <c r="E257" s="142">
        <v>543861.64399999997</v>
      </c>
      <c r="F257" s="143">
        <v>9973.1</v>
      </c>
    </row>
    <row r="258" spans="2:6" x14ac:dyDescent="0.25">
      <c r="B258" s="139"/>
      <c r="C258" s="140"/>
      <c r="D258" s="141" t="s">
        <v>174</v>
      </c>
      <c r="E258" s="142">
        <v>65409.703719199999</v>
      </c>
      <c r="F258" s="143">
        <v>2535.0100000000002</v>
      </c>
    </row>
    <row r="259" spans="2:6" x14ac:dyDescent="0.25">
      <c r="B259" s="139"/>
      <c r="C259" s="140"/>
      <c r="D259" s="140" t="s">
        <v>184</v>
      </c>
      <c r="E259" s="142">
        <v>2699.5832876999998</v>
      </c>
      <c r="F259" s="143">
        <v>0</v>
      </c>
    </row>
    <row r="260" spans="2:6" x14ac:dyDescent="0.25">
      <c r="B260" s="139"/>
      <c r="C260" s="140"/>
      <c r="D260" s="140" t="s">
        <v>177</v>
      </c>
      <c r="E260" s="142">
        <v>2737.4664726000001</v>
      </c>
      <c r="F260" s="143">
        <v>2687.4575</v>
      </c>
    </row>
    <row r="261" spans="2:6" x14ac:dyDescent="0.25">
      <c r="B261" s="139"/>
      <c r="C261" s="140"/>
      <c r="D261" s="140"/>
      <c r="E261" s="142"/>
      <c r="F261" s="143"/>
    </row>
    <row r="262" spans="2:6" x14ac:dyDescent="0.25">
      <c r="B262" s="139" t="s">
        <v>352</v>
      </c>
      <c r="C262" s="140"/>
      <c r="D262" s="140" t="s">
        <v>196</v>
      </c>
      <c r="E262" s="142">
        <v>2.6024531</v>
      </c>
      <c r="F262" s="143">
        <v>0</v>
      </c>
    </row>
    <row r="263" spans="2:6" x14ac:dyDescent="0.25">
      <c r="B263" s="139"/>
      <c r="C263" s="140"/>
      <c r="D263" s="140" t="s">
        <v>226</v>
      </c>
      <c r="E263" s="142">
        <v>2.4668414000000003</v>
      </c>
      <c r="F263" s="143">
        <v>0</v>
      </c>
    </row>
    <row r="264" spans="2:6" x14ac:dyDescent="0.25">
      <c r="B264" s="139"/>
      <c r="C264" s="140"/>
      <c r="D264" s="140" t="s">
        <v>197</v>
      </c>
      <c r="E264" s="142">
        <v>1.2721669</v>
      </c>
      <c r="F264" s="143">
        <v>0</v>
      </c>
    </row>
    <row r="265" spans="2:6" x14ac:dyDescent="0.25">
      <c r="B265" s="139"/>
      <c r="C265" s="140"/>
      <c r="D265" s="140" t="s">
        <v>223</v>
      </c>
      <c r="E265" s="142">
        <v>0.92990880000000009</v>
      </c>
      <c r="F265" s="143">
        <v>0</v>
      </c>
    </row>
    <row r="266" spans="2:6" x14ac:dyDescent="0.25">
      <c r="B266" s="139"/>
      <c r="C266" s="140"/>
      <c r="D266" s="140" t="s">
        <v>224</v>
      </c>
      <c r="E266" s="142">
        <v>4.4593408999999999</v>
      </c>
      <c r="F266" s="143">
        <v>0</v>
      </c>
    </row>
    <row r="267" spans="2:6" x14ac:dyDescent="0.25">
      <c r="B267" s="139"/>
      <c r="C267" s="140"/>
      <c r="D267" s="140" t="s">
        <v>225</v>
      </c>
      <c r="E267" s="142">
        <v>3.7531167000000005</v>
      </c>
      <c r="F267" s="143">
        <v>0</v>
      </c>
    </row>
    <row r="268" spans="2:6" x14ac:dyDescent="0.25">
      <c r="B268" s="139"/>
      <c r="C268" s="140"/>
      <c r="D268" s="140"/>
      <c r="E268" s="142"/>
      <c r="F268" s="143"/>
    </row>
    <row r="269" spans="2:6" x14ac:dyDescent="0.25">
      <c r="B269" s="139"/>
      <c r="C269" s="140"/>
      <c r="D269" s="140"/>
      <c r="E269" s="142"/>
      <c r="F269" s="143"/>
    </row>
    <row r="270" spans="2:6" ht="15.75" thickBot="1" x14ac:dyDescent="0.3">
      <c r="B270" s="156"/>
      <c r="C270" s="157"/>
      <c r="D270" s="157"/>
      <c r="E270" s="158"/>
      <c r="F270" s="159"/>
    </row>
    <row r="271" spans="2:6" x14ac:dyDescent="0.25">
      <c r="B271" s="94"/>
      <c r="C271" s="94"/>
      <c r="D271" s="95"/>
      <c r="E271" s="95"/>
      <c r="F271" s="95"/>
    </row>
    <row r="273" spans="2:2" x14ac:dyDescent="0.25">
      <c r="B273" s="202" t="s">
        <v>394</v>
      </c>
    </row>
    <row r="274" spans="2:2" x14ac:dyDescent="0.25">
      <c r="B274" s="14" t="s">
        <v>395</v>
      </c>
    </row>
    <row r="275" spans="2:2" x14ac:dyDescent="0.25">
      <c r="B275" s="203" t="s">
        <v>396</v>
      </c>
    </row>
  </sheetData>
  <sheetProtection password="C71F" sheet="1" objects="1" scenarios="1"/>
  <pageMargins left="0.25" right="0.25" top="0.75" bottom="0.75" header="0.3" footer="0.3"/>
  <pageSetup paperSize="8" scale="80" fitToHeight="3" orientation="portrait" r:id="rId1"/>
  <headerFooter>
    <oddFooter>&amp;C&amp;"arial unicode ms,Regular"For internal use only</oddFooter>
    <evenFooter>&amp;C&amp;"arial unicode ms,Regular"For internal use only</evenFooter>
    <firstFooter>&amp;C&amp;"arial unicode ms,Regular"For internal use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Financial</vt:lpstr>
      <vt:lpstr>Notes to Accounts</vt:lpstr>
      <vt:lpstr>Annexure 1</vt:lpstr>
      <vt:lpstr>Annexure 2 </vt:lpstr>
      <vt:lpstr>'Annexure 1'!Print_Area</vt:lpstr>
      <vt:lpstr>Financial!Print_Titles</vt:lpstr>
    </vt:vector>
  </TitlesOfParts>
  <Company>LIC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sray</dc:creator>
  <cp:keywords>For internal use only</cp:keywords>
  <cp:lastModifiedBy>Vaibhav Chavan</cp:lastModifiedBy>
  <cp:lastPrinted>2017-10-25T05:09:15Z</cp:lastPrinted>
  <dcterms:created xsi:type="dcterms:W3CDTF">2006-10-20T12:03:25Z</dcterms:created>
  <dcterms:modified xsi:type="dcterms:W3CDTF">2017-10-31T08:58:08Z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8eb0d6c5-e6ba-4f84-a017-0c19939a8a75</vt:lpwstr>
  </property>
  <property fmtid="{D5CDD505-2E9C-101B-9397-08002B2CF9AE}" pid="3" name="db.comClassification">
    <vt:lpwstr>For internal use only</vt:lpwstr>
  </property>
  <property fmtid="{D5CDD505-2E9C-101B-9397-08002B2CF9AE}" pid="4" name="aliashDocumentMarking">
    <vt:lpwstr>For internal use only//For internal use only//For internal use only</vt:lpwstr>
  </property>
</Properties>
</file>