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7D71CF0F-D5E6-4226-9BBA-FE15BF4D735C}" xr6:coauthVersionLast="47" xr6:coauthVersionMax="47"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50" i="22" l="1"/>
  <c r="BG20" i="23" l="1"/>
  <c r="BD20" i="23"/>
  <c r="CM87" i="23"/>
  <c r="D55" i="24" s="1"/>
  <c r="J55" i="24"/>
  <c r="M55" i="24" s="1"/>
  <c r="AW87" i="23"/>
  <c r="AV87" i="23"/>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CL87" i="23" l="1"/>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7" i="23" l="1"/>
  <c r="AD87" i="23" l="1"/>
  <c r="AK87" i="23" l="1"/>
  <c r="AM87" i="23" s="1"/>
  <c r="AP87" i="23" s="1"/>
  <c r="AZ87" i="23" s="1"/>
  <c r="BC87" i="23" s="1"/>
  <c r="BE87" i="23" s="1"/>
  <c r="BH87" i="23" s="1"/>
  <c r="F50" i="22" l="1"/>
  <c r="A1" i="22" l="1"/>
  <c r="X50" i="22" l="1"/>
  <c r="G50" i="22" l="1"/>
  <c r="J50" i="22" s="1"/>
  <c r="P50" i="22" s="1"/>
  <c r="V50" i="22" l="1"/>
  <c r="V55" i="24"/>
  <c r="Y55" i="24" s="1"/>
  <c r="G55" i="24"/>
  <c r="P55" i="24" s="1"/>
  <c r="S55" i="24" s="1"/>
  <c r="AE50" i="22"/>
  <c r="AB50" i="22"/>
  <c r="Y50" i="22"/>
  <c r="S50" i="22"/>
  <c r="M50" i="22"/>
  <c r="CD87" i="23"/>
  <c r="CA87" i="23"/>
  <c r="BX87" i="23"/>
  <c r="BU87" i="23"/>
  <c r="BR87" i="23"/>
  <c r="BO87" i="23"/>
  <c r="BL87" i="23"/>
  <c r="BF87" i="23"/>
  <c r="BI87" i="23" s="1"/>
  <c r="BB87" i="23"/>
  <c r="AY87" i="23"/>
  <c r="AJ87" i="23"/>
  <c r="AN87" i="23" s="1"/>
  <c r="AQ87" i="23" s="1"/>
  <c r="AG87" i="23"/>
  <c r="AE87" i="23"/>
  <c r="AB87" i="23"/>
  <c r="Y87" i="23"/>
  <c r="V87" i="23"/>
  <c r="S87" i="23"/>
  <c r="M87" i="23"/>
  <c r="J87" i="23"/>
  <c r="G87" i="23"/>
  <c r="CF87" i="23"/>
  <c r="CC87" i="23"/>
  <c r="BZ87" i="23"/>
  <c r="BT87" i="23"/>
  <c r="BQ87" i="23"/>
  <c r="BN87" i="23"/>
  <c r="X87" i="23"/>
  <c r="F87" i="23"/>
  <c r="AH50" i="22" l="1"/>
  <c r="AK50" i="22" s="1"/>
  <c r="BG35" i="23"/>
  <c r="CE35" i="23" l="1"/>
  <c r="R50" i="22" l="1"/>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<sst xmlns="http://schemas.openxmlformats.org/spreadsheetml/2006/main" count="1629" uniqueCount="336">
  <si>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</si>
  <si>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</si>
  <si>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</si>
  <si>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</si>
  <si>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</si>
  <si>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</si>
  <si>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</si>
  <si>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</si>
  <si>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</si>
  <si>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</si>
  <si>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</si>
  <si>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</si>
  <si>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</si>
  <si>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</si>
  <si>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</si>
  <si>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</si>
  <si>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</si>
  <si>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</si>
  <si>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</si>
  <si>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</si>
  <si>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</si>
  <si>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</si>
  <si>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</si>
  <si>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</si>
  <si>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</si>
  <si>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</si>
  <si>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</si>
  <si>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</si>
  <si>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</si>
  <si>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</si>
  <si>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</si>
  <si>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</si>
  <si>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</si>
  <si>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</si>
  <si>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</si>
  <si>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</si>
  <si>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</si>
  <si>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</si>
  <si>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</si>
  <si>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</si>
  <si>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</si>
  <si>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</si>
  <si>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</si>
  <si>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</si>
  <si>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</si>
  <si>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</si>
  <si>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</si>
  <si>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</si>
  <si>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</si>
  <si>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</si>
  <si>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</si>
  <si>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</si>
  <si>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</si>
  <si>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</si>
  <si>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</si>
  <si>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</si>
  <si>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</si>
  <si>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</si>
  <si>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</si>
  <si>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</si>
  <si>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</si>
  <si>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</si>
  <si>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</si>
  <si>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</si>
  <si>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</si>
  <si>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</si>
  <si>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</si>
  <si>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</si>
  <si>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</si>
  <si>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</si>
  <si>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</si>
  <si>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</si>
  <si>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</si>
  <si>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</si>
  <si>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</si>
  <si>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</si>
  <si>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</si>
  <si>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</si>
  <si>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</si>
  <si>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</si>
  <si>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</si>
  <si>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</si>
  <si>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</si>
  <si>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</si>
  <si>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</si>
  <si>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</si>
  <si>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</si>
  <si>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</si>
  <si>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</si>
  <si>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</si>
  <si>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</si>
  <si>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</si>
  <si>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</si>
  <si>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</si>
  <si>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</si>
  <si>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</si>
  <si>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</si>
  <si>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</si>
  <si>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</si>
  <si>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</si>
  <si>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</si>
  <si>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</si>
  <si>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</si>
  <si>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</si>
  <si>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</si>
  <si>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</si>
  <si>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</si>
  <si>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</si>
  <si>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</si>
  <si>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</si>
  <si>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</si>
  <si>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</si>
  <si>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</si>
  <si>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</si>
  <si>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</si>
  <si>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</si>
  <si>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</si>
  <si>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</si>
  <si>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</si>
  <si>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</si>
  <si>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</si>
  <si>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</si>
  <si>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</si>
  <si>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</si>
  <si>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</si>
  <si>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</si>
  <si>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</si>
  <si>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</si>
  <si>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</si>
  <si>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</si>
  <si>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</si>
  <si>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</si>
  <si>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</si>
  <si>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</si>
  <si>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</si>
  <si>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</si>
  <si>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</si>
  <si>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</si>
  <si>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</si>
  <si>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</si>
  <si>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</si>
  <si>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</si>
  <si>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</si>
  <si>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</si>
  <si>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</si>
  <si>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</si>
  <si>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</si>
  <si>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</si>
  <si>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</si>
  <si>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</si>
  <si>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</si>
  <si>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</si>
  <si>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</si>
  <si>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</si>
  <si>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</si>
  <si>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</si>
  <si>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</si>
  <si>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</si>
  <si>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</si>
  <si>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</si>
  <si>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</si>
  <si>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</si>
  <si>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</si>
  <si>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</si>
  <si>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</si>
  <si>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</si>
  <si>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</si>
  <si>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</si>
  <si>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</si>
  <si>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</si>
  <si>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</si>
  <si>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</si>
  <si>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</si>
  <si>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</si>
  <si>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</si>
  <si>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</si>
  <si>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</si>
  <si>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</si>
  <si>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</si>
  <si>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</si>
  <si>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</si>
  <si>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</si>
  <si>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</si>
  <si>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</si>
  <si>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</si>
  <si>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</si>
  <si>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</si>
  <si>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</si>
  <si>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</si>
  <si>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</si>
  <si>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</si>
  <si>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</si>
  <si>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</si>
  <si>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</si>
  <si>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</si>
  <si>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</si>
  <si>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</si>
  <si>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</si>
  <si>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</si>
  <si>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</si>
  <si>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</si>
  <si>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</si>
  <si>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</si>
  <si>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</si>
  <si>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</si>
  <si>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</si>
  <si>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</si>
  <si>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</si>
  <si>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</si>
  <si>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</si>
  <si>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TELECOM -  EQUIPMENT &amp; ACCESSORIES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</si>
  <si>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</si>
  <si>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</si>
  <si>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</si>
  <si>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</si>
  <si>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</si>
  <si>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</si>
  <si>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</si>
  <si>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</si>
  <si>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</si>
  <si>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</si>
  <si>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</si>
  <si>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</si>
  <si>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</si>
  <si>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7.57% GOVT OF INDIA RED 17-06-2033</t>
  </si>
  <si>
    <t>ICICI Lombard General Insurance Co. Ltd.</t>
  </si>
  <si>
    <t>Government Bond And Treasury Bill</t>
  </si>
  <si>
    <t>National Housing Bank</t>
  </si>
  <si>
    <t>Tata Consumer Products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</si>
  <si>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</si>
  <si>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</si>
  <si>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</si>
  <si>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</si>
  <si>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</si>
  <si>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</si>
  <si>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</si>
  <si>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Bank of Baroda</t>
  </si>
  <si>
    <t>HEALTHCARE SERVICES</t>
  </si>
  <si>
    <t>Mr. Yogesh Patil / Ms. Ritu Modi</t>
  </si>
  <si>
    <t>Mr. Yogesh Patil (Equity Portfolio) / Ms. Ritu Modi (Equity Portfolio) / Mr. Marzban Irani (Debt Portfolio)</t>
  </si>
  <si>
    <t>Mutual Fund Units</t>
  </si>
  <si>
    <t>FUTURES AND OPTIONS</t>
  </si>
  <si>
    <t>5.77% GOVT OF INDIA RED 03-08-2030</t>
  </si>
  <si>
    <t>LIC Mutual Fund</t>
  </si>
  <si>
    <t>Mr. Marzban Irani / Mr. Sanjay Pawar</t>
  </si>
  <si>
    <t>Tata Chemicals Ltd.</t>
  </si>
  <si>
    <t>Maruti Suzuki India Ltd.</t>
  </si>
  <si>
    <t>Indian Oil Corporation Ltd.</t>
  </si>
  <si>
    <t>CORPORATE DEBT</t>
  </si>
  <si>
    <t>GOVERNMENT BOND AND TREASURY BILL</t>
  </si>
  <si>
    <t>Birla Group Holdings Pvt Ltd.</t>
  </si>
  <si>
    <t>5.85% GOVT OF INDIA RED 01-12-2030</t>
  </si>
  <si>
    <t>Riskometer</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</si>
  <si>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</si>
  <si>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</si>
  <si>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</si>
  <si>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</si>
  <si>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</si>
  <si>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</si>
  <si>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</si>
  <si>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</si>
  <si>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</si>
  <si>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</si>
  <si>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</si>
  <si>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</si>
  <si>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</si>
  <si>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</si>
  <si>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</si>
  <si>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</si>
  <si>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</si>
  <si>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</si>
  <si>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</si>
  <si>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</si>
  <si>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</si>
  <si>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</si>
  <si>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</si>
  <si>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</si>
  <si>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</si>
  <si>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</si>
  <si>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</si>
  <si>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</si>
  <si>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</si>
  <si>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</si>
  <si>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</si>
  <si>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</si>
  <si>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</si>
  <si>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</si>
  <si>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</si>
  <si>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</si>
  <si>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</si>
  <si>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</si>
  <si>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</si>
  <si>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</si>
  <si>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</si>
  <si>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</si>
  <si>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</si>
  <si>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</si>
  <si>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</si>
  <si>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</si>
  <si>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</si>
  <si>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</si>
  <si>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Ms. Ritu Modi (Equity Portfolio) / Mr. Marzban Irani (Debt Portfolio)</t>
  </si>
  <si>
    <t>Mr. Yogesh Patil (Equity Portfolio) / Mr. Karan Doshi (Equity Portfolio) / Mr. Marzban Irani (Debt Portfolio)</t>
  </si>
  <si>
    <t>Mr. Marzban Irani (Debt Portfolio) / Mr. Yogesh Patil (Equity Portfolio) / Mr. Karan Doshi (Equity Portfolio)</t>
  </si>
  <si>
    <t>Tech Mahindra Ltd.</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</si>
  <si>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</si>
  <si>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</si>
  <si>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</si>
  <si>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</si>
  <si>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Reliance Retail Ventures Ltd.</t>
  </si>
  <si>
    <t>S&amp;P BSE 100 TRI</t>
  </si>
  <si>
    <t>CRISIL 10 Year Gilt Index</t>
  </si>
  <si>
    <t>5.15% GOVT OF INDIA RED  09-11-2025</t>
  </si>
  <si>
    <t>Gujarat State Petronet Ltd.</t>
  </si>
  <si>
    <t>NTPC Ltd.</t>
  </si>
  <si>
    <t>Indian Railway Finance Corporation Ltd.</t>
  </si>
  <si>
    <t>INSURANCE</t>
  </si>
  <si>
    <t>LEISURE SERVICES</t>
  </si>
  <si>
    <t>CEMENT &amp; CEMENT PRODUCTS</t>
  </si>
  <si>
    <t>CAPITAL MARKETS</t>
  </si>
  <si>
    <t>Atul Ltd.</t>
  </si>
  <si>
    <t>Central Depository Services (I) Ltd.</t>
  </si>
  <si>
    <t>Hindalco Industries Ltd.</t>
  </si>
  <si>
    <t>6.97% GOVT OF INDIA RED 06-09-2026</t>
  </si>
  <si>
    <t>6.64% GOVT OF INDIA RED 16-06-2035</t>
  </si>
  <si>
    <t>Reliance Jio Infocomm Ltd.</t>
  </si>
  <si>
    <t>L &amp; T Finance Ltd.</t>
  </si>
  <si>
    <t>Transport Corporation Of India Ltd.</t>
  </si>
  <si>
    <t>GAIL (India) Ltd.</t>
  </si>
  <si>
    <t>Divi's Laboratories Ltd.</t>
  </si>
  <si>
    <t>Housing &amp; Urban Development Corp Ltd.</t>
  </si>
  <si>
    <t>7.61% GOVT OF INDIA RED 09-05-2030</t>
  </si>
  <si>
    <t>364 DAYS TBILL RED 03-06-2021</t>
  </si>
  <si>
    <t>7.32% GOVT OF INDIA RED 28-01-2024</t>
  </si>
  <si>
    <t>Dashboard as on 31/05/2021</t>
  </si>
  <si>
    <t>2) All above data is as on 31/05/2021.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</si>
</sst>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95">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0" xfId="0" applyFont="1" applyFill="1" applyAlignment="1">
      <alignment vertical="center"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5" fillId="0" borderId="1" xfId="0" applyFont="1" applyFill="1" applyBorder="1" applyAlignment="1">
      <alignment horizontal="center"/>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5" fillId="0" borderId="0" xfId="0" applyFont="1" applyFill="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0" xfId="0" applyFont="1" applyFill="1" applyAlignment="1">
      <alignment horizontal="center" vertical="top" wrapText="1"/>
    </xf>
    <xf numFmtId="0" fontId="5" fillId="0" borderId="0" xfId="0" applyFont="1" applyFill="1" applyAlignment="1">
      <alignment horizontal="left" vertical="center" wrapText="1"/>
    </xf>
    <xf numFmtId="0" fontId="5" fillId="0" borderId="0" xfId="0" applyFont="1" applyFill="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center" vertical="top" wrapText="1"/>
    </xf>
    <xf numFmtId="14" fontId="5" fillId="0" borderId="0" xfId="0" applyNumberFormat="1" applyFont="1" applyFill="1" applyAlignment="1">
      <alignment horizontal="left" vertical="center"/>
    </xf>
    <xf numFmtId="0" fontId="5" fillId="0" borderId="1" xfId="0" applyFont="1" applyFill="1" applyBorder="1" applyAlignment="1">
      <alignment horizontal="center" vertical="top" wrapText="1"/>
    </xf>
    <xf numFmtId="0" fontId="5" fillId="0" borderId="0" xfId="0" applyFont="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164" fontId="4" fillId="3" borderId="21" xfId="0" applyNumberFormat="1" applyFont="1" applyFill="1" applyBorder="1" applyAlignment="1">
      <alignment horizontal="center"/>
    </xf>
    <xf numFmtId="164" fontId="4" fillId="3"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91</xdr:row>
      <xdr:rowOff>68357</xdr:rowOff>
    </xdr:from>
    <xdr:to>
      <xdr:col>5</xdr:col>
      <xdr:colOff>251839</xdr:colOff>
      <xdr:row>103</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91</xdr:row>
      <xdr:rowOff>42333</xdr:rowOff>
    </xdr:from>
    <xdr:to>
      <xdr:col>11</xdr:col>
      <xdr:colOff>551346</xdr:colOff>
      <xdr:row>103</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91</xdr:row>
      <xdr:rowOff>52917</xdr:rowOff>
    </xdr:from>
    <xdr:to>
      <xdr:col>17</xdr:col>
      <xdr:colOff>572512</xdr:colOff>
      <xdr:row>103</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91</xdr:row>
      <xdr:rowOff>52916</xdr:rowOff>
    </xdr:from>
    <xdr:to>
      <xdr:col>23</xdr:col>
      <xdr:colOff>657179</xdr:colOff>
      <xdr:row>103</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91</xdr:row>
      <xdr:rowOff>74083</xdr:rowOff>
    </xdr:from>
    <xdr:to>
      <xdr:col>29</xdr:col>
      <xdr:colOff>710097</xdr:colOff>
      <xdr:row>103</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91</xdr:row>
      <xdr:rowOff>63500</xdr:rowOff>
    </xdr:from>
    <xdr:to>
      <xdr:col>35</xdr:col>
      <xdr:colOff>710096</xdr:colOff>
      <xdr:row>103</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91</xdr:row>
      <xdr:rowOff>52916</xdr:rowOff>
    </xdr:from>
    <xdr:to>
      <xdr:col>42</xdr:col>
      <xdr:colOff>22179</xdr:colOff>
      <xdr:row>103</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91</xdr:row>
      <xdr:rowOff>74083</xdr:rowOff>
    </xdr:from>
    <xdr:to>
      <xdr:col>47</xdr:col>
      <xdr:colOff>794764</xdr:colOff>
      <xdr:row>103</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91</xdr:row>
      <xdr:rowOff>52916</xdr:rowOff>
    </xdr:from>
    <xdr:to>
      <xdr:col>53</xdr:col>
      <xdr:colOff>678347</xdr:colOff>
      <xdr:row>103</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91</xdr:row>
      <xdr:rowOff>52915</xdr:rowOff>
    </xdr:from>
    <xdr:to>
      <xdr:col>60</xdr:col>
      <xdr:colOff>11596</xdr:colOff>
      <xdr:row>103</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91</xdr:row>
      <xdr:rowOff>21167</xdr:rowOff>
    </xdr:from>
    <xdr:to>
      <xdr:col>65</xdr:col>
      <xdr:colOff>720679</xdr:colOff>
      <xdr:row>103</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91</xdr:row>
      <xdr:rowOff>63500</xdr:rowOff>
    </xdr:from>
    <xdr:to>
      <xdr:col>71</xdr:col>
      <xdr:colOff>678346</xdr:colOff>
      <xdr:row>103</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91</xdr:row>
      <xdr:rowOff>52917</xdr:rowOff>
    </xdr:from>
    <xdr:to>
      <xdr:col>77</xdr:col>
      <xdr:colOff>688929</xdr:colOff>
      <xdr:row>103</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91</xdr:row>
      <xdr:rowOff>52916</xdr:rowOff>
    </xdr:from>
    <xdr:to>
      <xdr:col>84</xdr:col>
      <xdr:colOff>159762</xdr:colOff>
      <xdr:row>103</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91</xdr:row>
      <xdr:rowOff>52914</xdr:rowOff>
    </xdr:from>
    <xdr:to>
      <xdr:col>90</xdr:col>
      <xdr:colOff>74055</xdr:colOff>
      <xdr:row>103</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228600</xdr:colOff>
      <xdr:row>54</xdr:row>
      <xdr:rowOff>47625</xdr:rowOff>
    </xdr:from>
    <xdr:to>
      <xdr:col>11</xdr:col>
      <xdr:colOff>614710</xdr:colOff>
      <xdr:row>67</xdr:row>
      <xdr:rowOff>45720</xdr:rowOff>
    </xdr:to>
    <xdr:pic>
      <xdr:nvPicPr>
        <xdr:cNvPr id="3" name="Picture 2" descr="Diagram&#10;&#10;Description automatically generated">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8953500" y="11363325"/>
          <a:ext cx="3338860" cy="2103120"/>
        </a:xfrm>
        <a:prstGeom prst="rect">
          <a:avLst/>
        </a:prstGeom>
      </xdr:spPr>
    </xdr:pic>
    <xdr:clientData/>
  </xdr:twoCellAnchor>
  <xdr:twoCellAnchor editAs="oneCell">
    <xdr:from>
      <xdr:col>20</xdr:col>
      <xdr:colOff>95250</xdr:colOff>
      <xdr:row>54</xdr:row>
      <xdr:rowOff>85725</xdr:rowOff>
    </xdr:from>
    <xdr:to>
      <xdr:col>23</xdr:col>
      <xdr:colOff>700435</xdr:colOff>
      <xdr:row>67</xdr:row>
      <xdr:rowOff>83820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36195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37</xdr:col>
      <xdr:colOff>0</xdr:colOff>
      <xdr:row>72</xdr:row>
      <xdr:rowOff>0</xdr:rowOff>
    </xdr:from>
    <xdr:to>
      <xdr:col>42</xdr:col>
      <xdr:colOff>288972</xdr:colOff>
      <xdr:row>84</xdr:row>
      <xdr:rowOff>160020</xdr:rowOff>
    </xdr:to>
    <xdr:pic>
      <xdr:nvPicPr>
        <xdr:cNvPr id="11" name="Picture 10" descr="Diagram&#10;&#10;Description automatically generated">
          <a:extLst>
            <a:ext uri="{FF2B5EF4-FFF2-40B4-BE49-F238E27FC236}">
              <a16:creationId xmlns:a16="http://schemas.microsoft.com/office/drawing/2014/main" id="{3630B9AD-5A9E-455E-A90C-A3C1931DAD6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4232850" y="1443990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74295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14</xdr:col>
      <xdr:colOff>200025</xdr:colOff>
      <xdr:row>54</xdr:row>
      <xdr:rowOff>47625</xdr:rowOff>
    </xdr:from>
    <xdr:to>
      <xdr:col>17</xdr:col>
      <xdr:colOff>862360</xdr:colOff>
      <xdr:row>67</xdr:row>
      <xdr:rowOff>45720</xdr:rowOff>
    </xdr:to>
    <xdr:pic>
      <xdr:nvPicPr>
        <xdr:cNvPr id="14" name="Picture 13" descr="Diagram&#10;&#10;Description automatically generated">
          <a:extLst>
            <a:ext uri="{FF2B5EF4-FFF2-40B4-BE49-F238E27FC236}">
              <a16:creationId xmlns:a16="http://schemas.microsoft.com/office/drawing/2014/main" id="{63F31F2E-B1F2-4A23-81E2-AEA699CADFA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516100" y="11572875"/>
          <a:ext cx="3338860" cy="2103120"/>
        </a:xfrm>
        <a:prstGeom prst="rect">
          <a:avLst/>
        </a:prstGeom>
      </xdr:spPr>
    </xdr:pic>
    <xdr:clientData/>
  </xdr:twoCellAnchor>
  <xdr:twoCellAnchor editAs="oneCell">
    <xdr:from>
      <xdr:col>32</xdr:col>
      <xdr:colOff>85725</xdr:colOff>
      <xdr:row>54</xdr:row>
      <xdr:rowOff>66675</xdr:rowOff>
    </xdr:from>
    <xdr:to>
      <xdr:col>36</xdr:col>
      <xdr:colOff>71785</xdr:colOff>
      <xdr:row>67</xdr:row>
      <xdr:rowOff>64770</xdr:rowOff>
    </xdr:to>
    <xdr:pic>
      <xdr:nvPicPr>
        <xdr:cNvPr id="16" name="Picture 15" descr="Diagram&#10;&#10;Description automatically generated">
          <a:extLst>
            <a:ext uri="{FF2B5EF4-FFF2-40B4-BE49-F238E27FC236}">
              <a16:creationId xmlns:a16="http://schemas.microsoft.com/office/drawing/2014/main" id="{43E2F0E2-7DF2-4951-B6CA-0F95D5A8141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222825" y="11591925"/>
          <a:ext cx="3338860"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495300</xdr:colOff>
      <xdr:row>59</xdr:row>
      <xdr:rowOff>57150</xdr:rowOff>
    </xdr:from>
    <xdr:to>
      <xdr:col>24</xdr:col>
      <xdr:colOff>352402</xdr:colOff>
      <xdr:row>72</xdr:row>
      <xdr:rowOff>112125</xdr:rowOff>
    </xdr:to>
    <xdr:pic>
      <xdr:nvPicPr>
        <xdr:cNvPr id="6" name="Picture 5" descr="Diagram&#10;&#10;Description automatically generated">
          <a:extLst>
            <a:ext uri="{FF2B5EF4-FFF2-40B4-BE49-F238E27FC236}">
              <a16:creationId xmlns:a16="http://schemas.microsoft.com/office/drawing/2014/main" id="{69B1D277-2693-4EF3-A60C-22740C26BB7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7783175" y="12077700"/>
          <a:ext cx="3428977"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25"/>
  <sheetViews>
    <sheetView tabSelected="1"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334</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17" customFormat="1" ht="12.75" customHeight="1" x14ac:dyDescent="0.25">
      <c r="A2" s="26" t="s">
        <v>7</v>
      </c>
      <c r="B2" s="127" t="s">
        <v>305</v>
      </c>
      <c r="C2" s="128"/>
      <c r="D2" s="128"/>
      <c r="E2" s="128"/>
      <c r="F2" s="128"/>
      <c r="G2" s="129"/>
      <c r="H2" s="127" t="s">
        <v>219</v>
      </c>
      <c r="I2" s="128"/>
      <c r="J2" s="128"/>
      <c r="K2" s="128"/>
      <c r="L2" s="128"/>
      <c r="M2" s="129"/>
      <c r="N2" s="127" t="s">
        <v>90</v>
      </c>
      <c r="O2" s="128"/>
      <c r="P2" s="128"/>
      <c r="Q2" s="128"/>
      <c r="R2" s="128"/>
      <c r="S2" s="129"/>
      <c r="T2" s="127" t="s">
        <v>11</v>
      </c>
      <c r="U2" s="128"/>
      <c r="V2" s="128"/>
      <c r="W2" s="128"/>
      <c r="X2" s="128"/>
      <c r="Y2" s="129"/>
      <c r="Z2" s="127" t="s">
        <v>12</v>
      </c>
      <c r="AA2" s="128"/>
      <c r="AB2" s="128"/>
      <c r="AC2" s="128"/>
      <c r="AD2" s="128"/>
      <c r="AE2" s="129"/>
      <c r="AF2" s="127" t="s">
        <v>13</v>
      </c>
      <c r="AG2" s="128"/>
      <c r="AH2" s="128"/>
      <c r="AI2" s="128"/>
      <c r="AJ2" s="128"/>
      <c r="AK2" s="129"/>
      <c r="AL2" s="127" t="s">
        <v>220</v>
      </c>
      <c r="AM2" s="128"/>
      <c r="AN2" s="128"/>
      <c r="AO2" s="128"/>
      <c r="AP2" s="128"/>
      <c r="AQ2" s="129"/>
      <c r="AR2" s="127" t="s">
        <v>16</v>
      </c>
      <c r="AS2" s="128"/>
      <c r="AT2" s="128"/>
      <c r="AU2" s="128"/>
      <c r="AV2" s="128"/>
      <c r="AW2" s="129"/>
      <c r="AX2" s="127" t="s">
        <v>221</v>
      </c>
      <c r="AY2" s="128"/>
      <c r="AZ2" s="128"/>
      <c r="BA2" s="128"/>
      <c r="BB2" s="128"/>
      <c r="BC2" s="129"/>
      <c r="BD2" s="127" t="s">
        <v>222</v>
      </c>
      <c r="BE2" s="128"/>
      <c r="BF2" s="128"/>
      <c r="BG2" s="128"/>
      <c r="BH2" s="128"/>
      <c r="BI2" s="129"/>
      <c r="BJ2" s="127" t="s">
        <v>91</v>
      </c>
      <c r="BK2" s="128"/>
      <c r="BL2" s="128"/>
      <c r="BM2" s="128"/>
      <c r="BN2" s="128"/>
      <c r="BO2" s="129"/>
      <c r="BP2" s="127" t="s">
        <v>14</v>
      </c>
      <c r="BQ2" s="128"/>
      <c r="BR2" s="128"/>
      <c r="BS2" s="128"/>
      <c r="BT2" s="128"/>
      <c r="BU2" s="129"/>
      <c r="BV2" s="127" t="s">
        <v>15</v>
      </c>
      <c r="BW2" s="128"/>
      <c r="BX2" s="128"/>
      <c r="BY2" s="128"/>
      <c r="BZ2" s="128"/>
      <c r="CA2" s="129"/>
      <c r="CB2" s="127" t="s">
        <v>65</v>
      </c>
      <c r="CC2" s="128"/>
      <c r="CD2" s="128"/>
      <c r="CE2" s="128"/>
      <c r="CF2" s="128"/>
      <c r="CG2" s="129"/>
      <c r="CH2" s="127" t="s">
        <v>139</v>
      </c>
      <c r="CI2" s="128"/>
      <c r="CJ2" s="128"/>
      <c r="CK2" s="128"/>
      <c r="CL2" s="128"/>
      <c r="CM2" s="129"/>
      <c r="CN2" s="27"/>
      <c r="CO2" s="27"/>
      <c r="CP2" s="136"/>
      <c r="CQ2" s="136"/>
      <c r="CR2" s="136"/>
      <c r="CS2" s="136"/>
      <c r="CT2" s="136"/>
      <c r="CU2" s="136"/>
      <c r="CV2" s="136"/>
      <c r="CW2" s="136"/>
      <c r="CX2" s="136"/>
      <c r="CY2" s="136"/>
      <c r="CZ2" s="136"/>
      <c r="DA2" s="136"/>
      <c r="DB2" s="136"/>
      <c r="DC2" s="136"/>
      <c r="DD2" s="136"/>
      <c r="DE2" s="136"/>
      <c r="DF2" s="136"/>
      <c r="DG2" s="136"/>
      <c r="DH2" s="136"/>
      <c r="DI2" s="136"/>
    </row>
    <row r="3" spans="1:113" s="7" customFormat="1" x14ac:dyDescent="0.2">
      <c r="A3" s="25"/>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81"/>
      <c r="CB3" s="73"/>
      <c r="CC3" s="73"/>
      <c r="CD3" s="73"/>
      <c r="CE3" s="73"/>
      <c r="CF3" s="73"/>
      <c r="CG3" s="81"/>
      <c r="CH3" s="73"/>
      <c r="CI3" s="73"/>
      <c r="CJ3" s="73"/>
      <c r="CK3" s="73"/>
      <c r="CL3" s="17"/>
      <c r="CM3" s="17"/>
      <c r="CN3" s="17"/>
      <c r="CO3" s="17"/>
      <c r="CP3" s="109"/>
      <c r="CQ3" s="109"/>
      <c r="CR3" s="109"/>
      <c r="CS3" s="109"/>
      <c r="CT3" s="109"/>
      <c r="CU3" s="109"/>
      <c r="CV3" s="109"/>
      <c r="CW3" s="109"/>
      <c r="CX3" s="109"/>
      <c r="CY3" s="109"/>
      <c r="CZ3" s="109"/>
      <c r="DA3" s="109"/>
      <c r="DB3" s="109"/>
      <c r="DC3" s="109"/>
      <c r="DD3" s="109"/>
      <c r="DE3" s="109"/>
      <c r="DF3" s="109"/>
      <c r="DG3" s="109"/>
      <c r="DH3" s="109"/>
      <c r="DI3" s="109"/>
    </row>
    <row r="4" spans="1:113" s="7" customFormat="1" x14ac:dyDescent="0.2">
      <c r="A4" s="85" t="s">
        <v>21</v>
      </c>
      <c r="B4" s="130" t="s">
        <v>43</v>
      </c>
      <c r="C4" s="131"/>
      <c r="D4" s="131"/>
      <c r="E4" s="131"/>
      <c r="F4" s="131"/>
      <c r="G4" s="132"/>
      <c r="H4" s="130" t="s">
        <v>42</v>
      </c>
      <c r="I4" s="131"/>
      <c r="J4" s="131"/>
      <c r="K4" s="131"/>
      <c r="L4" s="131"/>
      <c r="M4" s="132"/>
      <c r="N4" s="130" t="s">
        <v>44</v>
      </c>
      <c r="O4" s="131"/>
      <c r="P4" s="131"/>
      <c r="Q4" s="131"/>
      <c r="R4" s="131"/>
      <c r="S4" s="132"/>
      <c r="T4" s="130" t="s">
        <v>45</v>
      </c>
      <c r="U4" s="131"/>
      <c r="V4" s="131"/>
      <c r="W4" s="131"/>
      <c r="X4" s="131"/>
      <c r="Y4" s="132"/>
      <c r="Z4" s="130" t="s">
        <v>62</v>
      </c>
      <c r="AA4" s="131"/>
      <c r="AB4" s="131"/>
      <c r="AC4" s="131"/>
      <c r="AD4" s="131"/>
      <c r="AE4" s="132"/>
      <c r="AF4" s="130" t="s">
        <v>61</v>
      </c>
      <c r="AG4" s="131"/>
      <c r="AH4" s="131"/>
      <c r="AI4" s="131"/>
      <c r="AJ4" s="131"/>
      <c r="AK4" s="132"/>
      <c r="AL4" s="130" t="s">
        <v>46</v>
      </c>
      <c r="AM4" s="131"/>
      <c r="AN4" s="131"/>
      <c r="AO4" s="131"/>
      <c r="AP4" s="131"/>
      <c r="AQ4" s="132"/>
      <c r="AR4" s="130" t="s">
        <v>47</v>
      </c>
      <c r="AS4" s="131"/>
      <c r="AT4" s="131"/>
      <c r="AU4" s="131"/>
      <c r="AV4" s="131"/>
      <c r="AW4" s="132"/>
      <c r="AX4" s="130" t="s">
        <v>48</v>
      </c>
      <c r="AY4" s="131"/>
      <c r="AZ4" s="131"/>
      <c r="BA4" s="131"/>
      <c r="BB4" s="131"/>
      <c r="BC4" s="132"/>
      <c r="BD4" s="130" t="s">
        <v>48</v>
      </c>
      <c r="BE4" s="131"/>
      <c r="BF4" s="131"/>
      <c r="BG4" s="131"/>
      <c r="BH4" s="131"/>
      <c r="BI4" s="132"/>
      <c r="BJ4" s="130" t="s">
        <v>49</v>
      </c>
      <c r="BK4" s="131"/>
      <c r="BL4" s="131"/>
      <c r="BM4" s="131"/>
      <c r="BN4" s="131"/>
      <c r="BO4" s="132"/>
      <c r="BP4" s="130" t="s">
        <v>50</v>
      </c>
      <c r="BQ4" s="131"/>
      <c r="BR4" s="131"/>
      <c r="BS4" s="131"/>
      <c r="BT4" s="131"/>
      <c r="BU4" s="132"/>
      <c r="BV4" s="130" t="s">
        <v>51</v>
      </c>
      <c r="BW4" s="131"/>
      <c r="BX4" s="131"/>
      <c r="BY4" s="131"/>
      <c r="BZ4" s="131"/>
      <c r="CA4" s="132"/>
      <c r="CB4" s="130" t="s">
        <v>58</v>
      </c>
      <c r="CC4" s="131"/>
      <c r="CD4" s="131"/>
      <c r="CE4" s="131"/>
      <c r="CF4" s="131"/>
      <c r="CG4" s="132"/>
      <c r="CH4" s="130" t="s">
        <v>137</v>
      </c>
      <c r="CI4" s="131"/>
      <c r="CJ4" s="131"/>
      <c r="CK4" s="131"/>
      <c r="CL4" s="131"/>
      <c r="CM4" s="132"/>
      <c r="CN4" s="30"/>
      <c r="CO4" s="30"/>
      <c r="CP4" s="139"/>
      <c r="CQ4" s="139"/>
      <c r="CR4" s="139"/>
      <c r="CS4" s="139"/>
      <c r="CT4" s="139"/>
      <c r="CU4" s="139"/>
      <c r="CV4" s="139"/>
      <c r="CW4" s="139"/>
      <c r="CX4" s="139"/>
      <c r="CY4" s="139"/>
      <c r="CZ4" s="139"/>
      <c r="DA4" s="139"/>
      <c r="DB4" s="139"/>
      <c r="DC4" s="139"/>
      <c r="DD4" s="139"/>
      <c r="DE4" s="139"/>
      <c r="DF4" s="139"/>
      <c r="DG4" s="139"/>
      <c r="DH4" s="139"/>
      <c r="DI4" s="139"/>
    </row>
    <row r="5" spans="1:113" s="7" customFormat="1"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81"/>
      <c r="CB5" s="73"/>
      <c r="CC5" s="73"/>
      <c r="CD5" s="73"/>
      <c r="CE5" s="73"/>
      <c r="CF5" s="73"/>
      <c r="CG5" s="81"/>
      <c r="CH5" s="73"/>
      <c r="CI5" s="73"/>
      <c r="CJ5" s="73"/>
      <c r="CK5" s="73"/>
      <c r="CL5" s="17"/>
      <c r="CM5" s="17"/>
      <c r="CN5" s="17"/>
      <c r="CO5" s="17"/>
      <c r="CP5" s="109"/>
      <c r="CQ5" s="109"/>
      <c r="CR5" s="109"/>
      <c r="CS5" s="109"/>
      <c r="CT5" s="109"/>
      <c r="CU5" s="109"/>
      <c r="CV5" s="109"/>
      <c r="CW5" s="109"/>
      <c r="CX5" s="109"/>
      <c r="CY5" s="109"/>
      <c r="CZ5" s="109"/>
      <c r="DA5" s="109"/>
      <c r="DB5" s="109"/>
      <c r="DC5" s="109"/>
      <c r="DD5" s="109"/>
      <c r="DE5" s="109"/>
      <c r="DF5" s="109"/>
      <c r="DG5" s="109"/>
      <c r="DH5" s="109"/>
      <c r="DI5" s="109"/>
    </row>
    <row r="6" spans="1:113" s="7" customFormat="1" x14ac:dyDescent="0.2">
      <c r="A6" s="85" t="s">
        <v>18</v>
      </c>
      <c r="B6" s="101">
        <v>380.34</v>
      </c>
      <c r="C6" s="102"/>
      <c r="D6" s="102"/>
      <c r="E6" s="102"/>
      <c r="F6" s="102"/>
      <c r="G6" s="103"/>
      <c r="H6" s="101">
        <v>540.33000000000004</v>
      </c>
      <c r="I6" s="102"/>
      <c r="J6" s="102"/>
      <c r="K6" s="102"/>
      <c r="L6" s="102"/>
      <c r="M6" s="103"/>
      <c r="N6" s="101">
        <v>1134.06</v>
      </c>
      <c r="O6" s="102"/>
      <c r="P6" s="102"/>
      <c r="Q6" s="102"/>
      <c r="R6" s="102"/>
      <c r="S6" s="103"/>
      <c r="T6" s="101">
        <v>62.88</v>
      </c>
      <c r="U6" s="102"/>
      <c r="V6" s="102"/>
      <c r="W6" s="102"/>
      <c r="X6" s="102"/>
      <c r="Y6" s="103"/>
      <c r="Z6" s="101">
        <v>67.53</v>
      </c>
      <c r="AA6" s="102"/>
      <c r="AB6" s="102"/>
      <c r="AC6" s="102"/>
      <c r="AD6" s="102"/>
      <c r="AE6" s="103"/>
      <c r="AF6" s="101">
        <v>475.11</v>
      </c>
      <c r="AG6" s="102"/>
      <c r="AH6" s="102"/>
      <c r="AI6" s="102"/>
      <c r="AJ6" s="102"/>
      <c r="AK6" s="103"/>
      <c r="AL6" s="101">
        <v>470.2</v>
      </c>
      <c r="AM6" s="102"/>
      <c r="AN6" s="102"/>
      <c r="AO6" s="102"/>
      <c r="AP6" s="102"/>
      <c r="AQ6" s="103"/>
      <c r="AR6" s="101">
        <v>441.11</v>
      </c>
      <c r="AS6" s="102"/>
      <c r="AT6" s="102"/>
      <c r="AU6" s="102"/>
      <c r="AV6" s="102"/>
      <c r="AW6" s="103"/>
      <c r="AX6" s="101">
        <v>45.99</v>
      </c>
      <c r="AY6" s="102"/>
      <c r="AZ6" s="102"/>
      <c r="BA6" s="102"/>
      <c r="BB6" s="102"/>
      <c r="BC6" s="103"/>
      <c r="BD6" s="101">
        <v>35.07</v>
      </c>
      <c r="BE6" s="102"/>
      <c r="BF6" s="102"/>
      <c r="BG6" s="102"/>
      <c r="BH6" s="102"/>
      <c r="BI6" s="103"/>
      <c r="BJ6" s="101">
        <v>448.97</v>
      </c>
      <c r="BK6" s="102"/>
      <c r="BL6" s="102"/>
      <c r="BM6" s="102"/>
      <c r="BN6" s="102"/>
      <c r="BO6" s="103"/>
      <c r="BP6" s="101">
        <v>358.73</v>
      </c>
      <c r="BQ6" s="102"/>
      <c r="BR6" s="102"/>
      <c r="BS6" s="102"/>
      <c r="BT6" s="102"/>
      <c r="BU6" s="103"/>
      <c r="BV6" s="101">
        <v>366.19</v>
      </c>
      <c r="BW6" s="102"/>
      <c r="BX6" s="102"/>
      <c r="BY6" s="102"/>
      <c r="BZ6" s="102"/>
      <c r="CA6" s="103"/>
      <c r="CB6" s="101">
        <v>13.57</v>
      </c>
      <c r="CC6" s="102"/>
      <c r="CD6" s="102"/>
      <c r="CE6" s="102"/>
      <c r="CF6" s="102"/>
      <c r="CG6" s="103"/>
      <c r="CH6" s="101">
        <v>21.73</v>
      </c>
      <c r="CI6" s="102"/>
      <c r="CJ6" s="102"/>
      <c r="CK6" s="102"/>
      <c r="CL6" s="102"/>
      <c r="CM6" s="103"/>
      <c r="CN6" s="17"/>
      <c r="CO6" s="17"/>
      <c r="CP6" s="109"/>
      <c r="CQ6" s="109"/>
      <c r="CR6" s="109"/>
      <c r="CS6" s="109"/>
      <c r="CT6" s="109"/>
      <c r="CU6" s="109"/>
      <c r="CV6" s="109"/>
      <c r="CW6" s="109"/>
      <c r="CX6" s="109"/>
      <c r="CY6" s="109"/>
      <c r="CZ6" s="109"/>
      <c r="DA6" s="109"/>
      <c r="DB6" s="109"/>
      <c r="DC6" s="109"/>
      <c r="DD6" s="109"/>
      <c r="DE6" s="109"/>
      <c r="DF6" s="109"/>
      <c r="DG6" s="109"/>
      <c r="DH6" s="109"/>
      <c r="DI6" s="109"/>
    </row>
    <row r="7" spans="1:113" s="7" customFormat="1" x14ac:dyDescent="0.2">
      <c r="A7" s="18"/>
      <c r="B7" s="80"/>
      <c r="C7" s="80"/>
      <c r="D7" s="80"/>
      <c r="E7" s="80"/>
      <c r="F7" s="80"/>
      <c r="G7" s="81"/>
      <c r="H7" s="80"/>
      <c r="I7" s="80"/>
      <c r="J7" s="80"/>
      <c r="K7" s="80"/>
      <c r="L7" s="80"/>
      <c r="M7" s="81"/>
      <c r="N7" s="80"/>
      <c r="O7" s="80"/>
      <c r="P7" s="80"/>
      <c r="Q7" s="80"/>
      <c r="R7" s="80"/>
      <c r="S7" s="81"/>
      <c r="T7" s="80"/>
      <c r="U7" s="80"/>
      <c r="V7" s="80"/>
      <c r="W7" s="80"/>
      <c r="X7" s="80"/>
      <c r="Y7" s="81"/>
      <c r="Z7" s="80"/>
      <c r="AA7" s="80"/>
      <c r="AB7" s="80"/>
      <c r="AC7" s="80"/>
      <c r="AD7" s="80"/>
      <c r="AE7" s="81"/>
      <c r="AF7" s="80"/>
      <c r="AG7" s="80"/>
      <c r="AH7" s="80"/>
      <c r="AI7" s="80"/>
      <c r="AJ7" s="80"/>
      <c r="AK7" s="81"/>
      <c r="AL7" s="80"/>
      <c r="AM7" s="80"/>
      <c r="AN7" s="80"/>
      <c r="AO7" s="80"/>
      <c r="AP7" s="80"/>
      <c r="AQ7" s="81"/>
      <c r="AR7" s="80"/>
      <c r="AS7" s="80"/>
      <c r="AT7" s="80"/>
      <c r="AU7" s="80"/>
      <c r="AV7" s="80"/>
      <c r="AW7" s="81"/>
      <c r="AX7" s="80"/>
      <c r="AY7" s="80"/>
      <c r="AZ7" s="80"/>
      <c r="BA7" s="80"/>
      <c r="BB7" s="80"/>
      <c r="BC7" s="81"/>
      <c r="BD7" s="80"/>
      <c r="BE7" s="80"/>
      <c r="BF7" s="80"/>
      <c r="BG7" s="80"/>
      <c r="BH7" s="80"/>
      <c r="BI7" s="81"/>
      <c r="BJ7" s="80"/>
      <c r="BK7" s="80"/>
      <c r="BL7" s="80"/>
      <c r="BM7" s="80"/>
      <c r="BN7" s="80"/>
      <c r="BO7" s="81"/>
      <c r="BP7" s="80"/>
      <c r="BQ7" s="80"/>
      <c r="BR7" s="80"/>
      <c r="BS7" s="80"/>
      <c r="BT7" s="80"/>
      <c r="BU7" s="81"/>
      <c r="BV7" s="28"/>
      <c r="BW7" s="28"/>
      <c r="BX7" s="28"/>
      <c r="BY7" s="28"/>
      <c r="BZ7" s="28"/>
      <c r="CA7" s="28"/>
      <c r="CB7" s="73"/>
      <c r="CC7" s="73"/>
      <c r="CD7" s="73"/>
      <c r="CE7" s="73"/>
      <c r="CF7" s="73"/>
      <c r="CG7" s="81"/>
      <c r="CH7" s="73"/>
      <c r="CI7" s="73"/>
      <c r="CJ7" s="73"/>
      <c r="CK7" s="73"/>
      <c r="CL7" s="17"/>
      <c r="CM7" s="17"/>
      <c r="CN7" s="17"/>
      <c r="CO7" s="17"/>
      <c r="CP7" s="109"/>
      <c r="CQ7" s="109"/>
      <c r="CR7" s="109"/>
      <c r="CS7" s="109"/>
      <c r="CT7" s="109"/>
      <c r="CU7" s="109"/>
      <c r="CV7" s="109"/>
      <c r="CW7" s="109"/>
      <c r="CX7" s="109"/>
      <c r="CY7" s="109"/>
      <c r="CZ7" s="109"/>
      <c r="DA7" s="109"/>
      <c r="DB7" s="109"/>
      <c r="DC7" s="109"/>
      <c r="DD7" s="109"/>
      <c r="DE7" s="109"/>
      <c r="DF7" s="109"/>
      <c r="DG7" s="109"/>
      <c r="DH7" s="109"/>
      <c r="DI7" s="109"/>
    </row>
    <row r="8" spans="1:113" s="17" customFormat="1" ht="88.5" customHeight="1" x14ac:dyDescent="0.25">
      <c r="A8" s="85" t="s">
        <v>19</v>
      </c>
      <c r="B8" s="124" t="s">
        <v>306</v>
      </c>
      <c r="C8" s="125"/>
      <c r="D8" s="125"/>
      <c r="E8" s="125"/>
      <c r="F8" s="125"/>
      <c r="G8" s="126"/>
      <c r="H8" s="124" t="s">
        <v>97</v>
      </c>
      <c r="I8" s="125"/>
      <c r="J8" s="125"/>
      <c r="K8" s="125"/>
      <c r="L8" s="125"/>
      <c r="M8" s="126"/>
      <c r="N8" s="124" t="s">
        <v>98</v>
      </c>
      <c r="O8" s="125"/>
      <c r="P8" s="125"/>
      <c r="Q8" s="125"/>
      <c r="R8" s="125"/>
      <c r="S8" s="126"/>
      <c r="T8" s="124" t="s">
        <v>99</v>
      </c>
      <c r="U8" s="125"/>
      <c r="V8" s="125"/>
      <c r="W8" s="125"/>
      <c r="X8" s="125"/>
      <c r="Y8" s="126"/>
      <c r="Z8" s="124" t="s">
        <v>100</v>
      </c>
      <c r="AA8" s="125"/>
      <c r="AB8" s="125"/>
      <c r="AC8" s="125"/>
      <c r="AD8" s="125"/>
      <c r="AE8" s="126"/>
      <c r="AF8" s="124" t="s">
        <v>101</v>
      </c>
      <c r="AG8" s="125"/>
      <c r="AH8" s="125"/>
      <c r="AI8" s="125"/>
      <c r="AJ8" s="125"/>
      <c r="AK8" s="126"/>
      <c r="AL8" s="124" t="s">
        <v>102</v>
      </c>
      <c r="AM8" s="125"/>
      <c r="AN8" s="125"/>
      <c r="AO8" s="125"/>
      <c r="AP8" s="125"/>
      <c r="AQ8" s="126"/>
      <c r="AR8" s="124" t="s">
        <v>103</v>
      </c>
      <c r="AS8" s="125"/>
      <c r="AT8" s="125"/>
      <c r="AU8" s="125"/>
      <c r="AV8" s="125"/>
      <c r="AW8" s="126"/>
      <c r="AX8" s="124" t="s">
        <v>104</v>
      </c>
      <c r="AY8" s="125"/>
      <c r="AZ8" s="125"/>
      <c r="BA8" s="125"/>
      <c r="BB8" s="125"/>
      <c r="BC8" s="126"/>
      <c r="BD8" s="124" t="s">
        <v>105</v>
      </c>
      <c r="BE8" s="125"/>
      <c r="BF8" s="125"/>
      <c r="BG8" s="125"/>
      <c r="BH8" s="125"/>
      <c r="BI8" s="126"/>
      <c r="BJ8" s="124" t="s">
        <v>106</v>
      </c>
      <c r="BK8" s="125"/>
      <c r="BL8" s="125"/>
      <c r="BM8" s="125"/>
      <c r="BN8" s="125"/>
      <c r="BO8" s="126"/>
      <c r="BP8" s="124" t="s">
        <v>233</v>
      </c>
      <c r="BQ8" s="125"/>
      <c r="BR8" s="125"/>
      <c r="BS8" s="125"/>
      <c r="BT8" s="125"/>
      <c r="BU8" s="126"/>
      <c r="BV8" s="124" t="s">
        <v>107</v>
      </c>
      <c r="BW8" s="125"/>
      <c r="BX8" s="125"/>
      <c r="BY8" s="125"/>
      <c r="BZ8" s="125"/>
      <c r="CA8" s="126"/>
      <c r="CB8" s="124" t="s">
        <v>108</v>
      </c>
      <c r="CC8" s="125"/>
      <c r="CD8" s="125"/>
      <c r="CE8" s="125"/>
      <c r="CF8" s="125"/>
      <c r="CG8" s="126"/>
      <c r="CH8" s="124" t="s">
        <v>138</v>
      </c>
      <c r="CI8" s="125"/>
      <c r="CJ8" s="125"/>
      <c r="CK8" s="125"/>
      <c r="CL8" s="125"/>
      <c r="CM8" s="126"/>
      <c r="CP8" s="109"/>
      <c r="CQ8" s="109"/>
      <c r="CR8" s="109"/>
      <c r="CS8" s="109"/>
      <c r="CT8" s="109"/>
      <c r="CU8" s="109"/>
      <c r="CV8" s="109"/>
      <c r="CW8" s="109"/>
      <c r="CX8" s="109"/>
      <c r="CY8" s="109"/>
      <c r="CZ8" s="109"/>
      <c r="DA8" s="109"/>
      <c r="DB8" s="109"/>
      <c r="DC8" s="109"/>
      <c r="DD8" s="109"/>
      <c r="DE8" s="109"/>
      <c r="DF8" s="109"/>
      <c r="DG8" s="109"/>
      <c r="DH8" s="109"/>
      <c r="DI8" s="109"/>
    </row>
    <row r="9" spans="1:113" s="7" customFormat="1" ht="13.5" customHeight="1" x14ac:dyDescent="0.2">
      <c r="A9" s="85"/>
      <c r="B9" s="121"/>
      <c r="C9" s="122"/>
      <c r="D9" s="122"/>
      <c r="E9" s="122"/>
      <c r="F9" s="122"/>
      <c r="G9" s="123"/>
      <c r="H9" s="121"/>
      <c r="I9" s="122"/>
      <c r="J9" s="122"/>
      <c r="K9" s="122"/>
      <c r="L9" s="122"/>
      <c r="M9" s="123"/>
      <c r="N9" s="121"/>
      <c r="O9" s="122"/>
      <c r="P9" s="122"/>
      <c r="Q9" s="122"/>
      <c r="R9" s="122"/>
      <c r="S9" s="123"/>
      <c r="T9" s="121"/>
      <c r="U9" s="122"/>
      <c r="V9" s="122"/>
      <c r="W9" s="122"/>
      <c r="X9" s="122"/>
      <c r="Y9" s="123"/>
      <c r="Z9" s="121"/>
      <c r="AA9" s="122"/>
      <c r="AB9" s="122"/>
      <c r="AC9" s="122"/>
      <c r="AD9" s="122"/>
      <c r="AE9" s="123"/>
      <c r="AF9" s="121"/>
      <c r="AG9" s="122"/>
      <c r="AH9" s="122"/>
      <c r="AI9" s="122"/>
      <c r="AJ9" s="122"/>
      <c r="AK9" s="123"/>
      <c r="AL9" s="121"/>
      <c r="AM9" s="122"/>
      <c r="AN9" s="122"/>
      <c r="AO9" s="122"/>
      <c r="AP9" s="122"/>
      <c r="AQ9" s="123"/>
      <c r="AR9" s="121"/>
      <c r="AS9" s="122"/>
      <c r="AT9" s="122"/>
      <c r="AU9" s="122"/>
      <c r="AV9" s="122"/>
      <c r="AW9" s="123"/>
      <c r="AX9" s="121"/>
      <c r="AY9" s="122"/>
      <c r="AZ9" s="122"/>
      <c r="BA9" s="122"/>
      <c r="BB9" s="122"/>
      <c r="BC9" s="123"/>
      <c r="BD9" s="121"/>
      <c r="BE9" s="122"/>
      <c r="BF9" s="122"/>
      <c r="BG9" s="122"/>
      <c r="BH9" s="122"/>
      <c r="BI9" s="123"/>
      <c r="BJ9" s="121"/>
      <c r="BK9" s="122"/>
      <c r="BL9" s="122"/>
      <c r="BM9" s="122"/>
      <c r="BN9" s="122"/>
      <c r="BO9" s="123"/>
      <c r="BP9" s="121"/>
      <c r="BQ9" s="122"/>
      <c r="BR9" s="122"/>
      <c r="BS9" s="122"/>
      <c r="BT9" s="122"/>
      <c r="BU9" s="123"/>
      <c r="BV9" s="121"/>
      <c r="BW9" s="122"/>
      <c r="BX9" s="122"/>
      <c r="BY9" s="122"/>
      <c r="BZ9" s="122"/>
      <c r="CA9" s="123"/>
      <c r="CB9" s="121"/>
      <c r="CC9" s="122"/>
      <c r="CD9" s="122"/>
      <c r="CE9" s="122"/>
      <c r="CF9" s="122"/>
      <c r="CG9" s="123"/>
      <c r="CH9" s="140"/>
      <c r="CI9" s="140"/>
      <c r="CJ9" s="140"/>
      <c r="CK9" s="140"/>
      <c r="CL9" s="140"/>
      <c r="CM9" s="140"/>
      <c r="CN9" s="17"/>
      <c r="CO9" s="17"/>
      <c r="CP9" s="109"/>
      <c r="CQ9" s="109"/>
      <c r="CR9" s="109"/>
      <c r="CS9" s="109"/>
      <c r="CT9" s="109"/>
      <c r="CU9" s="109"/>
      <c r="CV9" s="109"/>
      <c r="CW9" s="109"/>
      <c r="CX9" s="109"/>
      <c r="CY9" s="109"/>
      <c r="CZ9" s="109"/>
      <c r="DA9" s="109"/>
      <c r="DB9" s="109"/>
      <c r="DC9" s="109"/>
      <c r="DD9" s="109"/>
      <c r="DE9" s="109"/>
      <c r="DF9" s="109"/>
      <c r="DG9" s="109"/>
      <c r="DH9" s="109"/>
      <c r="DI9" s="109"/>
    </row>
    <row r="10" spans="1:113" s="57" customFormat="1" ht="24.75" customHeight="1" x14ac:dyDescent="0.25">
      <c r="A10" s="85" t="s">
        <v>178</v>
      </c>
      <c r="B10" s="118" t="s">
        <v>179</v>
      </c>
      <c r="C10" s="119"/>
      <c r="D10" s="119"/>
      <c r="E10" s="119"/>
      <c r="F10" s="119"/>
      <c r="G10" s="120"/>
      <c r="H10" s="118" t="s">
        <v>238</v>
      </c>
      <c r="I10" s="119"/>
      <c r="J10" s="119"/>
      <c r="K10" s="119"/>
      <c r="L10" s="119"/>
      <c r="M10" s="120"/>
      <c r="N10" s="118" t="s">
        <v>179</v>
      </c>
      <c r="O10" s="119"/>
      <c r="P10" s="119"/>
      <c r="Q10" s="119"/>
      <c r="R10" s="119"/>
      <c r="S10" s="120"/>
      <c r="T10" s="118" t="s">
        <v>179</v>
      </c>
      <c r="U10" s="119"/>
      <c r="V10" s="119"/>
      <c r="W10" s="119"/>
      <c r="X10" s="119"/>
      <c r="Y10" s="120"/>
      <c r="Z10" s="118" t="s">
        <v>179</v>
      </c>
      <c r="AA10" s="119"/>
      <c r="AB10" s="119"/>
      <c r="AC10" s="119"/>
      <c r="AD10" s="119"/>
      <c r="AE10" s="120"/>
      <c r="AF10" s="118" t="s">
        <v>180</v>
      </c>
      <c r="AG10" s="119"/>
      <c r="AH10" s="119"/>
      <c r="AI10" s="119"/>
      <c r="AJ10" s="119"/>
      <c r="AK10" s="120"/>
      <c r="AL10" s="118" t="s">
        <v>180</v>
      </c>
      <c r="AM10" s="119"/>
      <c r="AN10" s="119"/>
      <c r="AO10" s="119"/>
      <c r="AP10" s="119"/>
      <c r="AQ10" s="120"/>
      <c r="AR10" s="118" t="s">
        <v>180</v>
      </c>
      <c r="AS10" s="119"/>
      <c r="AT10" s="119"/>
      <c r="AU10" s="119"/>
      <c r="AV10" s="119"/>
      <c r="AW10" s="120"/>
      <c r="AX10" s="118" t="s">
        <v>180</v>
      </c>
      <c r="AY10" s="119"/>
      <c r="AZ10" s="119"/>
      <c r="BA10" s="119"/>
      <c r="BB10" s="119"/>
      <c r="BC10" s="120"/>
      <c r="BD10" s="118" t="s">
        <v>180</v>
      </c>
      <c r="BE10" s="119"/>
      <c r="BF10" s="119"/>
      <c r="BG10" s="119"/>
      <c r="BH10" s="119"/>
      <c r="BI10" s="120"/>
      <c r="BJ10" s="118" t="s">
        <v>181</v>
      </c>
      <c r="BK10" s="119"/>
      <c r="BL10" s="119"/>
      <c r="BM10" s="119"/>
      <c r="BN10" s="119"/>
      <c r="BO10" s="120"/>
      <c r="BP10" s="118" t="s">
        <v>179</v>
      </c>
      <c r="BQ10" s="119"/>
      <c r="BR10" s="119"/>
      <c r="BS10" s="119"/>
      <c r="BT10" s="119"/>
      <c r="BU10" s="120"/>
      <c r="BV10" s="118" t="s">
        <v>239</v>
      </c>
      <c r="BW10" s="119"/>
      <c r="BX10" s="119"/>
      <c r="BY10" s="119"/>
      <c r="BZ10" s="119"/>
      <c r="CA10" s="120"/>
      <c r="CB10" s="118" t="s">
        <v>302</v>
      </c>
      <c r="CC10" s="119"/>
      <c r="CD10" s="119"/>
      <c r="CE10" s="119"/>
      <c r="CF10" s="119"/>
      <c r="CG10" s="120"/>
      <c r="CH10" s="118" t="s">
        <v>301</v>
      </c>
      <c r="CI10" s="119"/>
      <c r="CJ10" s="119"/>
      <c r="CK10" s="119"/>
      <c r="CL10" s="119"/>
      <c r="CM10" s="120"/>
      <c r="CN10" s="60"/>
      <c r="CO10" s="60"/>
      <c r="CP10" s="108"/>
      <c r="CQ10" s="108"/>
      <c r="CR10" s="108"/>
      <c r="CS10" s="108"/>
      <c r="CT10" s="108"/>
      <c r="CU10" s="108"/>
      <c r="CV10" s="108"/>
      <c r="CW10" s="108"/>
      <c r="CX10" s="108"/>
      <c r="CY10" s="108"/>
      <c r="CZ10" s="108"/>
      <c r="DA10" s="108"/>
      <c r="DB10" s="108"/>
      <c r="DC10" s="108"/>
      <c r="DD10" s="108"/>
      <c r="DE10" s="108"/>
      <c r="DF10" s="108"/>
      <c r="DG10" s="108"/>
      <c r="DH10" s="108"/>
      <c r="DI10" s="108"/>
    </row>
    <row r="11" spans="1:113" s="7" customFormat="1" x14ac:dyDescent="0.2">
      <c r="A11" s="18"/>
      <c r="B11" s="80"/>
      <c r="C11" s="80"/>
      <c r="D11" s="80"/>
      <c r="E11" s="80"/>
      <c r="F11" s="80"/>
      <c r="G11" s="81"/>
      <c r="H11" s="80"/>
      <c r="I11" s="80"/>
      <c r="J11" s="80"/>
      <c r="K11" s="80"/>
      <c r="L11" s="80"/>
      <c r="M11" s="81"/>
      <c r="N11" s="80"/>
      <c r="O11" s="80"/>
      <c r="P11" s="80"/>
      <c r="Q11" s="80"/>
      <c r="R11" s="80"/>
      <c r="S11" s="81"/>
      <c r="T11" s="80"/>
      <c r="U11" s="80"/>
      <c r="V11" s="80"/>
      <c r="W11" s="80"/>
      <c r="X11" s="80"/>
      <c r="Y11" s="81"/>
      <c r="Z11" s="80"/>
      <c r="AA11" s="80"/>
      <c r="AB11" s="80"/>
      <c r="AC11" s="80"/>
      <c r="AD11" s="80"/>
      <c r="AE11" s="81"/>
      <c r="AF11" s="80"/>
      <c r="AG11" s="80"/>
      <c r="AH11" s="80"/>
      <c r="AI11" s="80"/>
      <c r="AJ11" s="80"/>
      <c r="AK11" s="81"/>
      <c r="AL11" s="80"/>
      <c r="AM11" s="80"/>
      <c r="AN11" s="80"/>
      <c r="AO11" s="80"/>
      <c r="AP11" s="80"/>
      <c r="AQ11" s="81"/>
      <c r="AR11" s="80"/>
      <c r="AS11" s="80"/>
      <c r="AT11" s="80"/>
      <c r="AU11" s="80"/>
      <c r="AV11" s="80"/>
      <c r="AW11" s="81"/>
      <c r="AX11" s="80"/>
      <c r="AY11" s="80"/>
      <c r="AZ11" s="80"/>
      <c r="BA11" s="80"/>
      <c r="BB11" s="80"/>
      <c r="BC11" s="81"/>
      <c r="BD11" s="80"/>
      <c r="BE11" s="80"/>
      <c r="BF11" s="80"/>
      <c r="BG11" s="80"/>
      <c r="BH11" s="80"/>
      <c r="BI11" s="81"/>
      <c r="BJ11" s="80"/>
      <c r="BK11" s="80"/>
      <c r="BL11" s="80"/>
      <c r="BM11" s="80"/>
      <c r="BN11" s="80"/>
      <c r="BO11" s="81"/>
      <c r="BP11" s="80"/>
      <c r="BQ11" s="80"/>
      <c r="BR11" s="80"/>
      <c r="BS11" s="80"/>
      <c r="BT11" s="80"/>
      <c r="BU11" s="81"/>
      <c r="BV11" s="28"/>
      <c r="BW11" s="28"/>
      <c r="BX11" s="28"/>
      <c r="BY11" s="28"/>
      <c r="BZ11" s="28"/>
      <c r="CA11" s="28"/>
      <c r="CB11" s="73"/>
      <c r="CC11" s="73"/>
      <c r="CD11" s="73"/>
      <c r="CE11" s="73"/>
      <c r="CF11" s="73"/>
      <c r="CG11" s="81"/>
      <c r="CH11" s="122"/>
      <c r="CI11" s="122"/>
      <c r="CJ11" s="122"/>
      <c r="CK11" s="122"/>
      <c r="CL11" s="122"/>
      <c r="CM11" s="122"/>
      <c r="CN11" s="17"/>
      <c r="CO11" s="17"/>
      <c r="CP11" s="73"/>
      <c r="CQ11" s="73"/>
      <c r="CR11" s="73"/>
      <c r="CS11" s="73"/>
      <c r="CT11" s="73"/>
      <c r="CU11" s="73"/>
      <c r="CV11" s="73"/>
      <c r="CW11" s="73"/>
      <c r="CX11" s="73"/>
      <c r="CY11" s="73"/>
      <c r="CZ11" s="73"/>
      <c r="DA11" s="73"/>
      <c r="DB11" s="73"/>
      <c r="DC11" s="73"/>
      <c r="DD11" s="73"/>
      <c r="DE11" s="73"/>
      <c r="DF11" s="73"/>
      <c r="DG11" s="73"/>
      <c r="DH11" s="73"/>
      <c r="DI11" s="73"/>
    </row>
    <row r="12" spans="1:113" s="7" customFormat="1" x14ac:dyDescent="0.2">
      <c r="A12" s="85" t="s">
        <v>184</v>
      </c>
      <c r="B12" s="101">
        <v>0.31</v>
      </c>
      <c r="C12" s="102"/>
      <c r="D12" s="102"/>
      <c r="E12" s="102"/>
      <c r="F12" s="102"/>
      <c r="G12" s="103"/>
      <c r="H12" s="101">
        <v>0.22</v>
      </c>
      <c r="I12" s="102"/>
      <c r="J12" s="102"/>
      <c r="K12" s="102"/>
      <c r="L12" s="102"/>
      <c r="M12" s="103"/>
      <c r="N12" s="101">
        <v>0.38</v>
      </c>
      <c r="O12" s="102"/>
      <c r="P12" s="102"/>
      <c r="Q12" s="102"/>
      <c r="R12" s="102"/>
      <c r="S12" s="103"/>
      <c r="T12" s="101">
        <v>0.23</v>
      </c>
      <c r="U12" s="102"/>
      <c r="V12" s="102"/>
      <c r="W12" s="102"/>
      <c r="X12" s="102"/>
      <c r="Y12" s="103"/>
      <c r="Z12" s="101">
        <v>0.42</v>
      </c>
      <c r="AA12" s="102"/>
      <c r="AB12" s="102"/>
      <c r="AC12" s="102"/>
      <c r="AD12" s="102"/>
      <c r="AE12" s="103"/>
      <c r="AF12" s="101">
        <v>0.06</v>
      </c>
      <c r="AG12" s="102"/>
      <c r="AH12" s="102"/>
      <c r="AI12" s="102"/>
      <c r="AJ12" s="102"/>
      <c r="AK12" s="103"/>
      <c r="AL12" s="101">
        <v>0.15</v>
      </c>
      <c r="AM12" s="102"/>
      <c r="AN12" s="102"/>
      <c r="AO12" s="102"/>
      <c r="AP12" s="102"/>
      <c r="AQ12" s="103"/>
      <c r="AR12" s="101">
        <v>7.0000000000000007E-2</v>
      </c>
      <c r="AS12" s="102"/>
      <c r="AT12" s="102"/>
      <c r="AU12" s="102"/>
      <c r="AV12" s="102"/>
      <c r="AW12" s="103"/>
      <c r="AX12" s="101">
        <v>0.23</v>
      </c>
      <c r="AY12" s="102"/>
      <c r="AZ12" s="102"/>
      <c r="BA12" s="102"/>
      <c r="BB12" s="102"/>
      <c r="BC12" s="103"/>
      <c r="BD12" s="101">
        <v>0.28000000000000003</v>
      </c>
      <c r="BE12" s="102"/>
      <c r="BF12" s="102"/>
      <c r="BG12" s="102"/>
      <c r="BH12" s="102"/>
      <c r="BI12" s="103"/>
      <c r="BJ12" s="101">
        <v>0.17</v>
      </c>
      <c r="BK12" s="102"/>
      <c r="BL12" s="102"/>
      <c r="BM12" s="102"/>
      <c r="BN12" s="102"/>
      <c r="BO12" s="103"/>
      <c r="BP12" s="101">
        <v>0.25</v>
      </c>
      <c r="BQ12" s="102"/>
      <c r="BR12" s="102"/>
      <c r="BS12" s="102"/>
      <c r="BT12" s="102"/>
      <c r="BU12" s="103"/>
      <c r="BV12" s="101">
        <v>0.18</v>
      </c>
      <c r="BW12" s="102"/>
      <c r="BX12" s="102"/>
      <c r="BY12" s="102"/>
      <c r="BZ12" s="102"/>
      <c r="CA12" s="103"/>
      <c r="CB12" s="101">
        <v>0.17</v>
      </c>
      <c r="CC12" s="102"/>
      <c r="CD12" s="102"/>
      <c r="CE12" s="102"/>
      <c r="CF12" s="102"/>
      <c r="CG12" s="103"/>
      <c r="CH12" s="101">
        <v>2.79</v>
      </c>
      <c r="CI12" s="102"/>
      <c r="CJ12" s="102"/>
      <c r="CK12" s="102"/>
      <c r="CL12" s="102"/>
      <c r="CM12" s="103"/>
      <c r="CN12" s="17"/>
      <c r="CO12" s="17"/>
      <c r="CP12" s="109"/>
      <c r="CQ12" s="109"/>
      <c r="CR12" s="109"/>
      <c r="CS12" s="109"/>
      <c r="CT12" s="109"/>
      <c r="CU12" s="109"/>
      <c r="CV12" s="109"/>
      <c r="CW12" s="109"/>
      <c r="CX12" s="109"/>
      <c r="CY12" s="109"/>
      <c r="CZ12" s="109"/>
      <c r="DA12" s="109"/>
      <c r="DB12" s="109"/>
      <c r="DC12" s="109"/>
      <c r="DD12" s="109"/>
      <c r="DE12" s="109"/>
      <c r="DF12" s="109"/>
      <c r="DG12" s="109"/>
      <c r="DH12" s="109"/>
      <c r="DI12" s="109"/>
    </row>
    <row r="13" spans="1:113" s="7" customFormat="1" x14ac:dyDescent="0.2">
      <c r="A13" s="86"/>
      <c r="B13" s="75"/>
      <c r="C13" s="75"/>
      <c r="D13" s="75"/>
      <c r="E13" s="75"/>
      <c r="F13" s="75"/>
      <c r="G13" s="76"/>
      <c r="H13" s="74"/>
      <c r="I13" s="75"/>
      <c r="J13" s="75"/>
      <c r="K13" s="75"/>
      <c r="L13" s="75"/>
      <c r="M13" s="76"/>
      <c r="N13" s="74"/>
      <c r="O13" s="75"/>
      <c r="P13" s="75"/>
      <c r="Q13" s="75"/>
      <c r="R13" s="75"/>
      <c r="S13" s="76"/>
      <c r="T13" s="74"/>
      <c r="U13" s="75"/>
      <c r="V13" s="75"/>
      <c r="W13" s="75"/>
      <c r="X13" s="75"/>
      <c r="Y13" s="76"/>
      <c r="Z13" s="74"/>
      <c r="AA13" s="75"/>
      <c r="AB13" s="75"/>
      <c r="AC13" s="75"/>
      <c r="AD13" s="75"/>
      <c r="AE13" s="76"/>
      <c r="AF13" s="74"/>
      <c r="AG13" s="75"/>
      <c r="AH13" s="75"/>
      <c r="AI13" s="75"/>
      <c r="AJ13" s="75"/>
      <c r="AK13" s="76"/>
      <c r="AL13" s="74"/>
      <c r="AM13" s="75"/>
      <c r="AN13" s="75"/>
      <c r="AO13" s="75"/>
      <c r="AP13" s="75"/>
      <c r="AQ13" s="76"/>
      <c r="AR13" s="74"/>
      <c r="AS13" s="75"/>
      <c r="AT13" s="75"/>
      <c r="AU13" s="75"/>
      <c r="AV13" s="75"/>
      <c r="AW13" s="76"/>
      <c r="AX13" s="74"/>
      <c r="AY13" s="75"/>
      <c r="AZ13" s="75"/>
      <c r="BA13" s="75"/>
      <c r="BB13" s="75"/>
      <c r="BC13" s="76"/>
      <c r="BD13" s="74"/>
      <c r="BE13" s="75"/>
      <c r="BF13" s="75"/>
      <c r="BG13" s="75"/>
      <c r="BH13" s="75"/>
      <c r="BI13" s="76"/>
      <c r="BJ13" s="74"/>
      <c r="BK13" s="75"/>
      <c r="BL13" s="75"/>
      <c r="BM13" s="75"/>
      <c r="BN13" s="75"/>
      <c r="BO13" s="76"/>
      <c r="BP13" s="74"/>
      <c r="BQ13" s="75"/>
      <c r="BR13" s="75"/>
      <c r="BS13" s="75"/>
      <c r="BT13" s="75"/>
      <c r="BU13" s="76"/>
      <c r="BV13" s="74"/>
      <c r="BW13" s="75"/>
      <c r="BX13" s="75"/>
      <c r="BY13" s="75"/>
      <c r="BZ13" s="75"/>
      <c r="CA13" s="76"/>
      <c r="CB13" s="74"/>
      <c r="CC13" s="75"/>
      <c r="CD13" s="75"/>
      <c r="CE13" s="75"/>
      <c r="CF13" s="75"/>
      <c r="CG13" s="76"/>
      <c r="CH13" s="121"/>
      <c r="CI13" s="122"/>
      <c r="CJ13" s="122"/>
      <c r="CK13" s="122"/>
      <c r="CL13" s="122"/>
      <c r="CM13" s="123"/>
      <c r="CN13" s="17"/>
      <c r="CO13" s="17"/>
      <c r="CP13" s="73"/>
      <c r="CQ13" s="73"/>
      <c r="CR13" s="73"/>
      <c r="CS13" s="73"/>
      <c r="CT13" s="73"/>
      <c r="CU13" s="73"/>
      <c r="CV13" s="73"/>
      <c r="CW13" s="73"/>
      <c r="CX13" s="73"/>
      <c r="CY13" s="73"/>
      <c r="CZ13" s="73"/>
      <c r="DA13" s="73"/>
      <c r="DB13" s="73"/>
      <c r="DC13" s="73"/>
      <c r="DD13" s="73"/>
      <c r="DE13" s="73"/>
      <c r="DF13" s="73"/>
      <c r="DG13" s="73"/>
      <c r="DH13" s="73"/>
      <c r="DI13" s="73"/>
    </row>
    <row r="14" spans="1:113" s="7" customFormat="1" ht="38.25" x14ac:dyDescent="0.2">
      <c r="A14" s="25" t="s">
        <v>87</v>
      </c>
      <c r="B14" s="116"/>
      <c r="C14" s="116"/>
      <c r="D14" s="116"/>
      <c r="E14" s="116"/>
      <c r="F14" s="116"/>
      <c r="G14" s="117"/>
      <c r="H14" s="121"/>
      <c r="I14" s="122"/>
      <c r="J14" s="122"/>
      <c r="K14" s="122"/>
      <c r="L14" s="122"/>
      <c r="M14" s="123"/>
      <c r="N14" s="121"/>
      <c r="O14" s="122"/>
      <c r="P14" s="122"/>
      <c r="Q14" s="122"/>
      <c r="R14" s="122"/>
      <c r="S14" s="123"/>
      <c r="T14" s="121"/>
      <c r="U14" s="122"/>
      <c r="V14" s="122"/>
      <c r="W14" s="122"/>
      <c r="X14" s="122"/>
      <c r="Y14" s="123"/>
      <c r="Z14" s="121"/>
      <c r="AA14" s="122"/>
      <c r="AB14" s="122"/>
      <c r="AC14" s="122"/>
      <c r="AD14" s="122"/>
      <c r="AE14" s="123"/>
      <c r="AF14" s="121"/>
      <c r="AG14" s="122"/>
      <c r="AH14" s="122"/>
      <c r="AI14" s="122"/>
      <c r="AJ14" s="122"/>
      <c r="AK14" s="123"/>
      <c r="AL14" s="121"/>
      <c r="AM14" s="122"/>
      <c r="AN14" s="122"/>
      <c r="AO14" s="122"/>
      <c r="AP14" s="122"/>
      <c r="AQ14" s="123"/>
      <c r="AR14" s="121"/>
      <c r="AS14" s="122"/>
      <c r="AT14" s="122"/>
      <c r="AU14" s="122"/>
      <c r="AV14" s="122"/>
      <c r="AW14" s="123"/>
      <c r="AX14" s="121"/>
      <c r="AY14" s="122"/>
      <c r="AZ14" s="122"/>
      <c r="BA14" s="122"/>
      <c r="BB14" s="122"/>
      <c r="BC14" s="123"/>
      <c r="BD14" s="121"/>
      <c r="BE14" s="122"/>
      <c r="BF14" s="122"/>
      <c r="BG14" s="122"/>
      <c r="BH14" s="122"/>
      <c r="BI14" s="123"/>
      <c r="BJ14" s="121"/>
      <c r="BK14" s="122"/>
      <c r="BL14" s="122"/>
      <c r="BM14" s="122"/>
      <c r="BN14" s="122"/>
      <c r="BO14" s="123"/>
      <c r="BP14" s="121"/>
      <c r="BQ14" s="122"/>
      <c r="BR14" s="122"/>
      <c r="BS14" s="122"/>
      <c r="BT14" s="122"/>
      <c r="BU14" s="123"/>
      <c r="BV14" s="121"/>
      <c r="BW14" s="122"/>
      <c r="BX14" s="122"/>
      <c r="BY14" s="122"/>
      <c r="BZ14" s="122"/>
      <c r="CA14" s="123"/>
      <c r="CB14" s="121"/>
      <c r="CC14" s="122"/>
      <c r="CD14" s="122"/>
      <c r="CE14" s="122"/>
      <c r="CF14" s="122"/>
      <c r="CG14" s="123"/>
      <c r="CH14" s="140"/>
      <c r="CI14" s="140"/>
      <c r="CJ14" s="140"/>
      <c r="CK14" s="140"/>
      <c r="CL14" s="140"/>
      <c r="CM14" s="140"/>
      <c r="CN14" s="17"/>
      <c r="CO14" s="17"/>
      <c r="CP14" s="109"/>
      <c r="CQ14" s="109"/>
      <c r="CR14" s="109"/>
      <c r="CS14" s="109"/>
      <c r="CT14" s="109"/>
      <c r="CU14" s="109"/>
      <c r="CV14" s="109"/>
      <c r="CW14" s="109"/>
      <c r="CX14" s="109"/>
      <c r="CY14" s="109"/>
      <c r="CZ14" s="109"/>
      <c r="DA14" s="109"/>
      <c r="DB14" s="109"/>
      <c r="DC14" s="109"/>
      <c r="DD14" s="109"/>
      <c r="DE14" s="109"/>
      <c r="DF14" s="109"/>
      <c r="DG14" s="109"/>
      <c r="DH14" s="109"/>
      <c r="DI14" s="109"/>
    </row>
    <row r="15" spans="1:113" s="7" customFormat="1" x14ac:dyDescent="0.2">
      <c r="A15" s="16"/>
      <c r="B15" s="116" t="s">
        <v>2</v>
      </c>
      <c r="C15" s="116"/>
      <c r="D15" s="117"/>
      <c r="E15" s="113" t="s">
        <v>3</v>
      </c>
      <c r="F15" s="114"/>
      <c r="G15" s="115"/>
      <c r="H15" s="116" t="s">
        <v>2</v>
      </c>
      <c r="I15" s="116"/>
      <c r="J15" s="117"/>
      <c r="K15" s="113" t="s">
        <v>3</v>
      </c>
      <c r="L15" s="114"/>
      <c r="M15" s="115"/>
      <c r="N15" s="116" t="s">
        <v>2</v>
      </c>
      <c r="O15" s="116"/>
      <c r="P15" s="117"/>
      <c r="Q15" s="113" t="s">
        <v>3</v>
      </c>
      <c r="R15" s="114"/>
      <c r="S15" s="115"/>
      <c r="T15" s="116" t="s">
        <v>2</v>
      </c>
      <c r="U15" s="116"/>
      <c r="V15" s="117"/>
      <c r="W15" s="113" t="s">
        <v>3</v>
      </c>
      <c r="X15" s="114"/>
      <c r="Y15" s="115"/>
      <c r="Z15" s="116" t="s">
        <v>2</v>
      </c>
      <c r="AA15" s="116"/>
      <c r="AB15" s="117"/>
      <c r="AC15" s="113" t="s">
        <v>3</v>
      </c>
      <c r="AD15" s="114"/>
      <c r="AE15" s="115"/>
      <c r="AF15" s="116" t="s">
        <v>2</v>
      </c>
      <c r="AG15" s="116"/>
      <c r="AH15" s="117"/>
      <c r="AI15" s="113" t="s">
        <v>3</v>
      </c>
      <c r="AJ15" s="114"/>
      <c r="AK15" s="115"/>
      <c r="AL15" s="116" t="s">
        <v>2</v>
      </c>
      <c r="AM15" s="116"/>
      <c r="AN15" s="117"/>
      <c r="AO15" s="113" t="s">
        <v>3</v>
      </c>
      <c r="AP15" s="114"/>
      <c r="AQ15" s="115"/>
      <c r="AR15" s="116" t="s">
        <v>2</v>
      </c>
      <c r="AS15" s="116"/>
      <c r="AT15" s="117"/>
      <c r="AU15" s="113" t="s">
        <v>3</v>
      </c>
      <c r="AV15" s="114"/>
      <c r="AW15" s="115"/>
      <c r="AX15" s="116" t="s">
        <v>2</v>
      </c>
      <c r="AY15" s="116"/>
      <c r="AZ15" s="117"/>
      <c r="BA15" s="113" t="s">
        <v>3</v>
      </c>
      <c r="BB15" s="114"/>
      <c r="BC15" s="115"/>
      <c r="BD15" s="116" t="s">
        <v>2</v>
      </c>
      <c r="BE15" s="116"/>
      <c r="BF15" s="117"/>
      <c r="BG15" s="113" t="s">
        <v>3</v>
      </c>
      <c r="BH15" s="114"/>
      <c r="BI15" s="115"/>
      <c r="BJ15" s="116" t="s">
        <v>2</v>
      </c>
      <c r="BK15" s="116"/>
      <c r="BL15" s="117"/>
      <c r="BM15" s="113" t="s">
        <v>3</v>
      </c>
      <c r="BN15" s="114"/>
      <c r="BO15" s="115"/>
      <c r="BP15" s="116" t="s">
        <v>2</v>
      </c>
      <c r="BQ15" s="116"/>
      <c r="BR15" s="117"/>
      <c r="BS15" s="113" t="s">
        <v>3</v>
      </c>
      <c r="BT15" s="114"/>
      <c r="BU15" s="115"/>
      <c r="BV15" s="116" t="s">
        <v>2</v>
      </c>
      <c r="BW15" s="116"/>
      <c r="BX15" s="117"/>
      <c r="BY15" s="113" t="s">
        <v>3</v>
      </c>
      <c r="BZ15" s="114"/>
      <c r="CA15" s="115"/>
      <c r="CB15" s="116" t="s">
        <v>2</v>
      </c>
      <c r="CC15" s="116"/>
      <c r="CD15" s="117"/>
      <c r="CE15" s="113" t="s">
        <v>3</v>
      </c>
      <c r="CF15" s="114"/>
      <c r="CG15" s="115"/>
      <c r="CH15" s="116" t="s">
        <v>2</v>
      </c>
      <c r="CI15" s="116"/>
      <c r="CJ15" s="117"/>
      <c r="CK15" s="116" t="s">
        <v>3</v>
      </c>
      <c r="CL15" s="116"/>
      <c r="CM15" s="117"/>
      <c r="CN15" s="17"/>
      <c r="CO15" s="17"/>
      <c r="CP15" s="138"/>
      <c r="CQ15" s="138"/>
      <c r="CR15" s="138"/>
      <c r="CS15" s="138"/>
      <c r="CT15" s="138"/>
      <c r="CU15" s="138"/>
      <c r="CV15" s="138"/>
      <c r="CW15" s="138"/>
      <c r="CX15" s="138"/>
      <c r="CY15" s="138"/>
      <c r="CZ15" s="138"/>
      <c r="DA15" s="138"/>
      <c r="DB15" s="138"/>
      <c r="DC15" s="138"/>
      <c r="DD15" s="138"/>
      <c r="DE15" s="138"/>
      <c r="DF15" s="138"/>
      <c r="DG15" s="138"/>
      <c r="DH15" s="138"/>
      <c r="DI15" s="138"/>
    </row>
    <row r="16" spans="1:113" s="7" customFormat="1" x14ac:dyDescent="0.2">
      <c r="A16" s="85" t="s">
        <v>119</v>
      </c>
      <c r="B16" s="101">
        <v>2.25</v>
      </c>
      <c r="C16" s="102"/>
      <c r="D16" s="103"/>
      <c r="E16" s="101">
        <v>1.4</v>
      </c>
      <c r="F16" s="102"/>
      <c r="G16" s="103"/>
      <c r="H16" s="119">
        <v>2.23</v>
      </c>
      <c r="I16" s="119"/>
      <c r="J16" s="120"/>
      <c r="K16" s="119">
        <v>0.88</v>
      </c>
      <c r="L16" s="119"/>
      <c r="M16" s="120"/>
      <c r="N16" s="118">
        <v>2.0299999999999998</v>
      </c>
      <c r="O16" s="119"/>
      <c r="P16" s="120"/>
      <c r="Q16" s="118">
        <v>0.67</v>
      </c>
      <c r="R16" s="119"/>
      <c r="S16" s="120"/>
      <c r="T16" s="119">
        <v>2.25</v>
      </c>
      <c r="U16" s="119"/>
      <c r="V16" s="120"/>
      <c r="W16" s="183">
        <v>1.25</v>
      </c>
      <c r="X16" s="184"/>
      <c r="Y16" s="185"/>
      <c r="Z16" s="119">
        <v>2.25</v>
      </c>
      <c r="AA16" s="119"/>
      <c r="AB16" s="120"/>
      <c r="AC16" s="119">
        <v>1.02</v>
      </c>
      <c r="AD16" s="119"/>
      <c r="AE16" s="120"/>
      <c r="AF16" s="119">
        <v>0.1</v>
      </c>
      <c r="AG16" s="119"/>
      <c r="AH16" s="120"/>
      <c r="AI16" s="110" t="s">
        <v>40</v>
      </c>
      <c r="AJ16" s="111"/>
      <c r="AK16" s="112"/>
      <c r="AL16" s="119">
        <v>0.1</v>
      </c>
      <c r="AM16" s="119"/>
      <c r="AN16" s="120"/>
      <c r="AO16" s="110" t="s">
        <v>40</v>
      </c>
      <c r="AP16" s="111"/>
      <c r="AQ16" s="112"/>
      <c r="AR16" s="119">
        <v>0.25</v>
      </c>
      <c r="AS16" s="119"/>
      <c r="AT16" s="120"/>
      <c r="AU16" s="110" t="s">
        <v>40</v>
      </c>
      <c r="AV16" s="111"/>
      <c r="AW16" s="112"/>
      <c r="AX16" s="119">
        <v>1</v>
      </c>
      <c r="AY16" s="119"/>
      <c r="AZ16" s="120"/>
      <c r="BA16" s="119">
        <v>0.45</v>
      </c>
      <c r="BB16" s="119"/>
      <c r="BC16" s="120"/>
      <c r="BD16" s="119">
        <v>1</v>
      </c>
      <c r="BE16" s="119"/>
      <c r="BF16" s="120"/>
      <c r="BG16" s="119">
        <v>0.49</v>
      </c>
      <c r="BH16" s="119"/>
      <c r="BI16" s="120"/>
      <c r="BJ16" s="119">
        <v>2.25</v>
      </c>
      <c r="BK16" s="119"/>
      <c r="BL16" s="120"/>
      <c r="BM16" s="119">
        <v>1.1499999999999999</v>
      </c>
      <c r="BN16" s="119"/>
      <c r="BO16" s="120"/>
      <c r="BP16" s="119">
        <v>2.25</v>
      </c>
      <c r="BQ16" s="119"/>
      <c r="BR16" s="120"/>
      <c r="BS16" s="119">
        <v>1.1299999999999999</v>
      </c>
      <c r="BT16" s="119"/>
      <c r="BU16" s="120"/>
      <c r="BV16" s="119">
        <v>2.25</v>
      </c>
      <c r="BW16" s="119"/>
      <c r="BX16" s="120"/>
      <c r="BY16" s="119">
        <v>1.65</v>
      </c>
      <c r="BZ16" s="119"/>
      <c r="CA16" s="120"/>
      <c r="CB16" s="119">
        <v>2.25</v>
      </c>
      <c r="CC16" s="119"/>
      <c r="CD16" s="120"/>
      <c r="CE16" s="119">
        <v>1.27</v>
      </c>
      <c r="CF16" s="119"/>
      <c r="CG16" s="120"/>
      <c r="CH16" s="119">
        <v>0.96</v>
      </c>
      <c r="CI16" s="119"/>
      <c r="CJ16" s="120"/>
      <c r="CK16" s="119">
        <v>0.41</v>
      </c>
      <c r="CL16" s="119"/>
      <c r="CM16" s="120"/>
      <c r="CN16" s="80"/>
      <c r="CO16" s="80"/>
      <c r="CP16" s="80"/>
      <c r="CQ16" s="80"/>
      <c r="CR16" s="80"/>
      <c r="CS16" s="80"/>
      <c r="CT16" s="80"/>
      <c r="CU16" s="80"/>
      <c r="CV16" s="80"/>
      <c r="CW16" s="80"/>
      <c r="CX16" s="80"/>
      <c r="CY16" s="80"/>
      <c r="CZ16" s="80"/>
      <c r="DA16" s="80"/>
      <c r="DB16" s="80"/>
      <c r="DC16" s="80"/>
      <c r="DD16" s="80"/>
      <c r="DE16" s="80"/>
      <c r="DF16" s="80"/>
      <c r="DG16" s="80"/>
      <c r="DH16" s="80"/>
      <c r="DI16" s="80"/>
    </row>
    <row r="17" spans="1:113" s="7" customFormat="1" x14ac:dyDescent="0.2">
      <c r="A17" s="85" t="s">
        <v>120</v>
      </c>
      <c r="B17" s="101">
        <v>0.12</v>
      </c>
      <c r="C17" s="102"/>
      <c r="D17" s="103"/>
      <c r="E17" s="101">
        <v>0</v>
      </c>
      <c r="F17" s="102"/>
      <c r="G17" s="103"/>
      <c r="H17" s="119">
        <v>0.3</v>
      </c>
      <c r="I17" s="119"/>
      <c r="J17" s="120"/>
      <c r="K17" s="119">
        <v>0</v>
      </c>
      <c r="L17" s="119"/>
      <c r="M17" s="120"/>
      <c r="N17" s="118">
        <v>0.3</v>
      </c>
      <c r="O17" s="119"/>
      <c r="P17" s="120"/>
      <c r="Q17" s="118">
        <v>0</v>
      </c>
      <c r="R17" s="119"/>
      <c r="S17" s="120"/>
      <c r="T17" s="119">
        <v>0.3</v>
      </c>
      <c r="U17" s="119"/>
      <c r="V17" s="120"/>
      <c r="W17" s="183">
        <v>0</v>
      </c>
      <c r="X17" s="184"/>
      <c r="Y17" s="185"/>
      <c r="Z17" s="119">
        <v>7.0000000000000007E-2</v>
      </c>
      <c r="AA17" s="119"/>
      <c r="AB17" s="120"/>
      <c r="AC17" s="119">
        <v>0</v>
      </c>
      <c r="AD17" s="119"/>
      <c r="AE17" s="120"/>
      <c r="AF17" s="119">
        <v>0</v>
      </c>
      <c r="AG17" s="119"/>
      <c r="AH17" s="120"/>
      <c r="AI17" s="110" t="s">
        <v>40</v>
      </c>
      <c r="AJ17" s="111" t="s">
        <v>40</v>
      </c>
      <c r="AK17" s="112" t="s">
        <v>40</v>
      </c>
      <c r="AL17" s="119">
        <v>0</v>
      </c>
      <c r="AM17" s="119"/>
      <c r="AN17" s="120"/>
      <c r="AO17" s="110" t="s">
        <v>40</v>
      </c>
      <c r="AP17" s="111" t="s">
        <v>40</v>
      </c>
      <c r="AQ17" s="112" t="s">
        <v>40</v>
      </c>
      <c r="AR17" s="119">
        <v>0</v>
      </c>
      <c r="AS17" s="119"/>
      <c r="AT17" s="120"/>
      <c r="AU17" s="110" t="s">
        <v>40</v>
      </c>
      <c r="AV17" s="111" t="s">
        <v>40</v>
      </c>
      <c r="AW17" s="112" t="s">
        <v>40</v>
      </c>
      <c r="AX17" s="119">
        <v>0</v>
      </c>
      <c r="AY17" s="119"/>
      <c r="AZ17" s="120"/>
      <c r="BA17" s="119">
        <v>0</v>
      </c>
      <c r="BB17" s="119"/>
      <c r="BC17" s="120"/>
      <c r="BD17" s="119">
        <v>0</v>
      </c>
      <c r="BE17" s="119"/>
      <c r="BF17" s="120"/>
      <c r="BG17" s="119">
        <v>0</v>
      </c>
      <c r="BH17" s="119"/>
      <c r="BI17" s="120"/>
      <c r="BJ17" s="119">
        <v>0.12</v>
      </c>
      <c r="BK17" s="119"/>
      <c r="BL17" s="120"/>
      <c r="BM17" s="119">
        <v>0</v>
      </c>
      <c r="BN17" s="119"/>
      <c r="BO17" s="120"/>
      <c r="BP17" s="119">
        <v>0.15</v>
      </c>
      <c r="BQ17" s="119"/>
      <c r="BR17" s="120"/>
      <c r="BS17" s="119">
        <v>0</v>
      </c>
      <c r="BT17" s="119"/>
      <c r="BU17" s="120"/>
      <c r="BV17" s="119">
        <v>0.12</v>
      </c>
      <c r="BW17" s="119"/>
      <c r="BX17" s="120"/>
      <c r="BY17" s="119">
        <v>0</v>
      </c>
      <c r="BZ17" s="119"/>
      <c r="CA17" s="120"/>
      <c r="CB17" s="119">
        <v>0.05</v>
      </c>
      <c r="CC17" s="119"/>
      <c r="CD17" s="120"/>
      <c r="CE17" s="119">
        <v>0</v>
      </c>
      <c r="CF17" s="119"/>
      <c r="CG17" s="120"/>
      <c r="CH17" s="119">
        <v>0</v>
      </c>
      <c r="CI17" s="119"/>
      <c r="CJ17" s="120"/>
      <c r="CK17" s="119">
        <v>0</v>
      </c>
      <c r="CL17" s="119"/>
      <c r="CM17" s="120"/>
      <c r="CN17" s="80"/>
      <c r="CO17" s="80"/>
      <c r="CP17" s="80"/>
      <c r="CQ17" s="80"/>
      <c r="CR17" s="80"/>
      <c r="CS17" s="80"/>
      <c r="CT17" s="80"/>
      <c r="CU17" s="80"/>
      <c r="CV17" s="80"/>
      <c r="CW17" s="80"/>
      <c r="CX17" s="80"/>
      <c r="CY17" s="80"/>
      <c r="CZ17" s="80"/>
      <c r="DA17" s="80"/>
      <c r="DB17" s="80"/>
      <c r="DC17" s="80"/>
      <c r="DD17" s="80"/>
      <c r="DE17" s="80"/>
      <c r="DF17" s="80"/>
      <c r="DG17" s="80"/>
      <c r="DH17" s="80"/>
      <c r="DI17" s="80"/>
    </row>
    <row r="18" spans="1:113" s="7" customFormat="1" x14ac:dyDescent="0.2">
      <c r="A18" s="85" t="s">
        <v>121</v>
      </c>
      <c r="B18" s="101">
        <v>0.05</v>
      </c>
      <c r="C18" s="102"/>
      <c r="D18" s="103"/>
      <c r="E18" s="101">
        <v>0.05</v>
      </c>
      <c r="F18" s="102"/>
      <c r="G18" s="103"/>
      <c r="H18" s="186">
        <v>0.05</v>
      </c>
      <c r="I18" s="186"/>
      <c r="J18" s="187"/>
      <c r="K18" s="119">
        <v>0.05</v>
      </c>
      <c r="L18" s="119"/>
      <c r="M18" s="120"/>
      <c r="N18" s="188">
        <v>0.05</v>
      </c>
      <c r="O18" s="186"/>
      <c r="P18" s="187"/>
      <c r="Q18" s="118">
        <v>0.05</v>
      </c>
      <c r="R18" s="119"/>
      <c r="S18" s="120"/>
      <c r="T18" s="119">
        <v>0.05</v>
      </c>
      <c r="U18" s="119"/>
      <c r="V18" s="120"/>
      <c r="W18" s="183">
        <v>0.05</v>
      </c>
      <c r="X18" s="184"/>
      <c r="Y18" s="185"/>
      <c r="Z18" s="119">
        <v>0.05</v>
      </c>
      <c r="AA18" s="119"/>
      <c r="AB18" s="120"/>
      <c r="AC18" s="119">
        <v>0.05</v>
      </c>
      <c r="AD18" s="119"/>
      <c r="AE18" s="120"/>
      <c r="AF18" s="119">
        <v>0</v>
      </c>
      <c r="AG18" s="119"/>
      <c r="AH18" s="120"/>
      <c r="AI18" s="110" t="s">
        <v>40</v>
      </c>
      <c r="AJ18" s="111" t="s">
        <v>40</v>
      </c>
      <c r="AK18" s="112" t="s">
        <v>40</v>
      </c>
      <c r="AL18" s="119">
        <v>0</v>
      </c>
      <c r="AM18" s="119"/>
      <c r="AN18" s="120"/>
      <c r="AO18" s="110" t="s">
        <v>40</v>
      </c>
      <c r="AP18" s="111" t="s">
        <v>40</v>
      </c>
      <c r="AQ18" s="112" t="s">
        <v>40</v>
      </c>
      <c r="AR18" s="119">
        <v>0</v>
      </c>
      <c r="AS18" s="119"/>
      <c r="AT18" s="120"/>
      <c r="AU18" s="110" t="s">
        <v>40</v>
      </c>
      <c r="AV18" s="111" t="s">
        <v>40</v>
      </c>
      <c r="AW18" s="112" t="s">
        <v>40</v>
      </c>
      <c r="AX18" s="119">
        <v>0</v>
      </c>
      <c r="AY18" s="119"/>
      <c r="AZ18" s="120"/>
      <c r="BA18" s="119">
        <v>0</v>
      </c>
      <c r="BB18" s="119"/>
      <c r="BC18" s="120"/>
      <c r="BD18" s="119">
        <v>0.05</v>
      </c>
      <c r="BE18" s="119"/>
      <c r="BF18" s="120"/>
      <c r="BG18" s="119">
        <v>0.05</v>
      </c>
      <c r="BH18" s="119"/>
      <c r="BI18" s="120"/>
      <c r="BJ18" s="119">
        <v>0.05</v>
      </c>
      <c r="BK18" s="119"/>
      <c r="BL18" s="120"/>
      <c r="BM18" s="119">
        <v>0.05</v>
      </c>
      <c r="BN18" s="119"/>
      <c r="BO18" s="120"/>
      <c r="BP18" s="119">
        <v>0</v>
      </c>
      <c r="BQ18" s="119"/>
      <c r="BR18" s="120"/>
      <c r="BS18" s="119">
        <v>0</v>
      </c>
      <c r="BT18" s="119"/>
      <c r="BU18" s="120"/>
      <c r="BV18" s="119">
        <v>0</v>
      </c>
      <c r="BW18" s="119"/>
      <c r="BX18" s="120"/>
      <c r="BY18" s="119">
        <v>0</v>
      </c>
      <c r="BZ18" s="119"/>
      <c r="CA18" s="120"/>
      <c r="CB18" s="119">
        <v>0</v>
      </c>
      <c r="CC18" s="119"/>
      <c r="CD18" s="120"/>
      <c r="CE18" s="119">
        <v>0</v>
      </c>
      <c r="CF18" s="119"/>
      <c r="CG18" s="120"/>
      <c r="CH18" s="119">
        <v>0</v>
      </c>
      <c r="CI18" s="119"/>
      <c r="CJ18" s="120"/>
      <c r="CK18" s="119">
        <v>0</v>
      </c>
      <c r="CL18" s="119"/>
      <c r="CM18" s="120"/>
      <c r="CN18" s="80"/>
      <c r="CO18" s="80"/>
      <c r="CP18" s="80"/>
      <c r="CQ18" s="80"/>
      <c r="CR18" s="80"/>
      <c r="CS18" s="80"/>
      <c r="CT18" s="80"/>
      <c r="CU18" s="80"/>
      <c r="CV18" s="80"/>
      <c r="CW18" s="80"/>
      <c r="CX18" s="80"/>
      <c r="CY18" s="80"/>
      <c r="CZ18" s="80"/>
      <c r="DA18" s="80"/>
      <c r="DB18" s="80"/>
      <c r="DC18" s="80"/>
      <c r="DD18" s="80"/>
      <c r="DE18" s="80"/>
      <c r="DF18" s="80"/>
      <c r="DG18" s="80"/>
      <c r="DH18" s="80"/>
      <c r="DI18" s="80"/>
    </row>
    <row r="19" spans="1:113" s="7" customFormat="1" x14ac:dyDescent="0.2">
      <c r="A19" s="85" t="s">
        <v>127</v>
      </c>
      <c r="B19" s="101">
        <v>0.23</v>
      </c>
      <c r="C19" s="102"/>
      <c r="D19" s="103"/>
      <c r="E19" s="101">
        <v>0.22</v>
      </c>
      <c r="F19" s="102"/>
      <c r="G19" s="103"/>
      <c r="H19" s="101">
        <v>0.13</v>
      </c>
      <c r="I19" s="102"/>
      <c r="J19" s="103"/>
      <c r="K19" s="119">
        <v>0.13</v>
      </c>
      <c r="L19" s="119"/>
      <c r="M19" s="120"/>
      <c r="N19" s="118">
        <v>0.09</v>
      </c>
      <c r="O19" s="119"/>
      <c r="P19" s="120"/>
      <c r="Q19" s="118">
        <v>0.09</v>
      </c>
      <c r="R19" s="119"/>
      <c r="S19" s="120"/>
      <c r="T19" s="119">
        <v>0.2</v>
      </c>
      <c r="U19" s="119"/>
      <c r="V19" s="120"/>
      <c r="W19" s="183">
        <v>0.19</v>
      </c>
      <c r="X19" s="184"/>
      <c r="Y19" s="185"/>
      <c r="Z19" s="119">
        <v>0.18</v>
      </c>
      <c r="AA19" s="119"/>
      <c r="AB19" s="120"/>
      <c r="AC19" s="119">
        <v>0.15</v>
      </c>
      <c r="AD19" s="119"/>
      <c r="AE19" s="120"/>
      <c r="AF19" s="119">
        <v>0</v>
      </c>
      <c r="AG19" s="119"/>
      <c r="AH19" s="120"/>
      <c r="AI19" s="110" t="s">
        <v>40</v>
      </c>
      <c r="AJ19" s="111" t="s">
        <v>40</v>
      </c>
      <c r="AK19" s="112" t="s">
        <v>40</v>
      </c>
      <c r="AL19" s="119">
        <v>0</v>
      </c>
      <c r="AM19" s="119"/>
      <c r="AN19" s="120"/>
      <c r="AO19" s="110" t="s">
        <v>40</v>
      </c>
      <c r="AP19" s="111" t="s">
        <v>40</v>
      </c>
      <c r="AQ19" s="112" t="s">
        <v>40</v>
      </c>
      <c r="AR19" s="119">
        <v>0.01</v>
      </c>
      <c r="AS19" s="119"/>
      <c r="AT19" s="120"/>
      <c r="AU19" s="110" t="s">
        <v>40</v>
      </c>
      <c r="AV19" s="111" t="s">
        <v>40</v>
      </c>
      <c r="AW19" s="112" t="s">
        <v>40</v>
      </c>
      <c r="AX19" s="119">
        <v>0.03</v>
      </c>
      <c r="AY19" s="119"/>
      <c r="AZ19" s="120"/>
      <c r="BA19" s="119">
        <v>0.03</v>
      </c>
      <c r="BB19" s="119"/>
      <c r="BC19" s="120"/>
      <c r="BD19" s="119">
        <v>0.03</v>
      </c>
      <c r="BE19" s="119"/>
      <c r="BF19" s="120"/>
      <c r="BG19" s="119">
        <v>0.03</v>
      </c>
      <c r="BH19" s="119"/>
      <c r="BI19" s="120"/>
      <c r="BJ19" s="119">
        <v>0.18</v>
      </c>
      <c r="BK19" s="119"/>
      <c r="BL19" s="120"/>
      <c r="BM19" s="119">
        <v>0.18</v>
      </c>
      <c r="BN19" s="119"/>
      <c r="BO19" s="120"/>
      <c r="BP19" s="119">
        <v>0.16</v>
      </c>
      <c r="BQ19" s="119"/>
      <c r="BR19" s="120"/>
      <c r="BS19" s="119">
        <v>0.16</v>
      </c>
      <c r="BT19" s="119"/>
      <c r="BU19" s="120"/>
      <c r="BV19" s="119">
        <v>0</v>
      </c>
      <c r="BW19" s="119"/>
      <c r="BX19" s="120"/>
      <c r="BY19" s="119">
        <v>0</v>
      </c>
      <c r="BZ19" s="119"/>
      <c r="CA19" s="120"/>
      <c r="CB19" s="119">
        <v>0.15</v>
      </c>
      <c r="CC19" s="119"/>
      <c r="CD19" s="120"/>
      <c r="CE19" s="119">
        <v>0.14000000000000001</v>
      </c>
      <c r="CF19" s="119"/>
      <c r="CG19" s="120"/>
      <c r="CH19" s="119">
        <v>0.02</v>
      </c>
      <c r="CI19" s="119"/>
      <c r="CJ19" s="120"/>
      <c r="CK19" s="119">
        <v>0.02</v>
      </c>
      <c r="CL19" s="119"/>
      <c r="CM19" s="120"/>
      <c r="CN19" s="80"/>
      <c r="CO19" s="80"/>
      <c r="CP19" s="80"/>
      <c r="CQ19" s="80"/>
      <c r="CR19" s="80"/>
      <c r="CS19" s="80"/>
      <c r="CT19" s="80"/>
      <c r="CU19" s="80"/>
      <c r="CV19" s="80"/>
      <c r="CW19" s="80"/>
      <c r="CX19" s="80"/>
      <c r="CY19" s="80"/>
      <c r="CZ19" s="80"/>
      <c r="DA19" s="80"/>
      <c r="DB19" s="80"/>
      <c r="DC19" s="80"/>
      <c r="DD19" s="80"/>
      <c r="DE19" s="80"/>
      <c r="DF19" s="80"/>
      <c r="DG19" s="80"/>
      <c r="DH19" s="80"/>
      <c r="DI19" s="80"/>
    </row>
    <row r="20" spans="1:113" s="7" customFormat="1" x14ac:dyDescent="0.2">
      <c r="A20" s="85" t="s">
        <v>118</v>
      </c>
      <c r="B20" s="101">
        <f>SUM(B16:D19)</f>
        <v>2.65</v>
      </c>
      <c r="C20" s="102"/>
      <c r="D20" s="103"/>
      <c r="E20" s="101">
        <f t="shared" ref="E20" si="0">SUM(E16:G19)</f>
        <v>1.67</v>
      </c>
      <c r="F20" s="102"/>
      <c r="G20" s="103"/>
      <c r="H20" s="101">
        <f t="shared" ref="H20" si="1">SUM(H16:J19)</f>
        <v>2.7099999999999995</v>
      </c>
      <c r="I20" s="102"/>
      <c r="J20" s="103"/>
      <c r="K20" s="119">
        <f t="shared" ref="K20" si="2">SUM(K16:M19)</f>
        <v>1.06</v>
      </c>
      <c r="L20" s="119"/>
      <c r="M20" s="120"/>
      <c r="N20" s="101">
        <f t="shared" ref="N20" si="3">SUM(N16:P19)</f>
        <v>2.4699999999999993</v>
      </c>
      <c r="O20" s="102"/>
      <c r="P20" s="103"/>
      <c r="Q20" s="118">
        <f t="shared" ref="Q20" si="4">SUM(Q16:S19)</f>
        <v>0.81</v>
      </c>
      <c r="R20" s="119"/>
      <c r="S20" s="120"/>
      <c r="T20" s="101">
        <f t="shared" ref="T20" si="5">SUM(T16:V19)</f>
        <v>2.8</v>
      </c>
      <c r="U20" s="102"/>
      <c r="V20" s="103"/>
      <c r="W20" s="101">
        <f t="shared" ref="W20" si="6">SUM(W16:Y19)</f>
        <v>1.49</v>
      </c>
      <c r="X20" s="102"/>
      <c r="Y20" s="103"/>
      <c r="Z20" s="101">
        <f t="shared" ref="Z20" si="7">SUM(Z16:AB19)</f>
        <v>2.5499999999999998</v>
      </c>
      <c r="AA20" s="102"/>
      <c r="AB20" s="103"/>
      <c r="AC20" s="101">
        <f t="shared" ref="AC20" si="8">SUM(AC16:AE19)</f>
        <v>1.22</v>
      </c>
      <c r="AD20" s="102"/>
      <c r="AE20" s="103"/>
      <c r="AF20" s="101">
        <f>SUM(AF16:AH19)</f>
        <v>0.1</v>
      </c>
      <c r="AG20" s="102"/>
      <c r="AH20" s="103"/>
      <c r="AI20" s="110" t="s">
        <v>40</v>
      </c>
      <c r="AJ20" s="111" t="s">
        <v>40</v>
      </c>
      <c r="AK20" s="112" t="s">
        <v>40</v>
      </c>
      <c r="AL20" s="101">
        <f t="shared" ref="AL20" si="9">SUM(AL16:AN19)</f>
        <v>0.1</v>
      </c>
      <c r="AM20" s="102"/>
      <c r="AN20" s="103"/>
      <c r="AO20" s="110" t="s">
        <v>40</v>
      </c>
      <c r="AP20" s="111" t="s">
        <v>40</v>
      </c>
      <c r="AQ20" s="112" t="s">
        <v>40</v>
      </c>
      <c r="AR20" s="101">
        <f t="shared" ref="AR20" si="10">SUM(AR16:AT19)</f>
        <v>0.26</v>
      </c>
      <c r="AS20" s="102"/>
      <c r="AT20" s="103"/>
      <c r="AU20" s="110" t="s">
        <v>40</v>
      </c>
      <c r="AV20" s="111" t="s">
        <v>40</v>
      </c>
      <c r="AW20" s="112" t="s">
        <v>40</v>
      </c>
      <c r="AX20" s="101">
        <f t="shared" ref="AX20" si="11">SUM(AX16:AZ19)</f>
        <v>1.03</v>
      </c>
      <c r="AY20" s="102"/>
      <c r="AZ20" s="103"/>
      <c r="BA20" s="101">
        <f t="shared" ref="BA20" si="12">SUM(BA16:BC19)</f>
        <v>0.48</v>
      </c>
      <c r="BB20" s="102"/>
      <c r="BC20" s="103"/>
      <c r="BD20" s="101">
        <f t="shared" ref="BD20" si="13">SUM(BD16:BF19)</f>
        <v>1.08</v>
      </c>
      <c r="BE20" s="102"/>
      <c r="BF20" s="103"/>
      <c r="BG20" s="101">
        <f t="shared" ref="BG20" si="14">SUM(BG16:BI19)</f>
        <v>0.57000000000000006</v>
      </c>
      <c r="BH20" s="102"/>
      <c r="BI20" s="103"/>
      <c r="BJ20" s="101">
        <f t="shared" ref="BJ20" si="15">SUM(BJ16:BL19)</f>
        <v>2.6</v>
      </c>
      <c r="BK20" s="102"/>
      <c r="BL20" s="103"/>
      <c r="BM20" s="101">
        <f t="shared" ref="BM20" si="16">SUM(BM16:BO19)</f>
        <v>1.38</v>
      </c>
      <c r="BN20" s="102"/>
      <c r="BO20" s="103"/>
      <c r="BP20" s="101">
        <f t="shared" ref="BP20" si="17">SUM(BP16:BR19)</f>
        <v>2.56</v>
      </c>
      <c r="BQ20" s="102"/>
      <c r="BR20" s="103"/>
      <c r="BS20" s="101">
        <f t="shared" ref="BS20" si="18">SUM(BS16:BU19)</f>
        <v>1.2899999999999998</v>
      </c>
      <c r="BT20" s="102"/>
      <c r="BU20" s="103"/>
      <c r="BV20" s="101">
        <f t="shared" ref="BV20" si="19">SUM(BV16:BX19)</f>
        <v>2.37</v>
      </c>
      <c r="BW20" s="102"/>
      <c r="BX20" s="103"/>
      <c r="BY20" s="101">
        <f t="shared" ref="BY20" si="20">SUM(BY16:CA19)</f>
        <v>1.65</v>
      </c>
      <c r="BZ20" s="102"/>
      <c r="CA20" s="103"/>
      <c r="CB20" s="101">
        <f t="shared" ref="CB20" si="21">SUM(CB16:CD19)</f>
        <v>2.4499999999999997</v>
      </c>
      <c r="CC20" s="102"/>
      <c r="CD20" s="103"/>
      <c r="CE20" s="101">
        <f t="shared" ref="CE20" si="22">SUM(CE16:CG19)</f>
        <v>1.4100000000000001</v>
      </c>
      <c r="CF20" s="102"/>
      <c r="CG20" s="103"/>
      <c r="CH20" s="101">
        <f t="shared" ref="CH20" si="23">SUM(CH16:CJ19)</f>
        <v>0.98</v>
      </c>
      <c r="CI20" s="102"/>
      <c r="CJ20" s="103"/>
      <c r="CK20" s="101">
        <f t="shared" ref="CK20" si="24">SUM(CK16:CM19)</f>
        <v>0.43</v>
      </c>
      <c r="CL20" s="102"/>
      <c r="CM20" s="103"/>
      <c r="CN20" s="80"/>
      <c r="CO20" s="80"/>
      <c r="CP20" s="80"/>
      <c r="CQ20" s="80"/>
      <c r="CR20" s="80"/>
      <c r="CS20" s="80"/>
      <c r="CT20" s="80"/>
      <c r="CU20" s="80"/>
      <c r="CV20" s="80"/>
      <c r="CW20" s="80"/>
      <c r="CX20" s="80"/>
      <c r="CY20" s="80"/>
      <c r="CZ20" s="80"/>
      <c r="DA20" s="80"/>
      <c r="DB20" s="80"/>
      <c r="DC20" s="80"/>
      <c r="DD20" s="80"/>
      <c r="DE20" s="80"/>
      <c r="DF20" s="80"/>
      <c r="DG20" s="80"/>
      <c r="DH20" s="80"/>
      <c r="DI20" s="80"/>
    </row>
    <row r="21" spans="1:113" s="7" customFormat="1" x14ac:dyDescent="0.2">
      <c r="A21" s="18"/>
      <c r="B21" s="80"/>
      <c r="C21" s="80"/>
      <c r="D21" s="80"/>
      <c r="E21" s="80"/>
      <c r="F21" s="80"/>
      <c r="G21" s="81"/>
      <c r="H21" s="80"/>
      <c r="I21" s="80"/>
      <c r="J21" s="80"/>
      <c r="K21" s="80"/>
      <c r="L21" s="80"/>
      <c r="M21" s="81"/>
      <c r="N21" s="80"/>
      <c r="O21" s="80"/>
      <c r="P21" s="80"/>
      <c r="Q21" s="80"/>
      <c r="R21" s="80"/>
      <c r="S21" s="81"/>
      <c r="T21" s="80"/>
      <c r="U21" s="80"/>
      <c r="V21" s="80"/>
      <c r="W21" s="80"/>
      <c r="X21" s="80"/>
      <c r="Y21" s="81"/>
      <c r="Z21" s="80"/>
      <c r="AA21" s="80"/>
      <c r="AB21" s="80"/>
      <c r="AC21" s="80"/>
      <c r="AD21" s="80"/>
      <c r="AE21" s="81"/>
      <c r="AF21" s="80"/>
      <c r="AG21" s="80"/>
      <c r="AH21" s="80"/>
      <c r="AI21" s="80"/>
      <c r="AJ21" s="80"/>
      <c r="AK21" s="81"/>
      <c r="AL21" s="80"/>
      <c r="AM21" s="80"/>
      <c r="AN21" s="80"/>
      <c r="AO21" s="80"/>
      <c r="AP21" s="80"/>
      <c r="AQ21" s="81"/>
      <c r="AR21" s="80"/>
      <c r="AS21" s="80"/>
      <c r="AT21" s="80"/>
      <c r="AU21" s="80"/>
      <c r="AV21" s="80"/>
      <c r="AW21" s="81"/>
      <c r="AX21" s="80"/>
      <c r="AY21" s="80"/>
      <c r="AZ21" s="80"/>
      <c r="BA21" s="80"/>
      <c r="BB21" s="80"/>
      <c r="BC21" s="81"/>
      <c r="BD21" s="80"/>
      <c r="BE21" s="80"/>
      <c r="BF21" s="80"/>
      <c r="BG21" s="80"/>
      <c r="BH21" s="80"/>
      <c r="BI21" s="81"/>
      <c r="BJ21" s="80"/>
      <c r="BK21" s="80"/>
      <c r="BL21" s="80"/>
      <c r="BM21" s="80"/>
      <c r="BN21" s="80"/>
      <c r="BO21" s="81"/>
      <c r="BP21" s="80"/>
      <c r="BQ21" s="80"/>
      <c r="BR21" s="80"/>
      <c r="BS21" s="80"/>
      <c r="BT21" s="80"/>
      <c r="BU21" s="81"/>
      <c r="BV21" s="80"/>
      <c r="BW21" s="80"/>
      <c r="BX21" s="80"/>
      <c r="BY21" s="80"/>
      <c r="BZ21" s="80"/>
      <c r="CA21" s="81"/>
      <c r="CB21" s="80"/>
      <c r="CC21" s="80"/>
      <c r="CD21" s="80"/>
      <c r="CE21" s="80"/>
      <c r="CF21" s="80"/>
      <c r="CG21" s="81"/>
      <c r="CH21" s="80"/>
      <c r="CI21" s="80"/>
      <c r="CJ21" s="80"/>
      <c r="CK21" s="80"/>
      <c r="CL21" s="80"/>
      <c r="CM21" s="81"/>
      <c r="CN21" s="80"/>
      <c r="CO21" s="80"/>
      <c r="CP21" s="80"/>
      <c r="CQ21" s="80"/>
      <c r="CR21" s="80"/>
      <c r="CS21" s="80"/>
      <c r="CT21" s="80"/>
      <c r="CU21" s="80"/>
      <c r="CV21" s="80"/>
      <c r="CW21" s="80"/>
      <c r="CX21" s="80"/>
      <c r="CY21" s="80"/>
      <c r="CZ21" s="80"/>
      <c r="DA21" s="80"/>
      <c r="DB21" s="80"/>
      <c r="DC21" s="80"/>
      <c r="DD21" s="80"/>
      <c r="DE21" s="80"/>
      <c r="DF21" s="80"/>
      <c r="DG21" s="80"/>
      <c r="DH21" s="80"/>
      <c r="DI21" s="80"/>
    </row>
    <row r="22" spans="1:113" s="7" customFormat="1" ht="12.75" customHeight="1" x14ac:dyDescent="0.2">
      <c r="A22" s="133" t="s">
        <v>20</v>
      </c>
      <c r="B22" s="92" t="s">
        <v>4</v>
      </c>
      <c r="C22" s="93"/>
      <c r="D22" s="94"/>
      <c r="E22" s="92" t="s">
        <v>5</v>
      </c>
      <c r="F22" s="93"/>
      <c r="G22" s="94"/>
      <c r="H22" s="92" t="s">
        <v>4</v>
      </c>
      <c r="I22" s="93"/>
      <c r="J22" s="94"/>
      <c r="K22" s="92" t="s">
        <v>5</v>
      </c>
      <c r="L22" s="93"/>
      <c r="M22" s="94"/>
      <c r="N22" s="92" t="s">
        <v>4</v>
      </c>
      <c r="O22" s="93"/>
      <c r="P22" s="94"/>
      <c r="Q22" s="92" t="s">
        <v>5</v>
      </c>
      <c r="R22" s="93"/>
      <c r="S22" s="94"/>
      <c r="T22" s="92" t="s">
        <v>4</v>
      </c>
      <c r="U22" s="93"/>
      <c r="V22" s="94"/>
      <c r="W22" s="92" t="s">
        <v>5</v>
      </c>
      <c r="X22" s="93"/>
      <c r="Y22" s="94"/>
      <c r="Z22" s="92" t="s">
        <v>4</v>
      </c>
      <c r="AA22" s="93"/>
      <c r="AB22" s="94"/>
      <c r="AC22" s="92" t="s">
        <v>5</v>
      </c>
      <c r="AD22" s="93"/>
      <c r="AE22" s="94"/>
      <c r="AF22" s="92" t="s">
        <v>4</v>
      </c>
      <c r="AG22" s="93"/>
      <c r="AH22" s="94"/>
      <c r="AI22" s="92" t="s">
        <v>5</v>
      </c>
      <c r="AJ22" s="93"/>
      <c r="AK22" s="94"/>
      <c r="AL22" s="92" t="s">
        <v>4</v>
      </c>
      <c r="AM22" s="93"/>
      <c r="AN22" s="94"/>
      <c r="AO22" s="92" t="s">
        <v>5</v>
      </c>
      <c r="AP22" s="93"/>
      <c r="AQ22" s="94"/>
      <c r="AR22" s="92" t="s">
        <v>4</v>
      </c>
      <c r="AS22" s="93"/>
      <c r="AT22" s="94"/>
      <c r="AU22" s="92" t="s">
        <v>5</v>
      </c>
      <c r="AV22" s="93"/>
      <c r="AW22" s="94"/>
      <c r="AX22" s="92" t="s">
        <v>4</v>
      </c>
      <c r="AY22" s="93"/>
      <c r="AZ22" s="94"/>
      <c r="BA22" s="92" t="s">
        <v>5</v>
      </c>
      <c r="BB22" s="93"/>
      <c r="BC22" s="94"/>
      <c r="BD22" s="92" t="s">
        <v>4</v>
      </c>
      <c r="BE22" s="93"/>
      <c r="BF22" s="94"/>
      <c r="BG22" s="92" t="s">
        <v>5</v>
      </c>
      <c r="BH22" s="93"/>
      <c r="BI22" s="94"/>
      <c r="BJ22" s="92" t="s">
        <v>4</v>
      </c>
      <c r="BK22" s="93"/>
      <c r="BL22" s="94"/>
      <c r="BM22" s="92" t="s">
        <v>5</v>
      </c>
      <c r="BN22" s="93"/>
      <c r="BO22" s="94"/>
      <c r="BP22" s="92" t="s">
        <v>4</v>
      </c>
      <c r="BQ22" s="93"/>
      <c r="BR22" s="94"/>
      <c r="BS22" s="92" t="s">
        <v>5</v>
      </c>
      <c r="BT22" s="93"/>
      <c r="BU22" s="94"/>
      <c r="BV22" s="92" t="s">
        <v>4</v>
      </c>
      <c r="BW22" s="93"/>
      <c r="BX22" s="94"/>
      <c r="BY22" s="92" t="s">
        <v>5</v>
      </c>
      <c r="BZ22" s="93"/>
      <c r="CA22" s="94"/>
      <c r="CB22" s="92" t="s">
        <v>4</v>
      </c>
      <c r="CC22" s="93"/>
      <c r="CD22" s="94"/>
      <c r="CE22" s="92" t="s">
        <v>5</v>
      </c>
      <c r="CF22" s="93"/>
      <c r="CG22" s="94"/>
      <c r="CH22" s="92" t="s">
        <v>4</v>
      </c>
      <c r="CI22" s="93"/>
      <c r="CJ22" s="94"/>
      <c r="CK22" s="92" t="s">
        <v>5</v>
      </c>
      <c r="CL22" s="93"/>
      <c r="CM22" s="94"/>
      <c r="CN22" s="107"/>
      <c r="CO22" s="107"/>
      <c r="CP22" s="107"/>
      <c r="CQ22" s="107"/>
      <c r="CR22" s="107"/>
      <c r="CS22" s="107"/>
      <c r="CT22" s="107"/>
      <c r="CU22" s="107"/>
      <c r="CV22" s="107"/>
      <c r="CW22" s="107"/>
      <c r="CX22" s="107"/>
      <c r="CY22" s="107"/>
      <c r="CZ22" s="107"/>
      <c r="DA22" s="107"/>
      <c r="DB22" s="107"/>
      <c r="DC22" s="107"/>
      <c r="DD22" s="107"/>
      <c r="DE22" s="107"/>
      <c r="DF22" s="107"/>
      <c r="DG22" s="107"/>
      <c r="DH22" s="107"/>
      <c r="DI22" s="107"/>
    </row>
    <row r="23" spans="1:113" s="7" customFormat="1" ht="12.75" customHeight="1" x14ac:dyDescent="0.2">
      <c r="A23" s="134"/>
      <c r="B23" s="104" t="s">
        <v>70</v>
      </c>
      <c r="C23" s="105"/>
      <c r="D23" s="106"/>
      <c r="E23" s="101">
        <v>9.0058000000000007</v>
      </c>
      <c r="F23" s="102"/>
      <c r="G23" s="103"/>
      <c r="H23" s="104" t="s">
        <v>72</v>
      </c>
      <c r="I23" s="105"/>
      <c r="J23" s="106"/>
      <c r="K23" s="101">
        <v>8.4563000000000006</v>
      </c>
      <c r="L23" s="102"/>
      <c r="M23" s="103"/>
      <c r="N23" s="104" t="s">
        <v>70</v>
      </c>
      <c r="O23" s="105"/>
      <c r="P23" s="106"/>
      <c r="Q23" s="101">
        <v>7.4263000000000003</v>
      </c>
      <c r="R23" s="102"/>
      <c r="S23" s="103"/>
      <c r="T23" s="104" t="s">
        <v>75</v>
      </c>
      <c r="U23" s="105"/>
      <c r="V23" s="106"/>
      <c r="W23" s="101">
        <v>23.737500000000001</v>
      </c>
      <c r="X23" s="102"/>
      <c r="Y23" s="103"/>
      <c r="Z23" s="104" t="s">
        <v>229</v>
      </c>
      <c r="AA23" s="105"/>
      <c r="AB23" s="106"/>
      <c r="AC23" s="101">
        <v>7.7801999999999998</v>
      </c>
      <c r="AD23" s="102"/>
      <c r="AE23" s="103"/>
      <c r="AF23" s="104" t="s">
        <v>77</v>
      </c>
      <c r="AG23" s="105"/>
      <c r="AH23" s="106"/>
      <c r="AI23" s="101">
        <v>10.3688</v>
      </c>
      <c r="AJ23" s="102"/>
      <c r="AK23" s="103"/>
      <c r="AL23" s="104" t="s">
        <v>77</v>
      </c>
      <c r="AM23" s="105"/>
      <c r="AN23" s="106"/>
      <c r="AO23" s="101">
        <v>12.288399999999999</v>
      </c>
      <c r="AP23" s="102"/>
      <c r="AQ23" s="103"/>
      <c r="AR23" s="104" t="s">
        <v>77</v>
      </c>
      <c r="AS23" s="105"/>
      <c r="AT23" s="106"/>
      <c r="AU23" s="101">
        <v>8.85</v>
      </c>
      <c r="AV23" s="102"/>
      <c r="AW23" s="103"/>
      <c r="AX23" s="104" t="s">
        <v>77</v>
      </c>
      <c r="AY23" s="105"/>
      <c r="AZ23" s="106"/>
      <c r="BA23" s="101">
        <v>10.307499999999999</v>
      </c>
      <c r="BB23" s="102"/>
      <c r="BC23" s="103"/>
      <c r="BD23" s="104" t="s">
        <v>77</v>
      </c>
      <c r="BE23" s="105"/>
      <c r="BF23" s="106"/>
      <c r="BG23" s="101">
        <v>12.280900000000001</v>
      </c>
      <c r="BH23" s="102"/>
      <c r="BI23" s="103"/>
      <c r="BJ23" s="104" t="s">
        <v>41</v>
      </c>
      <c r="BK23" s="105"/>
      <c r="BL23" s="106"/>
      <c r="BM23" s="101">
        <v>10.144399999999999</v>
      </c>
      <c r="BN23" s="102"/>
      <c r="BO23" s="103"/>
      <c r="BP23" s="104" t="s">
        <v>70</v>
      </c>
      <c r="BQ23" s="105"/>
      <c r="BR23" s="106"/>
      <c r="BS23" s="101">
        <v>9.4229000000000003</v>
      </c>
      <c r="BT23" s="102"/>
      <c r="BU23" s="103"/>
      <c r="BV23" s="104" t="s">
        <v>41</v>
      </c>
      <c r="BW23" s="105"/>
      <c r="BX23" s="106"/>
      <c r="BY23" s="101">
        <v>19.9315</v>
      </c>
      <c r="BZ23" s="102"/>
      <c r="CA23" s="103"/>
      <c r="CB23" s="104" t="s">
        <v>66</v>
      </c>
      <c r="CC23" s="105"/>
      <c r="CD23" s="106"/>
      <c r="CE23" s="101">
        <v>7.8956</v>
      </c>
      <c r="CF23" s="102"/>
      <c r="CG23" s="103"/>
      <c r="CH23" s="104" t="s">
        <v>243</v>
      </c>
      <c r="CI23" s="105"/>
      <c r="CJ23" s="106"/>
      <c r="CK23" s="101">
        <v>28.599299999999999</v>
      </c>
      <c r="CL23" s="102"/>
      <c r="CM23" s="103"/>
      <c r="CN23" s="80"/>
      <c r="CO23" s="80"/>
      <c r="CP23" s="107"/>
      <c r="CQ23" s="107"/>
      <c r="CR23" s="107"/>
      <c r="CS23" s="107"/>
      <c r="CT23" s="107"/>
      <c r="CU23" s="107"/>
      <c r="CV23" s="107"/>
      <c r="CW23" s="107"/>
      <c r="CX23" s="107"/>
      <c r="CY23" s="107"/>
      <c r="CZ23" s="107"/>
      <c r="DA23" s="107"/>
      <c r="DB23" s="107"/>
      <c r="DC23" s="107"/>
      <c r="DD23" s="107"/>
      <c r="DE23" s="107"/>
      <c r="DF23" s="107"/>
      <c r="DG23" s="107"/>
      <c r="DH23" s="107"/>
      <c r="DI23" s="107"/>
    </row>
    <row r="24" spans="1:113" s="7" customFormat="1" ht="12.75" customHeight="1" x14ac:dyDescent="0.2">
      <c r="A24" s="134"/>
      <c r="B24" s="104" t="s">
        <v>72</v>
      </c>
      <c r="C24" s="105"/>
      <c r="D24" s="106"/>
      <c r="E24" s="101">
        <v>8.0233000000000008</v>
      </c>
      <c r="F24" s="102"/>
      <c r="G24" s="103"/>
      <c r="H24" s="104" t="s">
        <v>70</v>
      </c>
      <c r="I24" s="105"/>
      <c r="J24" s="106"/>
      <c r="K24" s="101">
        <v>8.3828999999999994</v>
      </c>
      <c r="L24" s="102"/>
      <c r="M24" s="103"/>
      <c r="N24" s="104" t="s">
        <v>72</v>
      </c>
      <c r="O24" s="105"/>
      <c r="P24" s="106"/>
      <c r="Q24" s="101">
        <v>6.3837999999999999</v>
      </c>
      <c r="R24" s="102"/>
      <c r="S24" s="103"/>
      <c r="T24" s="104" t="s">
        <v>70</v>
      </c>
      <c r="U24" s="105"/>
      <c r="V24" s="106"/>
      <c r="W24" s="101">
        <v>16.462800000000001</v>
      </c>
      <c r="X24" s="102"/>
      <c r="Y24" s="103"/>
      <c r="Z24" s="104" t="s">
        <v>77</v>
      </c>
      <c r="AA24" s="105"/>
      <c r="AB24" s="106"/>
      <c r="AC24" s="101">
        <v>6.4641999999999999</v>
      </c>
      <c r="AD24" s="102"/>
      <c r="AE24" s="103"/>
      <c r="AF24" s="104" t="s">
        <v>75</v>
      </c>
      <c r="AG24" s="105"/>
      <c r="AH24" s="106"/>
      <c r="AI24" s="101">
        <v>9.8122000000000007</v>
      </c>
      <c r="AJ24" s="102"/>
      <c r="AK24" s="103"/>
      <c r="AL24" s="104" t="s">
        <v>75</v>
      </c>
      <c r="AM24" s="105"/>
      <c r="AN24" s="106"/>
      <c r="AO24" s="101">
        <v>10.876300000000001</v>
      </c>
      <c r="AP24" s="102"/>
      <c r="AQ24" s="103"/>
      <c r="AR24" s="104" t="s">
        <v>75</v>
      </c>
      <c r="AS24" s="105"/>
      <c r="AT24" s="106"/>
      <c r="AU24" s="101">
        <v>8.3721999999999994</v>
      </c>
      <c r="AV24" s="102"/>
      <c r="AW24" s="103"/>
      <c r="AX24" s="104" t="s">
        <v>75</v>
      </c>
      <c r="AY24" s="105"/>
      <c r="AZ24" s="106"/>
      <c r="BA24" s="101">
        <v>9.7700999999999993</v>
      </c>
      <c r="BB24" s="102"/>
      <c r="BC24" s="103"/>
      <c r="BD24" s="104" t="s">
        <v>75</v>
      </c>
      <c r="BE24" s="105"/>
      <c r="BF24" s="106"/>
      <c r="BG24" s="101">
        <v>10.869</v>
      </c>
      <c r="BH24" s="102"/>
      <c r="BI24" s="103"/>
      <c r="BJ24" s="104" t="s">
        <v>70</v>
      </c>
      <c r="BK24" s="105"/>
      <c r="BL24" s="106"/>
      <c r="BM24" s="101">
        <v>9.0685000000000002</v>
      </c>
      <c r="BN24" s="102"/>
      <c r="BO24" s="103"/>
      <c r="BP24" s="104" t="s">
        <v>72</v>
      </c>
      <c r="BQ24" s="105"/>
      <c r="BR24" s="106"/>
      <c r="BS24" s="101">
        <v>8.5968999999999998</v>
      </c>
      <c r="BT24" s="102"/>
      <c r="BU24" s="103"/>
      <c r="BV24" s="104" t="s">
        <v>70</v>
      </c>
      <c r="BW24" s="105"/>
      <c r="BX24" s="106"/>
      <c r="BY24" s="101">
        <v>6.8571</v>
      </c>
      <c r="BZ24" s="102"/>
      <c r="CA24" s="103"/>
      <c r="CB24" s="104" t="s">
        <v>75</v>
      </c>
      <c r="CC24" s="105"/>
      <c r="CD24" s="106"/>
      <c r="CE24" s="101">
        <v>7.8727</v>
      </c>
      <c r="CF24" s="102"/>
      <c r="CG24" s="103"/>
      <c r="CH24" s="104" t="s">
        <v>230</v>
      </c>
      <c r="CI24" s="105"/>
      <c r="CJ24" s="106"/>
      <c r="CK24" s="101">
        <v>7.8868999999999998</v>
      </c>
      <c r="CL24" s="102"/>
      <c r="CM24" s="103"/>
      <c r="CN24" s="80"/>
      <c r="CO24" s="80"/>
      <c r="CP24" s="107"/>
      <c r="CQ24" s="107"/>
      <c r="CR24" s="107"/>
      <c r="CS24" s="107"/>
      <c r="CT24" s="107"/>
      <c r="CU24" s="107"/>
      <c r="CV24" s="107"/>
      <c r="CW24" s="107"/>
      <c r="CX24" s="107"/>
      <c r="CY24" s="107"/>
      <c r="CZ24" s="107"/>
      <c r="DA24" s="107"/>
      <c r="DB24" s="107"/>
      <c r="DC24" s="107"/>
      <c r="DD24" s="107"/>
      <c r="DE24" s="107"/>
      <c r="DF24" s="107"/>
      <c r="DG24" s="107"/>
      <c r="DH24" s="107"/>
      <c r="DI24" s="107"/>
    </row>
    <row r="25" spans="1:113" s="7" customFormat="1" ht="15" customHeight="1" x14ac:dyDescent="0.2">
      <c r="A25" s="134"/>
      <c r="B25" s="104" t="s">
        <v>75</v>
      </c>
      <c r="C25" s="105"/>
      <c r="D25" s="106"/>
      <c r="E25" s="101">
        <v>7.7557999999999998</v>
      </c>
      <c r="F25" s="102"/>
      <c r="G25" s="103"/>
      <c r="H25" s="104" t="s">
        <v>75</v>
      </c>
      <c r="I25" s="105"/>
      <c r="J25" s="106"/>
      <c r="K25" s="101">
        <v>8.2955000000000005</v>
      </c>
      <c r="L25" s="102"/>
      <c r="M25" s="103"/>
      <c r="N25" s="104" t="s">
        <v>75</v>
      </c>
      <c r="O25" s="105"/>
      <c r="P25" s="106"/>
      <c r="Q25" s="101">
        <v>5.6589999999999998</v>
      </c>
      <c r="R25" s="102"/>
      <c r="S25" s="103"/>
      <c r="T25" s="104" t="s">
        <v>76</v>
      </c>
      <c r="U25" s="105"/>
      <c r="V25" s="106"/>
      <c r="W25" s="101">
        <v>9.3481000000000005</v>
      </c>
      <c r="X25" s="102"/>
      <c r="Y25" s="103"/>
      <c r="Z25" s="104" t="s">
        <v>327</v>
      </c>
      <c r="AA25" s="105"/>
      <c r="AB25" s="106"/>
      <c r="AC25" s="101">
        <v>5.1638000000000002</v>
      </c>
      <c r="AD25" s="102"/>
      <c r="AE25" s="103"/>
      <c r="AF25" s="104" t="s">
        <v>72</v>
      </c>
      <c r="AG25" s="105"/>
      <c r="AH25" s="106"/>
      <c r="AI25" s="101">
        <v>7.6477000000000004</v>
      </c>
      <c r="AJ25" s="102"/>
      <c r="AK25" s="103"/>
      <c r="AL25" s="104" t="s">
        <v>72</v>
      </c>
      <c r="AM25" s="105"/>
      <c r="AN25" s="106"/>
      <c r="AO25" s="101">
        <v>9.0073000000000008</v>
      </c>
      <c r="AP25" s="102"/>
      <c r="AQ25" s="103"/>
      <c r="AR25" s="104" t="s">
        <v>72</v>
      </c>
      <c r="AS25" s="105"/>
      <c r="AT25" s="106"/>
      <c r="AU25" s="101">
        <v>6.5464000000000002</v>
      </c>
      <c r="AV25" s="102"/>
      <c r="AW25" s="103"/>
      <c r="AX25" s="104" t="s">
        <v>72</v>
      </c>
      <c r="AY25" s="105"/>
      <c r="AZ25" s="106"/>
      <c r="BA25" s="101">
        <v>7.6128999999999998</v>
      </c>
      <c r="BB25" s="102"/>
      <c r="BC25" s="103"/>
      <c r="BD25" s="104" t="s">
        <v>72</v>
      </c>
      <c r="BE25" s="105"/>
      <c r="BF25" s="106"/>
      <c r="BG25" s="101">
        <v>8.9763000000000002</v>
      </c>
      <c r="BH25" s="102"/>
      <c r="BI25" s="103"/>
      <c r="BJ25" s="104" t="s">
        <v>75</v>
      </c>
      <c r="BK25" s="105"/>
      <c r="BL25" s="106"/>
      <c r="BM25" s="101">
        <v>7.9181999999999997</v>
      </c>
      <c r="BN25" s="102"/>
      <c r="BO25" s="103"/>
      <c r="BP25" s="104" t="s">
        <v>75</v>
      </c>
      <c r="BQ25" s="105"/>
      <c r="BR25" s="106"/>
      <c r="BS25" s="101">
        <v>7.9737</v>
      </c>
      <c r="BT25" s="102"/>
      <c r="BU25" s="103"/>
      <c r="BV25" s="104" t="s">
        <v>72</v>
      </c>
      <c r="BW25" s="105"/>
      <c r="BX25" s="106"/>
      <c r="BY25" s="101">
        <v>6.7057000000000002</v>
      </c>
      <c r="BZ25" s="102"/>
      <c r="CA25" s="103"/>
      <c r="CB25" s="104" t="s">
        <v>70</v>
      </c>
      <c r="CC25" s="105"/>
      <c r="CD25" s="106"/>
      <c r="CE25" s="101">
        <v>7.8243999999999998</v>
      </c>
      <c r="CF25" s="102"/>
      <c r="CG25" s="103"/>
      <c r="CH25" s="104" t="s">
        <v>235</v>
      </c>
      <c r="CI25" s="105"/>
      <c r="CJ25" s="106"/>
      <c r="CK25" s="101">
        <v>7.2103999999999999</v>
      </c>
      <c r="CL25" s="102"/>
      <c r="CM25" s="103"/>
      <c r="CN25" s="80"/>
      <c r="CO25" s="80"/>
      <c r="CP25" s="107"/>
      <c r="CQ25" s="107"/>
      <c r="CR25" s="107"/>
      <c r="CS25" s="107"/>
      <c r="CT25" s="107"/>
      <c r="CU25" s="107"/>
      <c r="CV25" s="107"/>
      <c r="CW25" s="107"/>
      <c r="CX25" s="107"/>
      <c r="CY25" s="107"/>
      <c r="CZ25" s="107"/>
      <c r="DA25" s="107"/>
      <c r="DB25" s="107"/>
      <c r="DC25" s="107"/>
      <c r="DD25" s="107"/>
      <c r="DE25" s="107"/>
      <c r="DF25" s="107"/>
      <c r="DG25" s="107"/>
      <c r="DH25" s="107"/>
      <c r="DI25" s="107"/>
    </row>
    <row r="26" spans="1:113" s="7" customFormat="1" ht="15" customHeight="1" x14ac:dyDescent="0.2">
      <c r="A26" s="134"/>
      <c r="B26" s="104" t="s">
        <v>79</v>
      </c>
      <c r="C26" s="105"/>
      <c r="D26" s="106"/>
      <c r="E26" s="101">
        <v>6.0355999999999996</v>
      </c>
      <c r="F26" s="102"/>
      <c r="G26" s="103"/>
      <c r="H26" s="104" t="s">
        <v>79</v>
      </c>
      <c r="I26" s="105"/>
      <c r="J26" s="106"/>
      <c r="K26" s="101">
        <v>5.7153</v>
      </c>
      <c r="L26" s="102"/>
      <c r="M26" s="103"/>
      <c r="N26" s="104" t="s">
        <v>245</v>
      </c>
      <c r="O26" s="105"/>
      <c r="P26" s="106"/>
      <c r="Q26" s="101">
        <v>3.7924000000000002</v>
      </c>
      <c r="R26" s="102"/>
      <c r="S26" s="103"/>
      <c r="T26" s="104" t="s">
        <v>73</v>
      </c>
      <c r="U26" s="105"/>
      <c r="V26" s="106"/>
      <c r="W26" s="101">
        <v>7.7244999999999999</v>
      </c>
      <c r="X26" s="102"/>
      <c r="Y26" s="103"/>
      <c r="Z26" s="104" t="s">
        <v>149</v>
      </c>
      <c r="AA26" s="105"/>
      <c r="AB26" s="106"/>
      <c r="AC26" s="101">
        <v>5.0232999999999999</v>
      </c>
      <c r="AD26" s="102"/>
      <c r="AE26" s="103"/>
      <c r="AF26" s="104" t="s">
        <v>73</v>
      </c>
      <c r="AG26" s="105"/>
      <c r="AH26" s="106"/>
      <c r="AI26" s="101">
        <v>6.8114999999999997</v>
      </c>
      <c r="AJ26" s="102"/>
      <c r="AK26" s="103"/>
      <c r="AL26" s="104" t="s">
        <v>73</v>
      </c>
      <c r="AM26" s="105"/>
      <c r="AN26" s="106"/>
      <c r="AO26" s="101">
        <v>8.0929000000000002</v>
      </c>
      <c r="AP26" s="102"/>
      <c r="AQ26" s="103"/>
      <c r="AR26" s="104" t="s">
        <v>73</v>
      </c>
      <c r="AS26" s="105"/>
      <c r="AT26" s="106"/>
      <c r="AU26" s="101">
        <v>5.8268000000000004</v>
      </c>
      <c r="AV26" s="102"/>
      <c r="AW26" s="103"/>
      <c r="AX26" s="104" t="s">
        <v>73</v>
      </c>
      <c r="AY26" s="105"/>
      <c r="AZ26" s="106"/>
      <c r="BA26" s="101">
        <v>6.8068999999999997</v>
      </c>
      <c r="BB26" s="102"/>
      <c r="BC26" s="103"/>
      <c r="BD26" s="104" t="s">
        <v>73</v>
      </c>
      <c r="BE26" s="105"/>
      <c r="BF26" s="106"/>
      <c r="BG26" s="101">
        <v>8.0899000000000001</v>
      </c>
      <c r="BH26" s="102"/>
      <c r="BI26" s="103"/>
      <c r="BJ26" s="104" t="s">
        <v>72</v>
      </c>
      <c r="BK26" s="105"/>
      <c r="BL26" s="106"/>
      <c r="BM26" s="101">
        <v>6.3498000000000001</v>
      </c>
      <c r="BN26" s="102"/>
      <c r="BO26" s="103"/>
      <c r="BP26" s="104" t="s">
        <v>79</v>
      </c>
      <c r="BQ26" s="105"/>
      <c r="BR26" s="106"/>
      <c r="BS26" s="101">
        <v>5.4698000000000002</v>
      </c>
      <c r="BT26" s="102"/>
      <c r="BU26" s="103"/>
      <c r="BV26" s="104" t="s">
        <v>75</v>
      </c>
      <c r="BW26" s="105"/>
      <c r="BX26" s="106"/>
      <c r="BY26" s="101">
        <v>6.6654</v>
      </c>
      <c r="BZ26" s="102"/>
      <c r="CA26" s="103"/>
      <c r="CB26" s="104" t="s">
        <v>72</v>
      </c>
      <c r="CC26" s="105"/>
      <c r="CD26" s="106"/>
      <c r="CE26" s="101">
        <v>7.1687000000000003</v>
      </c>
      <c r="CF26" s="102"/>
      <c r="CG26" s="103"/>
      <c r="CH26" s="104" t="s">
        <v>70</v>
      </c>
      <c r="CI26" s="105"/>
      <c r="CJ26" s="106"/>
      <c r="CK26" s="101">
        <v>7.1868999999999996</v>
      </c>
      <c r="CL26" s="102"/>
      <c r="CM26" s="103"/>
      <c r="CN26" s="80"/>
      <c r="CO26" s="80"/>
      <c r="CP26" s="107"/>
      <c r="CQ26" s="107"/>
      <c r="CR26" s="107"/>
      <c r="CS26" s="107"/>
      <c r="CT26" s="107"/>
      <c r="CU26" s="107"/>
      <c r="CV26" s="107"/>
      <c r="CW26" s="107"/>
      <c r="CX26" s="107"/>
      <c r="CY26" s="107"/>
      <c r="CZ26" s="107"/>
      <c r="DA26" s="107"/>
      <c r="DB26" s="107"/>
      <c r="DC26" s="107"/>
      <c r="DD26" s="107"/>
      <c r="DE26" s="107"/>
      <c r="DF26" s="107"/>
      <c r="DG26" s="107"/>
      <c r="DH26" s="107"/>
      <c r="DI26" s="107"/>
    </row>
    <row r="27" spans="1:113" s="7" customFormat="1" ht="15" customHeight="1" x14ac:dyDescent="0.2">
      <c r="A27" s="134"/>
      <c r="B27" s="104" t="s">
        <v>135</v>
      </c>
      <c r="C27" s="105"/>
      <c r="D27" s="106"/>
      <c r="E27" s="101">
        <v>3.8923000000000001</v>
      </c>
      <c r="F27" s="102"/>
      <c r="G27" s="103"/>
      <c r="H27" s="104" t="s">
        <v>77</v>
      </c>
      <c r="I27" s="105"/>
      <c r="J27" s="106"/>
      <c r="K27" s="101">
        <v>5.3221999999999996</v>
      </c>
      <c r="L27" s="102"/>
      <c r="M27" s="103"/>
      <c r="N27" s="104" t="s">
        <v>79</v>
      </c>
      <c r="O27" s="105"/>
      <c r="P27" s="106"/>
      <c r="Q27" s="101">
        <v>3.2673999999999999</v>
      </c>
      <c r="R27" s="102"/>
      <c r="S27" s="103"/>
      <c r="T27" s="104" t="s">
        <v>17</v>
      </c>
      <c r="U27" s="105"/>
      <c r="V27" s="106"/>
      <c r="W27" s="101">
        <v>7.5647000000000002</v>
      </c>
      <c r="X27" s="102"/>
      <c r="Y27" s="103"/>
      <c r="Z27" s="104" t="s">
        <v>70</v>
      </c>
      <c r="AA27" s="105"/>
      <c r="AB27" s="106"/>
      <c r="AC27" s="101">
        <v>4.9668000000000001</v>
      </c>
      <c r="AD27" s="102"/>
      <c r="AE27" s="103"/>
      <c r="AF27" s="104" t="s">
        <v>70</v>
      </c>
      <c r="AG27" s="105"/>
      <c r="AH27" s="106"/>
      <c r="AI27" s="101">
        <v>6.7965</v>
      </c>
      <c r="AJ27" s="102"/>
      <c r="AK27" s="103"/>
      <c r="AL27" s="104" t="s">
        <v>70</v>
      </c>
      <c r="AM27" s="105"/>
      <c r="AN27" s="106"/>
      <c r="AO27" s="101">
        <v>8.0668000000000006</v>
      </c>
      <c r="AP27" s="102"/>
      <c r="AQ27" s="103"/>
      <c r="AR27" s="104" t="s">
        <v>70</v>
      </c>
      <c r="AS27" s="105"/>
      <c r="AT27" s="106"/>
      <c r="AU27" s="101">
        <v>5.8135000000000003</v>
      </c>
      <c r="AV27" s="102"/>
      <c r="AW27" s="103"/>
      <c r="AX27" s="104" t="s">
        <v>70</v>
      </c>
      <c r="AY27" s="105"/>
      <c r="AZ27" s="106"/>
      <c r="BA27" s="101">
        <v>6.8014000000000001</v>
      </c>
      <c r="BB27" s="102"/>
      <c r="BC27" s="103"/>
      <c r="BD27" s="104" t="s">
        <v>70</v>
      </c>
      <c r="BE27" s="105"/>
      <c r="BF27" s="106"/>
      <c r="BG27" s="101">
        <v>8.0475999999999992</v>
      </c>
      <c r="BH27" s="102"/>
      <c r="BI27" s="103"/>
      <c r="BJ27" s="104" t="s">
        <v>66</v>
      </c>
      <c r="BK27" s="105"/>
      <c r="BL27" s="106"/>
      <c r="BM27" s="101">
        <v>5.4802999999999997</v>
      </c>
      <c r="BN27" s="102"/>
      <c r="BO27" s="103"/>
      <c r="BP27" s="104" t="s">
        <v>158</v>
      </c>
      <c r="BQ27" s="105"/>
      <c r="BR27" s="106"/>
      <c r="BS27" s="101">
        <v>3.8033000000000001</v>
      </c>
      <c r="BT27" s="102"/>
      <c r="BU27" s="103"/>
      <c r="BV27" s="104" t="s">
        <v>79</v>
      </c>
      <c r="BW27" s="105"/>
      <c r="BX27" s="106"/>
      <c r="BY27" s="101">
        <v>5.6733000000000002</v>
      </c>
      <c r="BZ27" s="102"/>
      <c r="CA27" s="103"/>
      <c r="CB27" s="104" t="s">
        <v>79</v>
      </c>
      <c r="CC27" s="105"/>
      <c r="CD27" s="106"/>
      <c r="CE27" s="101">
        <v>4.9249000000000001</v>
      </c>
      <c r="CF27" s="102"/>
      <c r="CG27" s="103"/>
      <c r="CH27" s="104" t="s">
        <v>77</v>
      </c>
      <c r="CI27" s="105"/>
      <c r="CJ27" s="106"/>
      <c r="CK27" s="101">
        <v>6.9215</v>
      </c>
      <c r="CL27" s="102"/>
      <c r="CM27" s="103"/>
      <c r="CN27" s="80"/>
      <c r="CO27" s="80"/>
      <c r="CP27" s="107"/>
      <c r="CQ27" s="107"/>
      <c r="CR27" s="107"/>
      <c r="CS27" s="107"/>
      <c r="CT27" s="107"/>
      <c r="CU27" s="107"/>
      <c r="CV27" s="107"/>
      <c r="CW27" s="107"/>
      <c r="CX27" s="107"/>
      <c r="CY27" s="107"/>
      <c r="CZ27" s="107"/>
      <c r="DA27" s="107"/>
      <c r="DB27" s="107"/>
      <c r="DC27" s="107"/>
      <c r="DD27" s="107"/>
      <c r="DE27" s="107"/>
      <c r="DF27" s="107"/>
      <c r="DG27" s="107"/>
      <c r="DH27" s="107"/>
      <c r="DI27" s="107"/>
    </row>
    <row r="28" spans="1:113" s="7" customFormat="1" ht="15" customHeight="1" x14ac:dyDescent="0.2">
      <c r="A28" s="134"/>
      <c r="B28" s="104" t="s">
        <v>73</v>
      </c>
      <c r="C28" s="105"/>
      <c r="D28" s="106"/>
      <c r="E28" s="101">
        <v>3.7877000000000001</v>
      </c>
      <c r="F28" s="102"/>
      <c r="G28" s="103"/>
      <c r="H28" s="104" t="s">
        <v>88</v>
      </c>
      <c r="I28" s="105"/>
      <c r="J28" s="106"/>
      <c r="K28" s="101">
        <v>5.3151000000000002</v>
      </c>
      <c r="L28" s="102"/>
      <c r="M28" s="103"/>
      <c r="N28" s="104" t="s">
        <v>88</v>
      </c>
      <c r="O28" s="105"/>
      <c r="P28" s="106"/>
      <c r="Q28" s="101">
        <v>2.7035999999999998</v>
      </c>
      <c r="R28" s="102"/>
      <c r="S28" s="103"/>
      <c r="T28" s="104" t="s">
        <v>71</v>
      </c>
      <c r="U28" s="105"/>
      <c r="V28" s="106"/>
      <c r="W28" s="101">
        <v>7.5332999999999997</v>
      </c>
      <c r="X28" s="102"/>
      <c r="Y28" s="103"/>
      <c r="Z28" s="104" t="s">
        <v>313</v>
      </c>
      <c r="AA28" s="105"/>
      <c r="AB28" s="106"/>
      <c r="AC28" s="101">
        <v>4.4249999999999998</v>
      </c>
      <c r="AD28" s="102"/>
      <c r="AE28" s="103"/>
      <c r="AF28" s="104" t="s">
        <v>79</v>
      </c>
      <c r="AG28" s="105"/>
      <c r="AH28" s="106"/>
      <c r="AI28" s="101">
        <v>4.8230000000000004</v>
      </c>
      <c r="AJ28" s="102"/>
      <c r="AK28" s="103"/>
      <c r="AL28" s="104" t="s">
        <v>79</v>
      </c>
      <c r="AM28" s="105"/>
      <c r="AN28" s="106"/>
      <c r="AO28" s="101">
        <v>5.7804000000000002</v>
      </c>
      <c r="AP28" s="102"/>
      <c r="AQ28" s="103"/>
      <c r="AR28" s="104" t="s">
        <v>79</v>
      </c>
      <c r="AS28" s="105"/>
      <c r="AT28" s="106"/>
      <c r="AU28" s="101">
        <v>4.1517999999999997</v>
      </c>
      <c r="AV28" s="102"/>
      <c r="AW28" s="103"/>
      <c r="AX28" s="104" t="s">
        <v>79</v>
      </c>
      <c r="AY28" s="105"/>
      <c r="AZ28" s="106"/>
      <c r="BA28" s="101">
        <v>4.8278999999999996</v>
      </c>
      <c r="BB28" s="102"/>
      <c r="BC28" s="103"/>
      <c r="BD28" s="104" t="s">
        <v>79</v>
      </c>
      <c r="BE28" s="105"/>
      <c r="BF28" s="106"/>
      <c r="BG28" s="101">
        <v>5.7529000000000003</v>
      </c>
      <c r="BH28" s="102"/>
      <c r="BI28" s="103"/>
      <c r="BJ28" s="104" t="s">
        <v>79</v>
      </c>
      <c r="BK28" s="105"/>
      <c r="BL28" s="106"/>
      <c r="BM28" s="101">
        <v>5.2074999999999996</v>
      </c>
      <c r="BN28" s="102"/>
      <c r="BO28" s="103"/>
      <c r="BP28" s="104" t="s">
        <v>76</v>
      </c>
      <c r="BQ28" s="105"/>
      <c r="BR28" s="106"/>
      <c r="BS28" s="101">
        <v>3.4396</v>
      </c>
      <c r="BT28" s="102"/>
      <c r="BU28" s="103"/>
      <c r="BV28" s="104" t="s">
        <v>88</v>
      </c>
      <c r="BW28" s="105"/>
      <c r="BX28" s="106"/>
      <c r="BY28" s="101">
        <v>4.7072000000000003</v>
      </c>
      <c r="BZ28" s="102"/>
      <c r="CA28" s="103"/>
      <c r="CB28" s="104" t="s">
        <v>76</v>
      </c>
      <c r="CC28" s="105"/>
      <c r="CD28" s="106"/>
      <c r="CE28" s="101">
        <v>4.8368000000000002</v>
      </c>
      <c r="CF28" s="102"/>
      <c r="CG28" s="103"/>
      <c r="CH28" s="104" t="s">
        <v>246</v>
      </c>
      <c r="CI28" s="105"/>
      <c r="CJ28" s="106"/>
      <c r="CK28" s="101">
        <v>6.5201000000000002</v>
      </c>
      <c r="CL28" s="102"/>
      <c r="CM28" s="103"/>
      <c r="CN28" s="80"/>
      <c r="CO28" s="80"/>
      <c r="CP28" s="79"/>
      <c r="CQ28" s="79"/>
      <c r="CR28" s="79"/>
      <c r="CS28" s="79"/>
      <c r="CT28" s="79"/>
      <c r="CU28" s="79"/>
      <c r="CV28" s="79"/>
      <c r="CW28" s="79"/>
      <c r="CX28" s="79"/>
      <c r="CY28" s="79"/>
      <c r="CZ28" s="79"/>
      <c r="DA28" s="79"/>
      <c r="DB28" s="79"/>
      <c r="DC28" s="79"/>
      <c r="DD28" s="79"/>
      <c r="DE28" s="79"/>
      <c r="DF28" s="79"/>
      <c r="DG28" s="79"/>
      <c r="DH28" s="79"/>
      <c r="DI28" s="79"/>
    </row>
    <row r="29" spans="1:113" s="7" customFormat="1" ht="12.75" customHeight="1" x14ac:dyDescent="0.2">
      <c r="A29" s="134"/>
      <c r="B29" s="104" t="s">
        <v>76</v>
      </c>
      <c r="C29" s="105"/>
      <c r="D29" s="106"/>
      <c r="E29" s="101">
        <v>3.7726000000000002</v>
      </c>
      <c r="F29" s="102"/>
      <c r="G29" s="103"/>
      <c r="H29" s="104" t="s">
        <v>158</v>
      </c>
      <c r="I29" s="105"/>
      <c r="J29" s="106"/>
      <c r="K29" s="101">
        <v>4.3926999999999996</v>
      </c>
      <c r="L29" s="102"/>
      <c r="M29" s="103"/>
      <c r="N29" s="104" t="s">
        <v>158</v>
      </c>
      <c r="O29" s="105"/>
      <c r="P29" s="106"/>
      <c r="Q29" s="101">
        <v>2.5156000000000001</v>
      </c>
      <c r="R29" s="102"/>
      <c r="S29" s="103"/>
      <c r="T29" s="104" t="s">
        <v>234</v>
      </c>
      <c r="U29" s="105"/>
      <c r="V29" s="106"/>
      <c r="W29" s="101">
        <v>5.8666999999999998</v>
      </c>
      <c r="X29" s="102"/>
      <c r="Y29" s="103"/>
      <c r="Z29" s="104" t="s">
        <v>322</v>
      </c>
      <c r="AA29" s="105"/>
      <c r="AB29" s="106"/>
      <c r="AC29" s="101">
        <v>4.2080000000000002</v>
      </c>
      <c r="AD29" s="102"/>
      <c r="AE29" s="103"/>
      <c r="AF29" s="104" t="s">
        <v>76</v>
      </c>
      <c r="AG29" s="105"/>
      <c r="AH29" s="106"/>
      <c r="AI29" s="101">
        <v>3.9369000000000001</v>
      </c>
      <c r="AJ29" s="102"/>
      <c r="AK29" s="103"/>
      <c r="AL29" s="104" t="s">
        <v>76</v>
      </c>
      <c r="AM29" s="105"/>
      <c r="AN29" s="106"/>
      <c r="AO29" s="101">
        <v>4.1757</v>
      </c>
      <c r="AP29" s="102"/>
      <c r="AQ29" s="103"/>
      <c r="AR29" s="104" t="s">
        <v>76</v>
      </c>
      <c r="AS29" s="105"/>
      <c r="AT29" s="106"/>
      <c r="AU29" s="101">
        <v>3.3614999999999999</v>
      </c>
      <c r="AV29" s="102"/>
      <c r="AW29" s="103"/>
      <c r="AX29" s="104" t="s">
        <v>76</v>
      </c>
      <c r="AY29" s="105"/>
      <c r="AZ29" s="106"/>
      <c r="BA29" s="101">
        <v>3.9264999999999999</v>
      </c>
      <c r="BB29" s="102"/>
      <c r="BC29" s="103"/>
      <c r="BD29" s="104" t="s">
        <v>76</v>
      </c>
      <c r="BE29" s="105"/>
      <c r="BF29" s="106"/>
      <c r="BG29" s="101">
        <v>4.1551</v>
      </c>
      <c r="BH29" s="102"/>
      <c r="BI29" s="103"/>
      <c r="BJ29" s="104" t="s">
        <v>76</v>
      </c>
      <c r="BK29" s="105"/>
      <c r="BL29" s="106"/>
      <c r="BM29" s="101">
        <v>3.5720999999999998</v>
      </c>
      <c r="BN29" s="102"/>
      <c r="BO29" s="103"/>
      <c r="BP29" s="104" t="s">
        <v>88</v>
      </c>
      <c r="BQ29" s="105"/>
      <c r="BR29" s="106"/>
      <c r="BS29" s="101">
        <v>3.1</v>
      </c>
      <c r="BT29" s="102"/>
      <c r="BU29" s="103"/>
      <c r="BV29" s="104" t="s">
        <v>158</v>
      </c>
      <c r="BW29" s="105"/>
      <c r="BX29" s="106"/>
      <c r="BY29" s="101">
        <v>3.7056</v>
      </c>
      <c r="BZ29" s="102"/>
      <c r="CA29" s="103"/>
      <c r="CB29" s="104" t="s">
        <v>77</v>
      </c>
      <c r="CC29" s="105"/>
      <c r="CD29" s="106"/>
      <c r="CE29" s="101">
        <v>3.3815</v>
      </c>
      <c r="CF29" s="102"/>
      <c r="CG29" s="103"/>
      <c r="CH29" s="104" t="s">
        <v>149</v>
      </c>
      <c r="CI29" s="105"/>
      <c r="CJ29" s="106"/>
      <c r="CK29" s="101">
        <v>6.1818</v>
      </c>
      <c r="CL29" s="102"/>
      <c r="CM29" s="103"/>
      <c r="CN29" s="80"/>
      <c r="CO29" s="80"/>
      <c r="CP29" s="79"/>
      <c r="CQ29" s="79"/>
      <c r="CR29" s="79"/>
      <c r="CS29" s="79"/>
      <c r="CT29" s="79"/>
      <c r="CU29" s="79"/>
      <c r="CV29" s="79"/>
      <c r="CW29" s="79"/>
      <c r="CX29" s="79"/>
      <c r="CY29" s="79"/>
      <c r="CZ29" s="79"/>
      <c r="DA29" s="79"/>
      <c r="DB29" s="79"/>
      <c r="DC29" s="79"/>
      <c r="DD29" s="79"/>
      <c r="DE29" s="79"/>
      <c r="DF29" s="79"/>
      <c r="DG29" s="79"/>
      <c r="DH29" s="79"/>
      <c r="DI29" s="79"/>
    </row>
    <row r="30" spans="1:113" s="7" customFormat="1" ht="15" customHeight="1" x14ac:dyDescent="0.2">
      <c r="A30" s="134"/>
      <c r="B30" s="104" t="s">
        <v>164</v>
      </c>
      <c r="C30" s="105"/>
      <c r="D30" s="106"/>
      <c r="E30" s="101">
        <v>3.5979000000000001</v>
      </c>
      <c r="F30" s="102"/>
      <c r="G30" s="103"/>
      <c r="H30" s="104" t="s">
        <v>76</v>
      </c>
      <c r="I30" s="105"/>
      <c r="J30" s="106"/>
      <c r="K30" s="101">
        <v>3.7065000000000001</v>
      </c>
      <c r="L30" s="102"/>
      <c r="M30" s="103"/>
      <c r="N30" s="104" t="s">
        <v>320</v>
      </c>
      <c r="O30" s="105"/>
      <c r="P30" s="106"/>
      <c r="Q30" s="101">
        <v>2.4885000000000002</v>
      </c>
      <c r="R30" s="102"/>
      <c r="S30" s="103"/>
      <c r="T30" s="104" t="s">
        <v>74</v>
      </c>
      <c r="U30" s="105"/>
      <c r="V30" s="106"/>
      <c r="W30" s="101">
        <v>4.5217000000000001</v>
      </c>
      <c r="X30" s="102"/>
      <c r="Y30" s="103"/>
      <c r="Z30" s="104" t="s">
        <v>328</v>
      </c>
      <c r="AA30" s="105"/>
      <c r="AB30" s="106"/>
      <c r="AC30" s="101">
        <v>4.1729000000000003</v>
      </c>
      <c r="AD30" s="102"/>
      <c r="AE30" s="103"/>
      <c r="AF30" s="104" t="s">
        <v>135</v>
      </c>
      <c r="AG30" s="105"/>
      <c r="AH30" s="106"/>
      <c r="AI30" s="101">
        <v>3.093</v>
      </c>
      <c r="AJ30" s="102"/>
      <c r="AK30" s="103"/>
      <c r="AL30" s="104" t="s">
        <v>135</v>
      </c>
      <c r="AM30" s="105"/>
      <c r="AN30" s="106"/>
      <c r="AO30" s="101">
        <v>3.6911</v>
      </c>
      <c r="AP30" s="102"/>
      <c r="AQ30" s="103"/>
      <c r="AR30" s="104" t="s">
        <v>135</v>
      </c>
      <c r="AS30" s="105"/>
      <c r="AT30" s="106"/>
      <c r="AU30" s="101">
        <v>2.6457999999999999</v>
      </c>
      <c r="AV30" s="102"/>
      <c r="AW30" s="103"/>
      <c r="AX30" s="104" t="s">
        <v>135</v>
      </c>
      <c r="AY30" s="105"/>
      <c r="AZ30" s="106"/>
      <c r="BA30" s="101">
        <v>3.1111</v>
      </c>
      <c r="BB30" s="102"/>
      <c r="BC30" s="103"/>
      <c r="BD30" s="104" t="s">
        <v>135</v>
      </c>
      <c r="BE30" s="105"/>
      <c r="BF30" s="106"/>
      <c r="BG30" s="101">
        <v>3.6751</v>
      </c>
      <c r="BH30" s="102"/>
      <c r="BI30" s="103"/>
      <c r="BJ30" s="104" t="s">
        <v>68</v>
      </c>
      <c r="BK30" s="105"/>
      <c r="BL30" s="106"/>
      <c r="BM30" s="101">
        <v>3.4401000000000002</v>
      </c>
      <c r="BN30" s="102"/>
      <c r="BO30" s="103"/>
      <c r="BP30" s="104" t="s">
        <v>77</v>
      </c>
      <c r="BQ30" s="105"/>
      <c r="BR30" s="106"/>
      <c r="BS30" s="101">
        <v>2.9327000000000001</v>
      </c>
      <c r="BT30" s="102"/>
      <c r="BU30" s="103"/>
      <c r="BV30" s="104" t="s">
        <v>77</v>
      </c>
      <c r="BW30" s="105"/>
      <c r="BX30" s="106"/>
      <c r="BY30" s="101">
        <v>2.5131999999999999</v>
      </c>
      <c r="BZ30" s="102"/>
      <c r="CA30" s="103"/>
      <c r="CB30" s="104" t="s">
        <v>71</v>
      </c>
      <c r="CC30" s="105"/>
      <c r="CD30" s="106"/>
      <c r="CE30" s="101">
        <v>3.1734</v>
      </c>
      <c r="CF30" s="102"/>
      <c r="CG30" s="103"/>
      <c r="CH30" s="104" t="s">
        <v>73</v>
      </c>
      <c r="CI30" s="105"/>
      <c r="CJ30" s="106"/>
      <c r="CK30" s="101">
        <v>6.04</v>
      </c>
      <c r="CL30" s="102"/>
      <c r="CM30" s="103"/>
      <c r="CN30" s="79"/>
      <c r="CO30" s="79"/>
      <c r="CP30" s="79"/>
      <c r="CQ30" s="79"/>
      <c r="CR30" s="79"/>
      <c r="CS30" s="79"/>
      <c r="CT30" s="79"/>
      <c r="CU30" s="79"/>
      <c r="CV30" s="79"/>
      <c r="CW30" s="79"/>
      <c r="CX30" s="79"/>
      <c r="CY30" s="79"/>
      <c r="CZ30" s="79"/>
      <c r="DA30" s="79"/>
      <c r="DB30" s="79"/>
      <c r="DC30" s="79"/>
      <c r="DD30" s="79"/>
      <c r="DE30" s="79"/>
      <c r="DF30" s="79"/>
      <c r="DG30" s="79"/>
      <c r="DH30" s="79"/>
      <c r="DI30" s="79"/>
    </row>
    <row r="31" spans="1:113" s="7" customFormat="1" ht="15" customHeight="1" x14ac:dyDescent="0.2">
      <c r="A31" s="134"/>
      <c r="B31" s="104" t="s">
        <v>149</v>
      </c>
      <c r="C31" s="105"/>
      <c r="D31" s="106"/>
      <c r="E31" s="101">
        <v>2.7656999999999998</v>
      </c>
      <c r="F31" s="102"/>
      <c r="G31" s="103"/>
      <c r="H31" s="104" t="s">
        <v>308</v>
      </c>
      <c r="I31" s="105"/>
      <c r="J31" s="106"/>
      <c r="K31" s="101">
        <v>3.3521999999999998</v>
      </c>
      <c r="L31" s="102"/>
      <c r="M31" s="103"/>
      <c r="N31" s="104" t="s">
        <v>77</v>
      </c>
      <c r="O31" s="105"/>
      <c r="P31" s="106"/>
      <c r="Q31" s="101">
        <v>2.4523000000000001</v>
      </c>
      <c r="R31" s="102"/>
      <c r="S31" s="103"/>
      <c r="T31" s="104" t="s">
        <v>321</v>
      </c>
      <c r="U31" s="105"/>
      <c r="V31" s="106"/>
      <c r="W31" s="101">
        <v>3.0897000000000001</v>
      </c>
      <c r="X31" s="102"/>
      <c r="Y31" s="103"/>
      <c r="Z31" s="104" t="s">
        <v>89</v>
      </c>
      <c r="AA31" s="105"/>
      <c r="AB31" s="106"/>
      <c r="AC31" s="101">
        <v>4.1043000000000003</v>
      </c>
      <c r="AD31" s="102"/>
      <c r="AE31" s="103"/>
      <c r="AF31" s="104" t="s">
        <v>78</v>
      </c>
      <c r="AG31" s="105"/>
      <c r="AH31" s="106"/>
      <c r="AI31" s="101">
        <v>2.7885</v>
      </c>
      <c r="AJ31" s="102"/>
      <c r="AK31" s="103"/>
      <c r="AL31" s="104" t="s">
        <v>71</v>
      </c>
      <c r="AM31" s="105"/>
      <c r="AN31" s="106"/>
      <c r="AO31" s="101">
        <v>3.4666000000000001</v>
      </c>
      <c r="AP31" s="102"/>
      <c r="AQ31" s="103"/>
      <c r="AR31" s="104" t="s">
        <v>78</v>
      </c>
      <c r="AS31" s="105"/>
      <c r="AT31" s="106"/>
      <c r="AU31" s="101">
        <v>2.4066999999999998</v>
      </c>
      <c r="AV31" s="102"/>
      <c r="AW31" s="103"/>
      <c r="AX31" s="104" t="s">
        <v>78</v>
      </c>
      <c r="AY31" s="105"/>
      <c r="AZ31" s="106"/>
      <c r="BA31" s="101">
        <v>2.8083999999999998</v>
      </c>
      <c r="BB31" s="102"/>
      <c r="BC31" s="103"/>
      <c r="BD31" s="104" t="s">
        <v>71</v>
      </c>
      <c r="BE31" s="105"/>
      <c r="BF31" s="106"/>
      <c r="BG31" s="101">
        <v>3.4742000000000002</v>
      </c>
      <c r="BH31" s="102"/>
      <c r="BI31" s="103"/>
      <c r="BJ31" s="104" t="s">
        <v>164</v>
      </c>
      <c r="BK31" s="105"/>
      <c r="BL31" s="106"/>
      <c r="BM31" s="101">
        <v>2.9714999999999998</v>
      </c>
      <c r="BN31" s="102"/>
      <c r="BO31" s="103"/>
      <c r="BP31" s="104" t="s">
        <v>149</v>
      </c>
      <c r="BQ31" s="105"/>
      <c r="BR31" s="106"/>
      <c r="BS31" s="101">
        <v>2.3730000000000002</v>
      </c>
      <c r="BT31" s="102"/>
      <c r="BU31" s="103"/>
      <c r="BV31" s="104" t="s">
        <v>76</v>
      </c>
      <c r="BW31" s="105"/>
      <c r="BX31" s="106"/>
      <c r="BY31" s="101">
        <v>2.4249000000000001</v>
      </c>
      <c r="BZ31" s="102"/>
      <c r="CA31" s="103"/>
      <c r="CB31" s="104" t="s">
        <v>163</v>
      </c>
      <c r="CC31" s="105"/>
      <c r="CD31" s="106"/>
      <c r="CE31" s="101">
        <v>3.1714000000000002</v>
      </c>
      <c r="CF31" s="102"/>
      <c r="CG31" s="103"/>
      <c r="CH31" s="104" t="s">
        <v>169</v>
      </c>
      <c r="CI31" s="105"/>
      <c r="CJ31" s="106"/>
      <c r="CK31" s="101">
        <v>2.2058</v>
      </c>
      <c r="CL31" s="102"/>
      <c r="CM31" s="103"/>
      <c r="CN31" s="79"/>
      <c r="CO31" s="79"/>
      <c r="CP31" s="79"/>
      <c r="CQ31" s="79"/>
      <c r="CR31" s="79"/>
      <c r="CS31" s="79"/>
      <c r="CT31" s="79"/>
      <c r="CU31" s="79"/>
      <c r="CV31" s="79"/>
      <c r="CW31" s="79"/>
      <c r="CX31" s="79"/>
      <c r="CY31" s="79"/>
      <c r="CZ31" s="79"/>
      <c r="DA31" s="79"/>
      <c r="DB31" s="79"/>
      <c r="DC31" s="79"/>
      <c r="DD31" s="79"/>
      <c r="DE31" s="79"/>
      <c r="DF31" s="79"/>
      <c r="DG31" s="79"/>
      <c r="DH31" s="79"/>
      <c r="DI31" s="79"/>
    </row>
    <row r="32" spans="1:113" s="7" customFormat="1" ht="12.75" customHeight="1" x14ac:dyDescent="0.2">
      <c r="A32" s="134"/>
      <c r="B32" s="104" t="s">
        <v>136</v>
      </c>
      <c r="C32" s="105"/>
      <c r="D32" s="106"/>
      <c r="E32" s="101">
        <v>2.7263000000000002</v>
      </c>
      <c r="F32" s="102"/>
      <c r="G32" s="103"/>
      <c r="H32" s="104" t="s">
        <v>73</v>
      </c>
      <c r="I32" s="105"/>
      <c r="J32" s="106"/>
      <c r="K32" s="101">
        <v>3.1587999999999998</v>
      </c>
      <c r="L32" s="102"/>
      <c r="M32" s="103"/>
      <c r="N32" s="104" t="s">
        <v>228</v>
      </c>
      <c r="O32" s="105"/>
      <c r="P32" s="106"/>
      <c r="Q32" s="101">
        <v>2.3109999999999999</v>
      </c>
      <c r="R32" s="102"/>
      <c r="S32" s="103"/>
      <c r="T32" s="104" t="s">
        <v>225</v>
      </c>
      <c r="U32" s="105"/>
      <c r="V32" s="106"/>
      <c r="W32" s="101">
        <v>2.3755999999999999</v>
      </c>
      <c r="X32" s="102"/>
      <c r="Y32" s="103"/>
      <c r="Z32" s="104" t="s">
        <v>75</v>
      </c>
      <c r="AA32" s="105"/>
      <c r="AB32" s="106"/>
      <c r="AC32" s="101">
        <v>4.0145999999999997</v>
      </c>
      <c r="AD32" s="102"/>
      <c r="AE32" s="103"/>
      <c r="AF32" s="104" t="s">
        <v>71</v>
      </c>
      <c r="AG32" s="105"/>
      <c r="AH32" s="106"/>
      <c r="AI32" s="101">
        <v>2.7700999999999998</v>
      </c>
      <c r="AJ32" s="102"/>
      <c r="AK32" s="103"/>
      <c r="AL32" s="104" t="s">
        <v>78</v>
      </c>
      <c r="AM32" s="105"/>
      <c r="AN32" s="106"/>
      <c r="AO32" s="101">
        <v>3.3128000000000002</v>
      </c>
      <c r="AP32" s="102"/>
      <c r="AQ32" s="103"/>
      <c r="AR32" s="104" t="s">
        <v>71</v>
      </c>
      <c r="AS32" s="105"/>
      <c r="AT32" s="106"/>
      <c r="AU32" s="101">
        <v>2.3755000000000002</v>
      </c>
      <c r="AV32" s="102"/>
      <c r="AW32" s="103"/>
      <c r="AX32" s="104" t="s">
        <v>71</v>
      </c>
      <c r="AY32" s="105"/>
      <c r="AZ32" s="106"/>
      <c r="BA32" s="101">
        <v>2.7766999999999999</v>
      </c>
      <c r="BB32" s="102"/>
      <c r="BC32" s="103"/>
      <c r="BD32" s="104" t="s">
        <v>78</v>
      </c>
      <c r="BE32" s="105"/>
      <c r="BF32" s="106"/>
      <c r="BG32" s="101">
        <v>3.3271000000000002</v>
      </c>
      <c r="BH32" s="102"/>
      <c r="BI32" s="103"/>
      <c r="BJ32" s="104" t="s">
        <v>135</v>
      </c>
      <c r="BK32" s="105"/>
      <c r="BL32" s="106"/>
      <c r="BM32" s="101">
        <v>2.8033999999999999</v>
      </c>
      <c r="BN32" s="102"/>
      <c r="BO32" s="103"/>
      <c r="BP32" s="104" t="s">
        <v>135</v>
      </c>
      <c r="BQ32" s="105"/>
      <c r="BR32" s="106"/>
      <c r="BS32" s="101">
        <v>2.2309000000000001</v>
      </c>
      <c r="BT32" s="102"/>
      <c r="BU32" s="103"/>
      <c r="BV32" s="104" t="s">
        <v>329</v>
      </c>
      <c r="BW32" s="105"/>
      <c r="BX32" s="106"/>
      <c r="BY32" s="101">
        <v>2.3477999999999999</v>
      </c>
      <c r="BZ32" s="102"/>
      <c r="CA32" s="103"/>
      <c r="CB32" s="104" t="s">
        <v>41</v>
      </c>
      <c r="CC32" s="105"/>
      <c r="CD32" s="106"/>
      <c r="CE32" s="101">
        <v>2.9478</v>
      </c>
      <c r="CF32" s="102"/>
      <c r="CG32" s="103"/>
      <c r="CH32" s="104" t="s">
        <v>17</v>
      </c>
      <c r="CI32" s="105"/>
      <c r="CJ32" s="106"/>
      <c r="CK32" s="101">
        <v>2.0916000000000001</v>
      </c>
      <c r="CL32" s="102"/>
      <c r="CM32" s="103"/>
      <c r="CN32" s="79"/>
      <c r="CO32" s="79"/>
      <c r="CP32" s="79"/>
      <c r="CQ32" s="79"/>
      <c r="CR32" s="79"/>
      <c r="CS32" s="79"/>
      <c r="CT32" s="79"/>
      <c r="CU32" s="79"/>
      <c r="CV32" s="79"/>
      <c r="CW32" s="79"/>
      <c r="CX32" s="79"/>
      <c r="CY32" s="79"/>
      <c r="CZ32" s="79"/>
      <c r="DA32" s="79"/>
      <c r="DB32" s="79"/>
      <c r="DC32" s="79"/>
      <c r="DD32" s="79"/>
      <c r="DE32" s="79"/>
      <c r="DF32" s="79"/>
      <c r="DG32" s="79"/>
      <c r="DH32" s="79"/>
      <c r="DI32" s="79"/>
    </row>
    <row r="33" spans="1:113" s="7" customFormat="1" ht="15" customHeight="1" x14ac:dyDescent="0.2">
      <c r="A33" s="134"/>
      <c r="B33" s="104" t="s">
        <v>32</v>
      </c>
      <c r="C33" s="105"/>
      <c r="D33" s="106"/>
      <c r="E33" s="101">
        <v>45.383800000000001</v>
      </c>
      <c r="F33" s="102"/>
      <c r="G33" s="103"/>
      <c r="H33" s="104" t="s">
        <v>32</v>
      </c>
      <c r="I33" s="105"/>
      <c r="J33" s="106"/>
      <c r="K33" s="101">
        <v>41.486199999999997</v>
      </c>
      <c r="L33" s="102"/>
      <c r="M33" s="103"/>
      <c r="N33" s="104" t="s">
        <v>32</v>
      </c>
      <c r="O33" s="105"/>
      <c r="P33" s="106"/>
      <c r="Q33" s="101">
        <v>58.546199999999999</v>
      </c>
      <c r="R33" s="102"/>
      <c r="S33" s="103"/>
      <c r="T33" s="104" t="s">
        <v>32</v>
      </c>
      <c r="U33" s="105"/>
      <c r="V33" s="106"/>
      <c r="W33" s="101">
        <v>8.9921000000000006</v>
      </c>
      <c r="X33" s="102"/>
      <c r="Y33" s="103"/>
      <c r="Z33" s="104" t="s">
        <v>32</v>
      </c>
      <c r="AA33" s="105"/>
      <c r="AB33" s="106"/>
      <c r="AC33" s="101">
        <v>46.302599999999998</v>
      </c>
      <c r="AD33" s="102"/>
      <c r="AE33" s="103"/>
      <c r="AF33" s="104" t="s">
        <v>32</v>
      </c>
      <c r="AG33" s="105"/>
      <c r="AH33" s="106"/>
      <c r="AI33" s="101">
        <v>40.977400000000003</v>
      </c>
      <c r="AJ33" s="102"/>
      <c r="AK33" s="103"/>
      <c r="AL33" s="104" t="s">
        <v>32</v>
      </c>
      <c r="AM33" s="105"/>
      <c r="AN33" s="106"/>
      <c r="AO33" s="101">
        <v>31.031500000000001</v>
      </c>
      <c r="AP33" s="102"/>
      <c r="AQ33" s="103"/>
      <c r="AR33" s="104" t="s">
        <v>32</v>
      </c>
      <c r="AS33" s="105"/>
      <c r="AT33" s="106"/>
      <c r="AU33" s="101">
        <v>49.517000000000003</v>
      </c>
      <c r="AV33" s="102"/>
      <c r="AW33" s="103"/>
      <c r="AX33" s="104" t="s">
        <v>32</v>
      </c>
      <c r="AY33" s="105"/>
      <c r="AZ33" s="106"/>
      <c r="BA33" s="101">
        <v>40.7151</v>
      </c>
      <c r="BB33" s="102"/>
      <c r="BC33" s="103"/>
      <c r="BD33" s="104" t="s">
        <v>32</v>
      </c>
      <c r="BE33" s="105"/>
      <c r="BF33" s="106"/>
      <c r="BG33" s="101">
        <v>30.935300000000002</v>
      </c>
      <c r="BH33" s="102"/>
      <c r="BI33" s="103"/>
      <c r="BJ33" s="104" t="s">
        <v>32</v>
      </c>
      <c r="BK33" s="105"/>
      <c r="BL33" s="106"/>
      <c r="BM33" s="101">
        <v>41.084400000000002</v>
      </c>
      <c r="BN33" s="102"/>
      <c r="BO33" s="103"/>
      <c r="BP33" s="104" t="s">
        <v>32</v>
      </c>
      <c r="BQ33" s="105"/>
      <c r="BR33" s="106"/>
      <c r="BS33" s="101">
        <v>47.215400000000002</v>
      </c>
      <c r="BT33" s="102"/>
      <c r="BU33" s="103"/>
      <c r="BV33" s="104" t="s">
        <v>32</v>
      </c>
      <c r="BW33" s="105"/>
      <c r="BX33" s="106"/>
      <c r="BY33" s="101">
        <v>37.094000000000001</v>
      </c>
      <c r="BZ33" s="102"/>
      <c r="CA33" s="103"/>
      <c r="CB33" s="104" t="s">
        <v>32</v>
      </c>
      <c r="CC33" s="105"/>
      <c r="CD33" s="106"/>
      <c r="CE33" s="101">
        <v>45.813000000000002</v>
      </c>
      <c r="CF33" s="102"/>
      <c r="CG33" s="103"/>
      <c r="CH33" s="104" t="s">
        <v>32</v>
      </c>
      <c r="CI33" s="105"/>
      <c r="CJ33" s="106"/>
      <c r="CK33" s="101">
        <v>14.718400000000001</v>
      </c>
      <c r="CL33" s="102"/>
      <c r="CM33" s="103"/>
      <c r="CN33" s="79"/>
      <c r="CO33" s="79"/>
      <c r="CP33" s="79"/>
      <c r="CQ33" s="79"/>
      <c r="CR33" s="79"/>
      <c r="CS33" s="79"/>
      <c r="CT33" s="79"/>
      <c r="CU33" s="79"/>
      <c r="CV33" s="79"/>
      <c r="CW33" s="79"/>
      <c r="CX33" s="79"/>
      <c r="CY33" s="79"/>
      <c r="CZ33" s="79"/>
      <c r="DA33" s="79"/>
      <c r="DB33" s="79"/>
      <c r="DC33" s="79"/>
      <c r="DD33" s="79"/>
      <c r="DE33" s="79"/>
      <c r="DF33" s="79"/>
      <c r="DG33" s="79"/>
      <c r="DH33" s="79"/>
      <c r="DI33" s="79"/>
    </row>
    <row r="34" spans="1:113" s="7" customFormat="1" ht="15" customHeight="1" x14ac:dyDescent="0.2">
      <c r="A34" s="134"/>
      <c r="B34" s="104" t="s">
        <v>60</v>
      </c>
      <c r="C34" s="105"/>
      <c r="D34" s="106"/>
      <c r="E34" s="101">
        <v>3.2532000000000001</v>
      </c>
      <c r="F34" s="102"/>
      <c r="G34" s="103"/>
      <c r="H34" s="104" t="s">
        <v>60</v>
      </c>
      <c r="I34" s="105"/>
      <c r="J34" s="106"/>
      <c r="K34" s="101">
        <v>2.4163000000000001</v>
      </c>
      <c r="L34" s="102"/>
      <c r="M34" s="103"/>
      <c r="N34" s="104" t="s">
        <v>60</v>
      </c>
      <c r="O34" s="105"/>
      <c r="P34" s="106"/>
      <c r="Q34" s="101">
        <v>2.4539</v>
      </c>
      <c r="R34" s="102"/>
      <c r="S34" s="103"/>
      <c r="T34" s="104" t="s">
        <v>60</v>
      </c>
      <c r="U34" s="105"/>
      <c r="V34" s="106"/>
      <c r="W34" s="101">
        <v>2.7833000000000001</v>
      </c>
      <c r="X34" s="102"/>
      <c r="Y34" s="103"/>
      <c r="Z34" s="104" t="s">
        <v>60</v>
      </c>
      <c r="AA34" s="105"/>
      <c r="AB34" s="106"/>
      <c r="AC34" s="101">
        <v>3.3742999999999999</v>
      </c>
      <c r="AD34" s="102"/>
      <c r="AE34" s="103"/>
      <c r="AF34" s="104" t="s">
        <v>60</v>
      </c>
      <c r="AG34" s="105"/>
      <c r="AH34" s="106"/>
      <c r="AI34" s="101">
        <v>0.1744</v>
      </c>
      <c r="AJ34" s="102"/>
      <c r="AK34" s="103"/>
      <c r="AL34" s="104" t="s">
        <v>60</v>
      </c>
      <c r="AM34" s="105"/>
      <c r="AN34" s="106"/>
      <c r="AO34" s="101">
        <v>0.2102</v>
      </c>
      <c r="AP34" s="102"/>
      <c r="AQ34" s="103"/>
      <c r="AR34" s="104" t="s">
        <v>60</v>
      </c>
      <c r="AS34" s="105"/>
      <c r="AT34" s="106"/>
      <c r="AU34" s="101">
        <v>0.1328</v>
      </c>
      <c r="AV34" s="102"/>
      <c r="AW34" s="103"/>
      <c r="AX34" s="104" t="s">
        <v>60</v>
      </c>
      <c r="AY34" s="105"/>
      <c r="AZ34" s="106"/>
      <c r="BA34" s="101">
        <v>0.53549999999999998</v>
      </c>
      <c r="BB34" s="102"/>
      <c r="BC34" s="103"/>
      <c r="BD34" s="104" t="s">
        <v>60</v>
      </c>
      <c r="BE34" s="105"/>
      <c r="BF34" s="106"/>
      <c r="BG34" s="101">
        <v>0.41660000000000003</v>
      </c>
      <c r="BH34" s="102"/>
      <c r="BI34" s="103"/>
      <c r="BJ34" s="104" t="s">
        <v>60</v>
      </c>
      <c r="BK34" s="105"/>
      <c r="BL34" s="106"/>
      <c r="BM34" s="101">
        <v>1.9598</v>
      </c>
      <c r="BN34" s="102"/>
      <c r="BO34" s="103"/>
      <c r="BP34" s="104" t="s">
        <v>60</v>
      </c>
      <c r="BQ34" s="105"/>
      <c r="BR34" s="106"/>
      <c r="BS34" s="101">
        <v>3.4418000000000002</v>
      </c>
      <c r="BT34" s="102"/>
      <c r="BU34" s="103"/>
      <c r="BV34" s="104" t="s">
        <v>60</v>
      </c>
      <c r="BW34" s="105"/>
      <c r="BX34" s="106"/>
      <c r="BY34" s="101">
        <v>1.3743000000000001</v>
      </c>
      <c r="BZ34" s="102"/>
      <c r="CA34" s="103"/>
      <c r="CB34" s="104" t="s">
        <v>60</v>
      </c>
      <c r="CC34" s="105"/>
      <c r="CD34" s="106"/>
      <c r="CE34" s="101">
        <v>0.98980000000000001</v>
      </c>
      <c r="CF34" s="102"/>
      <c r="CG34" s="103"/>
      <c r="CH34" s="104" t="s">
        <v>60</v>
      </c>
      <c r="CI34" s="105"/>
      <c r="CJ34" s="106"/>
      <c r="CK34" s="101">
        <v>4.4372999999999996</v>
      </c>
      <c r="CL34" s="102"/>
      <c r="CM34" s="103"/>
      <c r="CN34" s="79"/>
      <c r="CO34" s="79"/>
      <c r="CP34" s="79"/>
      <c r="CQ34" s="79"/>
      <c r="CR34" s="79"/>
      <c r="CS34" s="79"/>
      <c r="CT34" s="79"/>
      <c r="CU34" s="79"/>
      <c r="CV34" s="79"/>
      <c r="CW34" s="79"/>
      <c r="CX34" s="79"/>
      <c r="CY34" s="79"/>
      <c r="CZ34" s="79"/>
      <c r="DA34" s="79"/>
      <c r="DB34" s="79"/>
      <c r="DC34" s="79"/>
      <c r="DD34" s="79"/>
      <c r="DE34" s="79"/>
      <c r="DF34" s="79"/>
      <c r="DG34" s="79"/>
      <c r="DH34" s="79"/>
      <c r="DI34" s="79"/>
    </row>
    <row r="35" spans="1:113" s="7" customFormat="1" x14ac:dyDescent="0.2">
      <c r="A35" s="135"/>
      <c r="B35" s="95" t="s">
        <v>64</v>
      </c>
      <c r="C35" s="96"/>
      <c r="D35" s="97"/>
      <c r="E35" s="98">
        <f>SUM(E23:F34)</f>
        <v>100.00000000000001</v>
      </c>
      <c r="F35" s="99"/>
      <c r="G35" s="100"/>
      <c r="H35" s="146" t="s">
        <v>35</v>
      </c>
      <c r="I35" s="147"/>
      <c r="J35" s="148"/>
      <c r="K35" s="98">
        <f>SUM(K23:L34)</f>
        <v>100</v>
      </c>
      <c r="L35" s="99"/>
      <c r="M35" s="100"/>
      <c r="N35" s="95" t="s">
        <v>35</v>
      </c>
      <c r="O35" s="96"/>
      <c r="P35" s="97"/>
      <c r="Q35" s="98">
        <f>SUM(Q23:R34)</f>
        <v>100</v>
      </c>
      <c r="R35" s="99"/>
      <c r="S35" s="100"/>
      <c r="T35" s="95" t="s">
        <v>35</v>
      </c>
      <c r="U35" s="96"/>
      <c r="V35" s="97"/>
      <c r="W35" s="98">
        <f>SUM(W23:X34)</f>
        <v>99.999999999999972</v>
      </c>
      <c r="X35" s="99"/>
      <c r="Y35" s="100"/>
      <c r="Z35" s="95" t="s">
        <v>64</v>
      </c>
      <c r="AA35" s="96" t="e">
        <f>SUM(#REF!)</f>
        <v>#REF!</v>
      </c>
      <c r="AB35" s="97"/>
      <c r="AC35" s="98">
        <f>SUM(AC23:AD34)</f>
        <v>100</v>
      </c>
      <c r="AD35" s="99"/>
      <c r="AE35" s="100"/>
      <c r="AF35" s="95" t="s">
        <v>35</v>
      </c>
      <c r="AG35" s="96"/>
      <c r="AH35" s="97"/>
      <c r="AI35" s="98">
        <f>SUM(AI23:AJ34)</f>
        <v>100.00000000000001</v>
      </c>
      <c r="AJ35" s="99"/>
      <c r="AK35" s="100"/>
      <c r="AL35" s="95" t="s">
        <v>35</v>
      </c>
      <c r="AM35" s="96"/>
      <c r="AN35" s="97"/>
      <c r="AO35" s="98">
        <f>SUM(AO23:AP34)</f>
        <v>99.999999999999986</v>
      </c>
      <c r="AP35" s="99"/>
      <c r="AQ35" s="100"/>
      <c r="AR35" s="95" t="s">
        <v>35</v>
      </c>
      <c r="AS35" s="96"/>
      <c r="AT35" s="97"/>
      <c r="AU35" s="98">
        <f>SUM(AU23:AV34)</f>
        <v>100</v>
      </c>
      <c r="AV35" s="99"/>
      <c r="AW35" s="100"/>
      <c r="AX35" s="95" t="s">
        <v>35</v>
      </c>
      <c r="AY35" s="96"/>
      <c r="AZ35" s="97"/>
      <c r="BA35" s="98">
        <f>SUM(BA23:BB34)</f>
        <v>99.999999999999986</v>
      </c>
      <c r="BB35" s="99"/>
      <c r="BC35" s="100"/>
      <c r="BD35" s="95" t="s">
        <v>35</v>
      </c>
      <c r="BE35" s="96"/>
      <c r="BF35" s="97"/>
      <c r="BG35" s="98">
        <f>SUM(BG23:BH34)</f>
        <v>100</v>
      </c>
      <c r="BH35" s="99"/>
      <c r="BI35" s="100"/>
      <c r="BJ35" s="95" t="s">
        <v>35</v>
      </c>
      <c r="BK35" s="96"/>
      <c r="BL35" s="97"/>
      <c r="BM35" s="98">
        <f>SUM(BM23:BN34)</f>
        <v>100</v>
      </c>
      <c r="BN35" s="99"/>
      <c r="BO35" s="100"/>
      <c r="BP35" s="95" t="s">
        <v>35</v>
      </c>
      <c r="BQ35" s="96"/>
      <c r="BR35" s="97"/>
      <c r="BS35" s="98">
        <f>SUM(BS23:BT34)</f>
        <v>100</v>
      </c>
      <c r="BT35" s="99"/>
      <c r="BU35" s="100"/>
      <c r="BV35" s="95" t="s">
        <v>35</v>
      </c>
      <c r="BW35" s="96"/>
      <c r="BX35" s="97"/>
      <c r="BY35" s="98">
        <f>SUM(BY23:BZ34)</f>
        <v>100</v>
      </c>
      <c r="BZ35" s="99"/>
      <c r="CA35" s="100"/>
      <c r="CB35" s="95" t="s">
        <v>35</v>
      </c>
      <c r="CC35" s="96"/>
      <c r="CD35" s="97"/>
      <c r="CE35" s="98">
        <f>SUM(CE23:CF34)</f>
        <v>100</v>
      </c>
      <c r="CF35" s="99"/>
      <c r="CG35" s="100"/>
      <c r="CH35" s="95" t="s">
        <v>35</v>
      </c>
      <c r="CI35" s="96"/>
      <c r="CJ35" s="97"/>
      <c r="CK35" s="98">
        <f>SUM(CK23:CL34)</f>
        <v>100</v>
      </c>
      <c r="CL35" s="99"/>
      <c r="CM35" s="100"/>
      <c r="CN35" s="107"/>
      <c r="CO35" s="107"/>
      <c r="CP35" s="107"/>
      <c r="CQ35" s="107"/>
      <c r="CR35" s="107"/>
      <c r="CS35" s="107"/>
      <c r="CT35" s="107"/>
      <c r="CU35" s="107"/>
      <c r="CV35" s="107"/>
      <c r="CW35" s="107"/>
      <c r="CX35" s="107"/>
      <c r="CY35" s="107"/>
      <c r="CZ35" s="107"/>
      <c r="DA35" s="107"/>
      <c r="DB35" s="107"/>
      <c r="DC35" s="107"/>
      <c r="DD35" s="107"/>
      <c r="DE35" s="107"/>
      <c r="DF35" s="107"/>
      <c r="DG35" s="107"/>
      <c r="DH35" s="107"/>
      <c r="DI35" s="107"/>
    </row>
    <row r="36" spans="1:113" s="7" customFormat="1" x14ac:dyDescent="0.2">
      <c r="A36" s="8"/>
      <c r="B36" s="92"/>
      <c r="C36" s="93"/>
      <c r="D36" s="94"/>
      <c r="E36" s="92"/>
      <c r="F36" s="93"/>
      <c r="G36" s="94"/>
      <c r="H36" s="92"/>
      <c r="I36" s="93"/>
      <c r="J36" s="94"/>
      <c r="K36" s="92"/>
      <c r="L36" s="93"/>
      <c r="M36" s="94"/>
      <c r="N36" s="92"/>
      <c r="O36" s="93"/>
      <c r="P36" s="94"/>
      <c r="Q36" s="92"/>
      <c r="R36" s="93"/>
      <c r="S36" s="94"/>
      <c r="T36" s="92"/>
      <c r="U36" s="93"/>
      <c r="V36" s="94"/>
      <c r="W36" s="92"/>
      <c r="X36" s="93"/>
      <c r="Y36" s="94"/>
      <c r="Z36" s="92"/>
      <c r="AA36" s="93"/>
      <c r="AB36" s="94"/>
      <c r="AC36" s="92"/>
      <c r="AD36" s="93"/>
      <c r="AE36" s="94"/>
      <c r="AF36" s="92"/>
      <c r="AG36" s="93"/>
      <c r="AH36" s="94"/>
      <c r="AI36" s="92"/>
      <c r="AJ36" s="93"/>
      <c r="AK36" s="94"/>
      <c r="AL36" s="92"/>
      <c r="AM36" s="93"/>
      <c r="AN36" s="94"/>
      <c r="AO36" s="92"/>
      <c r="AP36" s="93"/>
      <c r="AQ36" s="94"/>
      <c r="AR36" s="92"/>
      <c r="AS36" s="93"/>
      <c r="AT36" s="94"/>
      <c r="AU36" s="92"/>
      <c r="AV36" s="93"/>
      <c r="AW36" s="94"/>
      <c r="AX36" s="92"/>
      <c r="AY36" s="93"/>
      <c r="AZ36" s="94"/>
      <c r="BA36" s="92"/>
      <c r="BB36" s="93"/>
      <c r="BC36" s="94"/>
      <c r="BD36" s="92"/>
      <c r="BE36" s="93"/>
      <c r="BF36" s="94"/>
      <c r="BG36" s="92"/>
      <c r="BH36" s="93"/>
      <c r="BI36" s="94"/>
      <c r="BJ36" s="92"/>
      <c r="BK36" s="93"/>
      <c r="BL36" s="94"/>
      <c r="BM36" s="92"/>
      <c r="BN36" s="93"/>
      <c r="BO36" s="94"/>
      <c r="BP36" s="92"/>
      <c r="BQ36" s="93"/>
      <c r="BR36" s="94"/>
      <c r="BS36" s="92"/>
      <c r="BT36" s="93"/>
      <c r="BU36" s="94"/>
      <c r="BV36" s="92"/>
      <c r="BW36" s="93"/>
      <c r="BX36" s="94"/>
      <c r="BY36" s="101"/>
      <c r="BZ36" s="102"/>
      <c r="CA36" s="103"/>
      <c r="CB36" s="92"/>
      <c r="CC36" s="93"/>
      <c r="CD36" s="94"/>
      <c r="CE36" s="92"/>
      <c r="CF36" s="93"/>
      <c r="CG36" s="94"/>
      <c r="CH36" s="92"/>
      <c r="CI36" s="93"/>
      <c r="CJ36" s="94"/>
      <c r="CK36" s="92"/>
      <c r="CL36" s="93"/>
      <c r="CM36" s="94"/>
      <c r="CN36" s="79"/>
      <c r="CO36" s="79"/>
      <c r="CP36" s="79"/>
      <c r="CQ36" s="79"/>
      <c r="CR36" s="79"/>
      <c r="CS36" s="79"/>
      <c r="CT36" s="79"/>
      <c r="CU36" s="79"/>
      <c r="CV36" s="79"/>
      <c r="CW36" s="79"/>
      <c r="CX36" s="79"/>
      <c r="CY36" s="79"/>
      <c r="CZ36" s="79"/>
      <c r="DA36" s="79"/>
      <c r="DB36" s="79"/>
      <c r="DC36" s="79"/>
      <c r="DD36" s="79"/>
      <c r="DE36" s="79"/>
      <c r="DF36" s="79"/>
      <c r="DG36" s="79"/>
      <c r="DH36" s="79"/>
      <c r="DI36" s="79"/>
    </row>
    <row r="37" spans="1:113" s="7" customFormat="1" ht="12.75" customHeight="1" x14ac:dyDescent="0.2">
      <c r="A37" s="133" t="s">
        <v>216</v>
      </c>
      <c r="B37" s="92" t="s">
        <v>216</v>
      </c>
      <c r="C37" s="93"/>
      <c r="D37" s="94"/>
      <c r="E37" s="92" t="s">
        <v>5</v>
      </c>
      <c r="F37" s="93"/>
      <c r="G37" s="94"/>
      <c r="H37" s="92" t="s">
        <v>216</v>
      </c>
      <c r="I37" s="93"/>
      <c r="J37" s="94"/>
      <c r="K37" s="92" t="s">
        <v>5</v>
      </c>
      <c r="L37" s="93"/>
      <c r="M37" s="94"/>
      <c r="N37" s="92" t="s">
        <v>216</v>
      </c>
      <c r="O37" s="93"/>
      <c r="P37" s="94"/>
      <c r="Q37" s="92" t="s">
        <v>5</v>
      </c>
      <c r="R37" s="93"/>
      <c r="S37" s="94"/>
      <c r="T37" s="92" t="s">
        <v>216</v>
      </c>
      <c r="U37" s="93"/>
      <c r="V37" s="94"/>
      <c r="W37" s="92" t="s">
        <v>5</v>
      </c>
      <c r="X37" s="93"/>
      <c r="Y37" s="94"/>
      <c r="Z37" s="92" t="s">
        <v>216</v>
      </c>
      <c r="AA37" s="93"/>
      <c r="AB37" s="94"/>
      <c r="AC37" s="92" t="s">
        <v>5</v>
      </c>
      <c r="AD37" s="93"/>
      <c r="AE37" s="94"/>
      <c r="AF37" s="92" t="s">
        <v>216</v>
      </c>
      <c r="AG37" s="93"/>
      <c r="AH37" s="94"/>
      <c r="AI37" s="92" t="s">
        <v>5</v>
      </c>
      <c r="AJ37" s="93"/>
      <c r="AK37" s="94"/>
      <c r="AL37" s="92" t="s">
        <v>216</v>
      </c>
      <c r="AM37" s="93"/>
      <c r="AN37" s="94"/>
      <c r="AO37" s="92" t="s">
        <v>5</v>
      </c>
      <c r="AP37" s="93"/>
      <c r="AQ37" s="94"/>
      <c r="AR37" s="92" t="s">
        <v>216</v>
      </c>
      <c r="AS37" s="93"/>
      <c r="AT37" s="94"/>
      <c r="AU37" s="92" t="s">
        <v>5</v>
      </c>
      <c r="AV37" s="93"/>
      <c r="AW37" s="94"/>
      <c r="AX37" s="92" t="s">
        <v>216</v>
      </c>
      <c r="AY37" s="93"/>
      <c r="AZ37" s="94"/>
      <c r="BA37" s="92" t="s">
        <v>5</v>
      </c>
      <c r="BB37" s="93"/>
      <c r="BC37" s="94"/>
      <c r="BD37" s="92" t="s">
        <v>216</v>
      </c>
      <c r="BE37" s="93"/>
      <c r="BF37" s="94"/>
      <c r="BG37" s="92" t="s">
        <v>5</v>
      </c>
      <c r="BH37" s="93"/>
      <c r="BI37" s="94"/>
      <c r="BJ37" s="92" t="s">
        <v>216</v>
      </c>
      <c r="BK37" s="93"/>
      <c r="BL37" s="94"/>
      <c r="BM37" s="92" t="s">
        <v>5</v>
      </c>
      <c r="BN37" s="93"/>
      <c r="BO37" s="94"/>
      <c r="BP37" s="92" t="s">
        <v>216</v>
      </c>
      <c r="BQ37" s="93"/>
      <c r="BR37" s="94"/>
      <c r="BS37" s="92" t="s">
        <v>5</v>
      </c>
      <c r="BT37" s="93"/>
      <c r="BU37" s="94"/>
      <c r="BV37" s="92" t="s">
        <v>216</v>
      </c>
      <c r="BW37" s="93"/>
      <c r="BX37" s="94"/>
      <c r="BY37" s="92" t="s">
        <v>5</v>
      </c>
      <c r="BZ37" s="93"/>
      <c r="CA37" s="94"/>
      <c r="CB37" s="92" t="s">
        <v>216</v>
      </c>
      <c r="CC37" s="93"/>
      <c r="CD37" s="94"/>
      <c r="CE37" s="92" t="s">
        <v>5</v>
      </c>
      <c r="CF37" s="93"/>
      <c r="CG37" s="94"/>
      <c r="CH37" s="92" t="s">
        <v>216</v>
      </c>
      <c r="CI37" s="93"/>
      <c r="CJ37" s="94"/>
      <c r="CK37" s="92" t="s">
        <v>5</v>
      </c>
      <c r="CL37" s="93"/>
      <c r="CM37" s="94"/>
      <c r="CN37" s="79"/>
      <c r="CO37" s="79"/>
      <c r="CP37" s="79"/>
      <c r="CQ37" s="79"/>
      <c r="CR37" s="79"/>
      <c r="CS37" s="79"/>
      <c r="CT37" s="79"/>
      <c r="CU37" s="79"/>
      <c r="CV37" s="79"/>
      <c r="CW37" s="79"/>
      <c r="CX37" s="79"/>
      <c r="CY37" s="79"/>
      <c r="CZ37" s="79"/>
      <c r="DA37" s="79"/>
      <c r="DB37" s="79"/>
      <c r="DC37" s="79"/>
      <c r="DD37" s="79"/>
      <c r="DE37" s="79"/>
      <c r="DF37" s="79"/>
      <c r="DG37" s="79"/>
      <c r="DH37" s="79"/>
      <c r="DI37" s="79"/>
    </row>
    <row r="38" spans="1:113" s="7" customFormat="1" ht="12.75" customHeight="1" x14ac:dyDescent="0.2">
      <c r="A38" s="134"/>
      <c r="B38" s="104" t="s">
        <v>214</v>
      </c>
      <c r="C38" s="105"/>
      <c r="D38" s="106"/>
      <c r="E38" s="101">
        <v>96.75</v>
      </c>
      <c r="F38" s="102"/>
      <c r="G38" s="103"/>
      <c r="H38" s="104" t="s">
        <v>214</v>
      </c>
      <c r="I38" s="105"/>
      <c r="J38" s="106"/>
      <c r="K38" s="101">
        <v>97.59</v>
      </c>
      <c r="L38" s="102"/>
      <c r="M38" s="103"/>
      <c r="N38" s="104" t="s">
        <v>214</v>
      </c>
      <c r="O38" s="105"/>
      <c r="P38" s="106"/>
      <c r="Q38" s="101">
        <v>97.55</v>
      </c>
      <c r="R38" s="102"/>
      <c r="S38" s="103"/>
      <c r="T38" s="104" t="s">
        <v>214</v>
      </c>
      <c r="U38" s="105"/>
      <c r="V38" s="106"/>
      <c r="W38" s="101">
        <v>97.22</v>
      </c>
      <c r="X38" s="102"/>
      <c r="Y38" s="103"/>
      <c r="Z38" s="104" t="s">
        <v>214</v>
      </c>
      <c r="AA38" s="105"/>
      <c r="AB38" s="106"/>
      <c r="AC38" s="101">
        <v>96.63</v>
      </c>
      <c r="AD38" s="102"/>
      <c r="AE38" s="103"/>
      <c r="AF38" s="104" t="s">
        <v>214</v>
      </c>
      <c r="AG38" s="105"/>
      <c r="AH38" s="106"/>
      <c r="AI38" s="101">
        <v>99.82</v>
      </c>
      <c r="AJ38" s="102"/>
      <c r="AK38" s="103"/>
      <c r="AL38" s="104" t="s">
        <v>214</v>
      </c>
      <c r="AM38" s="105"/>
      <c r="AN38" s="106"/>
      <c r="AO38" s="101">
        <v>99.79</v>
      </c>
      <c r="AP38" s="102"/>
      <c r="AQ38" s="103"/>
      <c r="AR38" s="104" t="s">
        <v>214</v>
      </c>
      <c r="AS38" s="105"/>
      <c r="AT38" s="106"/>
      <c r="AU38" s="101">
        <v>99.87</v>
      </c>
      <c r="AV38" s="102"/>
      <c r="AW38" s="103"/>
      <c r="AX38" s="104" t="s">
        <v>214</v>
      </c>
      <c r="AY38" s="105"/>
      <c r="AZ38" s="106"/>
      <c r="BA38" s="101">
        <v>99.462079669115198</v>
      </c>
      <c r="BB38" s="102"/>
      <c r="BC38" s="103"/>
      <c r="BD38" s="104" t="s">
        <v>214</v>
      </c>
      <c r="BE38" s="105"/>
      <c r="BF38" s="106"/>
      <c r="BG38" s="101">
        <v>99.58</v>
      </c>
      <c r="BH38" s="102"/>
      <c r="BI38" s="103"/>
      <c r="BJ38" s="104" t="s">
        <v>214</v>
      </c>
      <c r="BK38" s="105"/>
      <c r="BL38" s="106"/>
      <c r="BM38" s="101">
        <v>77.502803882696497</v>
      </c>
      <c r="BN38" s="102"/>
      <c r="BO38" s="103"/>
      <c r="BP38" s="104" t="s">
        <v>214</v>
      </c>
      <c r="BQ38" s="105"/>
      <c r="BR38" s="106"/>
      <c r="BS38" s="101">
        <v>96.56</v>
      </c>
      <c r="BT38" s="102"/>
      <c r="BU38" s="103"/>
      <c r="BV38" s="104" t="s">
        <v>214</v>
      </c>
      <c r="BW38" s="105"/>
      <c r="BX38" s="106"/>
      <c r="BY38" s="101">
        <v>78.696280523397306</v>
      </c>
      <c r="BZ38" s="102"/>
      <c r="CA38" s="103"/>
      <c r="CB38" s="104" t="s">
        <v>214</v>
      </c>
      <c r="CC38" s="105"/>
      <c r="CD38" s="106"/>
      <c r="CE38" s="101">
        <v>88.153569212783196</v>
      </c>
      <c r="CF38" s="102"/>
      <c r="CG38" s="103"/>
      <c r="CH38" s="104" t="s">
        <v>215</v>
      </c>
      <c r="CI38" s="105"/>
      <c r="CJ38" s="106"/>
      <c r="CK38" s="101">
        <v>71.557550940935698</v>
      </c>
      <c r="CL38" s="102"/>
      <c r="CM38" s="103"/>
      <c r="CN38" s="79"/>
      <c r="CO38" s="79"/>
      <c r="CP38" s="79"/>
      <c r="CQ38" s="79"/>
      <c r="CR38" s="79"/>
      <c r="CS38" s="79"/>
      <c r="CT38" s="79"/>
      <c r="CU38" s="79"/>
      <c r="CV38" s="79"/>
      <c r="CW38" s="79"/>
      <c r="CX38" s="79"/>
      <c r="CY38" s="79"/>
      <c r="CZ38" s="79"/>
      <c r="DA38" s="79"/>
      <c r="DB38" s="79"/>
      <c r="DC38" s="79"/>
      <c r="DD38" s="79"/>
      <c r="DE38" s="79"/>
      <c r="DF38" s="79"/>
      <c r="DG38" s="79"/>
      <c r="DH38" s="79"/>
      <c r="DI38" s="79"/>
    </row>
    <row r="39" spans="1:113" s="7" customFormat="1" ht="12.75" customHeight="1" x14ac:dyDescent="0.2">
      <c r="A39" s="134"/>
      <c r="B39" s="104" t="s">
        <v>215</v>
      </c>
      <c r="C39" s="105"/>
      <c r="D39" s="106"/>
      <c r="E39" s="101">
        <v>3.25</v>
      </c>
      <c r="F39" s="102"/>
      <c r="G39" s="103"/>
      <c r="H39" s="104" t="s">
        <v>215</v>
      </c>
      <c r="I39" s="105"/>
      <c r="J39" s="106"/>
      <c r="K39" s="101">
        <v>2.41</v>
      </c>
      <c r="L39" s="102"/>
      <c r="M39" s="103"/>
      <c r="N39" s="104" t="s">
        <v>215</v>
      </c>
      <c r="O39" s="105"/>
      <c r="P39" s="106"/>
      <c r="Q39" s="101">
        <v>2.4500000000000002</v>
      </c>
      <c r="R39" s="102"/>
      <c r="S39" s="103"/>
      <c r="T39" s="104" t="s">
        <v>215</v>
      </c>
      <c r="U39" s="105"/>
      <c r="V39" s="106"/>
      <c r="W39" s="101">
        <v>2.78</v>
      </c>
      <c r="X39" s="102"/>
      <c r="Y39" s="103"/>
      <c r="Z39" s="104" t="s">
        <v>215</v>
      </c>
      <c r="AA39" s="105"/>
      <c r="AB39" s="106"/>
      <c r="AC39" s="101">
        <v>3.37</v>
      </c>
      <c r="AD39" s="102"/>
      <c r="AE39" s="103"/>
      <c r="AF39" s="104" t="s">
        <v>215</v>
      </c>
      <c r="AG39" s="105"/>
      <c r="AH39" s="106"/>
      <c r="AI39" s="101">
        <v>0.17</v>
      </c>
      <c r="AJ39" s="102"/>
      <c r="AK39" s="103"/>
      <c r="AL39" s="104" t="s">
        <v>215</v>
      </c>
      <c r="AM39" s="105"/>
      <c r="AN39" s="106"/>
      <c r="AO39" s="101">
        <v>0.21</v>
      </c>
      <c r="AP39" s="102"/>
      <c r="AQ39" s="103"/>
      <c r="AR39" s="104" t="s">
        <v>215</v>
      </c>
      <c r="AS39" s="105"/>
      <c r="AT39" s="106"/>
      <c r="AU39" s="101">
        <v>0.13</v>
      </c>
      <c r="AV39" s="102"/>
      <c r="AW39" s="103"/>
      <c r="AX39" s="104" t="s">
        <v>215</v>
      </c>
      <c r="AY39" s="105"/>
      <c r="AZ39" s="106"/>
      <c r="BA39" s="101">
        <v>0.53307091951629992</v>
      </c>
      <c r="BB39" s="102"/>
      <c r="BC39" s="103"/>
      <c r="BD39" s="104" t="s">
        <v>215</v>
      </c>
      <c r="BE39" s="105"/>
      <c r="BF39" s="106"/>
      <c r="BG39" s="101">
        <v>0.42</v>
      </c>
      <c r="BH39" s="102"/>
      <c r="BI39" s="103"/>
      <c r="BJ39" s="104" t="s">
        <v>249</v>
      </c>
      <c r="BK39" s="105"/>
      <c r="BL39" s="106"/>
      <c r="BM39" s="101">
        <v>15.625226902043199</v>
      </c>
      <c r="BN39" s="102"/>
      <c r="BO39" s="103"/>
      <c r="BP39" s="104" t="s">
        <v>215</v>
      </c>
      <c r="BQ39" s="105"/>
      <c r="BR39" s="106"/>
      <c r="BS39" s="101">
        <v>3.44</v>
      </c>
      <c r="BT39" s="102"/>
      <c r="BU39" s="103"/>
      <c r="BV39" s="104" t="s">
        <v>249</v>
      </c>
      <c r="BW39" s="105"/>
      <c r="BX39" s="106"/>
      <c r="BY39" s="101">
        <v>19.931507202844401</v>
      </c>
      <c r="BZ39" s="102"/>
      <c r="CA39" s="103"/>
      <c r="CB39" s="104" t="s">
        <v>249</v>
      </c>
      <c r="CC39" s="105"/>
      <c r="CD39" s="106"/>
      <c r="CE39" s="101">
        <v>10.843507698245199</v>
      </c>
      <c r="CF39" s="102"/>
      <c r="CG39" s="103"/>
      <c r="CH39" s="104" t="s">
        <v>214</v>
      </c>
      <c r="CI39" s="105"/>
      <c r="CJ39" s="106"/>
      <c r="CK39" s="101">
        <v>66.964599438030604</v>
      </c>
      <c r="CL39" s="102"/>
      <c r="CM39" s="103"/>
      <c r="CN39" s="79"/>
      <c r="CO39" s="79"/>
      <c r="CP39" s="79"/>
      <c r="CQ39" s="79"/>
      <c r="CR39" s="79"/>
      <c r="CS39" s="79"/>
      <c r="CT39" s="79"/>
      <c r="CU39" s="79"/>
      <c r="CV39" s="79"/>
      <c r="CW39" s="79"/>
      <c r="CX39" s="79"/>
      <c r="CY39" s="79"/>
      <c r="CZ39" s="79"/>
      <c r="DA39" s="79"/>
      <c r="DB39" s="79"/>
      <c r="DC39" s="79"/>
      <c r="DD39" s="79"/>
      <c r="DE39" s="79"/>
      <c r="DF39" s="79"/>
      <c r="DG39" s="79"/>
      <c r="DH39" s="79"/>
      <c r="DI39" s="79"/>
    </row>
    <row r="40" spans="1:113" s="7" customFormat="1" ht="12.75" customHeight="1" x14ac:dyDescent="0.2">
      <c r="A40" s="134"/>
      <c r="B40" s="104"/>
      <c r="C40" s="105"/>
      <c r="D40" s="106"/>
      <c r="E40" s="101"/>
      <c r="F40" s="102"/>
      <c r="G40" s="103"/>
      <c r="H40" s="104"/>
      <c r="I40" s="105"/>
      <c r="J40" s="106"/>
      <c r="K40" s="101"/>
      <c r="L40" s="102"/>
      <c r="M40" s="103"/>
      <c r="N40" s="104"/>
      <c r="O40" s="105"/>
      <c r="P40" s="106"/>
      <c r="Q40" s="101"/>
      <c r="R40" s="102"/>
      <c r="S40" s="103"/>
      <c r="T40" s="104"/>
      <c r="U40" s="105"/>
      <c r="V40" s="106"/>
      <c r="W40" s="101"/>
      <c r="X40" s="102"/>
      <c r="Y40" s="103"/>
      <c r="Z40" s="104"/>
      <c r="AA40" s="105"/>
      <c r="AB40" s="106"/>
      <c r="AC40" s="101"/>
      <c r="AD40" s="102"/>
      <c r="AE40" s="103"/>
      <c r="AF40" s="104" t="s">
        <v>248</v>
      </c>
      <c r="AG40" s="105"/>
      <c r="AH40" s="106"/>
      <c r="AI40" s="101">
        <v>0.01</v>
      </c>
      <c r="AJ40" s="102"/>
      <c r="AK40" s="103"/>
      <c r="AL40" s="104"/>
      <c r="AM40" s="105"/>
      <c r="AN40" s="106"/>
      <c r="AO40" s="101"/>
      <c r="AP40" s="102"/>
      <c r="AQ40" s="103"/>
      <c r="AR40" s="104" t="s">
        <v>248</v>
      </c>
      <c r="AS40" s="105"/>
      <c r="AT40" s="106"/>
      <c r="AU40" s="101">
        <v>0</v>
      </c>
      <c r="AV40" s="102"/>
      <c r="AW40" s="103"/>
      <c r="AX40" s="104" t="s">
        <v>248</v>
      </c>
      <c r="AY40" s="105"/>
      <c r="AZ40" s="106"/>
      <c r="BA40" s="101">
        <v>4.8494113686E-3</v>
      </c>
      <c r="BB40" s="102"/>
      <c r="BC40" s="103"/>
      <c r="BD40" s="104"/>
      <c r="BE40" s="105"/>
      <c r="BF40" s="106"/>
      <c r="BG40" s="101"/>
      <c r="BH40" s="102"/>
      <c r="BI40" s="103"/>
      <c r="BJ40" s="104" t="s">
        <v>248</v>
      </c>
      <c r="BK40" s="105"/>
      <c r="BL40" s="106"/>
      <c r="BM40" s="101">
        <v>4.9152240650114001</v>
      </c>
      <c r="BN40" s="102"/>
      <c r="BO40" s="103"/>
      <c r="BP40" s="104"/>
      <c r="BQ40" s="105"/>
      <c r="BR40" s="106"/>
      <c r="BS40" s="101"/>
      <c r="BT40" s="102"/>
      <c r="BU40" s="103"/>
      <c r="BV40" s="104" t="s">
        <v>215</v>
      </c>
      <c r="BW40" s="105"/>
      <c r="BX40" s="106"/>
      <c r="BY40" s="101">
        <v>1.3722122737581</v>
      </c>
      <c r="BZ40" s="102"/>
      <c r="CA40" s="103"/>
      <c r="CB40" s="104" t="s">
        <v>215</v>
      </c>
      <c r="CC40" s="105"/>
      <c r="CD40" s="106"/>
      <c r="CE40" s="101">
        <v>0.98763935771209987</v>
      </c>
      <c r="CF40" s="102"/>
      <c r="CG40" s="103"/>
      <c r="CH40" s="104" t="s">
        <v>240</v>
      </c>
      <c r="CI40" s="105"/>
      <c r="CJ40" s="106"/>
      <c r="CK40" s="101">
        <v>28.599334536281003</v>
      </c>
      <c r="CL40" s="102"/>
      <c r="CM40" s="103"/>
      <c r="CN40" s="79"/>
      <c r="CO40" s="79"/>
      <c r="CP40" s="79"/>
      <c r="CQ40" s="79"/>
      <c r="CR40" s="79"/>
      <c r="CS40" s="79"/>
      <c r="CT40" s="79"/>
      <c r="CU40" s="79"/>
      <c r="CV40" s="79"/>
      <c r="CW40" s="79"/>
      <c r="CX40" s="79"/>
      <c r="CY40" s="79"/>
      <c r="CZ40" s="79"/>
      <c r="DA40" s="79"/>
      <c r="DB40" s="79"/>
      <c r="DC40" s="79"/>
      <c r="DD40" s="79"/>
      <c r="DE40" s="79"/>
      <c r="DF40" s="79"/>
      <c r="DG40" s="79"/>
      <c r="DH40" s="79"/>
      <c r="DI40" s="79"/>
    </row>
    <row r="41" spans="1:113" s="7" customFormat="1" ht="12.75" customHeight="1" x14ac:dyDescent="0.2">
      <c r="A41" s="134"/>
      <c r="B41" s="104"/>
      <c r="C41" s="105"/>
      <c r="D41" s="106"/>
      <c r="E41" s="101"/>
      <c r="F41" s="102"/>
      <c r="G41" s="103"/>
      <c r="H41" s="104"/>
      <c r="I41" s="105"/>
      <c r="J41" s="106"/>
      <c r="K41" s="101"/>
      <c r="L41" s="102"/>
      <c r="M41" s="103"/>
      <c r="N41" s="104"/>
      <c r="O41" s="105"/>
      <c r="P41" s="106"/>
      <c r="Q41" s="101"/>
      <c r="R41" s="102"/>
      <c r="S41" s="103"/>
      <c r="T41" s="104"/>
      <c r="U41" s="105"/>
      <c r="V41" s="106"/>
      <c r="W41" s="101"/>
      <c r="X41" s="102"/>
      <c r="Y41" s="103"/>
      <c r="Z41" s="104"/>
      <c r="AA41" s="105"/>
      <c r="AB41" s="106"/>
      <c r="AC41" s="101"/>
      <c r="AD41" s="102"/>
      <c r="AE41" s="103"/>
      <c r="AF41" s="104"/>
      <c r="AG41" s="105"/>
      <c r="AH41" s="106"/>
      <c r="AI41" s="101"/>
      <c r="AJ41" s="102"/>
      <c r="AK41" s="103"/>
      <c r="AL41" s="104"/>
      <c r="AM41" s="105"/>
      <c r="AN41" s="106"/>
      <c r="AO41" s="101"/>
      <c r="AP41" s="102"/>
      <c r="AQ41" s="103"/>
      <c r="AR41" s="104"/>
      <c r="AS41" s="105"/>
      <c r="AT41" s="106"/>
      <c r="AU41" s="101"/>
      <c r="AV41" s="102"/>
      <c r="AW41" s="103"/>
      <c r="AX41" s="104"/>
      <c r="AY41" s="105"/>
      <c r="AZ41" s="106"/>
      <c r="BA41" s="101"/>
      <c r="BB41" s="102"/>
      <c r="BC41" s="103"/>
      <c r="BD41" s="104"/>
      <c r="BE41" s="105"/>
      <c r="BF41" s="106"/>
      <c r="BG41" s="101"/>
      <c r="BH41" s="102"/>
      <c r="BI41" s="103"/>
      <c r="BJ41" s="104" t="s">
        <v>215</v>
      </c>
      <c r="BK41" s="105"/>
      <c r="BL41" s="106"/>
      <c r="BM41" s="101">
        <v>1.9567451502489002</v>
      </c>
      <c r="BN41" s="102"/>
      <c r="BO41" s="103"/>
      <c r="BP41" s="104"/>
      <c r="BQ41" s="105"/>
      <c r="BR41" s="106"/>
      <c r="BS41" s="101"/>
      <c r="BT41" s="102"/>
      <c r="BU41" s="103"/>
      <c r="BV41" s="104"/>
      <c r="BW41" s="105"/>
      <c r="BX41" s="106"/>
      <c r="BY41" s="101"/>
      <c r="BZ41" s="102"/>
      <c r="CA41" s="103"/>
      <c r="CB41" s="104" t="s">
        <v>248</v>
      </c>
      <c r="CC41" s="105"/>
      <c r="CD41" s="106"/>
      <c r="CE41" s="101">
        <v>1.52837312596E-2</v>
      </c>
      <c r="CF41" s="102"/>
      <c r="CG41" s="103"/>
      <c r="CH41" s="104" t="s">
        <v>241</v>
      </c>
      <c r="CI41" s="105"/>
      <c r="CJ41" s="106"/>
      <c r="CK41" s="101">
        <v>-67.121484915247194</v>
      </c>
      <c r="CL41" s="102"/>
      <c r="CM41" s="103"/>
      <c r="CN41" s="79"/>
      <c r="CO41" s="79"/>
      <c r="CP41" s="79"/>
      <c r="CQ41" s="79"/>
      <c r="CR41" s="79"/>
      <c r="CS41" s="79"/>
      <c r="CT41" s="79"/>
      <c r="CU41" s="79"/>
      <c r="CV41" s="79"/>
      <c r="CW41" s="79"/>
      <c r="CX41" s="79"/>
      <c r="CY41" s="79"/>
      <c r="CZ41" s="79"/>
      <c r="DA41" s="79"/>
      <c r="DB41" s="79"/>
      <c r="DC41" s="79"/>
      <c r="DD41" s="79"/>
      <c r="DE41" s="79"/>
      <c r="DF41" s="79"/>
      <c r="DG41" s="79"/>
      <c r="DH41" s="79"/>
      <c r="DI41" s="79"/>
    </row>
    <row r="42" spans="1:113" s="7" customFormat="1" x14ac:dyDescent="0.2">
      <c r="A42" s="135"/>
      <c r="B42" s="95" t="s">
        <v>64</v>
      </c>
      <c r="C42" s="96"/>
      <c r="D42" s="97"/>
      <c r="E42" s="98">
        <f>SUM(E38:G39)</f>
        <v>100</v>
      </c>
      <c r="F42" s="99"/>
      <c r="G42" s="100"/>
      <c r="H42" s="95" t="s">
        <v>64</v>
      </c>
      <c r="I42" s="96"/>
      <c r="J42" s="97"/>
      <c r="K42" s="98">
        <f>SUM(K38:M41)</f>
        <v>100</v>
      </c>
      <c r="L42" s="99"/>
      <c r="M42" s="100"/>
      <c r="N42" s="95" t="s">
        <v>64</v>
      </c>
      <c r="O42" s="96"/>
      <c r="P42" s="97"/>
      <c r="Q42" s="98">
        <f>SUM(Q38:S39)</f>
        <v>100</v>
      </c>
      <c r="R42" s="99"/>
      <c r="S42" s="100"/>
      <c r="T42" s="95" t="s">
        <v>64</v>
      </c>
      <c r="U42" s="96"/>
      <c r="V42" s="97"/>
      <c r="W42" s="98">
        <f>SUM(W38:Y41)</f>
        <v>100</v>
      </c>
      <c r="X42" s="99"/>
      <c r="Y42" s="100"/>
      <c r="Z42" s="95" t="s">
        <v>64</v>
      </c>
      <c r="AA42" s="96"/>
      <c r="AB42" s="97"/>
      <c r="AC42" s="98">
        <f>SUM(AC38:AE39)</f>
        <v>100</v>
      </c>
      <c r="AD42" s="99"/>
      <c r="AE42" s="100"/>
      <c r="AF42" s="95" t="s">
        <v>64</v>
      </c>
      <c r="AG42" s="96"/>
      <c r="AH42" s="97"/>
      <c r="AI42" s="98">
        <f>SUM(AI38:AK41)</f>
        <v>100</v>
      </c>
      <c r="AJ42" s="99"/>
      <c r="AK42" s="100"/>
      <c r="AL42" s="95" t="s">
        <v>64</v>
      </c>
      <c r="AM42" s="96"/>
      <c r="AN42" s="97"/>
      <c r="AO42" s="98">
        <f>SUM(AO38:AQ41)</f>
        <v>100</v>
      </c>
      <c r="AP42" s="99"/>
      <c r="AQ42" s="100"/>
      <c r="AR42" s="95" t="s">
        <v>64</v>
      </c>
      <c r="AS42" s="96"/>
      <c r="AT42" s="97"/>
      <c r="AU42" s="98">
        <f>SUM(AU38:AW41)</f>
        <v>100</v>
      </c>
      <c r="AV42" s="99"/>
      <c r="AW42" s="100"/>
      <c r="AX42" s="95" t="s">
        <v>64</v>
      </c>
      <c r="AY42" s="96"/>
      <c r="AZ42" s="97"/>
      <c r="BA42" s="98">
        <f>SUM(BA38:BC41)</f>
        <v>100.0000000000001</v>
      </c>
      <c r="BB42" s="99"/>
      <c r="BC42" s="100"/>
      <c r="BD42" s="95" t="s">
        <v>64</v>
      </c>
      <c r="BE42" s="96"/>
      <c r="BF42" s="97"/>
      <c r="BG42" s="98">
        <f>SUM(BG38:BI41)</f>
        <v>100</v>
      </c>
      <c r="BH42" s="99"/>
      <c r="BI42" s="100"/>
      <c r="BJ42" s="39" t="s">
        <v>64</v>
      </c>
      <c r="BK42" s="40"/>
      <c r="BL42" s="41"/>
      <c r="BM42" s="98">
        <f>SUM(BM38:BO41)</f>
        <v>100</v>
      </c>
      <c r="BN42" s="99"/>
      <c r="BO42" s="100"/>
      <c r="BP42" s="95" t="s">
        <v>64</v>
      </c>
      <c r="BQ42" s="96"/>
      <c r="BR42" s="97"/>
      <c r="BS42" s="98">
        <f>SUM(BS38:BU41)</f>
        <v>100</v>
      </c>
      <c r="BT42" s="99"/>
      <c r="BU42" s="100"/>
      <c r="BV42" s="95" t="s">
        <v>64</v>
      </c>
      <c r="BW42" s="96"/>
      <c r="BX42" s="97"/>
      <c r="BY42" s="98">
        <f>SUM(BY38:CA41)</f>
        <v>99.999999999999801</v>
      </c>
      <c r="BZ42" s="99"/>
      <c r="CA42" s="100"/>
      <c r="CB42" s="95" t="s">
        <v>64</v>
      </c>
      <c r="CC42" s="96"/>
      <c r="CD42" s="97"/>
      <c r="CE42" s="98">
        <f>SUM(CE38:CG41)</f>
        <v>100.0000000000001</v>
      </c>
      <c r="CF42" s="99"/>
      <c r="CG42" s="100"/>
      <c r="CH42" s="95" t="s">
        <v>64</v>
      </c>
      <c r="CI42" s="96"/>
      <c r="CJ42" s="97"/>
      <c r="CK42" s="98">
        <f>SUM(CK38:CM41)</f>
        <v>100.0000000000001</v>
      </c>
      <c r="CL42" s="99"/>
      <c r="CM42" s="100"/>
      <c r="CN42" s="79"/>
      <c r="CO42" s="79"/>
      <c r="CP42" s="79"/>
      <c r="CQ42" s="79"/>
      <c r="CR42" s="79"/>
      <c r="CS42" s="79"/>
      <c r="CT42" s="79"/>
      <c r="CU42" s="79"/>
      <c r="CV42" s="79"/>
      <c r="CW42" s="79"/>
      <c r="CX42" s="79"/>
      <c r="CY42" s="79"/>
      <c r="CZ42" s="79"/>
      <c r="DA42" s="79"/>
      <c r="DB42" s="79"/>
      <c r="DC42" s="79"/>
      <c r="DD42" s="79"/>
      <c r="DE42" s="79"/>
      <c r="DF42" s="79"/>
      <c r="DG42" s="79"/>
      <c r="DH42" s="79"/>
      <c r="DI42" s="79"/>
    </row>
    <row r="43" spans="1:113" s="7" customFormat="1" x14ac:dyDescent="0.2">
      <c r="A43" s="8"/>
      <c r="B43" s="92"/>
      <c r="C43" s="93"/>
      <c r="D43" s="94"/>
      <c r="E43" s="92"/>
      <c r="F43" s="93"/>
      <c r="G43" s="94"/>
      <c r="H43" s="92"/>
      <c r="I43" s="93"/>
      <c r="J43" s="94"/>
      <c r="K43" s="92"/>
      <c r="L43" s="93"/>
      <c r="M43" s="94"/>
      <c r="N43" s="92"/>
      <c r="O43" s="93"/>
      <c r="P43" s="94"/>
      <c r="Q43" s="92"/>
      <c r="R43" s="93"/>
      <c r="S43" s="94"/>
      <c r="T43" s="92"/>
      <c r="U43" s="93"/>
      <c r="V43" s="94"/>
      <c r="W43" s="92"/>
      <c r="X43" s="93"/>
      <c r="Y43" s="94"/>
      <c r="Z43" s="92"/>
      <c r="AA43" s="93"/>
      <c r="AB43" s="94"/>
      <c r="AC43" s="92"/>
      <c r="AD43" s="93"/>
      <c r="AE43" s="94"/>
      <c r="AF43" s="92"/>
      <c r="AG43" s="93"/>
      <c r="AH43" s="94"/>
      <c r="AI43" s="92"/>
      <c r="AJ43" s="93"/>
      <c r="AK43" s="94"/>
      <c r="AL43" s="92"/>
      <c r="AM43" s="93"/>
      <c r="AN43" s="94"/>
      <c r="AO43" s="92"/>
      <c r="AP43" s="93"/>
      <c r="AQ43" s="94"/>
      <c r="AR43" s="92"/>
      <c r="AS43" s="93"/>
      <c r="AT43" s="94"/>
      <c r="AU43" s="92"/>
      <c r="AV43" s="93"/>
      <c r="AW43" s="94"/>
      <c r="AX43" s="92"/>
      <c r="AY43" s="93"/>
      <c r="AZ43" s="94"/>
      <c r="BA43" s="92"/>
      <c r="BB43" s="93"/>
      <c r="BC43" s="94"/>
      <c r="BD43" s="92"/>
      <c r="BE43" s="93"/>
      <c r="BF43" s="94"/>
      <c r="BG43" s="92"/>
      <c r="BH43" s="93"/>
      <c r="BI43" s="94"/>
      <c r="BJ43" s="92"/>
      <c r="BK43" s="93"/>
      <c r="BL43" s="94"/>
      <c r="BM43" s="92"/>
      <c r="BN43" s="93"/>
      <c r="BO43" s="94"/>
      <c r="BP43" s="92"/>
      <c r="BQ43" s="93"/>
      <c r="BR43" s="94"/>
      <c r="BS43" s="92"/>
      <c r="BT43" s="93"/>
      <c r="BU43" s="94"/>
      <c r="BV43" s="92"/>
      <c r="BW43" s="93"/>
      <c r="BX43" s="94"/>
      <c r="BY43" s="101"/>
      <c r="BZ43" s="102"/>
      <c r="CA43" s="103"/>
      <c r="CB43" s="92"/>
      <c r="CC43" s="93"/>
      <c r="CD43" s="94"/>
      <c r="CE43" s="92"/>
      <c r="CF43" s="93"/>
      <c r="CG43" s="94"/>
      <c r="CH43" s="92"/>
      <c r="CI43" s="93"/>
      <c r="CJ43" s="94"/>
      <c r="CK43" s="92"/>
      <c r="CL43" s="93"/>
      <c r="CM43" s="94"/>
      <c r="CN43" s="79"/>
      <c r="CO43" s="79"/>
      <c r="CP43" s="79"/>
      <c r="CQ43" s="79"/>
      <c r="CR43" s="79"/>
      <c r="CS43" s="79"/>
      <c r="CT43" s="79"/>
      <c r="CU43" s="79"/>
      <c r="CV43" s="79"/>
      <c r="CW43" s="79"/>
      <c r="CX43" s="79"/>
      <c r="CY43" s="79"/>
      <c r="CZ43" s="79"/>
      <c r="DA43" s="79"/>
      <c r="DB43" s="79"/>
      <c r="DC43" s="79"/>
      <c r="DD43" s="79"/>
      <c r="DE43" s="79"/>
      <c r="DF43" s="79"/>
      <c r="DG43" s="79"/>
      <c r="DH43" s="79"/>
      <c r="DI43" s="79"/>
    </row>
    <row r="44" spans="1:113" s="7" customFormat="1" ht="12.75" customHeight="1" x14ac:dyDescent="0.2">
      <c r="A44" s="144" t="s">
        <v>213</v>
      </c>
      <c r="B44" s="92" t="s">
        <v>4</v>
      </c>
      <c r="C44" s="93"/>
      <c r="D44" s="94"/>
      <c r="E44" s="92" t="s">
        <v>5</v>
      </c>
      <c r="F44" s="93"/>
      <c r="G44" s="94"/>
      <c r="H44" s="92" t="s">
        <v>4</v>
      </c>
      <c r="I44" s="93"/>
      <c r="J44" s="94"/>
      <c r="K44" s="92" t="s">
        <v>5</v>
      </c>
      <c r="L44" s="93"/>
      <c r="M44" s="94"/>
      <c r="N44" s="92" t="s">
        <v>4</v>
      </c>
      <c r="O44" s="93"/>
      <c r="P44" s="94"/>
      <c r="Q44" s="92" t="s">
        <v>5</v>
      </c>
      <c r="R44" s="93"/>
      <c r="S44" s="94"/>
      <c r="T44" s="92" t="s">
        <v>4</v>
      </c>
      <c r="U44" s="93"/>
      <c r="V44" s="94"/>
      <c r="W44" s="92" t="s">
        <v>5</v>
      </c>
      <c r="X44" s="93"/>
      <c r="Y44" s="94"/>
      <c r="Z44" s="92" t="s">
        <v>4</v>
      </c>
      <c r="AA44" s="93"/>
      <c r="AB44" s="94"/>
      <c r="AC44" s="92" t="s">
        <v>5</v>
      </c>
      <c r="AD44" s="93"/>
      <c r="AE44" s="94"/>
      <c r="AF44" s="92" t="s">
        <v>4</v>
      </c>
      <c r="AG44" s="93"/>
      <c r="AH44" s="94"/>
      <c r="AI44" s="92" t="s">
        <v>5</v>
      </c>
      <c r="AJ44" s="93"/>
      <c r="AK44" s="94"/>
      <c r="AL44" s="92" t="s">
        <v>4</v>
      </c>
      <c r="AM44" s="93"/>
      <c r="AN44" s="94"/>
      <c r="AO44" s="92" t="s">
        <v>5</v>
      </c>
      <c r="AP44" s="93"/>
      <c r="AQ44" s="94"/>
      <c r="AR44" s="92" t="s">
        <v>4</v>
      </c>
      <c r="AS44" s="93"/>
      <c r="AT44" s="94"/>
      <c r="AU44" s="92" t="s">
        <v>5</v>
      </c>
      <c r="AV44" s="93"/>
      <c r="AW44" s="94"/>
      <c r="AX44" s="92" t="s">
        <v>4</v>
      </c>
      <c r="AY44" s="93"/>
      <c r="AZ44" s="94"/>
      <c r="BA44" s="92" t="s">
        <v>5</v>
      </c>
      <c r="BB44" s="93"/>
      <c r="BC44" s="94"/>
      <c r="BD44" s="92" t="s">
        <v>4</v>
      </c>
      <c r="BE44" s="93"/>
      <c r="BF44" s="94"/>
      <c r="BG44" s="92" t="s">
        <v>5</v>
      </c>
      <c r="BH44" s="93"/>
      <c r="BI44" s="94"/>
      <c r="BJ44" s="92" t="s">
        <v>4</v>
      </c>
      <c r="BK44" s="93"/>
      <c r="BL44" s="94"/>
      <c r="BM44" s="92" t="s">
        <v>5</v>
      </c>
      <c r="BN44" s="93"/>
      <c r="BO44" s="94"/>
      <c r="BP44" s="92" t="s">
        <v>4</v>
      </c>
      <c r="BQ44" s="93"/>
      <c r="BR44" s="94"/>
      <c r="BS44" s="92" t="s">
        <v>5</v>
      </c>
      <c r="BT44" s="93"/>
      <c r="BU44" s="94"/>
      <c r="BV44" s="92" t="s">
        <v>4</v>
      </c>
      <c r="BW44" s="93"/>
      <c r="BX44" s="94"/>
      <c r="BY44" s="92" t="s">
        <v>5</v>
      </c>
      <c r="BZ44" s="93"/>
      <c r="CA44" s="94"/>
      <c r="CB44" s="92" t="s">
        <v>4</v>
      </c>
      <c r="CC44" s="93"/>
      <c r="CD44" s="94"/>
      <c r="CE44" s="92" t="s">
        <v>5</v>
      </c>
      <c r="CF44" s="93"/>
      <c r="CG44" s="94"/>
      <c r="CH44" s="92" t="s">
        <v>4</v>
      </c>
      <c r="CI44" s="93"/>
      <c r="CJ44" s="94"/>
      <c r="CK44" s="92" t="s">
        <v>5</v>
      </c>
      <c r="CL44" s="93"/>
      <c r="CM44" s="94"/>
      <c r="CN44" s="107"/>
      <c r="CO44" s="107"/>
      <c r="CP44" s="107"/>
      <c r="CQ44" s="107"/>
      <c r="CR44" s="107"/>
      <c r="CS44" s="107"/>
      <c r="CT44" s="107"/>
      <c r="CU44" s="107"/>
      <c r="CV44" s="107"/>
      <c r="CW44" s="107"/>
      <c r="CX44" s="107"/>
      <c r="CY44" s="107"/>
      <c r="CZ44" s="107"/>
      <c r="DA44" s="107"/>
      <c r="DB44" s="107"/>
      <c r="DC44" s="107"/>
      <c r="DD44" s="107"/>
      <c r="DE44" s="107"/>
      <c r="DF44" s="107"/>
      <c r="DG44" s="107"/>
      <c r="DH44" s="107"/>
      <c r="DI44" s="107"/>
    </row>
    <row r="45" spans="1:113" s="7" customFormat="1" ht="12.75" customHeight="1" x14ac:dyDescent="0.2">
      <c r="A45" s="149"/>
      <c r="B45" s="104" t="s">
        <v>185</v>
      </c>
      <c r="C45" s="105"/>
      <c r="D45" s="106"/>
      <c r="E45" s="101">
        <v>25.158799999999999</v>
      </c>
      <c r="F45" s="102"/>
      <c r="G45" s="103"/>
      <c r="H45" s="104" t="s">
        <v>185</v>
      </c>
      <c r="I45" s="105"/>
      <c r="J45" s="106"/>
      <c r="K45" s="101">
        <v>24.489000000000001</v>
      </c>
      <c r="L45" s="102"/>
      <c r="M45" s="103"/>
      <c r="N45" s="104" t="s">
        <v>185</v>
      </c>
      <c r="O45" s="105"/>
      <c r="P45" s="106"/>
      <c r="Q45" s="101">
        <v>17.4833</v>
      </c>
      <c r="R45" s="102"/>
      <c r="S45" s="103"/>
      <c r="T45" s="104" t="s">
        <v>185</v>
      </c>
      <c r="U45" s="105"/>
      <c r="V45" s="106"/>
      <c r="W45" s="101">
        <v>78.497</v>
      </c>
      <c r="X45" s="102"/>
      <c r="Y45" s="103"/>
      <c r="Z45" s="104" t="s">
        <v>318</v>
      </c>
      <c r="AA45" s="105"/>
      <c r="AB45" s="106"/>
      <c r="AC45" s="101">
        <v>17.429300000000001</v>
      </c>
      <c r="AD45" s="102"/>
      <c r="AE45" s="103"/>
      <c r="AF45" s="104" t="s">
        <v>185</v>
      </c>
      <c r="AG45" s="105"/>
      <c r="AH45" s="106"/>
      <c r="AI45" s="101">
        <v>26.6096</v>
      </c>
      <c r="AJ45" s="102"/>
      <c r="AK45" s="103"/>
      <c r="AL45" s="104" t="s">
        <v>185</v>
      </c>
      <c r="AM45" s="105"/>
      <c r="AN45" s="106"/>
      <c r="AO45" s="101">
        <v>30.4086</v>
      </c>
      <c r="AP45" s="102"/>
      <c r="AQ45" s="103"/>
      <c r="AR45" s="104" t="s">
        <v>185</v>
      </c>
      <c r="AS45" s="105"/>
      <c r="AT45" s="106"/>
      <c r="AU45" s="101">
        <v>23.335599999999999</v>
      </c>
      <c r="AV45" s="102"/>
      <c r="AW45" s="103"/>
      <c r="AX45" s="104" t="s">
        <v>185</v>
      </c>
      <c r="AY45" s="105"/>
      <c r="AZ45" s="106"/>
      <c r="BA45" s="101">
        <v>26.521899999999999</v>
      </c>
      <c r="BB45" s="102"/>
      <c r="BC45" s="103"/>
      <c r="BD45" s="104" t="s">
        <v>185</v>
      </c>
      <c r="BE45" s="105"/>
      <c r="BF45" s="106"/>
      <c r="BG45" s="101">
        <v>30.399699999999999</v>
      </c>
      <c r="BH45" s="102"/>
      <c r="BI45" s="103"/>
      <c r="BJ45" s="104" t="s">
        <v>185</v>
      </c>
      <c r="BK45" s="105"/>
      <c r="BL45" s="106"/>
      <c r="BM45" s="101">
        <v>22.1172</v>
      </c>
      <c r="BN45" s="102"/>
      <c r="BO45" s="103"/>
      <c r="BP45" s="104" t="s">
        <v>185</v>
      </c>
      <c r="BQ45" s="105"/>
      <c r="BR45" s="106"/>
      <c r="BS45" s="101">
        <v>21.859500000000001</v>
      </c>
      <c r="BT45" s="102"/>
      <c r="BU45" s="103"/>
      <c r="BV45" s="104" t="s">
        <v>212</v>
      </c>
      <c r="BW45" s="105"/>
      <c r="BX45" s="106"/>
      <c r="BY45" s="101">
        <v>19.9315</v>
      </c>
      <c r="BZ45" s="102"/>
      <c r="CA45" s="103"/>
      <c r="CB45" s="104" t="s">
        <v>185</v>
      </c>
      <c r="CC45" s="105"/>
      <c r="CD45" s="106"/>
      <c r="CE45" s="101">
        <v>27.114799999999999</v>
      </c>
      <c r="CF45" s="102"/>
      <c r="CG45" s="103"/>
      <c r="CH45" s="104" t="s">
        <v>240</v>
      </c>
      <c r="CI45" s="105"/>
      <c r="CJ45" s="106"/>
      <c r="CK45" s="101">
        <v>28.599299999999999</v>
      </c>
      <c r="CL45" s="102"/>
      <c r="CM45" s="103"/>
      <c r="CN45" s="79"/>
      <c r="CO45" s="79"/>
      <c r="CP45" s="79"/>
      <c r="CQ45" s="79"/>
      <c r="CR45" s="79"/>
      <c r="CS45" s="79"/>
      <c r="CT45" s="79"/>
      <c r="CU45" s="79"/>
      <c r="CV45" s="79"/>
      <c r="CW45" s="79"/>
      <c r="CX45" s="79"/>
      <c r="CY45" s="79"/>
      <c r="CZ45" s="79"/>
      <c r="DA45" s="79"/>
      <c r="DB45" s="79"/>
      <c r="DC45" s="79"/>
      <c r="DD45" s="79"/>
      <c r="DE45" s="79"/>
      <c r="DF45" s="79"/>
      <c r="DG45" s="79"/>
      <c r="DH45" s="79"/>
      <c r="DI45" s="79"/>
    </row>
    <row r="46" spans="1:113" s="7" customFormat="1" ht="12.75" customHeight="1" x14ac:dyDescent="0.2">
      <c r="A46" s="149"/>
      <c r="B46" s="104" t="s">
        <v>186</v>
      </c>
      <c r="C46" s="105"/>
      <c r="D46" s="106"/>
      <c r="E46" s="101">
        <v>17.378599999999999</v>
      </c>
      <c r="F46" s="102"/>
      <c r="G46" s="103"/>
      <c r="H46" s="104" t="s">
        <v>186</v>
      </c>
      <c r="I46" s="105"/>
      <c r="J46" s="106"/>
      <c r="K46" s="101">
        <v>16.6067</v>
      </c>
      <c r="L46" s="102"/>
      <c r="M46" s="103"/>
      <c r="N46" s="104" t="s">
        <v>186</v>
      </c>
      <c r="O46" s="105"/>
      <c r="P46" s="106"/>
      <c r="Q46" s="101">
        <v>12.486000000000001</v>
      </c>
      <c r="R46" s="102"/>
      <c r="S46" s="103"/>
      <c r="T46" s="104" t="s">
        <v>188</v>
      </c>
      <c r="U46" s="105"/>
      <c r="V46" s="106"/>
      <c r="W46" s="101">
        <v>9.7891999999999992</v>
      </c>
      <c r="X46" s="102"/>
      <c r="Y46" s="103"/>
      <c r="Z46" s="104" t="s">
        <v>189</v>
      </c>
      <c r="AA46" s="105"/>
      <c r="AB46" s="106"/>
      <c r="AC46" s="101">
        <v>12.1648</v>
      </c>
      <c r="AD46" s="102"/>
      <c r="AE46" s="103"/>
      <c r="AF46" s="104" t="s">
        <v>186</v>
      </c>
      <c r="AG46" s="105"/>
      <c r="AH46" s="106"/>
      <c r="AI46" s="101">
        <v>16.153500000000001</v>
      </c>
      <c r="AJ46" s="102"/>
      <c r="AK46" s="103"/>
      <c r="AL46" s="104" t="s">
        <v>186</v>
      </c>
      <c r="AM46" s="105"/>
      <c r="AN46" s="106"/>
      <c r="AO46" s="101">
        <v>17.723500000000001</v>
      </c>
      <c r="AP46" s="102"/>
      <c r="AQ46" s="103"/>
      <c r="AR46" s="104" t="s">
        <v>186</v>
      </c>
      <c r="AS46" s="105"/>
      <c r="AT46" s="106"/>
      <c r="AU46" s="101">
        <v>14.0215</v>
      </c>
      <c r="AV46" s="102"/>
      <c r="AW46" s="103"/>
      <c r="AX46" s="104" t="s">
        <v>186</v>
      </c>
      <c r="AY46" s="105"/>
      <c r="AZ46" s="106"/>
      <c r="BA46" s="101">
        <v>16.046500000000002</v>
      </c>
      <c r="BB46" s="102"/>
      <c r="BC46" s="103"/>
      <c r="BD46" s="104" t="s">
        <v>186</v>
      </c>
      <c r="BE46" s="105"/>
      <c r="BF46" s="106"/>
      <c r="BG46" s="101">
        <v>17.637899999999998</v>
      </c>
      <c r="BH46" s="102"/>
      <c r="BI46" s="103"/>
      <c r="BJ46" s="104" t="s">
        <v>212</v>
      </c>
      <c r="BK46" s="105"/>
      <c r="BL46" s="106"/>
      <c r="BM46" s="101">
        <v>15.624700000000001</v>
      </c>
      <c r="BN46" s="102"/>
      <c r="BO46" s="103"/>
      <c r="BP46" s="104" t="s">
        <v>186</v>
      </c>
      <c r="BQ46" s="105"/>
      <c r="BR46" s="106"/>
      <c r="BS46" s="101">
        <v>15.941700000000001</v>
      </c>
      <c r="BT46" s="102"/>
      <c r="BU46" s="103"/>
      <c r="BV46" s="104" t="s">
        <v>185</v>
      </c>
      <c r="BW46" s="105"/>
      <c r="BX46" s="106"/>
      <c r="BY46" s="101">
        <v>15.9474</v>
      </c>
      <c r="BZ46" s="102"/>
      <c r="CA46" s="103"/>
      <c r="CB46" s="104" t="s">
        <v>186</v>
      </c>
      <c r="CC46" s="105"/>
      <c r="CD46" s="106"/>
      <c r="CE46" s="101">
        <v>16.9983</v>
      </c>
      <c r="CF46" s="102"/>
      <c r="CG46" s="103"/>
      <c r="CH46" s="104" t="s">
        <v>185</v>
      </c>
      <c r="CI46" s="105"/>
      <c r="CJ46" s="106"/>
      <c r="CK46" s="101">
        <v>10.4665</v>
      </c>
      <c r="CL46" s="102"/>
      <c r="CM46" s="103"/>
      <c r="CN46" s="79"/>
      <c r="CO46" s="79"/>
      <c r="CP46" s="79"/>
      <c r="CQ46" s="79"/>
      <c r="CR46" s="79"/>
      <c r="CS46" s="79"/>
      <c r="CT46" s="79"/>
      <c r="CU46" s="79"/>
      <c r="CV46" s="79"/>
      <c r="CW46" s="79"/>
      <c r="CX46" s="79"/>
      <c r="CY46" s="79"/>
      <c r="CZ46" s="79"/>
      <c r="DA46" s="79"/>
      <c r="DB46" s="79"/>
      <c r="DC46" s="79"/>
      <c r="DD46" s="79"/>
      <c r="DE46" s="79"/>
      <c r="DF46" s="79"/>
      <c r="DG46" s="79"/>
      <c r="DH46" s="79"/>
      <c r="DI46" s="79"/>
    </row>
    <row r="47" spans="1:113" s="7" customFormat="1" ht="12.75" customHeight="1" x14ac:dyDescent="0.2">
      <c r="A47" s="149"/>
      <c r="B47" s="104" t="s">
        <v>187</v>
      </c>
      <c r="C47" s="105"/>
      <c r="D47" s="106"/>
      <c r="E47" s="101">
        <v>13.7423</v>
      </c>
      <c r="F47" s="102"/>
      <c r="G47" s="103"/>
      <c r="H47" s="104" t="s">
        <v>188</v>
      </c>
      <c r="I47" s="105"/>
      <c r="J47" s="106"/>
      <c r="K47" s="101">
        <v>8.4739000000000004</v>
      </c>
      <c r="L47" s="102"/>
      <c r="M47" s="103"/>
      <c r="N47" s="104" t="s">
        <v>203</v>
      </c>
      <c r="O47" s="105"/>
      <c r="P47" s="106"/>
      <c r="Q47" s="101">
        <v>11.2591</v>
      </c>
      <c r="R47" s="102"/>
      <c r="S47" s="103"/>
      <c r="T47" s="104" t="s">
        <v>316</v>
      </c>
      <c r="U47" s="105"/>
      <c r="V47" s="106"/>
      <c r="W47" s="101">
        <v>5.8407999999999998</v>
      </c>
      <c r="X47" s="102"/>
      <c r="Y47" s="103"/>
      <c r="Z47" s="104" t="s">
        <v>185</v>
      </c>
      <c r="AA47" s="105"/>
      <c r="AB47" s="106"/>
      <c r="AC47" s="101">
        <v>12.110900000000001</v>
      </c>
      <c r="AD47" s="102"/>
      <c r="AE47" s="103"/>
      <c r="AF47" s="104" t="s">
        <v>194</v>
      </c>
      <c r="AG47" s="105"/>
      <c r="AH47" s="106"/>
      <c r="AI47" s="101">
        <v>11.3857</v>
      </c>
      <c r="AJ47" s="102"/>
      <c r="AK47" s="103"/>
      <c r="AL47" s="104" t="s">
        <v>194</v>
      </c>
      <c r="AM47" s="105"/>
      <c r="AN47" s="106"/>
      <c r="AO47" s="101">
        <v>12.288399999999999</v>
      </c>
      <c r="AP47" s="102"/>
      <c r="AQ47" s="103"/>
      <c r="AR47" s="104" t="s">
        <v>187</v>
      </c>
      <c r="AS47" s="105"/>
      <c r="AT47" s="106"/>
      <c r="AU47" s="101">
        <v>10.9178</v>
      </c>
      <c r="AV47" s="102"/>
      <c r="AW47" s="103"/>
      <c r="AX47" s="104" t="s">
        <v>194</v>
      </c>
      <c r="AY47" s="105"/>
      <c r="AZ47" s="106"/>
      <c r="BA47" s="101">
        <v>11.373100000000001</v>
      </c>
      <c r="BB47" s="102"/>
      <c r="BC47" s="103"/>
      <c r="BD47" s="104" t="s">
        <v>194</v>
      </c>
      <c r="BE47" s="105"/>
      <c r="BF47" s="106"/>
      <c r="BG47" s="101">
        <v>12.280900000000001</v>
      </c>
      <c r="BH47" s="102"/>
      <c r="BI47" s="103"/>
      <c r="BJ47" s="104" t="s">
        <v>186</v>
      </c>
      <c r="BK47" s="105"/>
      <c r="BL47" s="106"/>
      <c r="BM47" s="101">
        <v>13.531499999999999</v>
      </c>
      <c r="BN47" s="102"/>
      <c r="BO47" s="103"/>
      <c r="BP47" s="104" t="s">
        <v>192</v>
      </c>
      <c r="BQ47" s="105"/>
      <c r="BR47" s="106"/>
      <c r="BS47" s="101">
        <v>8.3894000000000002</v>
      </c>
      <c r="BT47" s="102"/>
      <c r="BU47" s="103"/>
      <c r="BV47" s="104" t="s">
        <v>186</v>
      </c>
      <c r="BW47" s="105"/>
      <c r="BX47" s="106"/>
      <c r="BY47" s="101">
        <v>12.379</v>
      </c>
      <c r="BZ47" s="102"/>
      <c r="CA47" s="103"/>
      <c r="CB47" s="104" t="s">
        <v>187</v>
      </c>
      <c r="CC47" s="105"/>
      <c r="CD47" s="106"/>
      <c r="CE47" s="101">
        <v>11.0871</v>
      </c>
      <c r="CF47" s="102"/>
      <c r="CG47" s="103"/>
      <c r="CH47" s="104" t="s">
        <v>192</v>
      </c>
      <c r="CI47" s="105"/>
      <c r="CJ47" s="106"/>
      <c r="CK47" s="101">
        <v>10.254899999999999</v>
      </c>
      <c r="CL47" s="102"/>
      <c r="CM47" s="103"/>
      <c r="CN47" s="79"/>
      <c r="CO47" s="79"/>
      <c r="CP47" s="79"/>
      <c r="CQ47" s="79"/>
      <c r="CR47" s="79"/>
      <c r="CS47" s="79"/>
      <c r="CT47" s="79"/>
      <c r="CU47" s="79"/>
      <c r="CV47" s="79"/>
      <c r="CW47" s="79"/>
      <c r="CX47" s="79"/>
      <c r="CY47" s="79"/>
      <c r="CZ47" s="79"/>
      <c r="DA47" s="79"/>
      <c r="DB47" s="79"/>
      <c r="DC47" s="79"/>
      <c r="DD47" s="79"/>
      <c r="DE47" s="79"/>
      <c r="DF47" s="79"/>
      <c r="DG47" s="79"/>
      <c r="DH47" s="79"/>
      <c r="DI47" s="79"/>
    </row>
    <row r="48" spans="1:113" s="7" customFormat="1" ht="12.75" customHeight="1" x14ac:dyDescent="0.2">
      <c r="A48" s="149"/>
      <c r="B48" s="104" t="s">
        <v>192</v>
      </c>
      <c r="C48" s="105"/>
      <c r="D48" s="106"/>
      <c r="E48" s="101">
        <v>6.9817999999999998</v>
      </c>
      <c r="F48" s="102"/>
      <c r="G48" s="103"/>
      <c r="H48" s="104" t="s">
        <v>187</v>
      </c>
      <c r="I48" s="105"/>
      <c r="J48" s="106"/>
      <c r="K48" s="101">
        <v>8.2529000000000003</v>
      </c>
      <c r="L48" s="102"/>
      <c r="M48" s="103"/>
      <c r="N48" s="104" t="s">
        <v>187</v>
      </c>
      <c r="O48" s="105"/>
      <c r="P48" s="106"/>
      <c r="Q48" s="101">
        <v>7.5006000000000004</v>
      </c>
      <c r="R48" s="102"/>
      <c r="S48" s="103"/>
      <c r="T48" s="104" t="s">
        <v>319</v>
      </c>
      <c r="U48" s="105"/>
      <c r="V48" s="106"/>
      <c r="W48" s="101">
        <v>3.0897000000000001</v>
      </c>
      <c r="X48" s="102"/>
      <c r="Y48" s="103"/>
      <c r="Z48" s="104" t="s">
        <v>190</v>
      </c>
      <c r="AA48" s="105"/>
      <c r="AB48" s="106"/>
      <c r="AC48" s="101">
        <v>10.488200000000001</v>
      </c>
      <c r="AD48" s="102"/>
      <c r="AE48" s="103"/>
      <c r="AF48" s="104" t="s">
        <v>187</v>
      </c>
      <c r="AG48" s="105"/>
      <c r="AH48" s="106"/>
      <c r="AI48" s="101">
        <v>10.0276</v>
      </c>
      <c r="AJ48" s="102"/>
      <c r="AK48" s="103"/>
      <c r="AL48" s="104" t="s">
        <v>188</v>
      </c>
      <c r="AM48" s="105"/>
      <c r="AN48" s="106"/>
      <c r="AO48" s="101">
        <v>10.693199999999999</v>
      </c>
      <c r="AP48" s="102"/>
      <c r="AQ48" s="103"/>
      <c r="AR48" s="104" t="s">
        <v>194</v>
      </c>
      <c r="AS48" s="105"/>
      <c r="AT48" s="106"/>
      <c r="AU48" s="101">
        <v>9.9710000000000001</v>
      </c>
      <c r="AV48" s="102"/>
      <c r="AW48" s="103"/>
      <c r="AX48" s="104" t="s">
        <v>187</v>
      </c>
      <c r="AY48" s="105"/>
      <c r="AZ48" s="106"/>
      <c r="BA48" s="101">
        <v>10.014799999999999</v>
      </c>
      <c r="BB48" s="102"/>
      <c r="BC48" s="103"/>
      <c r="BD48" s="104" t="s">
        <v>188</v>
      </c>
      <c r="BE48" s="105"/>
      <c r="BF48" s="106"/>
      <c r="BG48" s="101">
        <v>10.7104</v>
      </c>
      <c r="BH48" s="102"/>
      <c r="BI48" s="103"/>
      <c r="BJ48" s="104" t="s">
        <v>187</v>
      </c>
      <c r="BK48" s="105"/>
      <c r="BL48" s="106"/>
      <c r="BM48" s="101">
        <v>11.2196</v>
      </c>
      <c r="BN48" s="102"/>
      <c r="BO48" s="103"/>
      <c r="BP48" s="104" t="s">
        <v>200</v>
      </c>
      <c r="BQ48" s="105"/>
      <c r="BR48" s="106"/>
      <c r="BS48" s="101">
        <v>7.5105000000000004</v>
      </c>
      <c r="BT48" s="102"/>
      <c r="BU48" s="103"/>
      <c r="BV48" s="104" t="s">
        <v>203</v>
      </c>
      <c r="BW48" s="105"/>
      <c r="BX48" s="106"/>
      <c r="BY48" s="101">
        <v>7.0488</v>
      </c>
      <c r="BZ48" s="102"/>
      <c r="CA48" s="103"/>
      <c r="CB48" s="104" t="s">
        <v>212</v>
      </c>
      <c r="CC48" s="105"/>
      <c r="CD48" s="106"/>
      <c r="CE48" s="101">
        <v>10.843400000000001</v>
      </c>
      <c r="CF48" s="102"/>
      <c r="CG48" s="103"/>
      <c r="CH48" s="104" t="s">
        <v>194</v>
      </c>
      <c r="CI48" s="105"/>
      <c r="CJ48" s="106"/>
      <c r="CK48" s="101">
        <v>8.8757999999999999</v>
      </c>
      <c r="CL48" s="102"/>
      <c r="CM48" s="103"/>
      <c r="CN48" s="79"/>
      <c r="CO48" s="79"/>
      <c r="CP48" s="79"/>
      <c r="CQ48" s="79"/>
      <c r="CR48" s="79"/>
      <c r="CS48" s="79"/>
      <c r="CT48" s="79"/>
      <c r="CU48" s="79"/>
      <c r="CV48" s="79"/>
      <c r="CW48" s="79"/>
      <c r="CX48" s="79"/>
      <c r="CY48" s="79"/>
      <c r="CZ48" s="79"/>
      <c r="DA48" s="79"/>
      <c r="DB48" s="79"/>
      <c r="DC48" s="79"/>
      <c r="DD48" s="79"/>
      <c r="DE48" s="79"/>
      <c r="DF48" s="79"/>
      <c r="DG48" s="79"/>
      <c r="DH48" s="79"/>
      <c r="DI48" s="79"/>
    </row>
    <row r="49" spans="1:113" s="7" customFormat="1" ht="12.75" customHeight="1" x14ac:dyDescent="0.2">
      <c r="A49" s="149"/>
      <c r="B49" s="104" t="s">
        <v>189</v>
      </c>
      <c r="C49" s="105"/>
      <c r="D49" s="106"/>
      <c r="E49" s="101">
        <v>4.5292000000000003</v>
      </c>
      <c r="F49" s="102"/>
      <c r="G49" s="103"/>
      <c r="H49" s="104" t="s">
        <v>192</v>
      </c>
      <c r="I49" s="105"/>
      <c r="J49" s="106"/>
      <c r="K49" s="101">
        <v>6.0255999999999998</v>
      </c>
      <c r="L49" s="102"/>
      <c r="M49" s="103"/>
      <c r="N49" s="104" t="s">
        <v>192</v>
      </c>
      <c r="O49" s="105"/>
      <c r="P49" s="106"/>
      <c r="Q49" s="101">
        <v>7.3337000000000003</v>
      </c>
      <c r="R49" s="102"/>
      <c r="S49" s="103"/>
      <c r="T49" s="104" t="s">
        <v>60</v>
      </c>
      <c r="U49" s="105"/>
      <c r="V49" s="106"/>
      <c r="W49" s="101">
        <v>2.7833000000000001</v>
      </c>
      <c r="X49" s="102"/>
      <c r="Y49" s="103"/>
      <c r="Z49" s="104" t="s">
        <v>199</v>
      </c>
      <c r="AA49" s="105"/>
      <c r="AB49" s="106"/>
      <c r="AC49" s="101">
        <v>8.2483000000000004</v>
      </c>
      <c r="AD49" s="102"/>
      <c r="AE49" s="103"/>
      <c r="AF49" s="104" t="s">
        <v>188</v>
      </c>
      <c r="AG49" s="105"/>
      <c r="AH49" s="106"/>
      <c r="AI49" s="101">
        <v>9.0167000000000002</v>
      </c>
      <c r="AJ49" s="102"/>
      <c r="AK49" s="103"/>
      <c r="AL49" s="104" t="s">
        <v>187</v>
      </c>
      <c r="AM49" s="105"/>
      <c r="AN49" s="106"/>
      <c r="AO49" s="101">
        <v>10.434100000000001</v>
      </c>
      <c r="AP49" s="102"/>
      <c r="AQ49" s="103"/>
      <c r="AR49" s="104" t="s">
        <v>188</v>
      </c>
      <c r="AS49" s="105"/>
      <c r="AT49" s="106"/>
      <c r="AU49" s="101">
        <v>8.5329999999999995</v>
      </c>
      <c r="AV49" s="102"/>
      <c r="AW49" s="103"/>
      <c r="AX49" s="104" t="s">
        <v>188</v>
      </c>
      <c r="AY49" s="105"/>
      <c r="AZ49" s="106"/>
      <c r="BA49" s="101">
        <v>9.0084999999999997</v>
      </c>
      <c r="BB49" s="102"/>
      <c r="BC49" s="103"/>
      <c r="BD49" s="104" t="s">
        <v>187</v>
      </c>
      <c r="BE49" s="105"/>
      <c r="BF49" s="106"/>
      <c r="BG49" s="101">
        <v>10.4566</v>
      </c>
      <c r="BH49" s="102"/>
      <c r="BI49" s="103"/>
      <c r="BJ49" s="104" t="s">
        <v>188</v>
      </c>
      <c r="BK49" s="105"/>
      <c r="BL49" s="106"/>
      <c r="BM49" s="101">
        <v>7.06</v>
      </c>
      <c r="BN49" s="102"/>
      <c r="BO49" s="103"/>
      <c r="BP49" s="104" t="s">
        <v>187</v>
      </c>
      <c r="BQ49" s="105"/>
      <c r="BR49" s="106"/>
      <c r="BS49" s="101">
        <v>6.8181000000000003</v>
      </c>
      <c r="BT49" s="102"/>
      <c r="BU49" s="103"/>
      <c r="BV49" s="104" t="s">
        <v>187</v>
      </c>
      <c r="BW49" s="105"/>
      <c r="BX49" s="106"/>
      <c r="BY49" s="101">
        <v>6.0890000000000004</v>
      </c>
      <c r="BZ49" s="102"/>
      <c r="CA49" s="103"/>
      <c r="CB49" s="104" t="s">
        <v>192</v>
      </c>
      <c r="CC49" s="105"/>
      <c r="CD49" s="106"/>
      <c r="CE49" s="101">
        <v>6.0896999999999997</v>
      </c>
      <c r="CF49" s="102"/>
      <c r="CG49" s="103"/>
      <c r="CH49" s="104" t="s">
        <v>188</v>
      </c>
      <c r="CI49" s="105"/>
      <c r="CJ49" s="106"/>
      <c r="CK49" s="101">
        <v>8.7952999999999992</v>
      </c>
      <c r="CL49" s="102"/>
      <c r="CM49" s="103"/>
      <c r="CN49" s="79"/>
      <c r="CO49" s="79"/>
      <c r="CP49" s="79"/>
      <c r="CQ49" s="79"/>
      <c r="CR49" s="79"/>
      <c r="CS49" s="79"/>
      <c r="CT49" s="79"/>
      <c r="CU49" s="79"/>
      <c r="CV49" s="79"/>
      <c r="CW49" s="79"/>
      <c r="CX49" s="79"/>
      <c r="CY49" s="79"/>
      <c r="CZ49" s="79"/>
      <c r="DA49" s="79"/>
      <c r="DB49" s="79"/>
      <c r="DC49" s="79"/>
      <c r="DD49" s="79"/>
      <c r="DE49" s="79"/>
      <c r="DF49" s="79"/>
      <c r="DG49" s="79"/>
      <c r="DH49" s="79"/>
      <c r="DI49" s="79"/>
    </row>
    <row r="50" spans="1:113" s="7" customFormat="1" ht="12.75" customHeight="1" x14ac:dyDescent="0.2">
      <c r="A50" s="149"/>
      <c r="B50" s="104" t="s">
        <v>197</v>
      </c>
      <c r="C50" s="105"/>
      <c r="D50" s="106"/>
      <c r="E50" s="101">
        <v>4.5160999999999998</v>
      </c>
      <c r="F50" s="102"/>
      <c r="G50" s="103"/>
      <c r="H50" s="104" t="s">
        <v>194</v>
      </c>
      <c r="I50" s="105"/>
      <c r="J50" s="106"/>
      <c r="K50" s="101">
        <v>5.5220000000000002</v>
      </c>
      <c r="L50" s="102"/>
      <c r="M50" s="103"/>
      <c r="N50" s="104" t="s">
        <v>197</v>
      </c>
      <c r="O50" s="105"/>
      <c r="P50" s="106"/>
      <c r="Q50" s="101">
        <v>7.0553999999999997</v>
      </c>
      <c r="R50" s="102"/>
      <c r="S50" s="103"/>
      <c r="T50" s="104"/>
      <c r="U50" s="105"/>
      <c r="V50" s="106"/>
      <c r="W50" s="101"/>
      <c r="X50" s="102"/>
      <c r="Y50" s="103"/>
      <c r="Z50" s="104" t="s">
        <v>204</v>
      </c>
      <c r="AA50" s="105"/>
      <c r="AB50" s="106"/>
      <c r="AC50" s="101">
        <v>8.1591000000000005</v>
      </c>
      <c r="AD50" s="102"/>
      <c r="AE50" s="103"/>
      <c r="AF50" s="104" t="s">
        <v>191</v>
      </c>
      <c r="AG50" s="105"/>
      <c r="AH50" s="106"/>
      <c r="AI50" s="101">
        <v>5.2792000000000003</v>
      </c>
      <c r="AJ50" s="102"/>
      <c r="AK50" s="103"/>
      <c r="AL50" s="104" t="s">
        <v>191</v>
      </c>
      <c r="AM50" s="105"/>
      <c r="AN50" s="106"/>
      <c r="AO50" s="101">
        <v>3.9594</v>
      </c>
      <c r="AP50" s="102"/>
      <c r="AQ50" s="103"/>
      <c r="AR50" s="104" t="s">
        <v>192</v>
      </c>
      <c r="AS50" s="105"/>
      <c r="AT50" s="106"/>
      <c r="AU50" s="101">
        <v>4.7092000000000001</v>
      </c>
      <c r="AV50" s="102"/>
      <c r="AW50" s="103"/>
      <c r="AX50" s="104" t="s">
        <v>191</v>
      </c>
      <c r="AY50" s="105"/>
      <c r="AZ50" s="106"/>
      <c r="BA50" s="101">
        <v>5.2644000000000002</v>
      </c>
      <c r="BB50" s="102"/>
      <c r="BC50" s="103"/>
      <c r="BD50" s="104" t="s">
        <v>191</v>
      </c>
      <c r="BE50" s="105"/>
      <c r="BF50" s="106"/>
      <c r="BG50" s="101">
        <v>3.9468999999999999</v>
      </c>
      <c r="BH50" s="102"/>
      <c r="BI50" s="103"/>
      <c r="BJ50" s="104" t="s">
        <v>192</v>
      </c>
      <c r="BK50" s="105"/>
      <c r="BL50" s="106"/>
      <c r="BM50" s="101">
        <v>4.5545999999999998</v>
      </c>
      <c r="BN50" s="102"/>
      <c r="BO50" s="103"/>
      <c r="BP50" s="104" t="s">
        <v>203</v>
      </c>
      <c r="BQ50" s="105"/>
      <c r="BR50" s="106"/>
      <c r="BS50" s="101">
        <v>6.7411000000000003</v>
      </c>
      <c r="BT50" s="102"/>
      <c r="BU50" s="103"/>
      <c r="BV50" s="104" t="s">
        <v>200</v>
      </c>
      <c r="BW50" s="105"/>
      <c r="BX50" s="106"/>
      <c r="BY50" s="101">
        <v>6.0602999999999998</v>
      </c>
      <c r="BZ50" s="102"/>
      <c r="CA50" s="103"/>
      <c r="CB50" s="104" t="s">
        <v>316</v>
      </c>
      <c r="CC50" s="105"/>
      <c r="CD50" s="106"/>
      <c r="CE50" s="101">
        <v>4.6805000000000003</v>
      </c>
      <c r="CF50" s="102"/>
      <c r="CG50" s="103"/>
      <c r="CH50" s="104" t="s">
        <v>191</v>
      </c>
      <c r="CI50" s="105"/>
      <c r="CJ50" s="106"/>
      <c r="CK50" s="101">
        <v>7.8177000000000003</v>
      </c>
      <c r="CL50" s="102"/>
      <c r="CM50" s="103"/>
      <c r="CN50" s="79"/>
      <c r="CO50" s="79"/>
      <c r="CP50" s="79"/>
      <c r="CQ50" s="79"/>
      <c r="CR50" s="79"/>
      <c r="CS50" s="79"/>
      <c r="CT50" s="79"/>
      <c r="CU50" s="79"/>
      <c r="CV50" s="79"/>
      <c r="CW50" s="79"/>
      <c r="CX50" s="79"/>
      <c r="CY50" s="79"/>
      <c r="CZ50" s="79"/>
      <c r="DA50" s="79"/>
      <c r="DB50" s="79"/>
      <c r="DC50" s="79"/>
      <c r="DD50" s="79"/>
      <c r="DE50" s="79"/>
      <c r="DF50" s="79"/>
      <c r="DG50" s="79"/>
      <c r="DH50" s="79"/>
      <c r="DI50" s="79"/>
    </row>
    <row r="51" spans="1:113" s="7" customFormat="1" ht="12.75" customHeight="1" x14ac:dyDescent="0.2">
      <c r="A51" s="149"/>
      <c r="B51" s="104" t="s">
        <v>190</v>
      </c>
      <c r="C51" s="105"/>
      <c r="D51" s="106"/>
      <c r="E51" s="101">
        <v>3.9456000000000002</v>
      </c>
      <c r="F51" s="102"/>
      <c r="G51" s="103"/>
      <c r="H51" s="104" t="s">
        <v>316</v>
      </c>
      <c r="I51" s="105"/>
      <c r="J51" s="106"/>
      <c r="K51" s="101">
        <v>4.6694000000000004</v>
      </c>
      <c r="L51" s="102"/>
      <c r="M51" s="103"/>
      <c r="N51" s="104" t="s">
        <v>200</v>
      </c>
      <c r="O51" s="105"/>
      <c r="P51" s="106"/>
      <c r="Q51" s="101">
        <v>5.8586999999999998</v>
      </c>
      <c r="R51" s="102"/>
      <c r="S51" s="103"/>
      <c r="T51" s="104"/>
      <c r="U51" s="105"/>
      <c r="V51" s="106"/>
      <c r="W51" s="101"/>
      <c r="X51" s="102"/>
      <c r="Y51" s="103"/>
      <c r="Z51" s="104" t="s">
        <v>194</v>
      </c>
      <c r="AA51" s="105"/>
      <c r="AB51" s="106"/>
      <c r="AC51" s="101">
        <v>7.6737000000000002</v>
      </c>
      <c r="AD51" s="102"/>
      <c r="AE51" s="103"/>
      <c r="AF51" s="104" t="s">
        <v>192</v>
      </c>
      <c r="AG51" s="105"/>
      <c r="AH51" s="106"/>
      <c r="AI51" s="101">
        <v>3.5916000000000001</v>
      </c>
      <c r="AJ51" s="102"/>
      <c r="AK51" s="103"/>
      <c r="AL51" s="104" t="s">
        <v>195</v>
      </c>
      <c r="AM51" s="105"/>
      <c r="AN51" s="106"/>
      <c r="AO51" s="101">
        <v>3.1354000000000002</v>
      </c>
      <c r="AP51" s="102"/>
      <c r="AQ51" s="103"/>
      <c r="AR51" s="104" t="s">
        <v>191</v>
      </c>
      <c r="AS51" s="105"/>
      <c r="AT51" s="106"/>
      <c r="AU51" s="101">
        <v>4.6077000000000004</v>
      </c>
      <c r="AV51" s="102"/>
      <c r="AW51" s="103"/>
      <c r="AX51" s="104" t="s">
        <v>192</v>
      </c>
      <c r="AY51" s="105"/>
      <c r="AZ51" s="106"/>
      <c r="BA51" s="101">
        <v>3.4883000000000002</v>
      </c>
      <c r="BB51" s="102"/>
      <c r="BC51" s="103"/>
      <c r="BD51" s="104" t="s">
        <v>195</v>
      </c>
      <c r="BE51" s="105"/>
      <c r="BF51" s="106"/>
      <c r="BG51" s="101">
        <v>3.1118999999999999</v>
      </c>
      <c r="BH51" s="102"/>
      <c r="BI51" s="103"/>
      <c r="BJ51" s="104" t="s">
        <v>190</v>
      </c>
      <c r="BK51" s="105"/>
      <c r="BL51" s="106"/>
      <c r="BM51" s="101">
        <v>3.1756000000000002</v>
      </c>
      <c r="BN51" s="102"/>
      <c r="BO51" s="103"/>
      <c r="BP51" s="104" t="s">
        <v>197</v>
      </c>
      <c r="BQ51" s="105"/>
      <c r="BR51" s="106"/>
      <c r="BS51" s="101">
        <v>5.8487999999999998</v>
      </c>
      <c r="BT51" s="102"/>
      <c r="BU51" s="103"/>
      <c r="BV51" s="104" t="s">
        <v>197</v>
      </c>
      <c r="BW51" s="105"/>
      <c r="BX51" s="106"/>
      <c r="BY51" s="101">
        <v>5.9043999999999999</v>
      </c>
      <c r="BZ51" s="102"/>
      <c r="CA51" s="103"/>
      <c r="CB51" s="104" t="s">
        <v>194</v>
      </c>
      <c r="CC51" s="105"/>
      <c r="CD51" s="106"/>
      <c r="CE51" s="101">
        <v>3.3815</v>
      </c>
      <c r="CF51" s="102"/>
      <c r="CG51" s="103"/>
      <c r="CH51" s="104" t="s">
        <v>195</v>
      </c>
      <c r="CI51" s="105"/>
      <c r="CJ51" s="106"/>
      <c r="CK51" s="101">
        <v>7.2103999999999999</v>
      </c>
      <c r="CL51" s="102"/>
      <c r="CM51" s="103"/>
      <c r="CN51" s="79"/>
      <c r="CO51" s="79"/>
      <c r="CP51" s="79"/>
      <c r="CQ51" s="79"/>
      <c r="CR51" s="79"/>
      <c r="CS51" s="79"/>
      <c r="CT51" s="79"/>
      <c r="CU51" s="79"/>
      <c r="CV51" s="79"/>
      <c r="CW51" s="79"/>
      <c r="CX51" s="79"/>
      <c r="CY51" s="79"/>
      <c r="CZ51" s="79"/>
      <c r="DA51" s="79"/>
      <c r="DB51" s="79"/>
      <c r="DC51" s="79"/>
      <c r="DD51" s="79"/>
      <c r="DE51" s="79"/>
      <c r="DF51" s="79"/>
      <c r="DG51" s="79"/>
      <c r="DH51" s="79"/>
      <c r="DI51" s="79"/>
    </row>
    <row r="52" spans="1:113" s="7" customFormat="1" ht="12.75" customHeight="1" x14ac:dyDescent="0.2">
      <c r="A52" s="149"/>
      <c r="B52" s="104" t="s">
        <v>188</v>
      </c>
      <c r="C52" s="105"/>
      <c r="D52" s="106"/>
      <c r="E52" s="101">
        <v>3.7877000000000001</v>
      </c>
      <c r="F52" s="102"/>
      <c r="G52" s="103"/>
      <c r="H52" s="104" t="s">
        <v>200</v>
      </c>
      <c r="I52" s="105"/>
      <c r="J52" s="106"/>
      <c r="K52" s="101">
        <v>4.3926999999999996</v>
      </c>
      <c r="L52" s="102"/>
      <c r="M52" s="103"/>
      <c r="N52" s="104" t="s">
        <v>188</v>
      </c>
      <c r="O52" s="105"/>
      <c r="P52" s="106"/>
      <c r="Q52" s="101">
        <v>3.3984999999999999</v>
      </c>
      <c r="R52" s="102"/>
      <c r="S52" s="103"/>
      <c r="T52" s="104"/>
      <c r="U52" s="105"/>
      <c r="V52" s="106"/>
      <c r="W52" s="101"/>
      <c r="X52" s="102"/>
      <c r="Y52" s="103"/>
      <c r="Z52" s="104" t="s">
        <v>202</v>
      </c>
      <c r="AA52" s="105"/>
      <c r="AB52" s="106"/>
      <c r="AC52" s="101">
        <v>5.0232999999999999</v>
      </c>
      <c r="AD52" s="102"/>
      <c r="AE52" s="103"/>
      <c r="AF52" s="104" t="s">
        <v>195</v>
      </c>
      <c r="AG52" s="105"/>
      <c r="AH52" s="106"/>
      <c r="AI52" s="101">
        <v>2.6265999999999998</v>
      </c>
      <c r="AJ52" s="102"/>
      <c r="AK52" s="103"/>
      <c r="AL52" s="104" t="s">
        <v>192</v>
      </c>
      <c r="AM52" s="105"/>
      <c r="AN52" s="106"/>
      <c r="AO52" s="101">
        <v>2.4060000000000001</v>
      </c>
      <c r="AP52" s="102"/>
      <c r="AQ52" s="103"/>
      <c r="AR52" s="104" t="s">
        <v>316</v>
      </c>
      <c r="AS52" s="105"/>
      <c r="AT52" s="106"/>
      <c r="AU52" s="101">
        <v>2.7770000000000001</v>
      </c>
      <c r="AV52" s="102"/>
      <c r="AW52" s="103"/>
      <c r="AX52" s="104" t="s">
        <v>195</v>
      </c>
      <c r="AY52" s="105"/>
      <c r="AZ52" s="106"/>
      <c r="BA52" s="101">
        <v>2.6482999999999999</v>
      </c>
      <c r="BB52" s="102"/>
      <c r="BC52" s="103"/>
      <c r="BD52" s="104" t="s">
        <v>192</v>
      </c>
      <c r="BE52" s="105"/>
      <c r="BF52" s="106"/>
      <c r="BG52" s="101">
        <v>2.3921999999999999</v>
      </c>
      <c r="BH52" s="102"/>
      <c r="BI52" s="103"/>
      <c r="BJ52" s="104" t="s">
        <v>189</v>
      </c>
      <c r="BK52" s="105"/>
      <c r="BL52" s="106"/>
      <c r="BM52" s="101">
        <v>3.1499000000000001</v>
      </c>
      <c r="BN52" s="102"/>
      <c r="BO52" s="103"/>
      <c r="BP52" s="104" t="s">
        <v>188</v>
      </c>
      <c r="BQ52" s="105"/>
      <c r="BR52" s="106"/>
      <c r="BS52" s="101">
        <v>4.2172000000000001</v>
      </c>
      <c r="BT52" s="102"/>
      <c r="BU52" s="103"/>
      <c r="BV52" s="104" t="s">
        <v>188</v>
      </c>
      <c r="BW52" s="105"/>
      <c r="BX52" s="106"/>
      <c r="BY52" s="101">
        <v>5.7328000000000001</v>
      </c>
      <c r="BZ52" s="102"/>
      <c r="CA52" s="103"/>
      <c r="CB52" s="104" t="s">
        <v>191</v>
      </c>
      <c r="CC52" s="105"/>
      <c r="CD52" s="106"/>
      <c r="CE52" s="101">
        <v>2.8382999999999998</v>
      </c>
      <c r="CF52" s="102"/>
      <c r="CG52" s="103"/>
      <c r="CH52" s="104" t="s">
        <v>202</v>
      </c>
      <c r="CI52" s="105"/>
      <c r="CJ52" s="106"/>
      <c r="CK52" s="101">
        <v>6.1818</v>
      </c>
      <c r="CL52" s="102"/>
      <c r="CM52" s="103"/>
      <c r="CN52" s="79"/>
      <c r="CO52" s="79"/>
      <c r="CP52" s="79"/>
      <c r="CQ52" s="79"/>
      <c r="CR52" s="79"/>
      <c r="CS52" s="79"/>
      <c r="CT52" s="79"/>
      <c r="CU52" s="79"/>
      <c r="CV52" s="79"/>
      <c r="CW52" s="79"/>
      <c r="CX52" s="79"/>
      <c r="CY52" s="79"/>
      <c r="CZ52" s="79"/>
      <c r="DA52" s="79"/>
      <c r="DB52" s="79"/>
      <c r="DC52" s="79"/>
      <c r="DD52" s="79"/>
      <c r="DE52" s="79"/>
      <c r="DF52" s="79"/>
      <c r="DG52" s="79"/>
      <c r="DH52" s="79"/>
      <c r="DI52" s="79"/>
    </row>
    <row r="53" spans="1:113" s="7" customFormat="1" ht="12.75" customHeight="1" x14ac:dyDescent="0.2">
      <c r="A53" s="149"/>
      <c r="B53" s="104" t="s">
        <v>193</v>
      </c>
      <c r="C53" s="105"/>
      <c r="D53" s="106"/>
      <c r="E53" s="101">
        <v>3.5979000000000001</v>
      </c>
      <c r="F53" s="102"/>
      <c r="G53" s="103"/>
      <c r="H53" s="104" t="s">
        <v>191</v>
      </c>
      <c r="I53" s="105"/>
      <c r="J53" s="106"/>
      <c r="K53" s="101">
        <v>3.8412999999999999</v>
      </c>
      <c r="L53" s="102"/>
      <c r="M53" s="103"/>
      <c r="N53" s="104" t="s">
        <v>199</v>
      </c>
      <c r="O53" s="105"/>
      <c r="P53" s="106"/>
      <c r="Q53" s="101">
        <v>2.5558000000000001</v>
      </c>
      <c r="R53" s="102"/>
      <c r="S53" s="103"/>
      <c r="T53" s="104"/>
      <c r="U53" s="105"/>
      <c r="V53" s="106"/>
      <c r="W53" s="101"/>
      <c r="X53" s="102"/>
      <c r="Y53" s="103"/>
      <c r="Z53" s="104" t="s">
        <v>198</v>
      </c>
      <c r="AA53" s="105"/>
      <c r="AB53" s="106"/>
      <c r="AC53" s="101">
        <v>4.7874999999999996</v>
      </c>
      <c r="AD53" s="102"/>
      <c r="AE53" s="103"/>
      <c r="AF53" s="104" t="s">
        <v>318</v>
      </c>
      <c r="AG53" s="105"/>
      <c r="AH53" s="106"/>
      <c r="AI53" s="101">
        <v>2.5876000000000001</v>
      </c>
      <c r="AJ53" s="102"/>
      <c r="AK53" s="103"/>
      <c r="AL53" s="104" t="s">
        <v>202</v>
      </c>
      <c r="AM53" s="105"/>
      <c r="AN53" s="106"/>
      <c r="AO53" s="101">
        <v>2.2907000000000002</v>
      </c>
      <c r="AP53" s="102"/>
      <c r="AQ53" s="103"/>
      <c r="AR53" s="104" t="s">
        <v>318</v>
      </c>
      <c r="AS53" s="105"/>
      <c r="AT53" s="106"/>
      <c r="AU53" s="101">
        <v>2.6840000000000002</v>
      </c>
      <c r="AV53" s="102"/>
      <c r="AW53" s="103"/>
      <c r="AX53" s="104" t="s">
        <v>318</v>
      </c>
      <c r="AY53" s="105"/>
      <c r="AZ53" s="106"/>
      <c r="BA53" s="101">
        <v>2.4986999999999999</v>
      </c>
      <c r="BB53" s="102"/>
      <c r="BC53" s="103"/>
      <c r="BD53" s="104" t="s">
        <v>202</v>
      </c>
      <c r="BE53" s="105"/>
      <c r="BF53" s="106"/>
      <c r="BG53" s="101">
        <v>2.262</v>
      </c>
      <c r="BH53" s="102"/>
      <c r="BI53" s="103"/>
      <c r="BJ53" s="104" t="s">
        <v>197</v>
      </c>
      <c r="BK53" s="105"/>
      <c r="BL53" s="106"/>
      <c r="BM53" s="101">
        <v>3.0607000000000002</v>
      </c>
      <c r="BN53" s="102"/>
      <c r="BO53" s="103"/>
      <c r="BP53" s="104" t="s">
        <v>194</v>
      </c>
      <c r="BQ53" s="105"/>
      <c r="BR53" s="106"/>
      <c r="BS53" s="101">
        <v>3.5390000000000001</v>
      </c>
      <c r="BT53" s="102"/>
      <c r="BU53" s="103"/>
      <c r="BV53" s="104" t="s">
        <v>192</v>
      </c>
      <c r="BW53" s="105"/>
      <c r="BX53" s="106"/>
      <c r="BY53" s="101">
        <v>4.7595999999999998</v>
      </c>
      <c r="BZ53" s="102"/>
      <c r="CA53" s="103"/>
      <c r="CB53" s="104" t="s">
        <v>193</v>
      </c>
      <c r="CC53" s="105"/>
      <c r="CD53" s="106"/>
      <c r="CE53" s="101">
        <v>2.7799</v>
      </c>
      <c r="CF53" s="102"/>
      <c r="CG53" s="103"/>
      <c r="CH53" s="104" t="s">
        <v>60</v>
      </c>
      <c r="CI53" s="105"/>
      <c r="CJ53" s="106"/>
      <c r="CK53" s="101">
        <v>4.4372999999999996</v>
      </c>
      <c r="CL53" s="102"/>
      <c r="CM53" s="103"/>
      <c r="CN53" s="79"/>
      <c r="CO53" s="79"/>
      <c r="CP53" s="79"/>
      <c r="CQ53" s="79"/>
      <c r="CR53" s="79"/>
      <c r="CS53" s="79"/>
      <c r="CT53" s="79"/>
      <c r="CU53" s="79"/>
      <c r="CV53" s="79"/>
      <c r="CW53" s="79"/>
      <c r="CX53" s="79"/>
      <c r="CY53" s="79"/>
      <c r="CZ53" s="79"/>
      <c r="DA53" s="79"/>
      <c r="DB53" s="79"/>
      <c r="DC53" s="79"/>
      <c r="DD53" s="79"/>
      <c r="DE53" s="79"/>
      <c r="DF53" s="79"/>
      <c r="DG53" s="79"/>
      <c r="DH53" s="79"/>
      <c r="DI53" s="79"/>
    </row>
    <row r="54" spans="1:113" s="7" customFormat="1" ht="12.75" customHeight="1" x14ac:dyDescent="0.2">
      <c r="A54" s="149"/>
      <c r="B54" s="104" t="s">
        <v>60</v>
      </c>
      <c r="C54" s="105"/>
      <c r="D54" s="106"/>
      <c r="E54" s="101">
        <v>3.2532000000000001</v>
      </c>
      <c r="F54" s="102"/>
      <c r="G54" s="103"/>
      <c r="H54" s="104" t="s">
        <v>318</v>
      </c>
      <c r="I54" s="105"/>
      <c r="J54" s="106"/>
      <c r="K54" s="101">
        <v>3.5444</v>
      </c>
      <c r="L54" s="102"/>
      <c r="M54" s="103"/>
      <c r="N54" s="104" t="s">
        <v>60</v>
      </c>
      <c r="O54" s="105"/>
      <c r="P54" s="106"/>
      <c r="Q54" s="101">
        <v>2.4539</v>
      </c>
      <c r="R54" s="102"/>
      <c r="S54" s="103"/>
      <c r="T54" s="104"/>
      <c r="U54" s="105"/>
      <c r="V54" s="106"/>
      <c r="W54" s="101"/>
      <c r="X54" s="102"/>
      <c r="Y54" s="103"/>
      <c r="Z54" s="104" t="s">
        <v>60</v>
      </c>
      <c r="AA54" s="105"/>
      <c r="AB54" s="106"/>
      <c r="AC54" s="101">
        <v>3.3742999999999999</v>
      </c>
      <c r="AD54" s="102"/>
      <c r="AE54" s="103"/>
      <c r="AF54" s="104" t="s">
        <v>316</v>
      </c>
      <c r="AG54" s="105"/>
      <c r="AH54" s="106"/>
      <c r="AI54" s="101">
        <v>2.3755000000000002</v>
      </c>
      <c r="AJ54" s="102"/>
      <c r="AK54" s="103"/>
      <c r="AL54" s="104" t="s">
        <v>207</v>
      </c>
      <c r="AM54" s="105"/>
      <c r="AN54" s="106"/>
      <c r="AO54" s="101">
        <v>1.9140999999999999</v>
      </c>
      <c r="AP54" s="102"/>
      <c r="AQ54" s="103"/>
      <c r="AR54" s="104" t="s">
        <v>207</v>
      </c>
      <c r="AS54" s="105"/>
      <c r="AT54" s="106"/>
      <c r="AU54" s="101">
        <v>2.5206</v>
      </c>
      <c r="AV54" s="102"/>
      <c r="AW54" s="103"/>
      <c r="AX54" s="104" t="s">
        <v>316</v>
      </c>
      <c r="AY54" s="105"/>
      <c r="AZ54" s="106"/>
      <c r="BA54" s="101">
        <v>2.431</v>
      </c>
      <c r="BB54" s="102"/>
      <c r="BC54" s="103"/>
      <c r="BD54" s="104" t="s">
        <v>207</v>
      </c>
      <c r="BE54" s="105"/>
      <c r="BF54" s="106"/>
      <c r="BG54" s="101">
        <v>1.9221999999999999</v>
      </c>
      <c r="BH54" s="102"/>
      <c r="BI54" s="103"/>
      <c r="BJ54" s="104" t="s">
        <v>193</v>
      </c>
      <c r="BK54" s="105"/>
      <c r="BL54" s="106"/>
      <c r="BM54" s="101">
        <v>2.9714999999999998</v>
      </c>
      <c r="BN54" s="102"/>
      <c r="BO54" s="103"/>
      <c r="BP54" s="104" t="s">
        <v>60</v>
      </c>
      <c r="BQ54" s="105"/>
      <c r="BR54" s="106"/>
      <c r="BS54" s="101">
        <v>3.4418000000000002</v>
      </c>
      <c r="BT54" s="102"/>
      <c r="BU54" s="103"/>
      <c r="BV54" s="104" t="s">
        <v>316</v>
      </c>
      <c r="BW54" s="105"/>
      <c r="BX54" s="106"/>
      <c r="BY54" s="101">
        <v>3.8689</v>
      </c>
      <c r="BZ54" s="102"/>
      <c r="CA54" s="103"/>
      <c r="CB54" s="104" t="s">
        <v>190</v>
      </c>
      <c r="CC54" s="105"/>
      <c r="CD54" s="106"/>
      <c r="CE54" s="101">
        <v>2.7364999999999999</v>
      </c>
      <c r="CF54" s="102"/>
      <c r="CG54" s="103"/>
      <c r="CH54" s="104" t="s">
        <v>316</v>
      </c>
      <c r="CI54" s="105"/>
      <c r="CJ54" s="106"/>
      <c r="CK54" s="101">
        <v>2.4062000000000001</v>
      </c>
      <c r="CL54" s="102"/>
      <c r="CM54" s="103"/>
      <c r="CN54" s="79"/>
      <c r="CO54" s="79"/>
      <c r="CP54" s="79"/>
      <c r="CQ54" s="79"/>
      <c r="CR54" s="79"/>
      <c r="CS54" s="79"/>
      <c r="CT54" s="79"/>
      <c r="CU54" s="79"/>
      <c r="CV54" s="79"/>
      <c r="CW54" s="79"/>
      <c r="CX54" s="79"/>
      <c r="CY54" s="79"/>
      <c r="CZ54" s="79"/>
      <c r="DA54" s="79"/>
      <c r="DB54" s="79"/>
      <c r="DC54" s="79"/>
      <c r="DD54" s="79"/>
      <c r="DE54" s="79"/>
      <c r="DF54" s="79"/>
      <c r="DG54" s="79"/>
      <c r="DH54" s="79"/>
      <c r="DI54" s="79"/>
    </row>
    <row r="55" spans="1:113" s="7" customFormat="1" ht="12.75" customHeight="1" x14ac:dyDescent="0.2">
      <c r="A55" s="149"/>
      <c r="B55" s="104" t="s">
        <v>202</v>
      </c>
      <c r="C55" s="105"/>
      <c r="D55" s="106"/>
      <c r="E55" s="101">
        <v>2.7656999999999998</v>
      </c>
      <c r="F55" s="102"/>
      <c r="G55" s="103"/>
      <c r="H55" s="104" t="s">
        <v>197</v>
      </c>
      <c r="I55" s="105"/>
      <c r="J55" s="106"/>
      <c r="K55" s="101">
        <v>2.4750999999999999</v>
      </c>
      <c r="L55" s="102"/>
      <c r="M55" s="103"/>
      <c r="N55" s="104" t="s">
        <v>194</v>
      </c>
      <c r="O55" s="105"/>
      <c r="P55" s="106"/>
      <c r="Q55" s="101">
        <v>2.4523000000000001</v>
      </c>
      <c r="R55" s="102"/>
      <c r="S55" s="103"/>
      <c r="T55" s="104"/>
      <c r="U55" s="105"/>
      <c r="V55" s="106"/>
      <c r="W55" s="101"/>
      <c r="X55" s="102"/>
      <c r="Y55" s="103"/>
      <c r="Z55" s="104" t="s">
        <v>188</v>
      </c>
      <c r="AA55" s="105"/>
      <c r="AB55" s="106"/>
      <c r="AC55" s="101">
        <v>3.0186999999999999</v>
      </c>
      <c r="AD55" s="102"/>
      <c r="AE55" s="103"/>
      <c r="AF55" s="104" t="s">
        <v>201</v>
      </c>
      <c r="AG55" s="105"/>
      <c r="AH55" s="106"/>
      <c r="AI55" s="101">
        <v>2.2625999999999999</v>
      </c>
      <c r="AJ55" s="102"/>
      <c r="AK55" s="103"/>
      <c r="AL55" s="104" t="s">
        <v>318</v>
      </c>
      <c r="AM55" s="105"/>
      <c r="AN55" s="106"/>
      <c r="AO55" s="101">
        <v>1.3591</v>
      </c>
      <c r="AP55" s="102"/>
      <c r="AQ55" s="103"/>
      <c r="AR55" s="104" t="s">
        <v>195</v>
      </c>
      <c r="AS55" s="105"/>
      <c r="AT55" s="106"/>
      <c r="AU55" s="101">
        <v>2.2511000000000001</v>
      </c>
      <c r="AV55" s="102"/>
      <c r="AW55" s="103"/>
      <c r="AX55" s="104" t="s">
        <v>201</v>
      </c>
      <c r="AY55" s="105"/>
      <c r="AZ55" s="106"/>
      <c r="BA55" s="101">
        <v>2.3066</v>
      </c>
      <c r="BB55" s="102"/>
      <c r="BC55" s="103"/>
      <c r="BD55" s="104" t="s">
        <v>318</v>
      </c>
      <c r="BE55" s="105"/>
      <c r="BF55" s="106"/>
      <c r="BG55" s="101">
        <v>1.3431</v>
      </c>
      <c r="BH55" s="102"/>
      <c r="BI55" s="103"/>
      <c r="BJ55" s="104" t="s">
        <v>316</v>
      </c>
      <c r="BK55" s="105"/>
      <c r="BL55" s="106"/>
      <c r="BM55" s="101">
        <v>2.6791</v>
      </c>
      <c r="BN55" s="102"/>
      <c r="BO55" s="103"/>
      <c r="BP55" s="104" t="s">
        <v>316</v>
      </c>
      <c r="BQ55" s="105"/>
      <c r="BR55" s="106"/>
      <c r="BS55" s="101">
        <v>2.8090000000000002</v>
      </c>
      <c r="BT55" s="102"/>
      <c r="BU55" s="103"/>
      <c r="BV55" s="104" t="s">
        <v>194</v>
      </c>
      <c r="BW55" s="105"/>
      <c r="BX55" s="106"/>
      <c r="BY55" s="101">
        <v>2.5131999999999999</v>
      </c>
      <c r="BZ55" s="102"/>
      <c r="CA55" s="103"/>
      <c r="CB55" s="104" t="s">
        <v>189</v>
      </c>
      <c r="CC55" s="105"/>
      <c r="CD55" s="106"/>
      <c r="CE55" s="101">
        <v>2.2911999999999999</v>
      </c>
      <c r="CF55" s="102"/>
      <c r="CG55" s="103"/>
      <c r="CH55" s="104" t="s">
        <v>201</v>
      </c>
      <c r="CI55" s="105"/>
      <c r="CJ55" s="106"/>
      <c r="CK55" s="101">
        <v>1.5720000000000001</v>
      </c>
      <c r="CL55" s="102"/>
      <c r="CM55" s="103"/>
      <c r="CN55" s="79"/>
      <c r="CO55" s="79"/>
      <c r="CP55" s="79"/>
      <c r="CQ55" s="79"/>
      <c r="CR55" s="79"/>
      <c r="CS55" s="79"/>
      <c r="CT55" s="79"/>
      <c r="CU55" s="79"/>
      <c r="CV55" s="79"/>
      <c r="CW55" s="79"/>
      <c r="CX55" s="79"/>
      <c r="CY55" s="79"/>
      <c r="CZ55" s="79"/>
      <c r="DA55" s="79"/>
      <c r="DB55" s="79"/>
      <c r="DC55" s="79"/>
      <c r="DD55" s="79"/>
      <c r="DE55" s="79"/>
      <c r="DF55" s="79"/>
      <c r="DG55" s="79"/>
      <c r="DH55" s="79"/>
      <c r="DI55" s="79"/>
    </row>
    <row r="56" spans="1:113" s="7" customFormat="1" ht="12.75" customHeight="1" x14ac:dyDescent="0.2">
      <c r="A56" s="149"/>
      <c r="B56" s="104" t="s">
        <v>316</v>
      </c>
      <c r="C56" s="105"/>
      <c r="D56" s="106"/>
      <c r="E56" s="101">
        <v>2.6355</v>
      </c>
      <c r="F56" s="102"/>
      <c r="G56" s="103"/>
      <c r="H56" s="104" t="s">
        <v>60</v>
      </c>
      <c r="I56" s="105"/>
      <c r="J56" s="106"/>
      <c r="K56" s="101">
        <v>2.4163000000000001</v>
      </c>
      <c r="L56" s="102"/>
      <c r="M56" s="103"/>
      <c r="N56" s="104" t="s">
        <v>189</v>
      </c>
      <c r="O56" s="105"/>
      <c r="P56" s="106"/>
      <c r="Q56" s="101">
        <v>2.4315000000000002</v>
      </c>
      <c r="R56" s="102"/>
      <c r="S56" s="103"/>
      <c r="T56" s="104"/>
      <c r="U56" s="105"/>
      <c r="V56" s="106"/>
      <c r="W56" s="101"/>
      <c r="X56" s="102"/>
      <c r="Y56" s="103"/>
      <c r="Z56" s="104" t="s">
        <v>195</v>
      </c>
      <c r="AA56" s="105"/>
      <c r="AB56" s="106"/>
      <c r="AC56" s="101">
        <v>2.8719999999999999</v>
      </c>
      <c r="AD56" s="102"/>
      <c r="AE56" s="103"/>
      <c r="AF56" s="104" t="s">
        <v>202</v>
      </c>
      <c r="AG56" s="105"/>
      <c r="AH56" s="106"/>
      <c r="AI56" s="101">
        <v>1.9117</v>
      </c>
      <c r="AJ56" s="102"/>
      <c r="AK56" s="103"/>
      <c r="AL56" s="104" t="s">
        <v>316</v>
      </c>
      <c r="AM56" s="105"/>
      <c r="AN56" s="106"/>
      <c r="AO56" s="101">
        <v>1.2588999999999999</v>
      </c>
      <c r="AP56" s="102"/>
      <c r="AQ56" s="103"/>
      <c r="AR56" s="104" t="s">
        <v>201</v>
      </c>
      <c r="AS56" s="105"/>
      <c r="AT56" s="106"/>
      <c r="AU56" s="101">
        <v>1.9536</v>
      </c>
      <c r="AV56" s="102"/>
      <c r="AW56" s="103"/>
      <c r="AX56" s="104" t="s">
        <v>202</v>
      </c>
      <c r="AY56" s="105"/>
      <c r="AZ56" s="106"/>
      <c r="BA56" s="101">
        <v>1.9151</v>
      </c>
      <c r="BB56" s="102"/>
      <c r="BC56" s="103"/>
      <c r="BD56" s="104" t="s">
        <v>316</v>
      </c>
      <c r="BE56" s="105"/>
      <c r="BF56" s="106"/>
      <c r="BG56" s="101">
        <v>1.2479</v>
      </c>
      <c r="BH56" s="102"/>
      <c r="BI56" s="103"/>
      <c r="BJ56" s="104" t="s">
        <v>191</v>
      </c>
      <c r="BK56" s="105"/>
      <c r="BL56" s="106"/>
      <c r="BM56" s="101">
        <v>2.2909000000000002</v>
      </c>
      <c r="BN56" s="102"/>
      <c r="BO56" s="103"/>
      <c r="BP56" s="104" t="s">
        <v>191</v>
      </c>
      <c r="BQ56" s="105"/>
      <c r="BR56" s="106"/>
      <c r="BS56" s="101">
        <v>2.4702000000000002</v>
      </c>
      <c r="BT56" s="102"/>
      <c r="BU56" s="103"/>
      <c r="BV56" s="104" t="s">
        <v>202</v>
      </c>
      <c r="BW56" s="105"/>
      <c r="BX56" s="106"/>
      <c r="BY56" s="101">
        <v>1.7503</v>
      </c>
      <c r="BZ56" s="102"/>
      <c r="CA56" s="103"/>
      <c r="CB56" s="104" t="s">
        <v>188</v>
      </c>
      <c r="CC56" s="105"/>
      <c r="CD56" s="106"/>
      <c r="CE56" s="101">
        <v>1.7876000000000001</v>
      </c>
      <c r="CF56" s="102"/>
      <c r="CG56" s="103"/>
      <c r="CH56" s="104" t="s">
        <v>207</v>
      </c>
      <c r="CI56" s="105"/>
      <c r="CJ56" s="106"/>
      <c r="CK56" s="101">
        <v>1.4167000000000001</v>
      </c>
      <c r="CL56" s="102"/>
      <c r="CM56" s="103"/>
      <c r="CN56" s="79"/>
      <c r="CO56" s="79"/>
      <c r="CP56" s="79"/>
      <c r="CQ56" s="79"/>
      <c r="CR56" s="79"/>
      <c r="CS56" s="79"/>
      <c r="CT56" s="79"/>
      <c r="CU56" s="79"/>
      <c r="CV56" s="79"/>
      <c r="CW56" s="79"/>
      <c r="CX56" s="79"/>
      <c r="CY56" s="79"/>
      <c r="CZ56" s="79"/>
      <c r="DA56" s="79"/>
      <c r="DB56" s="79"/>
      <c r="DC56" s="79"/>
      <c r="DD56" s="79"/>
      <c r="DE56" s="79"/>
      <c r="DF56" s="79"/>
      <c r="DG56" s="79"/>
      <c r="DH56" s="79"/>
      <c r="DI56" s="79"/>
    </row>
    <row r="57" spans="1:113" s="7" customFormat="1" ht="12.75" customHeight="1" x14ac:dyDescent="0.2">
      <c r="A57" s="134"/>
      <c r="B57" s="104" t="s">
        <v>191</v>
      </c>
      <c r="C57" s="105"/>
      <c r="D57" s="106"/>
      <c r="E57" s="101">
        <v>1.6707000000000001</v>
      </c>
      <c r="F57" s="102"/>
      <c r="G57" s="103"/>
      <c r="H57" s="104" t="s">
        <v>202</v>
      </c>
      <c r="I57" s="105"/>
      <c r="J57" s="106"/>
      <c r="K57" s="101">
        <v>2.2909000000000002</v>
      </c>
      <c r="L57" s="102"/>
      <c r="M57" s="103"/>
      <c r="N57" s="104" t="s">
        <v>237</v>
      </c>
      <c r="O57" s="105"/>
      <c r="P57" s="106"/>
      <c r="Q57" s="101">
        <v>2.2923</v>
      </c>
      <c r="R57" s="102"/>
      <c r="S57" s="103"/>
      <c r="T57" s="104"/>
      <c r="U57" s="105"/>
      <c r="V57" s="106"/>
      <c r="W57" s="101"/>
      <c r="X57" s="102"/>
      <c r="Y57" s="103"/>
      <c r="Z57" s="104" t="s">
        <v>203</v>
      </c>
      <c r="AA57" s="105"/>
      <c r="AB57" s="106"/>
      <c r="AC57" s="101">
        <v>1.776</v>
      </c>
      <c r="AD57" s="102"/>
      <c r="AE57" s="103"/>
      <c r="AF57" s="104" t="s">
        <v>207</v>
      </c>
      <c r="AG57" s="105"/>
      <c r="AH57" s="106"/>
      <c r="AI57" s="101">
        <v>1.6065</v>
      </c>
      <c r="AJ57" s="102"/>
      <c r="AK57" s="103"/>
      <c r="AL57" s="104" t="s">
        <v>197</v>
      </c>
      <c r="AM57" s="105"/>
      <c r="AN57" s="106"/>
      <c r="AO57" s="101">
        <v>1.1855</v>
      </c>
      <c r="AP57" s="102"/>
      <c r="AQ57" s="103"/>
      <c r="AR57" s="104" t="s">
        <v>202</v>
      </c>
      <c r="AS57" s="105"/>
      <c r="AT57" s="106"/>
      <c r="AU57" s="101">
        <v>1.6556999999999999</v>
      </c>
      <c r="AV57" s="102"/>
      <c r="AW57" s="103"/>
      <c r="AX57" s="104" t="s">
        <v>207</v>
      </c>
      <c r="AY57" s="105"/>
      <c r="AZ57" s="106"/>
      <c r="BA57" s="101">
        <v>1.617</v>
      </c>
      <c r="BB57" s="102"/>
      <c r="BC57" s="103"/>
      <c r="BD57" s="104" t="s">
        <v>197</v>
      </c>
      <c r="BE57" s="105"/>
      <c r="BF57" s="106"/>
      <c r="BG57" s="101">
        <v>1.1696</v>
      </c>
      <c r="BH57" s="102"/>
      <c r="BI57" s="103"/>
      <c r="BJ57" s="104" t="s">
        <v>204</v>
      </c>
      <c r="BK57" s="105"/>
      <c r="BL57" s="106"/>
      <c r="BM57" s="101">
        <v>2.1311</v>
      </c>
      <c r="BN57" s="102"/>
      <c r="BO57" s="103"/>
      <c r="BP57" s="104" t="s">
        <v>202</v>
      </c>
      <c r="BQ57" s="105"/>
      <c r="BR57" s="106"/>
      <c r="BS57" s="101">
        <v>2.3730000000000002</v>
      </c>
      <c r="BT57" s="102"/>
      <c r="BU57" s="103"/>
      <c r="BV57" s="104" t="s">
        <v>204</v>
      </c>
      <c r="BW57" s="105"/>
      <c r="BX57" s="106"/>
      <c r="BY57" s="101">
        <v>1.6096999999999999</v>
      </c>
      <c r="BZ57" s="102"/>
      <c r="CA57" s="103"/>
      <c r="CB57" s="104" t="s">
        <v>211</v>
      </c>
      <c r="CC57" s="105"/>
      <c r="CD57" s="106"/>
      <c r="CE57" s="101">
        <v>1.2632000000000001</v>
      </c>
      <c r="CF57" s="102"/>
      <c r="CG57" s="103"/>
      <c r="CH57" s="104" t="s">
        <v>187</v>
      </c>
      <c r="CI57" s="105"/>
      <c r="CJ57" s="106"/>
      <c r="CK57" s="101">
        <v>1.3319000000000001</v>
      </c>
      <c r="CL57" s="102"/>
      <c r="CM57" s="103"/>
      <c r="CN57" s="80"/>
      <c r="CO57" s="80"/>
      <c r="CP57" s="107"/>
      <c r="CQ57" s="107"/>
      <c r="CR57" s="107"/>
      <c r="CS57" s="107"/>
      <c r="CT57" s="107"/>
      <c r="CU57" s="107"/>
      <c r="CV57" s="107"/>
      <c r="CW57" s="107"/>
      <c r="CX57" s="107"/>
      <c r="CY57" s="107"/>
      <c r="CZ57" s="107"/>
      <c r="DA57" s="107"/>
      <c r="DB57" s="107"/>
      <c r="DC57" s="107"/>
      <c r="DD57" s="107"/>
      <c r="DE57" s="107"/>
      <c r="DF57" s="107"/>
      <c r="DG57" s="107"/>
      <c r="DH57" s="107"/>
      <c r="DI57" s="107"/>
    </row>
    <row r="58" spans="1:113" s="7" customFormat="1" ht="12.75" customHeight="1" x14ac:dyDescent="0.2">
      <c r="A58" s="134"/>
      <c r="B58" s="104" t="s">
        <v>204</v>
      </c>
      <c r="C58" s="105"/>
      <c r="D58" s="106"/>
      <c r="E58" s="101">
        <v>1.3501000000000001</v>
      </c>
      <c r="F58" s="102"/>
      <c r="G58" s="103"/>
      <c r="H58" s="104" t="s">
        <v>195</v>
      </c>
      <c r="I58" s="105"/>
      <c r="J58" s="106"/>
      <c r="K58" s="101">
        <v>1.8431</v>
      </c>
      <c r="L58" s="102"/>
      <c r="M58" s="103"/>
      <c r="N58" s="104" t="s">
        <v>193</v>
      </c>
      <c r="O58" s="105"/>
      <c r="P58" s="106"/>
      <c r="Q58" s="101">
        <v>1.9624999999999999</v>
      </c>
      <c r="R58" s="102"/>
      <c r="S58" s="103"/>
      <c r="T58" s="104"/>
      <c r="U58" s="105"/>
      <c r="V58" s="106"/>
      <c r="W58" s="101"/>
      <c r="X58" s="102"/>
      <c r="Y58" s="103"/>
      <c r="Z58" s="104" t="s">
        <v>201</v>
      </c>
      <c r="AA58" s="105"/>
      <c r="AB58" s="106"/>
      <c r="AC58" s="101">
        <v>1.478</v>
      </c>
      <c r="AD58" s="102"/>
      <c r="AE58" s="103"/>
      <c r="AF58" s="104" t="s">
        <v>197</v>
      </c>
      <c r="AG58" s="105"/>
      <c r="AH58" s="106"/>
      <c r="AI58" s="101">
        <v>1.0119</v>
      </c>
      <c r="AJ58" s="102"/>
      <c r="AK58" s="103"/>
      <c r="AL58" s="104" t="s">
        <v>208</v>
      </c>
      <c r="AM58" s="105"/>
      <c r="AN58" s="106"/>
      <c r="AO58" s="101">
        <v>0.7329</v>
      </c>
      <c r="AP58" s="102"/>
      <c r="AQ58" s="103"/>
      <c r="AR58" s="104" t="s">
        <v>197</v>
      </c>
      <c r="AS58" s="105"/>
      <c r="AT58" s="106"/>
      <c r="AU58" s="101">
        <v>1.2012</v>
      </c>
      <c r="AV58" s="102"/>
      <c r="AW58" s="103"/>
      <c r="AX58" s="104" t="s">
        <v>197</v>
      </c>
      <c r="AY58" s="105"/>
      <c r="AZ58" s="106"/>
      <c r="BA58" s="101">
        <v>0.99229999999999996</v>
      </c>
      <c r="BB58" s="102"/>
      <c r="BC58" s="103"/>
      <c r="BD58" s="104" t="s">
        <v>208</v>
      </c>
      <c r="BE58" s="105"/>
      <c r="BF58" s="106"/>
      <c r="BG58" s="101">
        <v>0.70209999999999995</v>
      </c>
      <c r="BH58" s="102"/>
      <c r="BI58" s="103"/>
      <c r="BJ58" s="104" t="s">
        <v>60</v>
      </c>
      <c r="BK58" s="105"/>
      <c r="BL58" s="106"/>
      <c r="BM58" s="101">
        <v>1.9598</v>
      </c>
      <c r="BN58" s="102"/>
      <c r="BO58" s="103"/>
      <c r="BP58" s="104" t="s">
        <v>317</v>
      </c>
      <c r="BQ58" s="105"/>
      <c r="BR58" s="106"/>
      <c r="BS58" s="101">
        <v>1.534</v>
      </c>
      <c r="BT58" s="102"/>
      <c r="BU58" s="103"/>
      <c r="BV58" s="104" t="s">
        <v>60</v>
      </c>
      <c r="BW58" s="105"/>
      <c r="BX58" s="106"/>
      <c r="BY58" s="101">
        <v>1.3743000000000001</v>
      </c>
      <c r="BZ58" s="102"/>
      <c r="CA58" s="103"/>
      <c r="CB58" s="104" t="s">
        <v>197</v>
      </c>
      <c r="CC58" s="105"/>
      <c r="CD58" s="106"/>
      <c r="CE58" s="101">
        <v>1.2403</v>
      </c>
      <c r="CF58" s="102"/>
      <c r="CG58" s="103"/>
      <c r="CH58" s="104" t="s">
        <v>206</v>
      </c>
      <c r="CI58" s="105"/>
      <c r="CJ58" s="106"/>
      <c r="CK58" s="101">
        <v>0.40770000000000001</v>
      </c>
      <c r="CL58" s="102"/>
      <c r="CM58" s="103"/>
      <c r="CN58" s="80"/>
      <c r="CO58" s="80"/>
      <c r="CP58" s="79"/>
      <c r="CQ58" s="79"/>
      <c r="CR58" s="79"/>
      <c r="CS58" s="79"/>
      <c r="CT58" s="79"/>
      <c r="CU58" s="79"/>
      <c r="CV58" s="79"/>
      <c r="CW58" s="79"/>
      <c r="CX58" s="79"/>
      <c r="CY58" s="79"/>
      <c r="CZ58" s="79"/>
      <c r="DA58" s="79"/>
      <c r="DB58" s="79"/>
      <c r="DC58" s="79"/>
      <c r="DD58" s="79"/>
      <c r="DE58" s="79"/>
      <c r="DF58" s="79"/>
      <c r="DG58" s="79"/>
      <c r="DH58" s="79"/>
      <c r="DI58" s="79"/>
    </row>
    <row r="59" spans="1:113" s="7" customFormat="1" ht="12.75" customHeight="1" x14ac:dyDescent="0.2">
      <c r="A59" s="134"/>
      <c r="B59" s="104" t="s">
        <v>211</v>
      </c>
      <c r="C59" s="105"/>
      <c r="D59" s="106"/>
      <c r="E59" s="101">
        <v>1.0306999999999999</v>
      </c>
      <c r="F59" s="102"/>
      <c r="G59" s="103"/>
      <c r="H59" s="104" t="s">
        <v>196</v>
      </c>
      <c r="I59" s="105"/>
      <c r="J59" s="106"/>
      <c r="K59" s="101">
        <v>1.544</v>
      </c>
      <c r="L59" s="102"/>
      <c r="M59" s="103"/>
      <c r="N59" s="104" t="s">
        <v>190</v>
      </c>
      <c r="O59" s="105"/>
      <c r="P59" s="106"/>
      <c r="Q59" s="101">
        <v>1.7531000000000001</v>
      </c>
      <c r="R59" s="102"/>
      <c r="S59" s="103"/>
      <c r="T59" s="104"/>
      <c r="U59" s="105"/>
      <c r="V59" s="106"/>
      <c r="W59" s="101"/>
      <c r="X59" s="102"/>
      <c r="Y59" s="103"/>
      <c r="Z59" s="104" t="s">
        <v>211</v>
      </c>
      <c r="AA59" s="105"/>
      <c r="AB59" s="106"/>
      <c r="AC59" s="101">
        <v>1.3958999999999999</v>
      </c>
      <c r="AD59" s="102"/>
      <c r="AE59" s="103"/>
      <c r="AF59" s="104" t="s">
        <v>198</v>
      </c>
      <c r="AG59" s="105"/>
      <c r="AH59" s="106"/>
      <c r="AI59" s="101">
        <v>0.84619999999999995</v>
      </c>
      <c r="AJ59" s="102"/>
      <c r="AK59" s="103"/>
      <c r="AL59" s="104" t="s">
        <v>60</v>
      </c>
      <c r="AM59" s="105"/>
      <c r="AN59" s="106"/>
      <c r="AO59" s="101">
        <v>0.2102</v>
      </c>
      <c r="AP59" s="102"/>
      <c r="AQ59" s="103"/>
      <c r="AR59" s="104" t="s">
        <v>198</v>
      </c>
      <c r="AS59" s="105"/>
      <c r="AT59" s="106"/>
      <c r="AU59" s="101">
        <v>1.1493</v>
      </c>
      <c r="AV59" s="102"/>
      <c r="AW59" s="103"/>
      <c r="AX59" s="104" t="s">
        <v>198</v>
      </c>
      <c r="AY59" s="105"/>
      <c r="AZ59" s="106"/>
      <c r="BA59" s="101">
        <v>0.84899999999999998</v>
      </c>
      <c r="BB59" s="102"/>
      <c r="BC59" s="103"/>
      <c r="BD59" s="104" t="s">
        <v>60</v>
      </c>
      <c r="BE59" s="105"/>
      <c r="BF59" s="106"/>
      <c r="BG59" s="101">
        <v>0.41660000000000003</v>
      </c>
      <c r="BH59" s="102"/>
      <c r="BI59" s="103"/>
      <c r="BJ59" s="104" t="s">
        <v>202</v>
      </c>
      <c r="BK59" s="105"/>
      <c r="BL59" s="106"/>
      <c r="BM59" s="101">
        <v>1.2353000000000001</v>
      </c>
      <c r="BN59" s="102"/>
      <c r="BO59" s="103"/>
      <c r="BP59" s="104" t="s">
        <v>189</v>
      </c>
      <c r="BQ59" s="105"/>
      <c r="BR59" s="106"/>
      <c r="BS59" s="101">
        <v>1.3889</v>
      </c>
      <c r="BT59" s="102"/>
      <c r="BU59" s="103"/>
      <c r="BV59" s="104" t="s">
        <v>191</v>
      </c>
      <c r="BW59" s="105"/>
      <c r="BX59" s="106"/>
      <c r="BY59" s="101">
        <v>1.3619000000000001</v>
      </c>
      <c r="BZ59" s="102"/>
      <c r="CA59" s="103"/>
      <c r="CB59" s="104" t="s">
        <v>209</v>
      </c>
      <c r="CC59" s="105"/>
      <c r="CD59" s="106"/>
      <c r="CE59" s="101">
        <v>1.0159</v>
      </c>
      <c r="CF59" s="102"/>
      <c r="CG59" s="103"/>
      <c r="CH59" s="104" t="s">
        <v>318</v>
      </c>
      <c r="CI59" s="105"/>
      <c r="CJ59" s="106"/>
      <c r="CK59" s="101">
        <v>0.22650000000000001</v>
      </c>
      <c r="CL59" s="102"/>
      <c r="CM59" s="103"/>
      <c r="CN59" s="80"/>
      <c r="CO59" s="80"/>
      <c r="CP59" s="79"/>
      <c r="CQ59" s="79"/>
      <c r="CR59" s="79"/>
      <c r="CS59" s="79"/>
      <c r="CT59" s="79"/>
      <c r="CU59" s="79"/>
      <c r="CV59" s="79"/>
      <c r="CW59" s="79"/>
      <c r="CX59" s="79"/>
      <c r="CY59" s="79"/>
      <c r="CZ59" s="79"/>
      <c r="DA59" s="79"/>
      <c r="DB59" s="79"/>
      <c r="DC59" s="79"/>
      <c r="DD59" s="79"/>
      <c r="DE59" s="79"/>
      <c r="DF59" s="79"/>
      <c r="DG59" s="79"/>
      <c r="DH59" s="79"/>
      <c r="DI59" s="79"/>
    </row>
    <row r="60" spans="1:113" s="7" customFormat="1" ht="12.75" customHeight="1" x14ac:dyDescent="0.2">
      <c r="A60" s="134"/>
      <c r="B60" s="104" t="s">
        <v>198</v>
      </c>
      <c r="C60" s="105"/>
      <c r="D60" s="106"/>
      <c r="E60" s="101">
        <v>0.86750000000000005</v>
      </c>
      <c r="F60" s="102"/>
      <c r="G60" s="103"/>
      <c r="H60" s="104" t="s">
        <v>189</v>
      </c>
      <c r="I60" s="105"/>
      <c r="J60" s="106"/>
      <c r="K60" s="101">
        <v>1.3917999999999999</v>
      </c>
      <c r="L60" s="102"/>
      <c r="M60" s="103"/>
      <c r="N60" s="104" t="s">
        <v>202</v>
      </c>
      <c r="O60" s="105"/>
      <c r="P60" s="106"/>
      <c r="Q60" s="101">
        <v>1.6780999999999999</v>
      </c>
      <c r="R60" s="102"/>
      <c r="S60" s="103"/>
      <c r="T60" s="104"/>
      <c r="U60" s="105"/>
      <c r="V60" s="106"/>
      <c r="W60" s="101"/>
      <c r="X60" s="102"/>
      <c r="Y60" s="103"/>
      <c r="Z60" s="104"/>
      <c r="AA60" s="105"/>
      <c r="AB60" s="106"/>
      <c r="AC60" s="101"/>
      <c r="AD60" s="102"/>
      <c r="AE60" s="103"/>
      <c r="AF60" s="104" t="s">
        <v>190</v>
      </c>
      <c r="AG60" s="105"/>
      <c r="AH60" s="106"/>
      <c r="AI60" s="101">
        <v>0.81689999999999996</v>
      </c>
      <c r="AJ60" s="102"/>
      <c r="AK60" s="103"/>
      <c r="AL60" s="104"/>
      <c r="AM60" s="105"/>
      <c r="AN60" s="106"/>
      <c r="AO60" s="101"/>
      <c r="AP60" s="102"/>
      <c r="AQ60" s="103"/>
      <c r="AR60" s="104" t="s">
        <v>206</v>
      </c>
      <c r="AS60" s="105"/>
      <c r="AT60" s="106"/>
      <c r="AU60" s="101">
        <v>1.0254000000000001</v>
      </c>
      <c r="AV60" s="102"/>
      <c r="AW60" s="103"/>
      <c r="AX60" s="104" t="s">
        <v>190</v>
      </c>
      <c r="AY60" s="105"/>
      <c r="AZ60" s="106"/>
      <c r="BA60" s="101">
        <v>0.82879999999999998</v>
      </c>
      <c r="BB60" s="102"/>
      <c r="BC60" s="103"/>
      <c r="BD60" s="104"/>
      <c r="BE60" s="105"/>
      <c r="BF60" s="106"/>
      <c r="BG60" s="101"/>
      <c r="BH60" s="102"/>
      <c r="BI60" s="103"/>
      <c r="BJ60" s="104" t="s">
        <v>199</v>
      </c>
      <c r="BK60" s="105"/>
      <c r="BL60" s="106"/>
      <c r="BM60" s="101">
        <v>0.85550000000000004</v>
      </c>
      <c r="BN60" s="102"/>
      <c r="BO60" s="103"/>
      <c r="BP60" s="104" t="s">
        <v>204</v>
      </c>
      <c r="BQ60" s="105"/>
      <c r="BR60" s="106"/>
      <c r="BS60" s="101">
        <v>1.2935000000000001</v>
      </c>
      <c r="BT60" s="102"/>
      <c r="BU60" s="103"/>
      <c r="BV60" s="104" t="s">
        <v>201</v>
      </c>
      <c r="BW60" s="105"/>
      <c r="BX60" s="106"/>
      <c r="BY60" s="101">
        <v>0.91249999999999998</v>
      </c>
      <c r="BZ60" s="102"/>
      <c r="CA60" s="103"/>
      <c r="CB60" s="104" t="s">
        <v>318</v>
      </c>
      <c r="CC60" s="105"/>
      <c r="CD60" s="106"/>
      <c r="CE60" s="101">
        <v>0.99870000000000003</v>
      </c>
      <c r="CF60" s="102"/>
      <c r="CG60" s="103"/>
      <c r="CH60" s="104"/>
      <c r="CI60" s="105"/>
      <c r="CJ60" s="106"/>
      <c r="CK60" s="101"/>
      <c r="CL60" s="102"/>
      <c r="CM60" s="103"/>
      <c r="CN60" s="80"/>
      <c r="CO60" s="80"/>
      <c r="CP60" s="79"/>
      <c r="CQ60" s="79"/>
      <c r="CR60" s="79"/>
      <c r="CS60" s="79"/>
      <c r="CT60" s="79"/>
      <c r="CU60" s="79"/>
      <c r="CV60" s="79"/>
      <c r="CW60" s="79"/>
      <c r="CX60" s="79"/>
      <c r="CY60" s="79"/>
      <c r="CZ60" s="79"/>
      <c r="DA60" s="79"/>
      <c r="DB60" s="79"/>
      <c r="DC60" s="79"/>
      <c r="DD60" s="79"/>
      <c r="DE60" s="79"/>
      <c r="DF60" s="79"/>
      <c r="DG60" s="79"/>
      <c r="DH60" s="79"/>
      <c r="DI60" s="79"/>
    </row>
    <row r="61" spans="1:113" s="7" customFormat="1" ht="12.75" customHeight="1" x14ac:dyDescent="0.2">
      <c r="A61" s="134"/>
      <c r="B61" s="104" t="s">
        <v>203</v>
      </c>
      <c r="C61" s="105"/>
      <c r="D61" s="106"/>
      <c r="E61" s="101">
        <v>0.84560000000000002</v>
      </c>
      <c r="F61" s="102"/>
      <c r="G61" s="103"/>
      <c r="H61" s="104" t="s">
        <v>198</v>
      </c>
      <c r="I61" s="105"/>
      <c r="J61" s="106"/>
      <c r="K61" s="101">
        <v>1.1315</v>
      </c>
      <c r="L61" s="102"/>
      <c r="M61" s="103"/>
      <c r="N61" s="104" t="s">
        <v>209</v>
      </c>
      <c r="O61" s="105"/>
      <c r="P61" s="106"/>
      <c r="Q61" s="101">
        <v>1.5246999999999999</v>
      </c>
      <c r="R61" s="102"/>
      <c r="S61" s="103"/>
      <c r="T61" s="104"/>
      <c r="U61" s="105"/>
      <c r="V61" s="106"/>
      <c r="W61" s="101"/>
      <c r="X61" s="102"/>
      <c r="Y61" s="103"/>
      <c r="Z61" s="104"/>
      <c r="AA61" s="105"/>
      <c r="AB61" s="106"/>
      <c r="AC61" s="101"/>
      <c r="AD61" s="102"/>
      <c r="AE61" s="103"/>
      <c r="AF61" s="104" t="s">
        <v>209</v>
      </c>
      <c r="AG61" s="105"/>
      <c r="AH61" s="106"/>
      <c r="AI61" s="101">
        <v>0.68440000000000001</v>
      </c>
      <c r="AJ61" s="102"/>
      <c r="AK61" s="103"/>
      <c r="AL61" s="104"/>
      <c r="AM61" s="105"/>
      <c r="AN61" s="106"/>
      <c r="AO61" s="101"/>
      <c r="AP61" s="102"/>
      <c r="AQ61" s="103"/>
      <c r="AR61" s="104" t="s">
        <v>200</v>
      </c>
      <c r="AS61" s="105"/>
      <c r="AT61" s="106"/>
      <c r="AU61" s="101">
        <v>0.99790000000000001</v>
      </c>
      <c r="AV61" s="102"/>
      <c r="AW61" s="103"/>
      <c r="AX61" s="104" t="s">
        <v>209</v>
      </c>
      <c r="AY61" s="105"/>
      <c r="AZ61" s="106"/>
      <c r="BA61" s="101">
        <v>0.63980000000000004</v>
      </c>
      <c r="BB61" s="102"/>
      <c r="BC61" s="103"/>
      <c r="BD61" s="104"/>
      <c r="BE61" s="105"/>
      <c r="BF61" s="106"/>
      <c r="BG61" s="101"/>
      <c r="BH61" s="102"/>
      <c r="BI61" s="103"/>
      <c r="BJ61" s="104" t="s">
        <v>211</v>
      </c>
      <c r="BK61" s="105"/>
      <c r="BL61" s="106"/>
      <c r="BM61" s="101">
        <v>0.85499999999999998</v>
      </c>
      <c r="BN61" s="102"/>
      <c r="BO61" s="103"/>
      <c r="BP61" s="104" t="s">
        <v>193</v>
      </c>
      <c r="BQ61" s="105"/>
      <c r="BR61" s="106"/>
      <c r="BS61" s="101">
        <v>1.2541</v>
      </c>
      <c r="BT61" s="102"/>
      <c r="BU61" s="103"/>
      <c r="BV61" s="104" t="s">
        <v>189</v>
      </c>
      <c r="BW61" s="105"/>
      <c r="BX61" s="106"/>
      <c r="BY61" s="101">
        <v>0.89349999999999996</v>
      </c>
      <c r="BZ61" s="102"/>
      <c r="CA61" s="103"/>
      <c r="CB61" s="104" t="s">
        <v>60</v>
      </c>
      <c r="CC61" s="105"/>
      <c r="CD61" s="106"/>
      <c r="CE61" s="101">
        <v>0.98980000000000001</v>
      </c>
      <c r="CF61" s="102"/>
      <c r="CG61" s="103"/>
      <c r="CH61" s="104"/>
      <c r="CI61" s="105"/>
      <c r="CJ61" s="106"/>
      <c r="CK61" s="101"/>
      <c r="CL61" s="102"/>
      <c r="CM61" s="103"/>
      <c r="CN61" s="80"/>
      <c r="CO61" s="80"/>
      <c r="CP61" s="79"/>
      <c r="CQ61" s="79"/>
      <c r="CR61" s="79"/>
      <c r="CS61" s="79"/>
      <c r="CT61" s="79"/>
      <c r="CU61" s="79"/>
      <c r="CV61" s="79"/>
      <c r="CW61" s="79"/>
      <c r="CX61" s="79"/>
      <c r="CY61" s="79"/>
      <c r="CZ61" s="79"/>
      <c r="DA61" s="79"/>
      <c r="DB61" s="79"/>
      <c r="DC61" s="79"/>
      <c r="DD61" s="79"/>
      <c r="DE61" s="79"/>
      <c r="DF61" s="79"/>
      <c r="DG61" s="79"/>
      <c r="DH61" s="79"/>
      <c r="DI61" s="79"/>
    </row>
    <row r="62" spans="1:113" s="7" customFormat="1" ht="12.75" customHeight="1" x14ac:dyDescent="0.2">
      <c r="A62" s="134"/>
      <c r="B62" s="104" t="s">
        <v>317</v>
      </c>
      <c r="C62" s="105"/>
      <c r="D62" s="106"/>
      <c r="E62" s="101">
        <v>0.76239999999999997</v>
      </c>
      <c r="F62" s="102"/>
      <c r="G62" s="103"/>
      <c r="H62" s="104" t="s">
        <v>201</v>
      </c>
      <c r="I62" s="105"/>
      <c r="J62" s="106"/>
      <c r="K62" s="101">
        <v>0.77529999999999999</v>
      </c>
      <c r="L62" s="102"/>
      <c r="M62" s="103"/>
      <c r="N62" s="104" t="s">
        <v>205</v>
      </c>
      <c r="O62" s="105"/>
      <c r="P62" s="106"/>
      <c r="Q62" s="101">
        <v>1.4915</v>
      </c>
      <c r="R62" s="102"/>
      <c r="S62" s="103"/>
      <c r="T62" s="104"/>
      <c r="U62" s="105"/>
      <c r="V62" s="106"/>
      <c r="W62" s="101"/>
      <c r="X62" s="102"/>
      <c r="Y62" s="103"/>
      <c r="Z62" s="104"/>
      <c r="AA62" s="105"/>
      <c r="AB62" s="106"/>
      <c r="AC62" s="101"/>
      <c r="AD62" s="102"/>
      <c r="AE62" s="103"/>
      <c r="AF62" s="104" t="s">
        <v>208</v>
      </c>
      <c r="AG62" s="105"/>
      <c r="AH62" s="106"/>
      <c r="AI62" s="101">
        <v>0.5897</v>
      </c>
      <c r="AJ62" s="102"/>
      <c r="AK62" s="103"/>
      <c r="AL62" s="104"/>
      <c r="AM62" s="105"/>
      <c r="AN62" s="106"/>
      <c r="AO62" s="101"/>
      <c r="AP62" s="102"/>
      <c r="AQ62" s="103"/>
      <c r="AR62" s="104" t="s">
        <v>190</v>
      </c>
      <c r="AS62" s="105"/>
      <c r="AT62" s="106"/>
      <c r="AU62" s="101">
        <v>0.88390000000000002</v>
      </c>
      <c r="AV62" s="102"/>
      <c r="AW62" s="103"/>
      <c r="AX62" s="104" t="s">
        <v>208</v>
      </c>
      <c r="AY62" s="105"/>
      <c r="AZ62" s="106"/>
      <c r="BA62" s="101">
        <v>0.59309999999999996</v>
      </c>
      <c r="BB62" s="102"/>
      <c r="BC62" s="103"/>
      <c r="BD62" s="104"/>
      <c r="BE62" s="105"/>
      <c r="BF62" s="106"/>
      <c r="BG62" s="101"/>
      <c r="BH62" s="102"/>
      <c r="BI62" s="103"/>
      <c r="BJ62" s="104" t="s">
        <v>201</v>
      </c>
      <c r="BK62" s="105"/>
      <c r="BL62" s="106"/>
      <c r="BM62" s="101">
        <v>0.49399999999999999</v>
      </c>
      <c r="BN62" s="102"/>
      <c r="BO62" s="103"/>
      <c r="BP62" s="104" t="s">
        <v>205</v>
      </c>
      <c r="BQ62" s="105"/>
      <c r="BR62" s="106"/>
      <c r="BS62" s="101">
        <v>0.91379999999999995</v>
      </c>
      <c r="BT62" s="102"/>
      <c r="BU62" s="103"/>
      <c r="BV62" s="104" t="s">
        <v>317</v>
      </c>
      <c r="BW62" s="105"/>
      <c r="BX62" s="106"/>
      <c r="BY62" s="101">
        <v>0.627</v>
      </c>
      <c r="BZ62" s="102"/>
      <c r="CA62" s="103"/>
      <c r="CB62" s="104" t="s">
        <v>202</v>
      </c>
      <c r="CC62" s="105"/>
      <c r="CD62" s="106"/>
      <c r="CE62" s="101">
        <v>0.98960000000000004</v>
      </c>
      <c r="CF62" s="102"/>
      <c r="CG62" s="103"/>
      <c r="CH62" s="104"/>
      <c r="CI62" s="105"/>
      <c r="CJ62" s="106"/>
      <c r="CK62" s="101"/>
      <c r="CL62" s="102"/>
      <c r="CM62" s="103"/>
      <c r="CN62" s="80"/>
      <c r="CO62" s="80"/>
      <c r="CP62" s="79"/>
      <c r="CQ62" s="79"/>
      <c r="CR62" s="79"/>
      <c r="CS62" s="79"/>
      <c r="CT62" s="79"/>
      <c r="CU62" s="79"/>
      <c r="CV62" s="79"/>
      <c r="CW62" s="79"/>
      <c r="CX62" s="79"/>
      <c r="CY62" s="79"/>
      <c r="CZ62" s="79"/>
      <c r="DA62" s="79"/>
      <c r="DB62" s="79"/>
      <c r="DC62" s="79"/>
      <c r="DD62" s="79"/>
      <c r="DE62" s="79"/>
      <c r="DF62" s="79"/>
      <c r="DG62" s="79"/>
      <c r="DH62" s="79"/>
      <c r="DI62" s="79"/>
    </row>
    <row r="63" spans="1:113" s="7" customFormat="1" ht="12.75" customHeight="1" x14ac:dyDescent="0.2">
      <c r="A63" s="134"/>
      <c r="B63" s="104" t="s">
        <v>201</v>
      </c>
      <c r="C63" s="105"/>
      <c r="D63" s="106"/>
      <c r="E63" s="101">
        <v>0.68520000000000003</v>
      </c>
      <c r="F63" s="102"/>
      <c r="G63" s="103"/>
      <c r="H63" s="104" t="s">
        <v>203</v>
      </c>
      <c r="I63" s="105"/>
      <c r="J63" s="106"/>
      <c r="K63" s="101">
        <v>0.31409999999999999</v>
      </c>
      <c r="L63" s="102"/>
      <c r="M63" s="103"/>
      <c r="N63" s="104" t="s">
        <v>319</v>
      </c>
      <c r="O63" s="105"/>
      <c r="P63" s="106"/>
      <c r="Q63" s="101">
        <v>1.2665</v>
      </c>
      <c r="R63" s="102"/>
      <c r="S63" s="103"/>
      <c r="T63" s="104"/>
      <c r="U63" s="105"/>
      <c r="V63" s="106"/>
      <c r="W63" s="101"/>
      <c r="X63" s="102"/>
      <c r="Y63" s="103"/>
      <c r="Z63" s="104"/>
      <c r="AA63" s="105"/>
      <c r="AB63" s="106"/>
      <c r="AC63" s="101"/>
      <c r="AD63" s="102"/>
      <c r="AE63" s="103"/>
      <c r="AF63" s="104" t="s">
        <v>206</v>
      </c>
      <c r="AG63" s="105"/>
      <c r="AH63" s="106"/>
      <c r="AI63" s="101">
        <v>0.44209999999999999</v>
      </c>
      <c r="AJ63" s="102"/>
      <c r="AK63" s="103"/>
      <c r="AL63" s="104"/>
      <c r="AM63" s="105"/>
      <c r="AN63" s="106"/>
      <c r="AO63" s="101"/>
      <c r="AP63" s="102"/>
      <c r="AQ63" s="103"/>
      <c r="AR63" s="104" t="s">
        <v>189</v>
      </c>
      <c r="AS63" s="105"/>
      <c r="AT63" s="106"/>
      <c r="AU63" s="101">
        <v>0.82779999999999998</v>
      </c>
      <c r="AV63" s="102"/>
      <c r="AW63" s="103"/>
      <c r="AX63" s="104" t="s">
        <v>60</v>
      </c>
      <c r="AY63" s="105"/>
      <c r="AZ63" s="106"/>
      <c r="BA63" s="101">
        <v>0.53549999999999998</v>
      </c>
      <c r="BB63" s="102"/>
      <c r="BC63" s="103"/>
      <c r="BD63" s="104"/>
      <c r="BE63" s="105"/>
      <c r="BF63" s="106"/>
      <c r="BG63" s="101"/>
      <c r="BH63" s="102"/>
      <c r="BI63" s="103"/>
      <c r="BJ63" s="104" t="s">
        <v>317</v>
      </c>
      <c r="BK63" s="105"/>
      <c r="BL63" s="106"/>
      <c r="BM63" s="101">
        <v>0.44069999999999998</v>
      </c>
      <c r="BN63" s="102"/>
      <c r="BO63" s="103"/>
      <c r="BP63" s="104" t="s">
        <v>319</v>
      </c>
      <c r="BQ63" s="105"/>
      <c r="BR63" s="106"/>
      <c r="BS63" s="101">
        <v>0.89429999999999998</v>
      </c>
      <c r="BT63" s="102"/>
      <c r="BU63" s="103"/>
      <c r="BV63" s="104" t="s">
        <v>237</v>
      </c>
      <c r="BW63" s="105"/>
      <c r="BX63" s="106"/>
      <c r="BY63" s="101">
        <v>0.56779999999999997</v>
      </c>
      <c r="BZ63" s="102"/>
      <c r="CA63" s="103"/>
      <c r="CB63" s="104" t="s">
        <v>198</v>
      </c>
      <c r="CC63" s="105"/>
      <c r="CD63" s="106"/>
      <c r="CE63" s="101">
        <v>0.5161</v>
      </c>
      <c r="CF63" s="102"/>
      <c r="CG63" s="103"/>
      <c r="CH63" s="104"/>
      <c r="CI63" s="105"/>
      <c r="CJ63" s="106"/>
      <c r="CK63" s="101"/>
      <c r="CL63" s="102"/>
      <c r="CM63" s="103"/>
      <c r="CN63" s="80"/>
      <c r="CO63" s="80"/>
      <c r="CP63" s="79"/>
      <c r="CQ63" s="79"/>
      <c r="CR63" s="79"/>
      <c r="CS63" s="79"/>
      <c r="CT63" s="79"/>
      <c r="CU63" s="79"/>
      <c r="CV63" s="79"/>
      <c r="CW63" s="79"/>
      <c r="CX63" s="79"/>
      <c r="CY63" s="79"/>
      <c r="CZ63" s="79"/>
      <c r="DA63" s="79"/>
      <c r="DB63" s="79"/>
      <c r="DC63" s="79"/>
      <c r="DD63" s="79"/>
      <c r="DE63" s="79"/>
      <c r="DF63" s="79"/>
      <c r="DG63" s="79"/>
      <c r="DH63" s="79"/>
      <c r="DI63" s="79"/>
    </row>
    <row r="64" spans="1:113" s="7" customFormat="1" ht="12.75" customHeight="1" x14ac:dyDescent="0.2">
      <c r="A64" s="134"/>
      <c r="B64" s="104" t="s">
        <v>194</v>
      </c>
      <c r="C64" s="105"/>
      <c r="D64" s="106"/>
      <c r="E64" s="101">
        <v>0.49540000000000001</v>
      </c>
      <c r="F64" s="102"/>
      <c r="G64" s="103"/>
      <c r="H64" s="104"/>
      <c r="I64" s="105"/>
      <c r="J64" s="106"/>
      <c r="K64" s="101"/>
      <c r="L64" s="102"/>
      <c r="M64" s="103"/>
      <c r="N64" s="104" t="s">
        <v>316</v>
      </c>
      <c r="O64" s="105"/>
      <c r="P64" s="106"/>
      <c r="Q64" s="101">
        <v>1.1515</v>
      </c>
      <c r="R64" s="102"/>
      <c r="S64" s="103"/>
      <c r="T64" s="104"/>
      <c r="U64" s="105"/>
      <c r="V64" s="106"/>
      <c r="W64" s="101"/>
      <c r="X64" s="102"/>
      <c r="Y64" s="103"/>
      <c r="Z64" s="104"/>
      <c r="AA64" s="105"/>
      <c r="AB64" s="106"/>
      <c r="AC64" s="101"/>
      <c r="AD64" s="102"/>
      <c r="AE64" s="103"/>
      <c r="AF64" s="104" t="s">
        <v>60</v>
      </c>
      <c r="AG64" s="105"/>
      <c r="AH64" s="106"/>
      <c r="AI64" s="101">
        <v>0.1744</v>
      </c>
      <c r="AJ64" s="102"/>
      <c r="AK64" s="103"/>
      <c r="AL64" s="104"/>
      <c r="AM64" s="105"/>
      <c r="AN64" s="106"/>
      <c r="AO64" s="101"/>
      <c r="AP64" s="102"/>
      <c r="AQ64" s="103"/>
      <c r="AR64" s="104" t="s">
        <v>196</v>
      </c>
      <c r="AS64" s="105"/>
      <c r="AT64" s="106"/>
      <c r="AU64" s="101">
        <v>0.75600000000000001</v>
      </c>
      <c r="AV64" s="102"/>
      <c r="AW64" s="103"/>
      <c r="AX64" s="104" t="s">
        <v>206</v>
      </c>
      <c r="AY64" s="105"/>
      <c r="AZ64" s="106"/>
      <c r="BA64" s="101">
        <v>0.42730000000000001</v>
      </c>
      <c r="BB64" s="102"/>
      <c r="BC64" s="103"/>
      <c r="BD64" s="104"/>
      <c r="BE64" s="105"/>
      <c r="BF64" s="106"/>
      <c r="BG64" s="101"/>
      <c r="BH64" s="102"/>
      <c r="BI64" s="103"/>
      <c r="BJ64" s="104" t="s">
        <v>198</v>
      </c>
      <c r="BK64" s="105"/>
      <c r="BL64" s="106"/>
      <c r="BM64" s="101">
        <v>0.34899999999999998</v>
      </c>
      <c r="BN64" s="102"/>
      <c r="BO64" s="103"/>
      <c r="BP64" s="104" t="s">
        <v>237</v>
      </c>
      <c r="BQ64" s="105"/>
      <c r="BR64" s="106"/>
      <c r="BS64" s="101">
        <v>0.56740000000000002</v>
      </c>
      <c r="BT64" s="102"/>
      <c r="BU64" s="103"/>
      <c r="BV64" s="104" t="s">
        <v>196</v>
      </c>
      <c r="BW64" s="105"/>
      <c r="BX64" s="106"/>
      <c r="BY64" s="101">
        <v>0.53590000000000004</v>
      </c>
      <c r="BZ64" s="102"/>
      <c r="CA64" s="103"/>
      <c r="CB64" s="104" t="s">
        <v>201</v>
      </c>
      <c r="CC64" s="105"/>
      <c r="CD64" s="106"/>
      <c r="CE64" s="101">
        <v>0.35759999999999997</v>
      </c>
      <c r="CF64" s="102"/>
      <c r="CG64" s="103"/>
      <c r="CH64" s="104"/>
      <c r="CI64" s="105"/>
      <c r="CJ64" s="106"/>
      <c r="CK64" s="101"/>
      <c r="CL64" s="102"/>
      <c r="CM64" s="103"/>
      <c r="CN64" s="80"/>
      <c r="CO64" s="80"/>
      <c r="CP64" s="79"/>
      <c r="CQ64" s="79"/>
      <c r="CR64" s="79"/>
      <c r="CS64" s="79"/>
      <c r="CT64" s="79"/>
      <c r="CU64" s="79"/>
      <c r="CV64" s="79"/>
      <c r="CW64" s="79"/>
      <c r="CX64" s="79"/>
      <c r="CY64" s="79"/>
      <c r="CZ64" s="79"/>
      <c r="DA64" s="79"/>
      <c r="DB64" s="79"/>
      <c r="DC64" s="79"/>
      <c r="DD64" s="79"/>
      <c r="DE64" s="79"/>
      <c r="DF64" s="79"/>
      <c r="DG64" s="79"/>
      <c r="DH64" s="79"/>
      <c r="DI64" s="79"/>
    </row>
    <row r="65" spans="1:113" s="7" customFormat="1" ht="12.75" customHeight="1" x14ac:dyDescent="0.2">
      <c r="A65" s="134"/>
      <c r="B65" s="189"/>
      <c r="C65" s="190"/>
      <c r="D65" s="191"/>
      <c r="E65" s="189"/>
      <c r="F65" s="190"/>
      <c r="G65" s="191"/>
      <c r="H65" s="189"/>
      <c r="I65" s="190"/>
      <c r="J65" s="191"/>
      <c r="K65" s="189"/>
      <c r="L65" s="190"/>
      <c r="M65" s="191"/>
      <c r="N65" s="189" t="s">
        <v>204</v>
      </c>
      <c r="O65" s="190"/>
      <c r="P65" s="191"/>
      <c r="Q65" s="101">
        <v>1.1511</v>
      </c>
      <c r="R65" s="102"/>
      <c r="S65" s="103"/>
      <c r="T65" s="189"/>
      <c r="U65" s="190"/>
      <c r="V65" s="191"/>
      <c r="W65" s="101"/>
      <c r="X65" s="102"/>
      <c r="Y65" s="103"/>
      <c r="Z65" s="189"/>
      <c r="AA65" s="190"/>
      <c r="AB65" s="191"/>
      <c r="AC65" s="101"/>
      <c r="AD65" s="102"/>
      <c r="AE65" s="103"/>
      <c r="AF65" s="189"/>
      <c r="AG65" s="190"/>
      <c r="AH65" s="191"/>
      <c r="AI65" s="101"/>
      <c r="AJ65" s="102"/>
      <c r="AK65" s="103"/>
      <c r="AL65" s="189"/>
      <c r="AM65" s="190"/>
      <c r="AN65" s="191"/>
      <c r="AO65" s="101"/>
      <c r="AP65" s="102"/>
      <c r="AQ65" s="103"/>
      <c r="AR65" s="104" t="s">
        <v>209</v>
      </c>
      <c r="AS65" s="105"/>
      <c r="AT65" s="106"/>
      <c r="AU65" s="101">
        <v>0.56740000000000002</v>
      </c>
      <c r="AV65" s="102"/>
      <c r="AW65" s="103"/>
      <c r="AX65" s="189"/>
      <c r="AY65" s="190"/>
      <c r="AZ65" s="191"/>
      <c r="BA65" s="101"/>
      <c r="BB65" s="102"/>
      <c r="BC65" s="103"/>
      <c r="BD65" s="189"/>
      <c r="BE65" s="190"/>
      <c r="BF65" s="191"/>
      <c r="BG65" s="101"/>
      <c r="BH65" s="102"/>
      <c r="BI65" s="103"/>
      <c r="BJ65" s="189" t="s">
        <v>207</v>
      </c>
      <c r="BK65" s="190"/>
      <c r="BL65" s="191"/>
      <c r="BM65" s="101">
        <v>0.24429999999999999</v>
      </c>
      <c r="BN65" s="102"/>
      <c r="BO65" s="103"/>
      <c r="BP65" s="104" t="s">
        <v>198</v>
      </c>
      <c r="BQ65" s="105"/>
      <c r="BR65" s="106"/>
      <c r="BS65" s="101">
        <v>0.19470000000000001</v>
      </c>
      <c r="BT65" s="102"/>
      <c r="BU65" s="103"/>
      <c r="BV65" s="104" t="s">
        <v>190</v>
      </c>
      <c r="BW65" s="105"/>
      <c r="BX65" s="106"/>
      <c r="BY65" s="101">
        <v>0.13220000000000001</v>
      </c>
      <c r="BZ65" s="102"/>
      <c r="CA65" s="103"/>
      <c r="CB65" s="104"/>
      <c r="CC65" s="105"/>
      <c r="CD65" s="106"/>
      <c r="CE65" s="101"/>
      <c r="CF65" s="102"/>
      <c r="CG65" s="103"/>
      <c r="CH65" s="104"/>
      <c r="CI65" s="105"/>
      <c r="CJ65" s="106"/>
      <c r="CK65" s="101"/>
      <c r="CL65" s="102"/>
      <c r="CM65" s="103"/>
      <c r="CN65" s="80"/>
      <c r="CO65" s="80"/>
      <c r="CP65" s="79"/>
      <c r="CQ65" s="79"/>
      <c r="CR65" s="79"/>
      <c r="CS65" s="79"/>
      <c r="CT65" s="79"/>
      <c r="CU65" s="79"/>
      <c r="CV65" s="79"/>
      <c r="CW65" s="79"/>
      <c r="CX65" s="79"/>
      <c r="CY65" s="79"/>
      <c r="CZ65" s="79"/>
      <c r="DA65" s="79"/>
      <c r="DB65" s="79"/>
      <c r="DC65" s="79"/>
      <c r="DD65" s="79"/>
      <c r="DE65" s="79"/>
      <c r="DF65" s="79"/>
      <c r="DG65" s="79"/>
      <c r="DH65" s="79"/>
      <c r="DI65" s="79"/>
    </row>
    <row r="66" spans="1:113" s="7" customFormat="1" ht="12.75" customHeight="1" x14ac:dyDescent="0.2">
      <c r="A66" s="134"/>
      <c r="B66" s="104"/>
      <c r="C66" s="105"/>
      <c r="D66" s="106"/>
      <c r="E66" s="101"/>
      <c r="F66" s="102"/>
      <c r="G66" s="103"/>
      <c r="H66" s="104"/>
      <c r="I66" s="105"/>
      <c r="J66" s="106"/>
      <c r="K66" s="101"/>
      <c r="L66" s="102"/>
      <c r="M66" s="103"/>
      <c r="N66" s="104" t="s">
        <v>317</v>
      </c>
      <c r="O66" s="105"/>
      <c r="P66" s="106"/>
      <c r="Q66" s="101">
        <v>1.123</v>
      </c>
      <c r="R66" s="102"/>
      <c r="S66" s="103"/>
      <c r="T66" s="104"/>
      <c r="U66" s="105"/>
      <c r="V66" s="106"/>
      <c r="W66" s="101"/>
      <c r="X66" s="102"/>
      <c r="Y66" s="103"/>
      <c r="Z66" s="104"/>
      <c r="AA66" s="105"/>
      <c r="AB66" s="106"/>
      <c r="AC66" s="101"/>
      <c r="AD66" s="102"/>
      <c r="AE66" s="103"/>
      <c r="AF66" s="104"/>
      <c r="AG66" s="105"/>
      <c r="AH66" s="106"/>
      <c r="AI66" s="101"/>
      <c r="AJ66" s="102"/>
      <c r="AK66" s="103"/>
      <c r="AL66" s="104"/>
      <c r="AM66" s="105"/>
      <c r="AN66" s="106"/>
      <c r="AO66" s="101"/>
      <c r="AP66" s="102"/>
      <c r="AQ66" s="103"/>
      <c r="AR66" s="104" t="s">
        <v>208</v>
      </c>
      <c r="AS66" s="105"/>
      <c r="AT66" s="106"/>
      <c r="AU66" s="101">
        <v>0.5141</v>
      </c>
      <c r="AV66" s="102"/>
      <c r="AW66" s="103"/>
      <c r="AX66" s="104"/>
      <c r="AY66" s="105"/>
      <c r="AZ66" s="106"/>
      <c r="BA66" s="101"/>
      <c r="BB66" s="102"/>
      <c r="BC66" s="103"/>
      <c r="BD66" s="104"/>
      <c r="BE66" s="105"/>
      <c r="BF66" s="106"/>
      <c r="BG66" s="101"/>
      <c r="BH66" s="102"/>
      <c r="BI66" s="103"/>
      <c r="BJ66" s="104"/>
      <c r="BK66" s="105"/>
      <c r="BL66" s="106"/>
      <c r="BM66" s="101"/>
      <c r="BN66" s="102"/>
      <c r="BO66" s="103"/>
      <c r="BP66" s="104"/>
      <c r="BQ66" s="105"/>
      <c r="BR66" s="106"/>
      <c r="BS66" s="101"/>
      <c r="BT66" s="102"/>
      <c r="BU66" s="103"/>
      <c r="BV66" s="104"/>
      <c r="BW66" s="105"/>
      <c r="BX66" s="106"/>
      <c r="BY66" s="101"/>
      <c r="BZ66" s="102"/>
      <c r="CA66" s="103"/>
      <c r="CB66" s="104"/>
      <c r="CC66" s="105"/>
      <c r="CD66" s="106"/>
      <c r="CE66" s="101"/>
      <c r="CF66" s="102"/>
      <c r="CG66" s="103"/>
      <c r="CH66" s="104"/>
      <c r="CI66" s="105"/>
      <c r="CJ66" s="106"/>
      <c r="CK66" s="101"/>
      <c r="CL66" s="102"/>
      <c r="CM66" s="103"/>
      <c r="CN66" s="80"/>
      <c r="CO66" s="80"/>
      <c r="CP66" s="79"/>
      <c r="CQ66" s="79"/>
      <c r="CR66" s="79"/>
      <c r="CS66" s="79"/>
      <c r="CT66" s="79"/>
      <c r="CU66" s="79"/>
      <c r="CV66" s="79"/>
      <c r="CW66" s="79"/>
      <c r="CX66" s="79"/>
      <c r="CY66" s="79"/>
      <c r="CZ66" s="79"/>
      <c r="DA66" s="79"/>
      <c r="DB66" s="79"/>
      <c r="DC66" s="79"/>
      <c r="DD66" s="79"/>
      <c r="DE66" s="79"/>
      <c r="DF66" s="79"/>
      <c r="DG66" s="79"/>
      <c r="DH66" s="79"/>
      <c r="DI66" s="79"/>
    </row>
    <row r="67" spans="1:113" s="7" customFormat="1" ht="12.75" customHeight="1" x14ac:dyDescent="0.2">
      <c r="A67" s="134"/>
      <c r="B67" s="104"/>
      <c r="C67" s="105"/>
      <c r="D67" s="106"/>
      <c r="E67" s="101"/>
      <c r="F67" s="102"/>
      <c r="G67" s="103"/>
      <c r="H67" s="104"/>
      <c r="I67" s="105"/>
      <c r="J67" s="106"/>
      <c r="K67" s="101"/>
      <c r="L67" s="102"/>
      <c r="M67" s="103"/>
      <c r="N67" s="104" t="s">
        <v>191</v>
      </c>
      <c r="O67" s="105"/>
      <c r="P67" s="106"/>
      <c r="Q67" s="101">
        <v>0.74929999999999997</v>
      </c>
      <c r="R67" s="102"/>
      <c r="S67" s="103"/>
      <c r="T67" s="104"/>
      <c r="U67" s="105"/>
      <c r="V67" s="106"/>
      <c r="W67" s="101"/>
      <c r="X67" s="102"/>
      <c r="Y67" s="103"/>
      <c r="Z67" s="104"/>
      <c r="AA67" s="105"/>
      <c r="AB67" s="106"/>
      <c r="AC67" s="101"/>
      <c r="AD67" s="102"/>
      <c r="AE67" s="103"/>
      <c r="AF67" s="104"/>
      <c r="AG67" s="105"/>
      <c r="AH67" s="106"/>
      <c r="AI67" s="101"/>
      <c r="AJ67" s="102"/>
      <c r="AK67" s="103"/>
      <c r="AL67" s="104"/>
      <c r="AM67" s="105"/>
      <c r="AN67" s="106"/>
      <c r="AO67" s="101"/>
      <c r="AP67" s="102"/>
      <c r="AQ67" s="103"/>
      <c r="AR67" s="104" t="s">
        <v>203</v>
      </c>
      <c r="AS67" s="105"/>
      <c r="AT67" s="106"/>
      <c r="AU67" s="101">
        <v>0.41460000000000002</v>
      </c>
      <c r="AV67" s="102"/>
      <c r="AW67" s="103"/>
      <c r="AX67" s="104"/>
      <c r="AY67" s="105"/>
      <c r="AZ67" s="106"/>
      <c r="BA67" s="101"/>
      <c r="BB67" s="102"/>
      <c r="BC67" s="103"/>
      <c r="BD67" s="104"/>
      <c r="BE67" s="105"/>
      <c r="BF67" s="106"/>
      <c r="BG67" s="101"/>
      <c r="BH67" s="102"/>
      <c r="BI67" s="103"/>
      <c r="BJ67" s="104"/>
      <c r="BK67" s="105"/>
      <c r="BL67" s="106"/>
      <c r="BM67" s="101"/>
      <c r="BN67" s="102"/>
      <c r="BO67" s="103"/>
      <c r="BP67" s="104"/>
      <c r="BQ67" s="105"/>
      <c r="BR67" s="106"/>
      <c r="BS67" s="101"/>
      <c r="BT67" s="102"/>
      <c r="BU67" s="103"/>
      <c r="BV67" s="104"/>
      <c r="BW67" s="105"/>
      <c r="BX67" s="106"/>
      <c r="BY67" s="101"/>
      <c r="BZ67" s="102"/>
      <c r="CA67" s="103"/>
      <c r="CB67" s="104"/>
      <c r="CC67" s="105"/>
      <c r="CD67" s="106"/>
      <c r="CE67" s="101"/>
      <c r="CF67" s="102"/>
      <c r="CG67" s="103"/>
      <c r="CH67" s="104"/>
      <c r="CI67" s="105"/>
      <c r="CJ67" s="106"/>
      <c r="CK67" s="101"/>
      <c r="CL67" s="102"/>
      <c r="CM67" s="103"/>
      <c r="CN67" s="80"/>
      <c r="CO67" s="80"/>
      <c r="CP67" s="79"/>
      <c r="CQ67" s="79"/>
      <c r="CR67" s="79"/>
      <c r="CS67" s="79"/>
      <c r="CT67" s="79"/>
      <c r="CU67" s="79"/>
      <c r="CV67" s="79"/>
      <c r="CW67" s="79"/>
      <c r="CX67" s="79"/>
      <c r="CY67" s="79"/>
      <c r="CZ67" s="79"/>
      <c r="DA67" s="79"/>
      <c r="DB67" s="79"/>
      <c r="DC67" s="79"/>
      <c r="DD67" s="79"/>
      <c r="DE67" s="79"/>
      <c r="DF67" s="79"/>
      <c r="DG67" s="79"/>
      <c r="DH67" s="79"/>
      <c r="DI67" s="79"/>
    </row>
    <row r="68" spans="1:113" s="7" customFormat="1" ht="12.75" customHeight="1" x14ac:dyDescent="0.2">
      <c r="A68" s="134"/>
      <c r="B68" s="104"/>
      <c r="C68" s="105"/>
      <c r="D68" s="106"/>
      <c r="E68" s="101"/>
      <c r="F68" s="102"/>
      <c r="G68" s="103"/>
      <c r="H68" s="104"/>
      <c r="I68" s="105"/>
      <c r="J68" s="106"/>
      <c r="K68" s="101"/>
      <c r="L68" s="102"/>
      <c r="M68" s="103"/>
      <c r="N68" s="104" t="s">
        <v>201</v>
      </c>
      <c r="O68" s="105"/>
      <c r="P68" s="106"/>
      <c r="Q68" s="101">
        <v>0.68459999999999999</v>
      </c>
      <c r="R68" s="102"/>
      <c r="S68" s="103"/>
      <c r="T68" s="104"/>
      <c r="U68" s="105"/>
      <c r="V68" s="106"/>
      <c r="W68" s="101"/>
      <c r="X68" s="102"/>
      <c r="Y68" s="103"/>
      <c r="Z68" s="104"/>
      <c r="AA68" s="105"/>
      <c r="AB68" s="106"/>
      <c r="AC68" s="101"/>
      <c r="AD68" s="102"/>
      <c r="AE68" s="103"/>
      <c r="AF68" s="104"/>
      <c r="AG68" s="105"/>
      <c r="AH68" s="106"/>
      <c r="AI68" s="101"/>
      <c r="AJ68" s="102"/>
      <c r="AK68" s="103"/>
      <c r="AL68" s="104"/>
      <c r="AM68" s="105"/>
      <c r="AN68" s="106"/>
      <c r="AO68" s="101"/>
      <c r="AP68" s="102"/>
      <c r="AQ68" s="103"/>
      <c r="AR68" s="104" t="s">
        <v>237</v>
      </c>
      <c r="AS68" s="105"/>
      <c r="AT68" s="106"/>
      <c r="AU68" s="101">
        <v>0.39140000000000003</v>
      </c>
      <c r="AV68" s="102"/>
      <c r="AW68" s="103"/>
      <c r="AX68" s="104"/>
      <c r="AY68" s="105"/>
      <c r="AZ68" s="106"/>
      <c r="BA68" s="101"/>
      <c r="BB68" s="102"/>
      <c r="BC68" s="103"/>
      <c r="BD68" s="104"/>
      <c r="BE68" s="105"/>
      <c r="BF68" s="106"/>
      <c r="BG68" s="101"/>
      <c r="BH68" s="102"/>
      <c r="BI68" s="103"/>
      <c r="BJ68" s="104"/>
      <c r="BK68" s="105"/>
      <c r="BL68" s="106"/>
      <c r="BM68" s="101"/>
      <c r="BN68" s="102"/>
      <c r="BO68" s="103"/>
      <c r="BP68" s="104"/>
      <c r="BQ68" s="105"/>
      <c r="BR68" s="106"/>
      <c r="BS68" s="101"/>
      <c r="BT68" s="102"/>
      <c r="BU68" s="103"/>
      <c r="BV68" s="104"/>
      <c r="BW68" s="105"/>
      <c r="BX68" s="106"/>
      <c r="BY68" s="101"/>
      <c r="BZ68" s="102"/>
      <c r="CA68" s="103"/>
      <c r="CB68" s="104"/>
      <c r="CC68" s="105"/>
      <c r="CD68" s="106"/>
      <c r="CE68" s="101"/>
      <c r="CF68" s="102"/>
      <c r="CG68" s="103"/>
      <c r="CH68" s="104"/>
      <c r="CI68" s="105"/>
      <c r="CJ68" s="106"/>
      <c r="CK68" s="101"/>
      <c r="CL68" s="102"/>
      <c r="CM68" s="103"/>
      <c r="CN68" s="80"/>
      <c r="CO68" s="80"/>
      <c r="CP68" s="107"/>
      <c r="CQ68" s="107"/>
      <c r="CR68" s="107"/>
      <c r="CS68" s="107"/>
      <c r="CT68" s="107"/>
      <c r="CU68" s="107"/>
      <c r="CV68" s="107"/>
      <c r="CW68" s="107"/>
      <c r="CX68" s="107"/>
      <c r="CY68" s="107"/>
      <c r="CZ68" s="107"/>
      <c r="DA68" s="107"/>
      <c r="DB68" s="107"/>
      <c r="DC68" s="107"/>
      <c r="DD68" s="107"/>
      <c r="DE68" s="107"/>
      <c r="DF68" s="107"/>
      <c r="DG68" s="107"/>
      <c r="DH68" s="107"/>
      <c r="DI68" s="107"/>
    </row>
    <row r="69" spans="1:113" s="7" customFormat="1" ht="15" customHeight="1" x14ac:dyDescent="0.2">
      <c r="A69" s="134"/>
      <c r="B69" s="104"/>
      <c r="C69" s="105"/>
      <c r="D69" s="106"/>
      <c r="E69" s="101"/>
      <c r="F69" s="102"/>
      <c r="G69" s="103"/>
      <c r="H69" s="104"/>
      <c r="I69" s="105"/>
      <c r="J69" s="106"/>
      <c r="K69" s="101"/>
      <c r="L69" s="102"/>
      <c r="M69" s="103"/>
      <c r="N69" s="104" t="s">
        <v>196</v>
      </c>
      <c r="O69" s="105"/>
      <c r="P69" s="106"/>
      <c r="Q69" s="101">
        <v>0.498</v>
      </c>
      <c r="R69" s="102"/>
      <c r="S69" s="103"/>
      <c r="T69" s="104"/>
      <c r="U69" s="105"/>
      <c r="V69" s="106"/>
      <c r="W69" s="101"/>
      <c r="X69" s="102"/>
      <c r="Y69" s="103"/>
      <c r="Z69" s="104"/>
      <c r="AA69" s="105"/>
      <c r="AB69" s="106"/>
      <c r="AC69" s="101"/>
      <c r="AD69" s="102"/>
      <c r="AE69" s="103"/>
      <c r="AF69" s="104"/>
      <c r="AG69" s="105"/>
      <c r="AH69" s="106"/>
      <c r="AI69" s="101"/>
      <c r="AJ69" s="102"/>
      <c r="AK69" s="103"/>
      <c r="AL69" s="104"/>
      <c r="AM69" s="105"/>
      <c r="AN69" s="106"/>
      <c r="AO69" s="101"/>
      <c r="AP69" s="102"/>
      <c r="AQ69" s="103"/>
      <c r="AR69" s="104" t="s">
        <v>317</v>
      </c>
      <c r="AS69" s="105"/>
      <c r="AT69" s="106"/>
      <c r="AU69" s="101">
        <v>0.29339999999999999</v>
      </c>
      <c r="AV69" s="102"/>
      <c r="AW69" s="103"/>
      <c r="AX69" s="104"/>
      <c r="AY69" s="105"/>
      <c r="AZ69" s="106"/>
      <c r="BA69" s="101"/>
      <c r="BB69" s="102"/>
      <c r="BC69" s="103"/>
      <c r="BD69" s="104"/>
      <c r="BE69" s="105"/>
      <c r="BF69" s="106"/>
      <c r="BG69" s="101"/>
      <c r="BH69" s="102"/>
      <c r="BI69" s="103"/>
      <c r="BJ69" s="104"/>
      <c r="BK69" s="105"/>
      <c r="BL69" s="106"/>
      <c r="BM69" s="101"/>
      <c r="BN69" s="102"/>
      <c r="BO69" s="103"/>
      <c r="BP69" s="104"/>
      <c r="BQ69" s="105"/>
      <c r="BR69" s="106"/>
      <c r="BS69" s="101"/>
      <c r="BT69" s="102"/>
      <c r="BU69" s="103"/>
      <c r="BV69" s="104"/>
      <c r="BW69" s="105"/>
      <c r="BX69" s="106"/>
      <c r="BY69" s="101"/>
      <c r="BZ69" s="102"/>
      <c r="CA69" s="103"/>
      <c r="CB69" s="104"/>
      <c r="CC69" s="105"/>
      <c r="CD69" s="106"/>
      <c r="CE69" s="101"/>
      <c r="CF69" s="102"/>
      <c r="CG69" s="103"/>
      <c r="CH69" s="104"/>
      <c r="CI69" s="105"/>
      <c r="CJ69" s="106"/>
      <c r="CK69" s="101"/>
      <c r="CL69" s="102"/>
      <c r="CM69" s="103"/>
      <c r="CN69" s="80"/>
      <c r="CO69" s="80"/>
      <c r="CP69" s="107"/>
      <c r="CQ69" s="107"/>
      <c r="CR69" s="107"/>
      <c r="CS69" s="107"/>
      <c r="CT69" s="107"/>
      <c r="CU69" s="107"/>
      <c r="CV69" s="107"/>
      <c r="CW69" s="107"/>
      <c r="CX69" s="107"/>
      <c r="CY69" s="107"/>
      <c r="CZ69" s="107"/>
      <c r="DA69" s="107"/>
      <c r="DB69" s="107"/>
      <c r="DC69" s="107"/>
      <c r="DD69" s="107"/>
      <c r="DE69" s="107"/>
      <c r="DF69" s="107"/>
      <c r="DG69" s="107"/>
      <c r="DH69" s="107"/>
      <c r="DI69" s="107"/>
    </row>
    <row r="70" spans="1:113" s="7" customFormat="1" ht="15" customHeight="1" x14ac:dyDescent="0.2">
      <c r="A70" s="134"/>
      <c r="B70" s="104"/>
      <c r="C70" s="105"/>
      <c r="D70" s="106"/>
      <c r="E70" s="101"/>
      <c r="F70" s="102"/>
      <c r="G70" s="103"/>
      <c r="H70" s="104"/>
      <c r="I70" s="105"/>
      <c r="J70" s="106"/>
      <c r="K70" s="101"/>
      <c r="L70" s="102"/>
      <c r="M70" s="103"/>
      <c r="N70" s="104" t="s">
        <v>211</v>
      </c>
      <c r="O70" s="105"/>
      <c r="P70" s="106"/>
      <c r="Q70" s="101">
        <v>0.40500000000000003</v>
      </c>
      <c r="R70" s="102"/>
      <c r="S70" s="103"/>
      <c r="T70" s="104"/>
      <c r="U70" s="105"/>
      <c r="V70" s="106"/>
      <c r="W70" s="101"/>
      <c r="X70" s="102"/>
      <c r="Y70" s="103"/>
      <c r="Z70" s="104"/>
      <c r="AA70" s="105"/>
      <c r="AB70" s="106"/>
      <c r="AC70" s="101"/>
      <c r="AD70" s="102"/>
      <c r="AE70" s="103"/>
      <c r="AF70" s="104"/>
      <c r="AG70" s="105"/>
      <c r="AH70" s="106"/>
      <c r="AI70" s="101"/>
      <c r="AJ70" s="102"/>
      <c r="AK70" s="103"/>
      <c r="AL70" s="104"/>
      <c r="AM70" s="105"/>
      <c r="AN70" s="106"/>
      <c r="AO70" s="101"/>
      <c r="AP70" s="102"/>
      <c r="AQ70" s="103"/>
      <c r="AR70" s="104" t="s">
        <v>210</v>
      </c>
      <c r="AS70" s="105"/>
      <c r="AT70" s="106"/>
      <c r="AU70" s="101">
        <v>0.26600000000000001</v>
      </c>
      <c r="AV70" s="102"/>
      <c r="AW70" s="103"/>
      <c r="AX70" s="104"/>
      <c r="AY70" s="105"/>
      <c r="AZ70" s="106"/>
      <c r="BA70" s="101"/>
      <c r="BB70" s="102"/>
      <c r="BC70" s="103"/>
      <c r="BD70" s="104"/>
      <c r="BE70" s="105"/>
      <c r="BF70" s="106"/>
      <c r="BG70" s="101"/>
      <c r="BH70" s="102"/>
      <c r="BI70" s="103"/>
      <c r="BJ70" s="104"/>
      <c r="BK70" s="105"/>
      <c r="BL70" s="106"/>
      <c r="BM70" s="101"/>
      <c r="BN70" s="102"/>
      <c r="BO70" s="103"/>
      <c r="BP70" s="104"/>
      <c r="BQ70" s="105"/>
      <c r="BR70" s="106"/>
      <c r="BS70" s="101"/>
      <c r="BT70" s="102"/>
      <c r="BU70" s="103"/>
      <c r="BV70" s="104"/>
      <c r="BW70" s="105"/>
      <c r="BX70" s="106"/>
      <c r="BY70" s="101"/>
      <c r="BZ70" s="102"/>
      <c r="CA70" s="103"/>
      <c r="CB70" s="104"/>
      <c r="CC70" s="105"/>
      <c r="CD70" s="106"/>
      <c r="CE70" s="101"/>
      <c r="CF70" s="102"/>
      <c r="CG70" s="103"/>
      <c r="CH70" s="104"/>
      <c r="CI70" s="105"/>
      <c r="CJ70" s="106"/>
      <c r="CK70" s="101"/>
      <c r="CL70" s="102"/>
      <c r="CM70" s="103"/>
      <c r="CN70" s="80"/>
      <c r="CO70" s="80"/>
      <c r="CP70" s="107"/>
      <c r="CQ70" s="107"/>
      <c r="CR70" s="107"/>
      <c r="CS70" s="107"/>
      <c r="CT70" s="107"/>
      <c r="CU70" s="107"/>
      <c r="CV70" s="107"/>
      <c r="CW70" s="107"/>
      <c r="CX70" s="107"/>
      <c r="CY70" s="107"/>
      <c r="CZ70" s="107"/>
      <c r="DA70" s="107"/>
      <c r="DB70" s="107"/>
      <c r="DC70" s="107"/>
      <c r="DD70" s="107"/>
      <c r="DE70" s="107"/>
      <c r="DF70" s="107"/>
      <c r="DG70" s="107"/>
      <c r="DH70" s="107"/>
      <c r="DI70" s="107"/>
    </row>
    <row r="71" spans="1:113" s="7" customFormat="1" ht="15" customHeight="1" x14ac:dyDescent="0.2">
      <c r="A71" s="134"/>
      <c r="B71" s="104"/>
      <c r="C71" s="105"/>
      <c r="D71" s="106"/>
      <c r="E71" s="101"/>
      <c r="F71" s="102"/>
      <c r="G71" s="103"/>
      <c r="H71" s="104"/>
      <c r="I71" s="105"/>
      <c r="J71" s="106"/>
      <c r="K71" s="101"/>
      <c r="L71" s="102"/>
      <c r="M71" s="103"/>
      <c r="N71" s="104"/>
      <c r="O71" s="105"/>
      <c r="P71" s="106"/>
      <c r="Q71" s="101"/>
      <c r="R71" s="102"/>
      <c r="S71" s="103"/>
      <c r="T71" s="104"/>
      <c r="U71" s="105"/>
      <c r="V71" s="106"/>
      <c r="W71" s="101"/>
      <c r="X71" s="102"/>
      <c r="Y71" s="103"/>
      <c r="Z71" s="104"/>
      <c r="AA71" s="105"/>
      <c r="AB71" s="106"/>
      <c r="AC71" s="101"/>
      <c r="AD71" s="102"/>
      <c r="AE71" s="103"/>
      <c r="AF71" s="104"/>
      <c r="AG71" s="105"/>
      <c r="AH71" s="106"/>
      <c r="AI71" s="101"/>
      <c r="AJ71" s="102"/>
      <c r="AK71" s="103"/>
      <c r="AL71" s="104"/>
      <c r="AM71" s="105"/>
      <c r="AN71" s="106"/>
      <c r="AO71" s="101"/>
      <c r="AP71" s="102"/>
      <c r="AQ71" s="103"/>
      <c r="AR71" s="104" t="s">
        <v>319</v>
      </c>
      <c r="AS71" s="105"/>
      <c r="AT71" s="106"/>
      <c r="AU71" s="101">
        <v>0.219</v>
      </c>
      <c r="AV71" s="102"/>
      <c r="AW71" s="103"/>
      <c r="AX71" s="104"/>
      <c r="AY71" s="105"/>
      <c r="AZ71" s="106"/>
      <c r="BA71" s="101"/>
      <c r="BB71" s="102"/>
      <c r="BC71" s="103"/>
      <c r="BD71" s="104"/>
      <c r="BE71" s="105"/>
      <c r="BF71" s="106"/>
      <c r="BG71" s="101"/>
      <c r="BH71" s="102"/>
      <c r="BI71" s="103"/>
      <c r="BJ71" s="104"/>
      <c r="BK71" s="105"/>
      <c r="BL71" s="106"/>
      <c r="BM71" s="101"/>
      <c r="BN71" s="102"/>
      <c r="BO71" s="103"/>
      <c r="BP71" s="104"/>
      <c r="BQ71" s="105"/>
      <c r="BR71" s="106"/>
      <c r="BS71" s="101"/>
      <c r="BT71" s="102"/>
      <c r="BU71" s="103"/>
      <c r="BV71" s="104"/>
      <c r="BW71" s="105"/>
      <c r="BX71" s="106"/>
      <c r="BY71" s="101"/>
      <c r="BZ71" s="102"/>
      <c r="CA71" s="103"/>
      <c r="CB71" s="104"/>
      <c r="CC71" s="105"/>
      <c r="CD71" s="106"/>
      <c r="CE71" s="101"/>
      <c r="CF71" s="102"/>
      <c r="CG71" s="103"/>
      <c r="CH71" s="104"/>
      <c r="CI71" s="105"/>
      <c r="CJ71" s="106"/>
      <c r="CK71" s="101"/>
      <c r="CL71" s="102"/>
      <c r="CM71" s="103"/>
      <c r="CN71" s="80"/>
      <c r="CO71" s="80"/>
      <c r="CP71" s="107"/>
      <c r="CQ71" s="107"/>
      <c r="CR71" s="107"/>
      <c r="CS71" s="107"/>
      <c r="CT71" s="107"/>
      <c r="CU71" s="107"/>
      <c r="CV71" s="107"/>
      <c r="CW71" s="107"/>
      <c r="CX71" s="107"/>
      <c r="CY71" s="107"/>
      <c r="CZ71" s="107"/>
      <c r="DA71" s="107"/>
      <c r="DB71" s="107"/>
      <c r="DC71" s="107"/>
      <c r="DD71" s="107"/>
      <c r="DE71" s="107"/>
      <c r="DF71" s="107"/>
      <c r="DG71" s="107"/>
      <c r="DH71" s="107"/>
      <c r="DI71" s="107"/>
    </row>
    <row r="72" spans="1:113" s="7" customFormat="1" ht="15" customHeight="1" x14ac:dyDescent="0.2">
      <c r="A72" s="134"/>
      <c r="B72" s="104"/>
      <c r="C72" s="105"/>
      <c r="D72" s="106"/>
      <c r="E72" s="101"/>
      <c r="F72" s="102"/>
      <c r="G72" s="103"/>
      <c r="H72" s="104"/>
      <c r="I72" s="105"/>
      <c r="J72" s="106"/>
      <c r="K72" s="101"/>
      <c r="L72" s="102"/>
      <c r="M72" s="103"/>
      <c r="N72" s="104"/>
      <c r="O72" s="105"/>
      <c r="P72" s="106"/>
      <c r="Q72" s="101"/>
      <c r="R72" s="102"/>
      <c r="S72" s="103"/>
      <c r="T72" s="104"/>
      <c r="U72" s="105"/>
      <c r="V72" s="106"/>
      <c r="W72" s="101"/>
      <c r="X72" s="102"/>
      <c r="Y72" s="103"/>
      <c r="Z72" s="104"/>
      <c r="AA72" s="105"/>
      <c r="AB72" s="106"/>
      <c r="AC72" s="101"/>
      <c r="AD72" s="102"/>
      <c r="AE72" s="103"/>
      <c r="AF72" s="104"/>
      <c r="AG72" s="105"/>
      <c r="AH72" s="106"/>
      <c r="AI72" s="101"/>
      <c r="AJ72" s="102"/>
      <c r="AK72" s="103"/>
      <c r="AL72" s="104"/>
      <c r="AM72" s="105"/>
      <c r="AN72" s="106"/>
      <c r="AO72" s="101"/>
      <c r="AP72" s="102"/>
      <c r="AQ72" s="103"/>
      <c r="AR72" s="104" t="s">
        <v>211</v>
      </c>
      <c r="AS72" s="105"/>
      <c r="AT72" s="106"/>
      <c r="AU72" s="101">
        <v>0.21870000000000001</v>
      </c>
      <c r="AV72" s="102"/>
      <c r="AW72" s="103"/>
      <c r="AX72" s="104"/>
      <c r="AY72" s="105"/>
      <c r="AZ72" s="106"/>
      <c r="BA72" s="101"/>
      <c r="BB72" s="102"/>
      <c r="BC72" s="103"/>
      <c r="BD72" s="104"/>
      <c r="BE72" s="105"/>
      <c r="BF72" s="106"/>
      <c r="BG72" s="101"/>
      <c r="BH72" s="102"/>
      <c r="BI72" s="103"/>
      <c r="BJ72" s="104"/>
      <c r="BK72" s="105"/>
      <c r="BL72" s="106"/>
      <c r="BM72" s="101"/>
      <c r="BN72" s="102"/>
      <c r="BO72" s="103"/>
      <c r="BP72" s="104"/>
      <c r="BQ72" s="105"/>
      <c r="BR72" s="106"/>
      <c r="BS72" s="101"/>
      <c r="BT72" s="102"/>
      <c r="BU72" s="103"/>
      <c r="BV72" s="104"/>
      <c r="BW72" s="105"/>
      <c r="BX72" s="106"/>
      <c r="BY72" s="101"/>
      <c r="BZ72" s="102"/>
      <c r="CA72" s="103"/>
      <c r="CB72" s="104"/>
      <c r="CC72" s="105"/>
      <c r="CD72" s="106"/>
      <c r="CE72" s="101"/>
      <c r="CF72" s="102"/>
      <c r="CG72" s="103"/>
      <c r="CH72" s="104"/>
      <c r="CI72" s="105"/>
      <c r="CJ72" s="106"/>
      <c r="CK72" s="101"/>
      <c r="CL72" s="102"/>
      <c r="CM72" s="103"/>
      <c r="CN72" s="80"/>
      <c r="CO72" s="80"/>
      <c r="CP72" s="79"/>
      <c r="CQ72" s="79"/>
      <c r="CR72" s="79"/>
      <c r="CS72" s="79"/>
      <c r="CT72" s="79"/>
      <c r="CU72" s="79"/>
      <c r="CV72" s="79"/>
      <c r="CW72" s="79"/>
      <c r="CX72" s="79"/>
      <c r="CY72" s="79"/>
      <c r="CZ72" s="79"/>
      <c r="DA72" s="79"/>
      <c r="DB72" s="79"/>
      <c r="DC72" s="79"/>
      <c r="DD72" s="79"/>
      <c r="DE72" s="79"/>
      <c r="DF72" s="79"/>
      <c r="DG72" s="79"/>
      <c r="DH72" s="79"/>
      <c r="DI72" s="79"/>
    </row>
    <row r="73" spans="1:113" s="7" customFormat="1" ht="12.75" customHeight="1" x14ac:dyDescent="0.2">
      <c r="A73" s="134"/>
      <c r="B73" s="104"/>
      <c r="C73" s="105"/>
      <c r="D73" s="106"/>
      <c r="E73" s="101"/>
      <c r="F73" s="102"/>
      <c r="G73" s="103"/>
      <c r="H73" s="104"/>
      <c r="I73" s="105"/>
      <c r="J73" s="106"/>
      <c r="K73" s="101"/>
      <c r="L73" s="102"/>
      <c r="M73" s="103"/>
      <c r="N73" s="104"/>
      <c r="O73" s="105"/>
      <c r="P73" s="106"/>
      <c r="Q73" s="101"/>
      <c r="R73" s="102"/>
      <c r="S73" s="103"/>
      <c r="T73" s="104"/>
      <c r="U73" s="105"/>
      <c r="V73" s="106"/>
      <c r="W73" s="101"/>
      <c r="X73" s="102"/>
      <c r="Y73" s="103"/>
      <c r="Z73" s="104"/>
      <c r="AA73" s="105"/>
      <c r="AB73" s="106"/>
      <c r="AC73" s="101"/>
      <c r="AD73" s="102"/>
      <c r="AE73" s="103"/>
      <c r="AF73" s="104"/>
      <c r="AG73" s="105"/>
      <c r="AH73" s="106"/>
      <c r="AI73" s="101"/>
      <c r="AJ73" s="102"/>
      <c r="AK73" s="103"/>
      <c r="AL73" s="104"/>
      <c r="AM73" s="105"/>
      <c r="AN73" s="106"/>
      <c r="AO73" s="101"/>
      <c r="AP73" s="102"/>
      <c r="AQ73" s="103"/>
      <c r="AR73" s="104" t="s">
        <v>204</v>
      </c>
      <c r="AS73" s="105"/>
      <c r="AT73" s="106"/>
      <c r="AU73" s="101">
        <v>0.20330000000000001</v>
      </c>
      <c r="AV73" s="102"/>
      <c r="AW73" s="103"/>
      <c r="AX73" s="104"/>
      <c r="AY73" s="105"/>
      <c r="AZ73" s="106"/>
      <c r="BA73" s="101"/>
      <c r="BB73" s="102"/>
      <c r="BC73" s="103"/>
      <c r="BD73" s="104"/>
      <c r="BE73" s="105"/>
      <c r="BF73" s="106"/>
      <c r="BG73" s="101"/>
      <c r="BH73" s="102"/>
      <c r="BI73" s="103"/>
      <c r="BJ73" s="104"/>
      <c r="BK73" s="105"/>
      <c r="BL73" s="106"/>
      <c r="BM73" s="101"/>
      <c r="BN73" s="102"/>
      <c r="BO73" s="103"/>
      <c r="BP73" s="104"/>
      <c r="BQ73" s="105"/>
      <c r="BR73" s="106"/>
      <c r="BS73" s="101"/>
      <c r="BT73" s="102"/>
      <c r="BU73" s="103"/>
      <c r="BV73" s="104"/>
      <c r="BW73" s="105"/>
      <c r="BX73" s="106"/>
      <c r="BY73" s="101"/>
      <c r="BZ73" s="102"/>
      <c r="CA73" s="103"/>
      <c r="CB73" s="104"/>
      <c r="CC73" s="105"/>
      <c r="CD73" s="106"/>
      <c r="CE73" s="101"/>
      <c r="CF73" s="102"/>
      <c r="CG73" s="103"/>
      <c r="CH73" s="104"/>
      <c r="CI73" s="105"/>
      <c r="CJ73" s="106"/>
      <c r="CK73" s="101"/>
      <c r="CL73" s="102"/>
      <c r="CM73" s="103"/>
      <c r="CN73" s="80"/>
      <c r="CO73" s="80"/>
      <c r="CP73" s="79"/>
      <c r="CQ73" s="79"/>
      <c r="CR73" s="79"/>
      <c r="CS73" s="79"/>
      <c r="CT73" s="79"/>
      <c r="CU73" s="79"/>
      <c r="CV73" s="79"/>
      <c r="CW73" s="79"/>
      <c r="CX73" s="79"/>
      <c r="CY73" s="79"/>
      <c r="CZ73" s="79"/>
      <c r="DA73" s="79"/>
      <c r="DB73" s="79"/>
      <c r="DC73" s="79"/>
      <c r="DD73" s="79"/>
      <c r="DE73" s="79"/>
      <c r="DF73" s="79"/>
      <c r="DG73" s="79"/>
      <c r="DH73" s="79"/>
      <c r="DI73" s="79"/>
    </row>
    <row r="74" spans="1:113" s="7" customFormat="1" ht="15" customHeight="1" x14ac:dyDescent="0.2">
      <c r="A74" s="134"/>
      <c r="B74" s="104"/>
      <c r="C74" s="105"/>
      <c r="D74" s="106"/>
      <c r="E74" s="101"/>
      <c r="F74" s="102"/>
      <c r="G74" s="103"/>
      <c r="H74" s="104"/>
      <c r="I74" s="105"/>
      <c r="J74" s="106"/>
      <c r="K74" s="101"/>
      <c r="L74" s="102"/>
      <c r="M74" s="103"/>
      <c r="N74" s="104"/>
      <c r="O74" s="105"/>
      <c r="P74" s="106"/>
      <c r="Q74" s="101"/>
      <c r="R74" s="102"/>
      <c r="S74" s="103"/>
      <c r="T74" s="104"/>
      <c r="U74" s="105"/>
      <c r="V74" s="106"/>
      <c r="W74" s="101"/>
      <c r="X74" s="102"/>
      <c r="Y74" s="103"/>
      <c r="Z74" s="104"/>
      <c r="AA74" s="105"/>
      <c r="AB74" s="106"/>
      <c r="AC74" s="101"/>
      <c r="AD74" s="102"/>
      <c r="AE74" s="103"/>
      <c r="AF74" s="104"/>
      <c r="AG74" s="105"/>
      <c r="AH74" s="106"/>
      <c r="AI74" s="101"/>
      <c r="AJ74" s="102"/>
      <c r="AK74" s="103"/>
      <c r="AL74" s="104"/>
      <c r="AM74" s="105"/>
      <c r="AN74" s="106"/>
      <c r="AO74" s="101"/>
      <c r="AP74" s="102"/>
      <c r="AQ74" s="103"/>
      <c r="AR74" s="104" t="s">
        <v>60</v>
      </c>
      <c r="AS74" s="105"/>
      <c r="AT74" s="106"/>
      <c r="AU74" s="101">
        <v>0.1328</v>
      </c>
      <c r="AV74" s="102"/>
      <c r="AW74" s="103"/>
      <c r="AX74" s="104"/>
      <c r="AY74" s="105"/>
      <c r="AZ74" s="106"/>
      <c r="BA74" s="101"/>
      <c r="BB74" s="102"/>
      <c r="BC74" s="103"/>
      <c r="BD74" s="104"/>
      <c r="BE74" s="105"/>
      <c r="BF74" s="106"/>
      <c r="BG74" s="101"/>
      <c r="BH74" s="102"/>
      <c r="BI74" s="103"/>
      <c r="BJ74" s="104"/>
      <c r="BK74" s="105"/>
      <c r="BL74" s="106"/>
      <c r="BM74" s="101"/>
      <c r="BN74" s="102"/>
      <c r="BO74" s="103"/>
      <c r="BP74" s="104"/>
      <c r="BQ74" s="105"/>
      <c r="BR74" s="106"/>
      <c r="BS74" s="101"/>
      <c r="BT74" s="102"/>
      <c r="BU74" s="103"/>
      <c r="BV74" s="104"/>
      <c r="BW74" s="105"/>
      <c r="BX74" s="106"/>
      <c r="BY74" s="101"/>
      <c r="BZ74" s="102"/>
      <c r="CA74" s="103"/>
      <c r="CB74" s="104"/>
      <c r="CC74" s="105"/>
      <c r="CD74" s="106"/>
      <c r="CE74" s="101"/>
      <c r="CF74" s="102"/>
      <c r="CG74" s="103"/>
      <c r="CH74" s="104"/>
      <c r="CI74" s="105"/>
      <c r="CJ74" s="106"/>
      <c r="CK74" s="101"/>
      <c r="CL74" s="102"/>
      <c r="CM74" s="103"/>
      <c r="CN74" s="79"/>
      <c r="CO74" s="79"/>
      <c r="CP74" s="79"/>
      <c r="CQ74" s="79"/>
      <c r="CR74" s="79"/>
      <c r="CS74" s="79"/>
      <c r="CT74" s="79"/>
      <c r="CU74" s="79"/>
      <c r="CV74" s="79"/>
      <c r="CW74" s="79"/>
      <c r="CX74" s="79"/>
      <c r="CY74" s="79"/>
      <c r="CZ74" s="79"/>
      <c r="DA74" s="79"/>
      <c r="DB74" s="79"/>
      <c r="DC74" s="79"/>
      <c r="DD74" s="79"/>
      <c r="DE74" s="79"/>
      <c r="DF74" s="79"/>
      <c r="DG74" s="79"/>
      <c r="DH74" s="79"/>
      <c r="DI74" s="79"/>
    </row>
    <row r="75" spans="1:113" s="7" customFormat="1" ht="15" customHeight="1" x14ac:dyDescent="0.2">
      <c r="A75" s="134"/>
      <c r="B75" s="104"/>
      <c r="C75" s="105"/>
      <c r="D75" s="106"/>
      <c r="E75" s="101"/>
      <c r="F75" s="102"/>
      <c r="G75" s="103"/>
      <c r="H75" s="104"/>
      <c r="I75" s="105"/>
      <c r="J75" s="106"/>
      <c r="K75" s="101"/>
      <c r="L75" s="102"/>
      <c r="M75" s="103"/>
      <c r="N75" s="104"/>
      <c r="O75" s="105"/>
      <c r="P75" s="106"/>
      <c r="Q75" s="101"/>
      <c r="R75" s="102"/>
      <c r="S75" s="103"/>
      <c r="T75" s="104"/>
      <c r="U75" s="105"/>
      <c r="V75" s="106"/>
      <c r="W75" s="101"/>
      <c r="X75" s="102"/>
      <c r="Y75" s="103"/>
      <c r="Z75" s="104"/>
      <c r="AA75" s="105"/>
      <c r="AB75" s="106"/>
      <c r="AC75" s="101"/>
      <c r="AD75" s="102"/>
      <c r="AE75" s="103"/>
      <c r="AF75" s="104"/>
      <c r="AG75" s="105"/>
      <c r="AH75" s="106"/>
      <c r="AI75" s="101"/>
      <c r="AJ75" s="102"/>
      <c r="AK75" s="103"/>
      <c r="AL75" s="104"/>
      <c r="AM75" s="105"/>
      <c r="AN75" s="106"/>
      <c r="AO75" s="101"/>
      <c r="AP75" s="102"/>
      <c r="AQ75" s="103"/>
      <c r="AR75" s="104"/>
      <c r="AS75" s="105"/>
      <c r="AT75" s="106"/>
      <c r="AU75" s="101"/>
      <c r="AV75" s="102"/>
      <c r="AW75" s="103"/>
      <c r="AX75" s="104"/>
      <c r="AY75" s="105"/>
      <c r="AZ75" s="106"/>
      <c r="BA75" s="101"/>
      <c r="BB75" s="102"/>
      <c r="BC75" s="103"/>
      <c r="BD75" s="104"/>
      <c r="BE75" s="105"/>
      <c r="BF75" s="106"/>
      <c r="BG75" s="101"/>
      <c r="BH75" s="102"/>
      <c r="BI75" s="103"/>
      <c r="BJ75" s="104"/>
      <c r="BK75" s="105"/>
      <c r="BL75" s="106"/>
      <c r="BM75" s="101"/>
      <c r="BN75" s="102"/>
      <c r="BO75" s="103"/>
      <c r="BP75" s="104"/>
      <c r="BQ75" s="105"/>
      <c r="BR75" s="106"/>
      <c r="BS75" s="101"/>
      <c r="BT75" s="102"/>
      <c r="BU75" s="103"/>
      <c r="BV75" s="104"/>
      <c r="BW75" s="105"/>
      <c r="BX75" s="106"/>
      <c r="BY75" s="101"/>
      <c r="BZ75" s="102"/>
      <c r="CA75" s="103"/>
      <c r="CB75" s="104"/>
      <c r="CC75" s="105"/>
      <c r="CD75" s="106"/>
      <c r="CE75" s="101"/>
      <c r="CF75" s="102"/>
      <c r="CG75" s="103"/>
      <c r="CH75" s="104"/>
      <c r="CI75" s="105"/>
      <c r="CJ75" s="106"/>
      <c r="CK75" s="101"/>
      <c r="CL75" s="102"/>
      <c r="CM75" s="103"/>
      <c r="CN75" s="79"/>
      <c r="CO75" s="79"/>
      <c r="CP75" s="79"/>
      <c r="CQ75" s="79"/>
      <c r="CR75" s="79"/>
      <c r="CS75" s="79"/>
      <c r="CT75" s="79"/>
      <c r="CU75" s="79"/>
      <c r="CV75" s="79"/>
      <c r="CW75" s="79"/>
      <c r="CX75" s="79"/>
      <c r="CY75" s="79"/>
      <c r="CZ75" s="79"/>
      <c r="DA75" s="79"/>
      <c r="DB75" s="79"/>
      <c r="DC75" s="79"/>
      <c r="DD75" s="79"/>
      <c r="DE75" s="79"/>
      <c r="DF75" s="79"/>
      <c r="DG75" s="79"/>
      <c r="DH75" s="79"/>
      <c r="DI75" s="79"/>
    </row>
    <row r="76" spans="1:113" s="7" customFormat="1" ht="12.75" customHeight="1" x14ac:dyDescent="0.2">
      <c r="A76" s="134"/>
      <c r="B76" s="104"/>
      <c r="C76" s="105"/>
      <c r="D76" s="106"/>
      <c r="E76" s="101"/>
      <c r="F76" s="102"/>
      <c r="G76" s="103"/>
      <c r="H76" s="104"/>
      <c r="I76" s="105"/>
      <c r="J76" s="106"/>
      <c r="K76" s="101"/>
      <c r="L76" s="102"/>
      <c r="M76" s="103"/>
      <c r="N76" s="104"/>
      <c r="O76" s="105"/>
      <c r="P76" s="106"/>
      <c r="Q76" s="101"/>
      <c r="R76" s="102"/>
      <c r="S76" s="103"/>
      <c r="T76" s="104"/>
      <c r="U76" s="105"/>
      <c r="V76" s="106"/>
      <c r="W76" s="101"/>
      <c r="X76" s="102"/>
      <c r="Y76" s="103"/>
      <c r="Z76" s="104"/>
      <c r="AA76" s="105"/>
      <c r="AB76" s="106"/>
      <c r="AC76" s="101"/>
      <c r="AD76" s="102"/>
      <c r="AE76" s="103"/>
      <c r="AF76" s="104"/>
      <c r="AG76" s="105"/>
      <c r="AH76" s="106"/>
      <c r="AI76" s="101"/>
      <c r="AJ76" s="102"/>
      <c r="AK76" s="103"/>
      <c r="AL76" s="104"/>
      <c r="AM76" s="105"/>
      <c r="AN76" s="106"/>
      <c r="AO76" s="101"/>
      <c r="AP76" s="102"/>
      <c r="AQ76" s="103"/>
      <c r="AR76" s="104"/>
      <c r="AS76" s="105"/>
      <c r="AT76" s="106"/>
      <c r="AU76" s="101"/>
      <c r="AV76" s="102"/>
      <c r="AW76" s="103"/>
      <c r="AX76" s="104"/>
      <c r="AY76" s="105"/>
      <c r="AZ76" s="106"/>
      <c r="BA76" s="101"/>
      <c r="BB76" s="102"/>
      <c r="BC76" s="103"/>
      <c r="BD76" s="104"/>
      <c r="BE76" s="105"/>
      <c r="BF76" s="106"/>
      <c r="BG76" s="101"/>
      <c r="BH76" s="102"/>
      <c r="BI76" s="103"/>
      <c r="BJ76" s="104"/>
      <c r="BK76" s="105"/>
      <c r="BL76" s="106"/>
      <c r="BM76" s="101"/>
      <c r="BN76" s="102"/>
      <c r="BO76" s="103"/>
      <c r="BP76" s="104"/>
      <c r="BQ76" s="105"/>
      <c r="BR76" s="106"/>
      <c r="BS76" s="101"/>
      <c r="BT76" s="102"/>
      <c r="BU76" s="103"/>
      <c r="BV76" s="104"/>
      <c r="BW76" s="105"/>
      <c r="BX76" s="106"/>
      <c r="BY76" s="101"/>
      <c r="BZ76" s="102"/>
      <c r="CA76" s="103"/>
      <c r="CB76" s="104"/>
      <c r="CC76" s="105"/>
      <c r="CD76" s="106"/>
      <c r="CE76" s="101"/>
      <c r="CF76" s="102"/>
      <c r="CG76" s="103"/>
      <c r="CH76" s="104"/>
      <c r="CI76" s="105"/>
      <c r="CJ76" s="106"/>
      <c r="CK76" s="101"/>
      <c r="CL76" s="102"/>
      <c r="CM76" s="103"/>
      <c r="CN76" s="79"/>
      <c r="CO76" s="79"/>
      <c r="CP76" s="79"/>
      <c r="CQ76" s="79"/>
      <c r="CR76" s="79"/>
      <c r="CS76" s="79"/>
      <c r="CT76" s="79"/>
      <c r="CU76" s="79"/>
      <c r="CV76" s="79"/>
      <c r="CW76" s="79"/>
      <c r="CX76" s="79"/>
      <c r="CY76" s="79"/>
      <c r="CZ76" s="79"/>
      <c r="DA76" s="79"/>
      <c r="DB76" s="79"/>
      <c r="DC76" s="79"/>
      <c r="DD76" s="79"/>
      <c r="DE76" s="79"/>
      <c r="DF76" s="79"/>
      <c r="DG76" s="79"/>
      <c r="DH76" s="79"/>
      <c r="DI76" s="79"/>
    </row>
    <row r="77" spans="1:113" s="7" customFormat="1" ht="15" customHeight="1" x14ac:dyDescent="0.2">
      <c r="A77" s="134"/>
      <c r="B77" s="104"/>
      <c r="C77" s="105"/>
      <c r="D77" s="106"/>
      <c r="E77" s="101"/>
      <c r="F77" s="102"/>
      <c r="G77" s="103"/>
      <c r="H77" s="104"/>
      <c r="I77" s="105"/>
      <c r="J77" s="106"/>
      <c r="K77" s="101"/>
      <c r="L77" s="102"/>
      <c r="M77" s="103"/>
      <c r="N77" s="104"/>
      <c r="O77" s="105"/>
      <c r="P77" s="106"/>
      <c r="Q77" s="101"/>
      <c r="R77" s="102"/>
      <c r="S77" s="103"/>
      <c r="T77" s="104"/>
      <c r="U77" s="105"/>
      <c r="V77" s="106"/>
      <c r="W77" s="101"/>
      <c r="X77" s="102"/>
      <c r="Y77" s="103"/>
      <c r="Z77" s="104"/>
      <c r="AA77" s="105"/>
      <c r="AB77" s="106"/>
      <c r="AC77" s="101"/>
      <c r="AD77" s="102"/>
      <c r="AE77" s="103"/>
      <c r="AF77" s="104"/>
      <c r="AG77" s="105"/>
      <c r="AH77" s="106"/>
      <c r="AI77" s="101"/>
      <c r="AJ77" s="102"/>
      <c r="AK77" s="103"/>
      <c r="AL77" s="104"/>
      <c r="AM77" s="105"/>
      <c r="AN77" s="106"/>
      <c r="AO77" s="101"/>
      <c r="AP77" s="102"/>
      <c r="AQ77" s="103"/>
      <c r="AR77" s="104"/>
      <c r="AS77" s="105"/>
      <c r="AT77" s="106"/>
      <c r="AU77" s="101"/>
      <c r="AV77" s="102"/>
      <c r="AW77" s="103"/>
      <c r="AX77" s="104"/>
      <c r="AY77" s="105"/>
      <c r="AZ77" s="106"/>
      <c r="BA77" s="101"/>
      <c r="BB77" s="102"/>
      <c r="BC77" s="103"/>
      <c r="BD77" s="104"/>
      <c r="BE77" s="105"/>
      <c r="BF77" s="106"/>
      <c r="BG77" s="101"/>
      <c r="BH77" s="102"/>
      <c r="BI77" s="103"/>
      <c r="BJ77" s="104"/>
      <c r="BK77" s="105"/>
      <c r="BL77" s="106"/>
      <c r="BM77" s="101"/>
      <c r="BN77" s="102"/>
      <c r="BO77" s="103"/>
      <c r="BP77" s="104"/>
      <c r="BQ77" s="105"/>
      <c r="BR77" s="106"/>
      <c r="BS77" s="101"/>
      <c r="BT77" s="102"/>
      <c r="BU77" s="103"/>
      <c r="BV77" s="104"/>
      <c r="BW77" s="105"/>
      <c r="BX77" s="106"/>
      <c r="BY77" s="101"/>
      <c r="BZ77" s="102"/>
      <c r="CA77" s="103"/>
      <c r="CB77" s="104"/>
      <c r="CC77" s="105"/>
      <c r="CD77" s="106"/>
      <c r="CE77" s="101"/>
      <c r="CF77" s="102"/>
      <c r="CG77" s="103"/>
      <c r="CH77" s="104"/>
      <c r="CI77" s="105"/>
      <c r="CJ77" s="106"/>
      <c r="CK77" s="101"/>
      <c r="CL77" s="102"/>
      <c r="CM77" s="103"/>
      <c r="CN77" s="79"/>
      <c r="CO77" s="79"/>
      <c r="CP77" s="79"/>
      <c r="CQ77" s="79"/>
      <c r="CR77" s="79"/>
      <c r="CS77" s="79"/>
      <c r="CT77" s="79"/>
      <c r="CU77" s="79"/>
      <c r="CV77" s="79"/>
      <c r="CW77" s="79"/>
      <c r="CX77" s="79"/>
      <c r="CY77" s="79"/>
      <c r="CZ77" s="79"/>
      <c r="DA77" s="79"/>
      <c r="DB77" s="79"/>
      <c r="DC77" s="79"/>
      <c r="DD77" s="79"/>
      <c r="DE77" s="79"/>
      <c r="DF77" s="79"/>
      <c r="DG77" s="79"/>
      <c r="DH77" s="79"/>
      <c r="DI77" s="79"/>
    </row>
    <row r="78" spans="1:113" s="7" customFormat="1" x14ac:dyDescent="0.2">
      <c r="A78" s="135"/>
      <c r="B78" s="95" t="s">
        <v>64</v>
      </c>
      <c r="C78" s="96"/>
      <c r="D78" s="97"/>
      <c r="E78" s="98">
        <f>SUM(E45:G77)</f>
        <v>99.999999999999986</v>
      </c>
      <c r="F78" s="99"/>
      <c r="G78" s="100"/>
      <c r="H78" s="95" t="s">
        <v>35</v>
      </c>
      <c r="I78" s="96"/>
      <c r="J78" s="97"/>
      <c r="K78" s="98">
        <f>SUM(K45:M77)</f>
        <v>100.00000000000001</v>
      </c>
      <c r="L78" s="99"/>
      <c r="M78" s="100"/>
      <c r="N78" s="95" t="s">
        <v>35</v>
      </c>
      <c r="O78" s="96"/>
      <c r="P78" s="97"/>
      <c r="Q78" s="98">
        <f>SUM(Q45:S77)</f>
        <v>100.00000000000001</v>
      </c>
      <c r="R78" s="99"/>
      <c r="S78" s="100"/>
      <c r="T78" s="95" t="s">
        <v>35</v>
      </c>
      <c r="U78" s="96"/>
      <c r="V78" s="97"/>
      <c r="W78" s="98">
        <f>SUM(W45:Y77)</f>
        <v>99.999999999999986</v>
      </c>
      <c r="X78" s="99"/>
      <c r="Y78" s="100"/>
      <c r="Z78" s="95" t="s">
        <v>64</v>
      </c>
      <c r="AA78" s="96" t="e">
        <f>SUM(#REF!)</f>
        <v>#REF!</v>
      </c>
      <c r="AB78" s="97"/>
      <c r="AC78" s="98">
        <f>SUM(AC45:AE77)</f>
        <v>99.999999999999986</v>
      </c>
      <c r="AD78" s="99"/>
      <c r="AE78" s="100"/>
      <c r="AF78" s="95" t="s">
        <v>35</v>
      </c>
      <c r="AG78" s="96"/>
      <c r="AH78" s="97"/>
      <c r="AI78" s="98">
        <f>SUM(AI45:AK77)</f>
        <v>99.999999999999986</v>
      </c>
      <c r="AJ78" s="99"/>
      <c r="AK78" s="100"/>
      <c r="AL78" s="95" t="s">
        <v>35</v>
      </c>
      <c r="AM78" s="96"/>
      <c r="AN78" s="97"/>
      <c r="AO78" s="98">
        <f>SUM(AO45:AQ77)</f>
        <v>100.00000000000003</v>
      </c>
      <c r="AP78" s="99"/>
      <c r="AQ78" s="100"/>
      <c r="AR78" s="95" t="s">
        <v>35</v>
      </c>
      <c r="AS78" s="96"/>
      <c r="AT78" s="97"/>
      <c r="AU78" s="98">
        <f>SUM(AU45:AW77)</f>
        <v>99.999999999999986</v>
      </c>
      <c r="AV78" s="99"/>
      <c r="AW78" s="100"/>
      <c r="AX78" s="95" t="s">
        <v>35</v>
      </c>
      <c r="AY78" s="96"/>
      <c r="AZ78" s="97"/>
      <c r="BA78" s="98">
        <f>SUM(BA45:BC77)</f>
        <v>100</v>
      </c>
      <c r="BB78" s="99"/>
      <c r="BC78" s="100"/>
      <c r="BD78" s="95" t="s">
        <v>35</v>
      </c>
      <c r="BE78" s="96"/>
      <c r="BF78" s="97"/>
      <c r="BG78" s="98">
        <f>SUM(BG45:BI77)</f>
        <v>100.00000000000001</v>
      </c>
      <c r="BH78" s="99"/>
      <c r="BI78" s="100"/>
      <c r="BJ78" s="95" t="s">
        <v>35</v>
      </c>
      <c r="BK78" s="96"/>
      <c r="BL78" s="97"/>
      <c r="BM78" s="98">
        <f>SUM(BM45:BO77)</f>
        <v>100.00000000000001</v>
      </c>
      <c r="BN78" s="99"/>
      <c r="BO78" s="100"/>
      <c r="BP78" s="95" t="s">
        <v>35</v>
      </c>
      <c r="BQ78" s="96"/>
      <c r="BR78" s="97"/>
      <c r="BS78" s="98">
        <f>SUM(BS45:BU77)</f>
        <v>100.00000000000001</v>
      </c>
      <c r="BT78" s="99"/>
      <c r="BU78" s="100"/>
      <c r="BV78" s="95" t="s">
        <v>35</v>
      </c>
      <c r="BW78" s="96"/>
      <c r="BX78" s="97"/>
      <c r="BY78" s="98">
        <f>SUM(BY45:CA77)</f>
        <v>100</v>
      </c>
      <c r="BZ78" s="99"/>
      <c r="CA78" s="100"/>
      <c r="CB78" s="95" t="s">
        <v>35</v>
      </c>
      <c r="CC78" s="96"/>
      <c r="CD78" s="97"/>
      <c r="CE78" s="98">
        <f>SUM(CE45:CG77)</f>
        <v>100</v>
      </c>
      <c r="CF78" s="99"/>
      <c r="CG78" s="100"/>
      <c r="CH78" s="95" t="s">
        <v>35</v>
      </c>
      <c r="CI78" s="96"/>
      <c r="CJ78" s="97"/>
      <c r="CK78" s="98">
        <f>SUM(CK45:CM77)</f>
        <v>100.00000000000001</v>
      </c>
      <c r="CL78" s="99"/>
      <c r="CM78" s="100"/>
      <c r="CN78" s="107"/>
      <c r="CO78" s="107"/>
      <c r="CP78" s="107"/>
      <c r="CQ78" s="107"/>
      <c r="CR78" s="107"/>
      <c r="CS78" s="107"/>
      <c r="CT78" s="107"/>
      <c r="CU78" s="107"/>
      <c r="CV78" s="107"/>
      <c r="CW78" s="107"/>
      <c r="CX78" s="107"/>
      <c r="CY78" s="107"/>
      <c r="CZ78" s="107"/>
      <c r="DA78" s="107"/>
      <c r="DB78" s="107"/>
      <c r="DC78" s="107"/>
      <c r="DD78" s="107"/>
      <c r="DE78" s="107"/>
      <c r="DF78" s="107"/>
      <c r="DG78" s="107"/>
      <c r="DH78" s="107"/>
      <c r="DI78" s="107"/>
    </row>
    <row r="79" spans="1:113" s="7" customFormat="1" x14ac:dyDescent="0.2">
      <c r="A79" s="8"/>
      <c r="B79" s="92"/>
      <c r="C79" s="93"/>
      <c r="D79" s="94"/>
      <c r="E79" s="92"/>
      <c r="F79" s="93"/>
      <c r="G79" s="94"/>
      <c r="H79" s="92"/>
      <c r="I79" s="93"/>
      <c r="J79" s="94"/>
      <c r="K79" s="92"/>
      <c r="L79" s="93"/>
      <c r="M79" s="94"/>
      <c r="N79" s="92"/>
      <c r="O79" s="93"/>
      <c r="P79" s="94"/>
      <c r="Q79" s="92"/>
      <c r="R79" s="93"/>
      <c r="S79" s="94"/>
      <c r="T79" s="92"/>
      <c r="U79" s="93"/>
      <c r="V79" s="94"/>
      <c r="W79" s="92"/>
      <c r="X79" s="93"/>
      <c r="Y79" s="94"/>
      <c r="Z79" s="92"/>
      <c r="AA79" s="93"/>
      <c r="AB79" s="94"/>
      <c r="AC79" s="92"/>
      <c r="AD79" s="93"/>
      <c r="AE79" s="94"/>
      <c r="AF79" s="92"/>
      <c r="AG79" s="93"/>
      <c r="AH79" s="94"/>
      <c r="AI79" s="92"/>
      <c r="AJ79" s="93"/>
      <c r="AK79" s="94"/>
      <c r="AL79" s="92"/>
      <c r="AM79" s="93"/>
      <c r="AN79" s="94"/>
      <c r="AO79" s="92"/>
      <c r="AP79" s="93"/>
      <c r="AQ79" s="94"/>
      <c r="AR79" s="92"/>
      <c r="AS79" s="93"/>
      <c r="AT79" s="94"/>
      <c r="AU79" s="92"/>
      <c r="AV79" s="93"/>
      <c r="AW79" s="94"/>
      <c r="AX79" s="92"/>
      <c r="AY79" s="93"/>
      <c r="AZ79" s="94"/>
      <c r="BA79" s="92"/>
      <c r="BB79" s="93"/>
      <c r="BC79" s="94"/>
      <c r="BD79" s="92"/>
      <c r="BE79" s="93"/>
      <c r="BF79" s="94"/>
      <c r="BG79" s="92"/>
      <c r="BH79" s="93"/>
      <c r="BI79" s="94"/>
      <c r="BJ79" s="92"/>
      <c r="BK79" s="93"/>
      <c r="BL79" s="94"/>
      <c r="BM79" s="92"/>
      <c r="BN79" s="93"/>
      <c r="BO79" s="94"/>
      <c r="BP79" s="92"/>
      <c r="BQ79" s="93"/>
      <c r="BR79" s="94"/>
      <c r="BS79" s="92"/>
      <c r="BT79" s="93"/>
      <c r="BU79" s="94"/>
      <c r="BV79" s="92"/>
      <c r="BW79" s="93"/>
      <c r="BX79" s="94"/>
      <c r="BY79" s="101"/>
      <c r="BZ79" s="102"/>
      <c r="CA79" s="103"/>
      <c r="CB79" s="92"/>
      <c r="CC79" s="93"/>
      <c r="CD79" s="94"/>
      <c r="CE79" s="92"/>
      <c r="CF79" s="93"/>
      <c r="CG79" s="94"/>
      <c r="CH79" s="92"/>
      <c r="CI79" s="93"/>
      <c r="CJ79" s="94"/>
      <c r="CK79" s="92"/>
      <c r="CL79" s="93"/>
      <c r="CM79" s="94"/>
      <c r="CN79" s="79"/>
      <c r="CO79" s="79"/>
      <c r="CP79" s="79"/>
      <c r="CQ79" s="79"/>
      <c r="CR79" s="79"/>
      <c r="CS79" s="79"/>
      <c r="CT79" s="79"/>
      <c r="CU79" s="79"/>
      <c r="CV79" s="79"/>
      <c r="CW79" s="79"/>
      <c r="CX79" s="79"/>
      <c r="CY79" s="79"/>
      <c r="CZ79" s="79"/>
      <c r="DA79" s="79"/>
      <c r="DB79" s="79"/>
      <c r="DC79" s="79"/>
      <c r="DD79" s="79"/>
      <c r="DE79" s="79"/>
      <c r="DF79" s="79"/>
      <c r="DG79" s="79"/>
      <c r="DH79" s="79"/>
      <c r="DI79" s="79"/>
    </row>
    <row r="80" spans="1:113" s="7" customFormat="1" ht="12.75" customHeight="1" x14ac:dyDescent="0.2">
      <c r="A80" s="144" t="s">
        <v>22</v>
      </c>
      <c r="B80" s="137" t="s">
        <v>0</v>
      </c>
      <c r="C80" s="116"/>
      <c r="D80" s="117"/>
      <c r="E80" s="137" t="s">
        <v>1</v>
      </c>
      <c r="F80" s="116"/>
      <c r="G80" s="117"/>
      <c r="H80" s="137" t="s">
        <v>0</v>
      </c>
      <c r="I80" s="116"/>
      <c r="J80" s="117"/>
      <c r="K80" s="137" t="s">
        <v>1</v>
      </c>
      <c r="L80" s="116"/>
      <c r="M80" s="117"/>
      <c r="N80" s="137" t="s">
        <v>0</v>
      </c>
      <c r="O80" s="116"/>
      <c r="P80" s="117"/>
      <c r="Q80" s="137" t="s">
        <v>1</v>
      </c>
      <c r="R80" s="116"/>
      <c r="S80" s="117"/>
      <c r="T80" s="137" t="s">
        <v>0</v>
      </c>
      <c r="U80" s="116"/>
      <c r="V80" s="117"/>
      <c r="W80" s="137" t="s">
        <v>1</v>
      </c>
      <c r="X80" s="116"/>
      <c r="Y80" s="117"/>
      <c r="Z80" s="137" t="s">
        <v>0</v>
      </c>
      <c r="AA80" s="116"/>
      <c r="AB80" s="117"/>
      <c r="AC80" s="137" t="s">
        <v>1</v>
      </c>
      <c r="AD80" s="116"/>
      <c r="AE80" s="117"/>
      <c r="AF80" s="137" t="s">
        <v>0</v>
      </c>
      <c r="AG80" s="116"/>
      <c r="AH80" s="117"/>
      <c r="AI80" s="137" t="s">
        <v>1</v>
      </c>
      <c r="AJ80" s="116"/>
      <c r="AK80" s="117"/>
      <c r="AL80" s="137" t="s">
        <v>0</v>
      </c>
      <c r="AM80" s="116"/>
      <c r="AN80" s="117"/>
      <c r="AO80" s="137" t="s">
        <v>1</v>
      </c>
      <c r="AP80" s="116"/>
      <c r="AQ80" s="117"/>
      <c r="AR80" s="137" t="s">
        <v>0</v>
      </c>
      <c r="AS80" s="116"/>
      <c r="AT80" s="117"/>
      <c r="AU80" s="137" t="s">
        <v>1</v>
      </c>
      <c r="AV80" s="116"/>
      <c r="AW80" s="117"/>
      <c r="AX80" s="137" t="s">
        <v>0</v>
      </c>
      <c r="AY80" s="116"/>
      <c r="AZ80" s="117"/>
      <c r="BA80" s="137" t="s">
        <v>1</v>
      </c>
      <c r="BB80" s="116"/>
      <c r="BC80" s="117"/>
      <c r="BD80" s="137" t="s">
        <v>0</v>
      </c>
      <c r="BE80" s="116"/>
      <c r="BF80" s="117"/>
      <c r="BG80" s="137" t="s">
        <v>1</v>
      </c>
      <c r="BH80" s="116"/>
      <c r="BI80" s="117"/>
      <c r="BJ80" s="137" t="s">
        <v>0</v>
      </c>
      <c r="BK80" s="116"/>
      <c r="BL80" s="117"/>
      <c r="BM80" s="137" t="s">
        <v>1</v>
      </c>
      <c r="BN80" s="116"/>
      <c r="BO80" s="117"/>
      <c r="BP80" s="137" t="s">
        <v>0</v>
      </c>
      <c r="BQ80" s="116"/>
      <c r="BR80" s="117"/>
      <c r="BS80" s="137" t="s">
        <v>1</v>
      </c>
      <c r="BT80" s="116"/>
      <c r="BU80" s="117"/>
      <c r="BV80" s="137" t="s">
        <v>95</v>
      </c>
      <c r="BW80" s="116"/>
      <c r="BX80" s="117"/>
      <c r="BY80" s="137" t="s">
        <v>96</v>
      </c>
      <c r="BZ80" s="116"/>
      <c r="CA80" s="117"/>
      <c r="CB80" s="137" t="s">
        <v>0</v>
      </c>
      <c r="CC80" s="116"/>
      <c r="CD80" s="117"/>
      <c r="CE80" s="137" t="s">
        <v>1</v>
      </c>
      <c r="CF80" s="116"/>
      <c r="CG80" s="117"/>
      <c r="CH80" s="137" t="s">
        <v>0</v>
      </c>
      <c r="CI80" s="116"/>
      <c r="CJ80" s="117"/>
      <c r="CK80" s="137" t="s">
        <v>1</v>
      </c>
      <c r="CL80" s="116"/>
      <c r="CM80" s="117"/>
      <c r="CN80" s="136"/>
      <c r="CO80" s="136"/>
      <c r="CP80" s="136"/>
      <c r="CQ80" s="136"/>
      <c r="CR80" s="136"/>
      <c r="CS80" s="136"/>
      <c r="CT80" s="136"/>
      <c r="CU80" s="136"/>
      <c r="CV80" s="136"/>
      <c r="CW80" s="136"/>
      <c r="CX80" s="136"/>
      <c r="CY80" s="136"/>
      <c r="CZ80" s="136"/>
      <c r="DA80" s="136"/>
      <c r="DB80" s="136"/>
      <c r="DC80" s="136"/>
      <c r="DD80" s="136"/>
      <c r="DE80" s="136"/>
      <c r="DF80" s="136"/>
      <c r="DG80" s="136"/>
      <c r="DH80" s="136"/>
      <c r="DI80" s="136"/>
    </row>
    <row r="81" spans="1:113" s="7" customFormat="1" ht="38.25" x14ac:dyDescent="0.2">
      <c r="A81" s="145"/>
      <c r="B81" s="9" t="s">
        <v>80</v>
      </c>
      <c r="C81" s="9" t="s">
        <v>81</v>
      </c>
      <c r="D81" s="9" t="s">
        <v>82</v>
      </c>
      <c r="E81" s="9" t="s">
        <v>80</v>
      </c>
      <c r="F81" s="9" t="s">
        <v>81</v>
      </c>
      <c r="G81" s="9" t="s">
        <v>82</v>
      </c>
      <c r="H81" s="9" t="s">
        <v>80</v>
      </c>
      <c r="I81" s="9" t="s">
        <v>81</v>
      </c>
      <c r="J81" s="9" t="s">
        <v>82</v>
      </c>
      <c r="K81" s="9" t="s">
        <v>80</v>
      </c>
      <c r="L81" s="9" t="s">
        <v>81</v>
      </c>
      <c r="M81" s="9" t="s">
        <v>82</v>
      </c>
      <c r="N81" s="9" t="s">
        <v>80</v>
      </c>
      <c r="O81" s="9" t="s">
        <v>81</v>
      </c>
      <c r="P81" s="9" t="s">
        <v>82</v>
      </c>
      <c r="Q81" s="9" t="s">
        <v>80</v>
      </c>
      <c r="R81" s="9" t="s">
        <v>81</v>
      </c>
      <c r="S81" s="9" t="s">
        <v>82</v>
      </c>
      <c r="T81" s="9" t="s">
        <v>80</v>
      </c>
      <c r="U81" s="9" t="s">
        <v>81</v>
      </c>
      <c r="V81" s="9" t="s">
        <v>82</v>
      </c>
      <c r="W81" s="9" t="s">
        <v>80</v>
      </c>
      <c r="X81" s="9" t="s">
        <v>81</v>
      </c>
      <c r="Y81" s="9" t="s">
        <v>82</v>
      </c>
      <c r="Z81" s="9" t="s">
        <v>80</v>
      </c>
      <c r="AA81" s="9" t="s">
        <v>81</v>
      </c>
      <c r="AB81" s="9" t="s">
        <v>82</v>
      </c>
      <c r="AC81" s="9" t="s">
        <v>80</v>
      </c>
      <c r="AD81" s="9" t="s">
        <v>81</v>
      </c>
      <c r="AE81" s="9" t="s">
        <v>82</v>
      </c>
      <c r="AF81" s="9" t="s">
        <v>80</v>
      </c>
      <c r="AG81" s="9" t="s">
        <v>81</v>
      </c>
      <c r="AH81" s="9" t="s">
        <v>82</v>
      </c>
      <c r="AI81" s="9" t="s">
        <v>80</v>
      </c>
      <c r="AJ81" s="9" t="s">
        <v>81</v>
      </c>
      <c r="AK81" s="9" t="s">
        <v>82</v>
      </c>
      <c r="AL81" s="9" t="s">
        <v>80</v>
      </c>
      <c r="AM81" s="9" t="s">
        <v>81</v>
      </c>
      <c r="AN81" s="9" t="s">
        <v>82</v>
      </c>
      <c r="AO81" s="9" t="s">
        <v>80</v>
      </c>
      <c r="AP81" s="9" t="s">
        <v>81</v>
      </c>
      <c r="AQ81" s="9" t="s">
        <v>82</v>
      </c>
      <c r="AR81" s="9" t="s">
        <v>80</v>
      </c>
      <c r="AS81" s="9" t="s">
        <v>81</v>
      </c>
      <c r="AT81" s="9" t="s">
        <v>82</v>
      </c>
      <c r="AU81" s="9" t="s">
        <v>80</v>
      </c>
      <c r="AV81" s="9" t="s">
        <v>81</v>
      </c>
      <c r="AW81" s="9" t="s">
        <v>82</v>
      </c>
      <c r="AX81" s="9" t="s">
        <v>80</v>
      </c>
      <c r="AY81" s="9" t="s">
        <v>81</v>
      </c>
      <c r="AZ81" s="9" t="s">
        <v>82</v>
      </c>
      <c r="BA81" s="9" t="s">
        <v>80</v>
      </c>
      <c r="BB81" s="9" t="s">
        <v>81</v>
      </c>
      <c r="BC81" s="9" t="s">
        <v>82</v>
      </c>
      <c r="BD81" s="9" t="s">
        <v>80</v>
      </c>
      <c r="BE81" s="9" t="s">
        <v>81</v>
      </c>
      <c r="BF81" s="9" t="s">
        <v>82</v>
      </c>
      <c r="BG81" s="9" t="s">
        <v>80</v>
      </c>
      <c r="BH81" s="9" t="s">
        <v>81</v>
      </c>
      <c r="BI81" s="9" t="s">
        <v>82</v>
      </c>
      <c r="BJ81" s="9" t="s">
        <v>80</v>
      </c>
      <c r="BK81" s="9" t="s">
        <v>81</v>
      </c>
      <c r="BL81" s="9" t="s">
        <v>82</v>
      </c>
      <c r="BM81" s="9" t="s">
        <v>80</v>
      </c>
      <c r="BN81" s="9" t="s">
        <v>81</v>
      </c>
      <c r="BO81" s="9" t="s">
        <v>82</v>
      </c>
      <c r="BP81" s="9" t="s">
        <v>80</v>
      </c>
      <c r="BQ81" s="9" t="s">
        <v>81</v>
      </c>
      <c r="BR81" s="9" t="s">
        <v>82</v>
      </c>
      <c r="BS81" s="9" t="s">
        <v>80</v>
      </c>
      <c r="BT81" s="9" t="s">
        <v>81</v>
      </c>
      <c r="BU81" s="9" t="s">
        <v>82</v>
      </c>
      <c r="BV81" s="9" t="s">
        <v>80</v>
      </c>
      <c r="BW81" s="9" t="s">
        <v>81</v>
      </c>
      <c r="BX81" s="9" t="s">
        <v>82</v>
      </c>
      <c r="BY81" s="9" t="s">
        <v>80</v>
      </c>
      <c r="BZ81" s="9" t="s">
        <v>81</v>
      </c>
      <c r="CA81" s="9" t="s">
        <v>82</v>
      </c>
      <c r="CB81" s="9" t="s">
        <v>80</v>
      </c>
      <c r="CC81" s="9" t="s">
        <v>81</v>
      </c>
      <c r="CD81" s="9" t="s">
        <v>82</v>
      </c>
      <c r="CE81" s="9" t="s">
        <v>80</v>
      </c>
      <c r="CF81" s="9" t="s">
        <v>81</v>
      </c>
      <c r="CG81" s="9" t="s">
        <v>82</v>
      </c>
      <c r="CH81" s="9" t="s">
        <v>140</v>
      </c>
      <c r="CI81" s="9" t="s">
        <v>141</v>
      </c>
      <c r="CJ81" s="9" t="s">
        <v>142</v>
      </c>
      <c r="CK81" s="9" t="s">
        <v>140</v>
      </c>
      <c r="CL81" s="9" t="s">
        <v>141</v>
      </c>
      <c r="CM81" s="9" t="s">
        <v>142</v>
      </c>
      <c r="CN81" s="79"/>
      <c r="CO81" s="79"/>
      <c r="CP81" s="79"/>
      <c r="CQ81" s="79"/>
      <c r="CR81" s="79"/>
      <c r="CS81" s="79"/>
      <c r="CT81" s="79"/>
      <c r="CU81" s="79"/>
      <c r="CV81" s="79"/>
      <c r="CW81" s="79"/>
      <c r="CX81" s="79"/>
      <c r="CY81" s="79"/>
      <c r="CZ81" s="79"/>
      <c r="DA81" s="79"/>
      <c r="DB81" s="79"/>
      <c r="DC81" s="79"/>
      <c r="DD81" s="79"/>
      <c r="DE81" s="79"/>
      <c r="DF81" s="79"/>
      <c r="DG81" s="79"/>
      <c r="DH81" s="79"/>
      <c r="DI81" s="79"/>
    </row>
    <row r="82" spans="1:113" s="7" customFormat="1" x14ac:dyDescent="0.2">
      <c r="A82" s="8" t="s">
        <v>25</v>
      </c>
      <c r="B82" s="192">
        <v>45.547457337379448</v>
      </c>
      <c r="C82" s="192">
        <v>70.258313417434692</v>
      </c>
      <c r="D82" s="192">
        <v>63.983995318412809</v>
      </c>
      <c r="E82" s="192">
        <v>46.871036887168884</v>
      </c>
      <c r="F82" s="192">
        <v>70.258313417434692</v>
      </c>
      <c r="G82" s="192">
        <v>63.983995318412809</v>
      </c>
      <c r="H82" s="192">
        <v>51.767227053642273</v>
      </c>
      <c r="I82" s="192">
        <v>63.119037747383125</v>
      </c>
      <c r="J82" s="192">
        <v>63.983995318412809</v>
      </c>
      <c r="K82" s="192">
        <v>53.716248869895956</v>
      </c>
      <c r="L82" s="192">
        <v>63.119037747383125</v>
      </c>
      <c r="M82" s="192">
        <v>63.983995318412809</v>
      </c>
      <c r="N82" s="192">
        <v>60.482813715934768</v>
      </c>
      <c r="O82" s="192">
        <v>77.633980512619004</v>
      </c>
      <c r="P82" s="192">
        <v>63.983995318412809</v>
      </c>
      <c r="Q82" s="192">
        <v>63.068752884864828</v>
      </c>
      <c r="R82" s="192">
        <v>77.633980512619004</v>
      </c>
      <c r="S82" s="192">
        <v>63.983995318412809</v>
      </c>
      <c r="T82" s="192">
        <v>62.711895108222961</v>
      </c>
      <c r="U82" s="192">
        <v>75.105701684951782</v>
      </c>
      <c r="V82" s="192">
        <v>63.983995318412809</v>
      </c>
      <c r="W82" s="192">
        <v>64.630089402198806</v>
      </c>
      <c r="X82" s="192">
        <v>75.105701684951782</v>
      </c>
      <c r="Y82" s="192">
        <v>63.983995318412809</v>
      </c>
      <c r="Z82" s="192">
        <v>66.488203406333938</v>
      </c>
      <c r="AA82" s="192">
        <v>54.211338162422173</v>
      </c>
      <c r="AB82" s="192">
        <v>63.983995318412809</v>
      </c>
      <c r="AC82" s="192">
        <v>68.529875874519348</v>
      </c>
      <c r="AD82" s="192">
        <v>54.211338162422173</v>
      </c>
      <c r="AE82" s="192">
        <v>63.983995318412809</v>
      </c>
      <c r="AF82" s="192">
        <v>63.740784525871284</v>
      </c>
      <c r="AG82" s="192">
        <v>63.983995318412809</v>
      </c>
      <c r="AH82" s="192">
        <v>61.664031147956841</v>
      </c>
      <c r="AI82" s="192" t="s">
        <v>40</v>
      </c>
      <c r="AJ82" s="192" t="s">
        <v>40</v>
      </c>
      <c r="AK82" s="192" t="s">
        <v>40</v>
      </c>
      <c r="AL82" s="192">
        <v>61.457366347312934</v>
      </c>
      <c r="AM82" s="192">
        <v>61.664031147956841</v>
      </c>
      <c r="AN82" s="192">
        <v>63.983995318412809</v>
      </c>
      <c r="AO82" s="192" t="s">
        <v>40</v>
      </c>
      <c r="AP82" s="192" t="s">
        <v>40</v>
      </c>
      <c r="AQ82" s="192" t="s">
        <v>40</v>
      </c>
      <c r="AR82" s="192">
        <v>62.488971352577217</v>
      </c>
      <c r="AS82" s="192">
        <v>63.119037747383125</v>
      </c>
      <c r="AT82" s="192">
        <v>64.745492339134216</v>
      </c>
      <c r="AU82" s="192" t="s">
        <v>40</v>
      </c>
      <c r="AV82" s="192" t="s">
        <v>40</v>
      </c>
      <c r="AW82" s="192" t="s">
        <v>40</v>
      </c>
      <c r="AX82" s="192">
        <v>61.488760113716125</v>
      </c>
      <c r="AY82" s="192">
        <v>63.983995318412809</v>
      </c>
      <c r="AZ82" s="192">
        <v>61.664031147956841</v>
      </c>
      <c r="BA82" s="192">
        <v>62.485607266426094</v>
      </c>
      <c r="BB82" s="192">
        <v>63.983995318412809</v>
      </c>
      <c r="BC82" s="192">
        <v>61.664031147956841</v>
      </c>
      <c r="BD82" s="192">
        <v>59.306581616401679</v>
      </c>
      <c r="BE82" s="192">
        <v>61.664031147956841</v>
      </c>
      <c r="BF82" s="192">
        <v>63.983995318412809</v>
      </c>
      <c r="BG82" s="192">
        <v>60.239966511726386</v>
      </c>
      <c r="BH82" s="192">
        <v>61.664031147956841</v>
      </c>
      <c r="BI82" s="192">
        <v>63.983995318412809</v>
      </c>
      <c r="BJ82" s="192">
        <v>36.012578606605537</v>
      </c>
      <c r="BK82" s="192">
        <v>43.713418841362007</v>
      </c>
      <c r="BL82" s="192">
        <v>63.983995318412809</v>
      </c>
      <c r="BM82" s="192">
        <v>37.63556897640229</v>
      </c>
      <c r="BN82" s="192">
        <v>43.713418841362007</v>
      </c>
      <c r="BO82" s="192">
        <v>63.983995318412809</v>
      </c>
      <c r="BP82" s="192">
        <v>56.009077429771402</v>
      </c>
      <c r="BQ82" s="192">
        <v>70.258313417434692</v>
      </c>
      <c r="BR82" s="192">
        <v>63.983995318412809</v>
      </c>
      <c r="BS82" s="192">
        <v>57.972847819328322</v>
      </c>
      <c r="BT82" s="192">
        <v>70.258313417434692</v>
      </c>
      <c r="BU82" s="192">
        <v>63.983995318412809</v>
      </c>
      <c r="BV82" s="192">
        <v>47.938019633293152</v>
      </c>
      <c r="BW82" s="192">
        <v>43.713418841362007</v>
      </c>
      <c r="BX82" s="192">
        <v>63.983995318412809</v>
      </c>
      <c r="BY82" s="192">
        <v>49.290344119071975</v>
      </c>
      <c r="BZ82" s="192">
        <v>43.713418841362007</v>
      </c>
      <c r="CA82" s="192">
        <v>63.983995318412809</v>
      </c>
      <c r="CB82" s="192">
        <v>39.173180460929878</v>
      </c>
      <c r="CC82" s="192">
        <v>43.713418841362007</v>
      </c>
      <c r="CD82" s="192">
        <v>63.983995318412809</v>
      </c>
      <c r="CE82" s="192">
        <v>40.588458180427544</v>
      </c>
      <c r="CF82" s="192">
        <v>43.713418841362007</v>
      </c>
      <c r="CG82" s="192">
        <v>63.983995318412809</v>
      </c>
      <c r="CH82" s="192">
        <v>2.0851299166679387</v>
      </c>
      <c r="CI82" s="192">
        <v>2.8506568074226379</v>
      </c>
      <c r="CJ82" s="192">
        <v>3.595289289951324</v>
      </c>
      <c r="CK82" s="192">
        <v>2.6627650856971745</v>
      </c>
      <c r="CL82" s="192">
        <v>2.8506568074226379</v>
      </c>
      <c r="CM82" s="192">
        <v>3.595289289951324</v>
      </c>
      <c r="CN82" s="10"/>
      <c r="CO82" s="10"/>
      <c r="CP82" s="10"/>
      <c r="CQ82" s="10"/>
      <c r="CR82" s="10"/>
      <c r="CS82" s="10"/>
      <c r="CT82" s="10"/>
      <c r="CU82" s="10"/>
      <c r="CV82" s="10"/>
      <c r="CW82" s="10"/>
      <c r="CX82" s="10"/>
      <c r="CY82" s="10"/>
      <c r="CZ82" s="10"/>
      <c r="DA82" s="10"/>
      <c r="DB82" s="10"/>
      <c r="DC82" s="10"/>
      <c r="DD82" s="10"/>
      <c r="DE82" s="10"/>
      <c r="DF82" s="10"/>
      <c r="DG82" s="10"/>
      <c r="DH82" s="10"/>
      <c r="DI82" s="10"/>
    </row>
    <row r="83" spans="1:113" s="7" customFormat="1" x14ac:dyDescent="0.2">
      <c r="A83" s="8" t="s">
        <v>26</v>
      </c>
      <c r="B83" s="192">
        <v>10.915454030036928</v>
      </c>
      <c r="C83" s="192">
        <v>13.672595620155334</v>
      </c>
      <c r="D83" s="192">
        <v>14.591873288154607</v>
      </c>
      <c r="E83" s="192">
        <v>11.850449442863461</v>
      </c>
      <c r="F83" s="192">
        <v>13.672595620155334</v>
      </c>
      <c r="G83" s="192">
        <v>14.591873288154607</v>
      </c>
      <c r="H83" s="192">
        <v>12.203794121742249</v>
      </c>
      <c r="I83" s="192">
        <v>13.936654925346376</v>
      </c>
      <c r="J83" s="192">
        <v>14.591873288154607</v>
      </c>
      <c r="K83" s="192">
        <v>13.446274399757389</v>
      </c>
      <c r="L83" s="192">
        <v>13.936654925346376</v>
      </c>
      <c r="M83" s="192">
        <v>14.591873288154607</v>
      </c>
      <c r="N83" s="192">
        <v>11.628304123878477</v>
      </c>
      <c r="O83" s="192">
        <v>14.223465323448185</v>
      </c>
      <c r="P83" s="192">
        <v>14.591873288154607</v>
      </c>
      <c r="Q83" s="192">
        <v>13.228958249092102</v>
      </c>
      <c r="R83" s="192">
        <v>14.223465323448185</v>
      </c>
      <c r="S83" s="192">
        <v>14.591873288154607</v>
      </c>
      <c r="T83" s="192">
        <v>6.7719206213951111</v>
      </c>
      <c r="U83" s="192">
        <v>14.907518029212955</v>
      </c>
      <c r="V83" s="192">
        <v>14.591873288154607</v>
      </c>
      <c r="W83" s="192">
        <v>7.9307231307029751</v>
      </c>
      <c r="X83" s="192">
        <v>14.907518029212955</v>
      </c>
      <c r="Y83" s="192">
        <v>14.591873288154607</v>
      </c>
      <c r="Z83" s="192">
        <v>9.0754196047782916</v>
      </c>
      <c r="AA83" s="192">
        <v>11.19566023349762</v>
      </c>
      <c r="AB83" s="192">
        <v>14.591873288154607</v>
      </c>
      <c r="AC83" s="192">
        <v>10.203035473823546</v>
      </c>
      <c r="AD83" s="192">
        <v>11.19566023349762</v>
      </c>
      <c r="AE83" s="192">
        <v>14.591873288154607</v>
      </c>
      <c r="AF83" s="192">
        <v>14.453983902931213</v>
      </c>
      <c r="AG83" s="192">
        <v>14.591873288154607</v>
      </c>
      <c r="AH83" s="192">
        <v>15.038360953330995</v>
      </c>
      <c r="AI83" s="192" t="s">
        <v>40</v>
      </c>
      <c r="AJ83" s="192" t="s">
        <v>40</v>
      </c>
      <c r="AK83" s="192" t="s">
        <v>40</v>
      </c>
      <c r="AL83" s="192">
        <v>14.991664290428167</v>
      </c>
      <c r="AM83" s="192">
        <v>15.038360953330995</v>
      </c>
      <c r="AN83" s="192">
        <v>14.591873288154607</v>
      </c>
      <c r="AO83" s="192" t="s">
        <v>40</v>
      </c>
      <c r="AP83" s="192" t="s">
        <v>40</v>
      </c>
      <c r="AQ83" s="192" t="s">
        <v>40</v>
      </c>
      <c r="AR83" s="192">
        <v>13.533442616462709</v>
      </c>
      <c r="AS83" s="192">
        <v>13.936654925346376</v>
      </c>
      <c r="AT83" s="192">
        <v>14.177048802375793</v>
      </c>
      <c r="AU83" s="192" t="s">
        <v>40</v>
      </c>
      <c r="AV83" s="192" t="s">
        <v>40</v>
      </c>
      <c r="AW83" s="192" t="s">
        <v>40</v>
      </c>
      <c r="AX83" s="192">
        <v>13.230955004692074</v>
      </c>
      <c r="AY83" s="192">
        <v>14.591873288154607</v>
      </c>
      <c r="AZ83" s="192">
        <v>15.038360953330995</v>
      </c>
      <c r="BA83" s="192">
        <v>13.778221011161806</v>
      </c>
      <c r="BB83" s="192">
        <v>14.591873288154607</v>
      </c>
      <c r="BC83" s="192">
        <v>15.038360953330995</v>
      </c>
      <c r="BD83" s="192">
        <v>13.748920559883121</v>
      </c>
      <c r="BE83" s="192">
        <v>15.038360953330995</v>
      </c>
      <c r="BF83" s="192">
        <v>14.591873288154607</v>
      </c>
      <c r="BG83" s="192">
        <v>14.244835972785951</v>
      </c>
      <c r="BH83" s="192">
        <v>15.038360953330995</v>
      </c>
      <c r="BI83" s="192">
        <v>14.591873288154607</v>
      </c>
      <c r="BJ83" s="192">
        <v>10.318886637687683</v>
      </c>
      <c r="BK83" s="192">
        <v>13.702966570854189</v>
      </c>
      <c r="BL83" s="192">
        <v>14.591873288154607</v>
      </c>
      <c r="BM83" s="192">
        <v>11.536361575126646</v>
      </c>
      <c r="BN83" s="192">
        <v>13.702966570854189</v>
      </c>
      <c r="BO83" s="192">
        <v>14.591873288154607</v>
      </c>
      <c r="BP83" s="192">
        <v>9.6766835451126081</v>
      </c>
      <c r="BQ83" s="192">
        <v>13.672595620155334</v>
      </c>
      <c r="BR83" s="192">
        <v>14.591873288154607</v>
      </c>
      <c r="BS83" s="192">
        <v>10.968691706657413</v>
      </c>
      <c r="BT83" s="192">
        <v>13.672595620155334</v>
      </c>
      <c r="BU83" s="192">
        <v>14.591873288154607</v>
      </c>
      <c r="BV83" s="192">
        <v>9.1593113541603106</v>
      </c>
      <c r="BW83" s="192">
        <v>13.702966570854189</v>
      </c>
      <c r="BX83" s="192">
        <v>14.591873288154607</v>
      </c>
      <c r="BY83" s="192">
        <v>10.186693072319031</v>
      </c>
      <c r="BZ83" s="192">
        <v>13.702966570854189</v>
      </c>
      <c r="CA83" s="192">
        <v>14.591873288154607</v>
      </c>
      <c r="CB83" s="192">
        <v>9.7056967020034808</v>
      </c>
      <c r="CC83" s="192">
        <v>13.702966570854189</v>
      </c>
      <c r="CD83" s="192">
        <v>14.591873288154607</v>
      </c>
      <c r="CE83" s="192">
        <v>10.717710852622986</v>
      </c>
      <c r="CF83" s="192">
        <v>13.702966570854189</v>
      </c>
      <c r="CG83" s="192">
        <v>14.591873288154607</v>
      </c>
      <c r="CH83" s="192" t="s">
        <v>34</v>
      </c>
      <c r="CI83" s="192" t="s">
        <v>34</v>
      </c>
      <c r="CJ83" s="192" t="s">
        <v>34</v>
      </c>
      <c r="CK83" s="192" t="s">
        <v>34</v>
      </c>
      <c r="CL83" s="192" t="s">
        <v>34</v>
      </c>
      <c r="CM83" s="192" t="s">
        <v>34</v>
      </c>
      <c r="CN83" s="10"/>
      <c r="CO83" s="11"/>
      <c r="CP83" s="10"/>
      <c r="CQ83" s="11"/>
      <c r="CR83" s="10"/>
      <c r="CS83" s="11"/>
      <c r="CT83" s="10"/>
      <c r="CU83" s="11"/>
      <c r="CV83" s="10"/>
      <c r="CW83" s="11"/>
      <c r="CX83" s="10"/>
      <c r="CY83" s="11"/>
      <c r="CZ83" s="10"/>
      <c r="DA83" s="11"/>
      <c r="DB83" s="10"/>
      <c r="DC83" s="11"/>
      <c r="DD83" s="10"/>
      <c r="DE83" s="11"/>
      <c r="DF83" s="10"/>
      <c r="DG83" s="11"/>
      <c r="DH83" s="10"/>
      <c r="DI83" s="11"/>
    </row>
    <row r="84" spans="1:113" s="7" customFormat="1" x14ac:dyDescent="0.2">
      <c r="A84" s="8" t="s">
        <v>23</v>
      </c>
      <c r="B84" s="192">
        <v>9.893255829811098</v>
      </c>
      <c r="C84" s="192">
        <v>15.585982203483583</v>
      </c>
      <c r="D84" s="192">
        <v>15.266006588935854</v>
      </c>
      <c r="E84" s="192">
        <v>10.80077111721039</v>
      </c>
      <c r="F84" s="192">
        <v>15.585982203483583</v>
      </c>
      <c r="G84" s="192">
        <v>15.266006588935854</v>
      </c>
      <c r="H84" s="192">
        <v>12.395939230918884</v>
      </c>
      <c r="I84" s="192">
        <v>15.317623019218448</v>
      </c>
      <c r="J84" s="192">
        <v>15.266006588935854</v>
      </c>
      <c r="K84" s="192">
        <v>13.636587262153633</v>
      </c>
      <c r="L84" s="192">
        <v>15.317623019218448</v>
      </c>
      <c r="M84" s="192">
        <v>15.266006588935854</v>
      </c>
      <c r="N84" s="192">
        <v>16.039980053901679</v>
      </c>
      <c r="O84" s="192">
        <v>16.8063884973526</v>
      </c>
      <c r="P84" s="192">
        <v>15.266006588935854</v>
      </c>
      <c r="Q84" s="192">
        <v>17.76526510715485</v>
      </c>
      <c r="R84" s="192">
        <v>16.8063884973526</v>
      </c>
      <c r="S84" s="192">
        <v>15.266006588935854</v>
      </c>
      <c r="T84" s="192">
        <v>9.1389349102973956</v>
      </c>
      <c r="U84" s="192">
        <v>19.130991101264954</v>
      </c>
      <c r="V84" s="192">
        <v>15.266006588935854</v>
      </c>
      <c r="W84" s="192">
        <v>10.446133017539982</v>
      </c>
      <c r="X84" s="192">
        <v>19.130991101264954</v>
      </c>
      <c r="Y84" s="192">
        <v>15.266006588935854</v>
      </c>
      <c r="Z84" s="192">
        <v>11.248828768730162</v>
      </c>
      <c r="AA84" s="192">
        <v>11.3683158159256</v>
      </c>
      <c r="AB84" s="192">
        <v>15.266006588935854</v>
      </c>
      <c r="AC84" s="192">
        <v>12.475754618644713</v>
      </c>
      <c r="AD84" s="192">
        <v>11.3683158159256</v>
      </c>
      <c r="AE84" s="192">
        <v>15.266006588935854</v>
      </c>
      <c r="AF84" s="192">
        <v>15.105112195014957</v>
      </c>
      <c r="AG84" s="192">
        <v>15.266006588935854</v>
      </c>
      <c r="AH84" s="192">
        <v>15.677316784858707</v>
      </c>
      <c r="AI84" s="192" t="s">
        <v>40</v>
      </c>
      <c r="AJ84" s="192" t="s">
        <v>40</v>
      </c>
      <c r="AK84" s="192" t="s">
        <v>40</v>
      </c>
      <c r="AL84" s="192">
        <v>15.610041022300722</v>
      </c>
      <c r="AM84" s="192">
        <v>15.677316784858707</v>
      </c>
      <c r="AN84" s="192">
        <v>15.266006588935854</v>
      </c>
      <c r="AO84" s="192" t="s">
        <v>40</v>
      </c>
      <c r="AP84" s="192" t="s">
        <v>40</v>
      </c>
      <c r="AQ84" s="192" t="s">
        <v>40</v>
      </c>
      <c r="AR84" s="192">
        <v>14.954774975776679</v>
      </c>
      <c r="AS84" s="192">
        <v>15.317623019218448</v>
      </c>
      <c r="AT84" s="192">
        <v>15.333506464958191</v>
      </c>
      <c r="AU84" s="192" t="s">
        <v>40</v>
      </c>
      <c r="AV84" s="192" t="s">
        <v>40</v>
      </c>
      <c r="AW84" s="192" t="s">
        <v>40</v>
      </c>
      <c r="AX84" s="192">
        <v>13.60518038272858</v>
      </c>
      <c r="AY84" s="192">
        <v>15.266006588935854</v>
      </c>
      <c r="AZ84" s="192">
        <v>15.677316784858707</v>
      </c>
      <c r="BA84" s="192">
        <v>14.156348109245299</v>
      </c>
      <c r="BB84" s="192">
        <v>15.266006588935854</v>
      </c>
      <c r="BC84" s="192">
        <v>15.677316784858707</v>
      </c>
      <c r="BD84" s="192">
        <v>14.146787524223326</v>
      </c>
      <c r="BE84" s="192">
        <v>15.677316784858707</v>
      </c>
      <c r="BF84" s="192">
        <v>15.266006588935854</v>
      </c>
      <c r="BG84" s="192">
        <v>14.680276513099674</v>
      </c>
      <c r="BH84" s="192">
        <v>15.677316784858707</v>
      </c>
      <c r="BI84" s="192">
        <v>15.266006588935854</v>
      </c>
      <c r="BJ84" s="192">
        <v>9.6102672815322894</v>
      </c>
      <c r="BK84" s="192">
        <v>13.801913857460022</v>
      </c>
      <c r="BL84" s="192">
        <v>15.266006588935854</v>
      </c>
      <c r="BM84" s="192">
        <v>10.911031365394591</v>
      </c>
      <c r="BN84" s="192">
        <v>13.801913857460022</v>
      </c>
      <c r="BO84" s="192">
        <v>15.266006588935854</v>
      </c>
      <c r="BP84" s="192">
        <v>13.009822964668277</v>
      </c>
      <c r="BQ84" s="192">
        <v>15.585982203483583</v>
      </c>
      <c r="BR84" s="192">
        <v>15.266006588935854</v>
      </c>
      <c r="BS84" s="192">
        <v>14.308802485466005</v>
      </c>
      <c r="BT84" s="192">
        <v>15.585982203483583</v>
      </c>
      <c r="BU84" s="192">
        <v>15.266006588935854</v>
      </c>
      <c r="BV84" s="192">
        <v>10.890728831291199</v>
      </c>
      <c r="BW84" s="192">
        <v>13.801913857460022</v>
      </c>
      <c r="BX84" s="192">
        <v>15.266006588935854</v>
      </c>
      <c r="BY84" s="192">
        <v>12.007625699043272</v>
      </c>
      <c r="BZ84" s="192">
        <v>13.801913857460022</v>
      </c>
      <c r="CA84" s="192">
        <v>15.266006588935854</v>
      </c>
      <c r="CB84" s="192">
        <v>7.4822327494621268</v>
      </c>
      <c r="CC84" s="192">
        <v>13.801913857460022</v>
      </c>
      <c r="CD84" s="192">
        <v>15.266006588935854</v>
      </c>
      <c r="CE84" s="192">
        <v>8.4951195120811445</v>
      </c>
      <c r="CF84" s="192">
        <v>13.801913857460022</v>
      </c>
      <c r="CG84" s="192">
        <v>15.266006588935854</v>
      </c>
      <c r="CH84" s="192" t="s">
        <v>34</v>
      </c>
      <c r="CI84" s="192" t="s">
        <v>34</v>
      </c>
      <c r="CJ84" s="192" t="s">
        <v>34</v>
      </c>
      <c r="CK84" s="192" t="s">
        <v>34</v>
      </c>
      <c r="CL84" s="192" t="s">
        <v>34</v>
      </c>
      <c r="CM84" s="192" t="s">
        <v>34</v>
      </c>
      <c r="CN84" s="80"/>
      <c r="CO84" s="10"/>
      <c r="CP84" s="10"/>
      <c r="CQ84" s="10"/>
      <c r="CR84" s="80"/>
      <c r="CS84" s="10"/>
      <c r="CT84" s="10"/>
      <c r="CU84" s="10"/>
      <c r="CV84" s="80"/>
      <c r="CW84" s="10"/>
      <c r="CX84" s="10"/>
      <c r="CY84" s="10"/>
      <c r="CZ84" s="80"/>
      <c r="DA84" s="10"/>
      <c r="DB84" s="10"/>
      <c r="DC84" s="10"/>
      <c r="DD84" s="80"/>
      <c r="DE84" s="10"/>
      <c r="DF84" s="10"/>
      <c r="DG84" s="10"/>
      <c r="DH84" s="80"/>
      <c r="DI84" s="10"/>
    </row>
    <row r="85" spans="1:113" s="7" customFormat="1" x14ac:dyDescent="0.2">
      <c r="A85" s="8" t="s">
        <v>33</v>
      </c>
      <c r="B85" s="192">
        <v>6.5890366210937508</v>
      </c>
      <c r="C85" s="192" t="s">
        <v>34</v>
      </c>
      <c r="D85" s="192">
        <v>13.03884228515625</v>
      </c>
      <c r="E85" s="192">
        <v>10.565429199218752</v>
      </c>
      <c r="F85" s="192">
        <v>14.129716308593753</v>
      </c>
      <c r="G85" s="192">
        <v>13.495216308593754</v>
      </c>
      <c r="H85" s="192">
        <v>4.878876464843751</v>
      </c>
      <c r="I85" s="192" t="s">
        <v>34</v>
      </c>
      <c r="J85" s="192">
        <v>10.746415527343752</v>
      </c>
      <c r="K85" s="192">
        <v>13.427628417968752</v>
      </c>
      <c r="L85" s="192">
        <v>13.852795410156249</v>
      </c>
      <c r="M85" s="192">
        <v>13.495216308593754</v>
      </c>
      <c r="N85" s="192">
        <v>12.16993896484375</v>
      </c>
      <c r="O85" s="192">
        <v>13.131060058593757</v>
      </c>
      <c r="P85" s="192">
        <v>11.000338378906251</v>
      </c>
      <c r="Q85" s="192">
        <v>13.667635253906246</v>
      </c>
      <c r="R85" s="192">
        <v>13.131060058593757</v>
      </c>
      <c r="S85" s="192">
        <v>11.000338378906251</v>
      </c>
      <c r="T85" s="192">
        <v>4.6743803710937515</v>
      </c>
      <c r="U85" s="192">
        <v>14.835087402343749</v>
      </c>
      <c r="V85" s="192">
        <v>12.021066894531252</v>
      </c>
      <c r="W85" s="192">
        <v>5.778539550781252</v>
      </c>
      <c r="X85" s="192">
        <v>14.835087402343749</v>
      </c>
      <c r="Y85" s="192">
        <v>12.021066894531252</v>
      </c>
      <c r="Z85" s="192">
        <v>4.816075683593751</v>
      </c>
      <c r="AA85" s="192">
        <v>1.8368833007812502</v>
      </c>
      <c r="AB85" s="192">
        <v>10.987502441406253</v>
      </c>
      <c r="AC85" s="192">
        <v>10.961074707031248</v>
      </c>
      <c r="AD85" s="192">
        <v>7.81596142578125</v>
      </c>
      <c r="AE85" s="192">
        <v>13.495216308593754</v>
      </c>
      <c r="AF85" s="192">
        <v>14.361982910156252</v>
      </c>
      <c r="AG85" s="192">
        <v>14.584398925781251</v>
      </c>
      <c r="AH85" s="192">
        <v>14.814487792968755</v>
      </c>
      <c r="AI85" s="192" t="s">
        <v>40</v>
      </c>
      <c r="AJ85" s="192" t="s">
        <v>40</v>
      </c>
      <c r="AK85" s="192" t="s">
        <v>40</v>
      </c>
      <c r="AL85" s="192">
        <v>14.610109863281245</v>
      </c>
      <c r="AM85" s="192">
        <v>14.671200683593755</v>
      </c>
      <c r="AN85" s="192">
        <v>14.454643066406248</v>
      </c>
      <c r="AO85" s="192" t="s">
        <v>40</v>
      </c>
      <c r="AP85" s="192" t="s">
        <v>40</v>
      </c>
      <c r="AQ85" s="192" t="s">
        <v>40</v>
      </c>
      <c r="AR85" s="192">
        <v>16.118893066406255</v>
      </c>
      <c r="AS85" s="192">
        <v>16.54658544921875</v>
      </c>
      <c r="AT85" s="192">
        <v>16.621735839843755</v>
      </c>
      <c r="AU85" s="192" t="s">
        <v>40</v>
      </c>
      <c r="AV85" s="192" t="s">
        <v>40</v>
      </c>
      <c r="AW85" s="192" t="s">
        <v>40</v>
      </c>
      <c r="AX85" s="192">
        <v>12.899979980468752</v>
      </c>
      <c r="AY85" s="192">
        <v>17.310203613281249</v>
      </c>
      <c r="AZ85" s="192">
        <v>17.924542480468752</v>
      </c>
      <c r="BA85" s="192">
        <v>12.494942871093748</v>
      </c>
      <c r="BB85" s="192">
        <v>13.495216308593754</v>
      </c>
      <c r="BC85" s="192">
        <v>13.793104003906254</v>
      </c>
      <c r="BD85" s="192">
        <v>13.629376464843757</v>
      </c>
      <c r="BE85" s="192">
        <v>17.924542480468752</v>
      </c>
      <c r="BF85" s="192">
        <v>17.310203613281249</v>
      </c>
      <c r="BG85" s="192">
        <v>12.66627880859375</v>
      </c>
      <c r="BH85" s="192">
        <v>13.793104003906254</v>
      </c>
      <c r="BI85" s="192">
        <v>13.495216308593754</v>
      </c>
      <c r="BJ85" s="192">
        <v>8.7177983398437497</v>
      </c>
      <c r="BK85" s="192" t="s">
        <v>34</v>
      </c>
      <c r="BL85" s="192">
        <v>14.599214355468748</v>
      </c>
      <c r="BM85" s="192">
        <v>10.367703613281252</v>
      </c>
      <c r="BN85" s="192">
        <v>12.676298339843751</v>
      </c>
      <c r="BO85" s="192">
        <v>13.372328613281253</v>
      </c>
      <c r="BP85" s="192">
        <v>9.327458496093751</v>
      </c>
      <c r="BQ85" s="192">
        <v>15.20205908203125</v>
      </c>
      <c r="BR85" s="192">
        <v>13.564893066406253</v>
      </c>
      <c r="BS85" s="192">
        <v>14.540928222656246</v>
      </c>
      <c r="BT85" s="192">
        <v>14.129716308593753</v>
      </c>
      <c r="BU85" s="192">
        <v>13.495216308593754</v>
      </c>
      <c r="BV85" s="192">
        <v>9.6456020507812568</v>
      </c>
      <c r="BW85" s="192" t="s">
        <v>34</v>
      </c>
      <c r="BX85" s="192" t="s">
        <v>34</v>
      </c>
      <c r="BY85" s="192">
        <v>11.774576660156251</v>
      </c>
      <c r="BZ85" s="192">
        <v>13.444261230468751</v>
      </c>
      <c r="CA85" s="192">
        <v>14.315082519531252</v>
      </c>
      <c r="CB85" s="192">
        <v>4.0756547851562503</v>
      </c>
      <c r="CC85" s="192" t="s">
        <v>34</v>
      </c>
      <c r="CD85" s="192">
        <v>16.615090332031251</v>
      </c>
      <c r="CE85" s="192">
        <v>10.225609863281253</v>
      </c>
      <c r="CF85" s="192">
        <v>12.746133300781255</v>
      </c>
      <c r="CG85" s="192">
        <v>13.449781738281247</v>
      </c>
      <c r="CH85" s="192">
        <v>4.33934228515625</v>
      </c>
      <c r="CI85" s="192">
        <v>4.5620327148437516</v>
      </c>
      <c r="CJ85" s="192">
        <v>6.1055825195312527</v>
      </c>
      <c r="CK85" s="192">
        <v>4.9810092773437509</v>
      </c>
      <c r="CL85" s="192">
        <v>4.5620327148437516</v>
      </c>
      <c r="CM85" s="192">
        <v>6.1055825195312527</v>
      </c>
      <c r="CN85" s="80"/>
      <c r="CO85" s="10"/>
      <c r="CP85" s="10"/>
      <c r="CQ85" s="10"/>
      <c r="CR85" s="80"/>
      <c r="CS85" s="10"/>
      <c r="CT85" s="10"/>
      <c r="CU85" s="10"/>
      <c r="CV85" s="80"/>
      <c r="CW85" s="10"/>
      <c r="CX85" s="10"/>
      <c r="CY85" s="10"/>
      <c r="CZ85" s="80"/>
      <c r="DA85" s="10"/>
      <c r="DB85" s="10"/>
      <c r="DC85" s="10"/>
      <c r="DD85" s="80"/>
      <c r="DE85" s="10"/>
      <c r="DF85" s="10"/>
      <c r="DG85" s="10"/>
      <c r="DH85" s="80"/>
      <c r="DI85" s="10"/>
    </row>
    <row r="86" spans="1:113" s="7" customFormat="1" ht="63.75" x14ac:dyDescent="0.2">
      <c r="A86" s="85" t="s">
        <v>30</v>
      </c>
      <c r="B86" s="88"/>
      <c r="C86" s="12" t="s">
        <v>150</v>
      </c>
      <c r="D86" s="12" t="s">
        <v>151</v>
      </c>
      <c r="E86" s="88"/>
      <c r="F86" s="12" t="s">
        <v>150</v>
      </c>
      <c r="G86" s="12" t="s">
        <v>151</v>
      </c>
      <c r="H86" s="88"/>
      <c r="I86" s="12" t="s">
        <v>152</v>
      </c>
      <c r="J86" s="12" t="s">
        <v>151</v>
      </c>
      <c r="K86" s="88"/>
      <c r="L86" s="12" t="s">
        <v>152</v>
      </c>
      <c r="M86" s="12" t="s">
        <v>151</v>
      </c>
      <c r="N86" s="12"/>
      <c r="O86" s="12" t="s">
        <v>153</v>
      </c>
      <c r="P86" s="12" t="s">
        <v>151</v>
      </c>
      <c r="Q86" s="12"/>
      <c r="R86" s="12" t="s">
        <v>153</v>
      </c>
      <c r="S86" s="12" t="s">
        <v>151</v>
      </c>
      <c r="T86" s="12"/>
      <c r="U86" s="12" t="s">
        <v>154</v>
      </c>
      <c r="V86" s="12" t="s">
        <v>151</v>
      </c>
      <c r="W86" s="88"/>
      <c r="X86" s="12" t="s">
        <v>154</v>
      </c>
      <c r="Y86" s="12" t="s">
        <v>151</v>
      </c>
      <c r="Z86" s="12"/>
      <c r="AA86" s="12" t="s">
        <v>155</v>
      </c>
      <c r="AB86" s="12" t="s">
        <v>151</v>
      </c>
      <c r="AC86" s="12"/>
      <c r="AD86" s="12" t="s">
        <v>155</v>
      </c>
      <c r="AE86" s="12" t="s">
        <v>151</v>
      </c>
      <c r="AF86" s="12"/>
      <c r="AG86" s="12" t="s">
        <v>151</v>
      </c>
      <c r="AH86" s="12" t="s">
        <v>156</v>
      </c>
      <c r="AI86" s="12"/>
      <c r="AJ86" s="12" t="s">
        <v>151</v>
      </c>
      <c r="AK86" s="12" t="s">
        <v>156</v>
      </c>
      <c r="AL86" s="12"/>
      <c r="AM86" s="12" t="s">
        <v>156</v>
      </c>
      <c r="AN86" s="12" t="s">
        <v>151</v>
      </c>
      <c r="AO86" s="12"/>
      <c r="AP86" s="12" t="s">
        <v>156</v>
      </c>
      <c r="AQ86" s="12" t="s">
        <v>151</v>
      </c>
      <c r="AR86" s="12"/>
      <c r="AS86" s="12" t="s">
        <v>152</v>
      </c>
      <c r="AT86" s="12" t="s">
        <v>310</v>
      </c>
      <c r="AU86" s="12"/>
      <c r="AV86" s="12" t="s">
        <v>152</v>
      </c>
      <c r="AW86" s="12" t="s">
        <v>310</v>
      </c>
      <c r="AX86" s="12"/>
      <c r="AY86" s="12" t="s">
        <v>151</v>
      </c>
      <c r="AZ86" s="12" t="s">
        <v>156</v>
      </c>
      <c r="BA86" s="12"/>
      <c r="BB86" s="12" t="s">
        <v>151</v>
      </c>
      <c r="BC86" s="12" t="s">
        <v>156</v>
      </c>
      <c r="BD86" s="12"/>
      <c r="BE86" s="12" t="s">
        <v>156</v>
      </c>
      <c r="BF86" s="12" t="s">
        <v>151</v>
      </c>
      <c r="BG86" s="12"/>
      <c r="BH86" s="12" t="s">
        <v>156</v>
      </c>
      <c r="BI86" s="12" t="s">
        <v>151</v>
      </c>
      <c r="BJ86" s="12"/>
      <c r="BK86" s="12" t="s">
        <v>84</v>
      </c>
      <c r="BL86" s="12" t="s">
        <v>151</v>
      </c>
      <c r="BM86" s="12"/>
      <c r="BN86" s="12" t="s">
        <v>84</v>
      </c>
      <c r="BO86" s="12" t="s">
        <v>151</v>
      </c>
      <c r="BP86" s="12"/>
      <c r="BQ86" s="12" t="s">
        <v>150</v>
      </c>
      <c r="BR86" s="12" t="s">
        <v>151</v>
      </c>
      <c r="BS86" s="12"/>
      <c r="BT86" s="12" t="s">
        <v>150</v>
      </c>
      <c r="BU86" s="12" t="s">
        <v>151</v>
      </c>
      <c r="BV86" s="13"/>
      <c r="BW86" s="12" t="s">
        <v>84</v>
      </c>
      <c r="BX86" s="12" t="s">
        <v>151</v>
      </c>
      <c r="BY86" s="12"/>
      <c r="BZ86" s="12" t="s">
        <v>84</v>
      </c>
      <c r="CA86" s="12" t="s">
        <v>151</v>
      </c>
      <c r="CB86" s="12"/>
      <c r="CC86" s="12" t="s">
        <v>84</v>
      </c>
      <c r="CD86" s="12" t="s">
        <v>151</v>
      </c>
      <c r="CE86" s="12"/>
      <c r="CF86" s="12" t="s">
        <v>84</v>
      </c>
      <c r="CG86" s="12" t="s">
        <v>151</v>
      </c>
      <c r="CH86" s="12"/>
      <c r="CI86" s="12" t="s">
        <v>157</v>
      </c>
      <c r="CJ86" s="12" t="s">
        <v>146</v>
      </c>
      <c r="CK86" s="12"/>
      <c r="CL86" s="12" t="s">
        <v>157</v>
      </c>
      <c r="CM86" s="12" t="s">
        <v>146</v>
      </c>
      <c r="CN86" s="80"/>
      <c r="CO86" s="10"/>
      <c r="CP86" s="10"/>
      <c r="CQ86" s="10"/>
      <c r="CR86" s="80"/>
      <c r="CS86" s="10"/>
      <c r="CT86" s="10"/>
      <c r="CU86" s="10"/>
      <c r="CV86" s="80"/>
      <c r="CW86" s="10"/>
      <c r="CX86" s="10"/>
      <c r="CY86" s="10"/>
      <c r="CZ86" s="80"/>
      <c r="DA86" s="10"/>
      <c r="DB86" s="10"/>
      <c r="DC86" s="10"/>
      <c r="DD86" s="80"/>
      <c r="DE86" s="10"/>
      <c r="DF86" s="10"/>
      <c r="DG86" s="10"/>
      <c r="DH86" s="80"/>
      <c r="DI86" s="10"/>
    </row>
    <row r="87" spans="1:113" s="15" customFormat="1" x14ac:dyDescent="0.2">
      <c r="A87" s="14" t="s">
        <v>24</v>
      </c>
      <c r="B87" s="193">
        <v>60.252499999999998</v>
      </c>
      <c r="C87" s="193">
        <v>20138.099999999999</v>
      </c>
      <c r="D87" s="193">
        <v>22203.59</v>
      </c>
      <c r="E87" s="193">
        <v>63.979599999999998</v>
      </c>
      <c r="F87" s="193">
        <f>C87</f>
        <v>20138.099999999999</v>
      </c>
      <c r="G87" s="193">
        <f>D87</f>
        <v>22203.59</v>
      </c>
      <c r="H87" s="193">
        <v>35.7851</v>
      </c>
      <c r="I87" s="193">
        <v>20625.45</v>
      </c>
      <c r="J87" s="193">
        <f>D87</f>
        <v>22203.59</v>
      </c>
      <c r="K87" s="193">
        <v>38.748199999999997</v>
      </c>
      <c r="L87" s="193">
        <f>I87</f>
        <v>20625.45</v>
      </c>
      <c r="M87" s="193">
        <f>D87</f>
        <v>22203.59</v>
      </c>
      <c r="N87" s="193">
        <v>20.535900000000002</v>
      </c>
      <c r="O87" s="193">
        <v>10598.29</v>
      </c>
      <c r="P87" s="193">
        <f>D87</f>
        <v>22203.59</v>
      </c>
      <c r="Q87" s="193">
        <v>22.3155</v>
      </c>
      <c r="R87" s="193">
        <f>O87</f>
        <v>10598.29</v>
      </c>
      <c r="S87" s="193">
        <f>D87</f>
        <v>22203.59</v>
      </c>
      <c r="T87" s="193">
        <v>13.2643</v>
      </c>
      <c r="U87" s="193">
        <v>20283.41</v>
      </c>
      <c r="V87" s="193">
        <f>D87</f>
        <v>22203.59</v>
      </c>
      <c r="W87" s="193">
        <v>14.153499999999999</v>
      </c>
      <c r="X87" s="193">
        <f>U87</f>
        <v>20283.41</v>
      </c>
      <c r="Y87" s="193">
        <f>D87</f>
        <v>22203.59</v>
      </c>
      <c r="Z87" s="193">
        <v>18.600999999999999</v>
      </c>
      <c r="AA87" s="193">
        <v>5411.49</v>
      </c>
      <c r="AB87" s="193">
        <f>D87</f>
        <v>22203.59</v>
      </c>
      <c r="AC87" s="193">
        <v>20.221</v>
      </c>
      <c r="AD87" s="193">
        <f>AA87</f>
        <v>5411.49</v>
      </c>
      <c r="AE87" s="193">
        <f>D87</f>
        <v>22203.59</v>
      </c>
      <c r="AF87" s="193">
        <v>165.05070000000001</v>
      </c>
      <c r="AG87" s="193">
        <f>D87</f>
        <v>22203.59</v>
      </c>
      <c r="AH87" s="193">
        <v>77021.05</v>
      </c>
      <c r="AI87" s="193" t="s">
        <v>40</v>
      </c>
      <c r="AJ87" s="193">
        <f>D87</f>
        <v>22203.59</v>
      </c>
      <c r="AK87" s="193">
        <f>AH87</f>
        <v>77021.05</v>
      </c>
      <c r="AL87" s="193">
        <v>553.82079999999996</v>
      </c>
      <c r="AM87" s="193">
        <f>AK87</f>
        <v>77021.05</v>
      </c>
      <c r="AN87" s="193">
        <f>AJ87</f>
        <v>22203.59</v>
      </c>
      <c r="AO87" s="193" t="s">
        <v>40</v>
      </c>
      <c r="AP87" s="193">
        <f>AM87</f>
        <v>77021.05</v>
      </c>
      <c r="AQ87" s="193">
        <f>AN87</f>
        <v>22203.59</v>
      </c>
      <c r="AR87" s="193">
        <v>165.5549</v>
      </c>
      <c r="AS87" s="193">
        <f>I87</f>
        <v>20625.45</v>
      </c>
      <c r="AT87" s="193">
        <v>19302.45</v>
      </c>
      <c r="AU87" s="193" t="s">
        <v>40</v>
      </c>
      <c r="AV87" s="193">
        <f>I87</f>
        <v>20625.45</v>
      </c>
      <c r="AW87" s="193">
        <f>AT87</f>
        <v>19302.45</v>
      </c>
      <c r="AX87" s="193">
        <v>85.632599999999996</v>
      </c>
      <c r="AY87" s="193">
        <f>D87</f>
        <v>22203.59</v>
      </c>
      <c r="AZ87" s="193">
        <f>AP87</f>
        <v>77021.05</v>
      </c>
      <c r="BA87" s="193">
        <v>89.326999999999998</v>
      </c>
      <c r="BB87" s="193">
        <f>D87</f>
        <v>22203.59</v>
      </c>
      <c r="BC87" s="193">
        <f>AZ87</f>
        <v>77021.05</v>
      </c>
      <c r="BD87" s="193">
        <v>96.424199999999999</v>
      </c>
      <c r="BE87" s="193">
        <f>BC87</f>
        <v>77021.05</v>
      </c>
      <c r="BF87" s="193">
        <f>D87</f>
        <v>22203.59</v>
      </c>
      <c r="BG87" s="193">
        <v>100.54689999999999</v>
      </c>
      <c r="BH87" s="193">
        <f>BE87</f>
        <v>77021.05</v>
      </c>
      <c r="BI87" s="193">
        <f>BF87</f>
        <v>22203.59</v>
      </c>
      <c r="BJ87" s="193">
        <v>127.27209999999999</v>
      </c>
      <c r="BK87" s="193">
        <v>12932.971600000001</v>
      </c>
      <c r="BL87" s="193">
        <f>D87</f>
        <v>22203.59</v>
      </c>
      <c r="BM87" s="193">
        <v>138.04490000000001</v>
      </c>
      <c r="BN87" s="193">
        <f>BK87</f>
        <v>12932.971600000001</v>
      </c>
      <c r="BO87" s="193">
        <f>D87</f>
        <v>22203.59</v>
      </c>
      <c r="BP87" s="193">
        <v>86.419399999999996</v>
      </c>
      <c r="BQ87" s="193">
        <f>C87</f>
        <v>20138.099999999999</v>
      </c>
      <c r="BR87" s="193">
        <f>D87</f>
        <v>22203.59</v>
      </c>
      <c r="BS87" s="193">
        <v>94.047200000000004</v>
      </c>
      <c r="BT87" s="193">
        <f>C87</f>
        <v>20138.099999999999</v>
      </c>
      <c r="BU87" s="193">
        <f>D87</f>
        <v>22203.59</v>
      </c>
      <c r="BV87" s="193">
        <v>23.464300000000001</v>
      </c>
      <c r="BW87" s="193">
        <f>BK87</f>
        <v>12932.971600000001</v>
      </c>
      <c r="BX87" s="193">
        <f>D87</f>
        <v>22203.59</v>
      </c>
      <c r="BY87" s="193">
        <v>25.0807</v>
      </c>
      <c r="BZ87" s="193">
        <f>BK87</f>
        <v>12932.971600000001</v>
      </c>
      <c r="CA87" s="193">
        <f>D87</f>
        <v>22203.59</v>
      </c>
      <c r="CB87" s="193">
        <v>21.846299999999999</v>
      </c>
      <c r="CC87" s="193">
        <f>BK87</f>
        <v>12932.971600000001</v>
      </c>
      <c r="CD87" s="193">
        <f>D87</f>
        <v>22203.59</v>
      </c>
      <c r="CE87" s="193">
        <v>23.618200000000002</v>
      </c>
      <c r="CF87" s="193">
        <f>BK87</f>
        <v>12932.971600000001</v>
      </c>
      <c r="CG87" s="193">
        <f>D87</f>
        <v>22203.59</v>
      </c>
      <c r="CH87" s="193">
        <v>11.0488</v>
      </c>
      <c r="CI87" s="193">
        <v>1966.54</v>
      </c>
      <c r="CJ87" s="193">
        <v>6141.7492000000002</v>
      </c>
      <c r="CK87" s="193">
        <v>11.209</v>
      </c>
      <c r="CL87" s="193">
        <f>CI87</f>
        <v>1966.54</v>
      </c>
      <c r="CM87" s="193">
        <f>CJ87</f>
        <v>6141.7492000000002</v>
      </c>
    </row>
    <row r="88" spans="1:113" s="58" customFormat="1" ht="15" customHeight="1" x14ac:dyDescent="0.2">
      <c r="A88" s="154" t="s">
        <v>252</v>
      </c>
      <c r="B88" s="155" t="s">
        <v>279</v>
      </c>
      <c r="C88" s="156"/>
      <c r="D88" s="156"/>
      <c r="E88" s="156"/>
      <c r="F88" s="156"/>
      <c r="G88" s="156"/>
      <c r="H88" s="156"/>
      <c r="I88" s="156"/>
      <c r="J88" s="156"/>
      <c r="K88" s="156"/>
      <c r="L88" s="156"/>
      <c r="M88" s="156"/>
      <c r="N88" s="156"/>
      <c r="O88" s="156"/>
      <c r="P88" s="156"/>
      <c r="Q88" s="156"/>
      <c r="R88" s="156"/>
      <c r="S88" s="156"/>
      <c r="T88" s="156"/>
      <c r="U88" s="156"/>
      <c r="V88" s="156"/>
      <c r="W88" s="156"/>
      <c r="X88" s="156"/>
      <c r="Y88" s="156"/>
      <c r="Z88" s="156"/>
      <c r="AA88" s="156"/>
      <c r="AB88" s="156"/>
      <c r="AC88" s="156"/>
      <c r="AD88" s="156"/>
      <c r="AE88" s="156"/>
      <c r="AF88" s="156"/>
      <c r="AG88" s="156"/>
      <c r="AH88" s="156"/>
      <c r="AI88" s="156"/>
      <c r="AJ88" s="156"/>
      <c r="AK88" s="156"/>
      <c r="AL88" s="156"/>
      <c r="AM88" s="156"/>
      <c r="AN88" s="156"/>
      <c r="AO88" s="156"/>
      <c r="AP88" s="156"/>
      <c r="AQ88" s="156"/>
      <c r="AR88" s="156"/>
      <c r="AS88" s="156"/>
      <c r="AT88" s="156"/>
      <c r="AU88" s="156"/>
      <c r="AV88" s="156"/>
      <c r="AW88" s="156"/>
      <c r="AX88" s="156"/>
      <c r="AY88" s="156"/>
      <c r="AZ88" s="156"/>
      <c r="BA88" s="156"/>
      <c r="BB88" s="156"/>
      <c r="BC88" s="156"/>
      <c r="BD88" s="156"/>
      <c r="BE88" s="156"/>
      <c r="BF88" s="156"/>
      <c r="BG88" s="156"/>
      <c r="BH88" s="156"/>
      <c r="BI88" s="156"/>
      <c r="BJ88" s="156"/>
      <c r="BK88" s="156"/>
      <c r="BL88" s="156"/>
      <c r="BM88" s="156"/>
      <c r="BN88" s="156"/>
      <c r="BO88" s="156"/>
      <c r="BP88" s="156"/>
      <c r="BQ88" s="156"/>
      <c r="BR88" s="156"/>
      <c r="BS88" s="156"/>
      <c r="BT88" s="156"/>
      <c r="BU88" s="156"/>
      <c r="BV88" s="156"/>
      <c r="BW88" s="156"/>
      <c r="BX88" s="156"/>
      <c r="BY88" s="156"/>
      <c r="BZ88" s="156"/>
      <c r="CA88" s="156"/>
      <c r="CB88" s="156"/>
      <c r="CC88" s="156"/>
      <c r="CD88" s="156"/>
      <c r="CE88" s="156"/>
      <c r="CF88" s="156"/>
      <c r="CG88" s="156"/>
      <c r="CH88" s="156"/>
      <c r="CI88" s="156"/>
      <c r="CJ88" s="156"/>
      <c r="CK88" s="156"/>
      <c r="CL88" s="156"/>
      <c r="CM88" s="157"/>
    </row>
    <row r="89" spans="1:113" s="57" customFormat="1" x14ac:dyDescent="0.25">
      <c r="A89" s="154"/>
      <c r="B89" s="151" t="s">
        <v>253</v>
      </c>
      <c r="C89" s="151"/>
      <c r="D89" s="151"/>
      <c r="E89" s="151"/>
      <c r="F89" s="151"/>
      <c r="G89" s="151"/>
      <c r="H89" s="151" t="s">
        <v>255</v>
      </c>
      <c r="I89" s="151"/>
      <c r="J89" s="151"/>
      <c r="K89" s="151"/>
      <c r="L89" s="151"/>
      <c r="M89" s="151"/>
      <c r="N89" s="151" t="s">
        <v>257</v>
      </c>
      <c r="O89" s="151"/>
      <c r="P89" s="151"/>
      <c r="Q89" s="151"/>
      <c r="R89" s="151"/>
      <c r="S89" s="151"/>
      <c r="T89" s="151" t="s">
        <v>259</v>
      </c>
      <c r="U89" s="151"/>
      <c r="V89" s="151"/>
      <c r="W89" s="151"/>
      <c r="X89" s="151"/>
      <c r="Y89" s="151"/>
      <c r="Z89" s="151" t="s">
        <v>261</v>
      </c>
      <c r="AA89" s="151"/>
      <c r="AB89" s="151"/>
      <c r="AC89" s="151"/>
      <c r="AD89" s="151"/>
      <c r="AE89" s="151"/>
      <c r="AF89" s="151" t="s">
        <v>263</v>
      </c>
      <c r="AG89" s="151"/>
      <c r="AH89" s="151"/>
      <c r="AI89" s="151"/>
      <c r="AJ89" s="151"/>
      <c r="AK89" s="151"/>
      <c r="AL89" s="151" t="s">
        <v>261</v>
      </c>
      <c r="AM89" s="151"/>
      <c r="AN89" s="151"/>
      <c r="AO89" s="151"/>
      <c r="AP89" s="151"/>
      <c r="AQ89" s="151"/>
      <c r="AR89" s="151" t="s">
        <v>263</v>
      </c>
      <c r="AS89" s="151"/>
      <c r="AT89" s="151"/>
      <c r="AU89" s="151"/>
      <c r="AV89" s="151"/>
      <c r="AW89" s="151"/>
      <c r="AX89" s="151" t="s">
        <v>261</v>
      </c>
      <c r="AY89" s="151"/>
      <c r="AZ89" s="151"/>
      <c r="BA89" s="151"/>
      <c r="BB89" s="151"/>
      <c r="BC89" s="151"/>
      <c r="BD89" s="151" t="s">
        <v>261</v>
      </c>
      <c r="BE89" s="151"/>
      <c r="BF89" s="151"/>
      <c r="BG89" s="151"/>
      <c r="BH89" s="151"/>
      <c r="BI89" s="151"/>
      <c r="BJ89" s="151" t="s">
        <v>268</v>
      </c>
      <c r="BK89" s="151"/>
      <c r="BL89" s="151"/>
      <c r="BM89" s="151"/>
      <c r="BN89" s="151"/>
      <c r="BO89" s="151"/>
      <c r="BP89" s="151" t="s">
        <v>261</v>
      </c>
      <c r="BQ89" s="151"/>
      <c r="BR89" s="151"/>
      <c r="BS89" s="151"/>
      <c r="BT89" s="151"/>
      <c r="BU89" s="151"/>
      <c r="BV89" s="151" t="s">
        <v>271</v>
      </c>
      <c r="BW89" s="151"/>
      <c r="BX89" s="151"/>
      <c r="BY89" s="151"/>
      <c r="BZ89" s="151"/>
      <c r="CA89" s="151"/>
      <c r="CB89" s="151" t="s">
        <v>271</v>
      </c>
      <c r="CC89" s="151"/>
      <c r="CD89" s="151"/>
      <c r="CE89" s="151"/>
      <c r="CF89" s="151"/>
      <c r="CG89" s="151"/>
      <c r="CH89" s="151" t="s">
        <v>274</v>
      </c>
      <c r="CI89" s="151"/>
      <c r="CJ89" s="151"/>
      <c r="CK89" s="151"/>
      <c r="CL89" s="151"/>
      <c r="CM89" s="151"/>
    </row>
    <row r="90" spans="1:113" s="57" customFormat="1" ht="39.75" customHeight="1" x14ac:dyDescent="0.25">
      <c r="A90" s="154"/>
      <c r="B90" s="151" t="s">
        <v>307</v>
      </c>
      <c r="C90" s="151"/>
      <c r="D90" s="151"/>
      <c r="E90" s="151"/>
      <c r="F90" s="151"/>
      <c r="G90" s="151"/>
      <c r="H90" s="151" t="s">
        <v>256</v>
      </c>
      <c r="I90" s="151"/>
      <c r="J90" s="151"/>
      <c r="K90" s="151"/>
      <c r="L90" s="151"/>
      <c r="M90" s="151"/>
      <c r="N90" s="151" t="s">
        <v>258</v>
      </c>
      <c r="O90" s="151"/>
      <c r="P90" s="151"/>
      <c r="Q90" s="151"/>
      <c r="R90" s="151"/>
      <c r="S90" s="151"/>
      <c r="T90" s="153" t="s">
        <v>260</v>
      </c>
      <c r="U90" s="153"/>
      <c r="V90" s="153"/>
      <c r="W90" s="153"/>
      <c r="X90" s="153"/>
      <c r="Y90" s="153"/>
      <c r="Z90" s="153" t="s">
        <v>262</v>
      </c>
      <c r="AA90" s="153"/>
      <c r="AB90" s="153"/>
      <c r="AC90" s="153"/>
      <c r="AD90" s="153"/>
      <c r="AE90" s="153"/>
      <c r="AF90" s="151" t="s">
        <v>264</v>
      </c>
      <c r="AG90" s="151"/>
      <c r="AH90" s="151"/>
      <c r="AI90" s="151"/>
      <c r="AJ90" s="151"/>
      <c r="AK90" s="151"/>
      <c r="AL90" s="151" t="s">
        <v>265</v>
      </c>
      <c r="AM90" s="151"/>
      <c r="AN90" s="151"/>
      <c r="AO90" s="151"/>
      <c r="AP90" s="151"/>
      <c r="AQ90" s="151"/>
      <c r="AR90" s="153" t="s">
        <v>266</v>
      </c>
      <c r="AS90" s="153"/>
      <c r="AT90" s="153"/>
      <c r="AU90" s="153"/>
      <c r="AV90" s="153"/>
      <c r="AW90" s="153"/>
      <c r="AX90" s="153" t="s">
        <v>267</v>
      </c>
      <c r="AY90" s="153"/>
      <c r="AZ90" s="153"/>
      <c r="BA90" s="153"/>
      <c r="BB90" s="153"/>
      <c r="BC90" s="153"/>
      <c r="BD90" s="153" t="s">
        <v>265</v>
      </c>
      <c r="BE90" s="153"/>
      <c r="BF90" s="153"/>
      <c r="BG90" s="153"/>
      <c r="BH90" s="153"/>
      <c r="BI90" s="153"/>
      <c r="BJ90" s="153" t="s">
        <v>269</v>
      </c>
      <c r="BK90" s="153"/>
      <c r="BL90" s="153"/>
      <c r="BM90" s="153"/>
      <c r="BN90" s="153"/>
      <c r="BO90" s="153"/>
      <c r="BP90" s="153" t="s">
        <v>270</v>
      </c>
      <c r="BQ90" s="153"/>
      <c r="BR90" s="153"/>
      <c r="BS90" s="153"/>
      <c r="BT90" s="153"/>
      <c r="BU90" s="153"/>
      <c r="BV90" s="153" t="s">
        <v>272</v>
      </c>
      <c r="BW90" s="153"/>
      <c r="BX90" s="153"/>
      <c r="BY90" s="153"/>
      <c r="BZ90" s="153"/>
      <c r="CA90" s="153"/>
      <c r="CB90" s="153" t="s">
        <v>273</v>
      </c>
      <c r="CC90" s="153"/>
      <c r="CD90" s="153"/>
      <c r="CE90" s="153"/>
      <c r="CF90" s="153"/>
      <c r="CG90" s="153"/>
      <c r="CH90" s="153" t="s">
        <v>275</v>
      </c>
      <c r="CI90" s="153"/>
      <c r="CJ90" s="153"/>
      <c r="CK90" s="153"/>
      <c r="CL90" s="153"/>
      <c r="CM90" s="153"/>
    </row>
    <row r="91" spans="1:113" s="57" customFormat="1" x14ac:dyDescent="0.25">
      <c r="A91" s="154"/>
      <c r="B91" s="151" t="s">
        <v>298</v>
      </c>
      <c r="C91" s="151"/>
      <c r="D91" s="151"/>
      <c r="E91" s="151"/>
      <c r="F91" s="151"/>
      <c r="G91" s="151"/>
      <c r="H91" s="151" t="s">
        <v>298</v>
      </c>
      <c r="I91" s="151"/>
      <c r="J91" s="151"/>
      <c r="K91" s="151"/>
      <c r="L91" s="151"/>
      <c r="M91" s="151"/>
      <c r="N91" s="151" t="s">
        <v>298</v>
      </c>
      <c r="O91" s="151"/>
      <c r="P91" s="151"/>
      <c r="Q91" s="151"/>
      <c r="R91" s="151"/>
      <c r="S91" s="151"/>
      <c r="T91" s="151" t="s">
        <v>298</v>
      </c>
      <c r="U91" s="151"/>
      <c r="V91" s="151"/>
      <c r="W91" s="151"/>
      <c r="X91" s="151"/>
      <c r="Y91" s="151"/>
      <c r="Z91" s="151" t="s">
        <v>298</v>
      </c>
      <c r="AA91" s="151"/>
      <c r="AB91" s="151"/>
      <c r="AC91" s="151"/>
      <c r="AD91" s="151"/>
      <c r="AE91" s="151"/>
      <c r="AF91" s="151" t="s">
        <v>298</v>
      </c>
      <c r="AG91" s="151"/>
      <c r="AH91" s="151"/>
      <c r="AI91" s="151"/>
      <c r="AJ91" s="151"/>
      <c r="AK91" s="151"/>
      <c r="AL91" s="151" t="s">
        <v>298</v>
      </c>
      <c r="AM91" s="151"/>
      <c r="AN91" s="151"/>
      <c r="AO91" s="151"/>
      <c r="AP91" s="151"/>
      <c r="AQ91" s="151"/>
      <c r="AR91" s="151" t="s">
        <v>298</v>
      </c>
      <c r="AS91" s="151"/>
      <c r="AT91" s="151"/>
      <c r="AU91" s="151"/>
      <c r="AV91" s="151"/>
      <c r="AW91" s="151"/>
      <c r="AX91" s="151" t="s">
        <v>298</v>
      </c>
      <c r="AY91" s="151"/>
      <c r="AZ91" s="151"/>
      <c r="BA91" s="151"/>
      <c r="BB91" s="151"/>
      <c r="BC91" s="151"/>
      <c r="BD91" s="151" t="s">
        <v>298</v>
      </c>
      <c r="BE91" s="151"/>
      <c r="BF91" s="151"/>
      <c r="BG91" s="151"/>
      <c r="BH91" s="151"/>
      <c r="BI91" s="151"/>
      <c r="BJ91" s="151" t="s">
        <v>298</v>
      </c>
      <c r="BK91" s="151"/>
      <c r="BL91" s="151"/>
      <c r="BM91" s="151"/>
      <c r="BN91" s="151"/>
      <c r="BO91" s="151"/>
      <c r="BP91" s="151" t="s">
        <v>298</v>
      </c>
      <c r="BQ91" s="151"/>
      <c r="BR91" s="151"/>
      <c r="BS91" s="151"/>
      <c r="BT91" s="151"/>
      <c r="BU91" s="151"/>
      <c r="BV91" s="151" t="s">
        <v>298</v>
      </c>
      <c r="BW91" s="151"/>
      <c r="BX91" s="151"/>
      <c r="BY91" s="151"/>
      <c r="BZ91" s="151"/>
      <c r="CA91" s="151"/>
      <c r="CB91" s="151" t="s">
        <v>298</v>
      </c>
      <c r="CC91" s="151"/>
      <c r="CD91" s="151"/>
      <c r="CE91" s="151"/>
      <c r="CF91" s="151"/>
      <c r="CG91" s="151"/>
      <c r="CH91" s="151" t="s">
        <v>291</v>
      </c>
      <c r="CI91" s="151"/>
      <c r="CJ91" s="151"/>
      <c r="CK91" s="151"/>
      <c r="CL91" s="151"/>
      <c r="CM91" s="151"/>
    </row>
    <row r="92" spans="1:113" s="7" customFormat="1" x14ac:dyDescent="0.2">
      <c r="A92" s="154"/>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c r="AB92" s="152"/>
      <c r="AC92" s="152"/>
      <c r="AD92" s="152"/>
      <c r="AE92" s="152"/>
      <c r="AF92" s="152"/>
      <c r="AG92" s="152"/>
      <c r="AH92" s="152"/>
      <c r="AI92" s="152"/>
      <c r="AJ92" s="152"/>
      <c r="AK92" s="152"/>
      <c r="AL92" s="152"/>
      <c r="AM92" s="152"/>
      <c r="AN92" s="152"/>
      <c r="AO92" s="152"/>
      <c r="AP92" s="152"/>
      <c r="AQ92" s="152"/>
      <c r="AR92" s="152"/>
      <c r="AS92" s="152"/>
      <c r="AT92" s="152"/>
      <c r="AU92" s="152"/>
      <c r="AV92" s="152"/>
      <c r="AW92" s="152"/>
      <c r="AX92" s="152"/>
      <c r="AY92" s="152"/>
      <c r="AZ92" s="152"/>
      <c r="BA92" s="152"/>
      <c r="BB92" s="152"/>
      <c r="BC92" s="152"/>
      <c r="BD92" s="152"/>
      <c r="BE92" s="152"/>
      <c r="BF92" s="152"/>
      <c r="BG92" s="152"/>
      <c r="BH92" s="152"/>
      <c r="BI92" s="152"/>
      <c r="BJ92" s="152"/>
      <c r="BK92" s="152"/>
      <c r="BL92" s="152"/>
      <c r="BM92" s="152"/>
      <c r="BN92" s="152"/>
      <c r="BO92" s="152"/>
      <c r="BP92" s="152"/>
      <c r="BQ92" s="152"/>
      <c r="BR92" s="152"/>
      <c r="BS92" s="152"/>
      <c r="BT92" s="152"/>
      <c r="BU92" s="152"/>
      <c r="BV92" s="152"/>
      <c r="BW92" s="152"/>
      <c r="BX92" s="152"/>
      <c r="BY92" s="152"/>
      <c r="BZ92" s="152"/>
      <c r="CA92" s="152"/>
      <c r="CB92" s="152"/>
      <c r="CC92" s="152"/>
      <c r="CD92" s="152"/>
      <c r="CE92" s="152"/>
      <c r="CF92" s="152"/>
      <c r="CG92" s="152"/>
      <c r="CH92" s="152"/>
      <c r="CI92" s="152"/>
      <c r="CJ92" s="152"/>
      <c r="CK92" s="152"/>
      <c r="CL92" s="152"/>
      <c r="CM92" s="152"/>
    </row>
    <row r="93" spans="1:113" s="7" customFormat="1" x14ac:dyDescent="0.2">
      <c r="A93" s="154"/>
      <c r="B93" s="152"/>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c r="AA93" s="152"/>
      <c r="AB93" s="152"/>
      <c r="AC93" s="152"/>
      <c r="AD93" s="152"/>
      <c r="AE93" s="152"/>
      <c r="AF93" s="152"/>
      <c r="AG93" s="152"/>
      <c r="AH93" s="152"/>
      <c r="AI93" s="152"/>
      <c r="AJ93" s="152"/>
      <c r="AK93" s="152"/>
      <c r="AL93" s="152"/>
      <c r="AM93" s="152"/>
      <c r="AN93" s="152"/>
      <c r="AO93" s="152"/>
      <c r="AP93" s="152"/>
      <c r="AQ93" s="152"/>
      <c r="AR93" s="152"/>
      <c r="AS93" s="152"/>
      <c r="AT93" s="152"/>
      <c r="AU93" s="152"/>
      <c r="AV93" s="152"/>
      <c r="AW93" s="152"/>
      <c r="AX93" s="152"/>
      <c r="AY93" s="152"/>
      <c r="AZ93" s="152"/>
      <c r="BA93" s="152"/>
      <c r="BB93" s="152"/>
      <c r="BC93" s="152"/>
      <c r="BD93" s="152"/>
      <c r="BE93" s="152"/>
      <c r="BF93" s="152"/>
      <c r="BG93" s="152"/>
      <c r="BH93" s="152"/>
      <c r="BI93" s="152"/>
      <c r="BJ93" s="152"/>
      <c r="BK93" s="152"/>
      <c r="BL93" s="152"/>
      <c r="BM93" s="152"/>
      <c r="BN93" s="152"/>
      <c r="BO93" s="152"/>
      <c r="BP93" s="152"/>
      <c r="BQ93" s="152"/>
      <c r="BR93" s="152"/>
      <c r="BS93" s="152"/>
      <c r="BT93" s="152"/>
      <c r="BU93" s="152"/>
      <c r="BV93" s="152"/>
      <c r="BW93" s="152"/>
      <c r="BX93" s="152"/>
      <c r="BY93" s="152"/>
      <c r="BZ93" s="152"/>
      <c r="CA93" s="152"/>
      <c r="CB93" s="152"/>
      <c r="CC93" s="152"/>
      <c r="CD93" s="152"/>
      <c r="CE93" s="152"/>
      <c r="CF93" s="152"/>
      <c r="CG93" s="152"/>
      <c r="CH93" s="152"/>
      <c r="CI93" s="152"/>
      <c r="CJ93" s="152"/>
      <c r="CK93" s="152"/>
      <c r="CL93" s="152"/>
      <c r="CM93" s="152"/>
    </row>
    <row r="94" spans="1:113" s="7" customFormat="1" x14ac:dyDescent="0.2">
      <c r="A94" s="154"/>
      <c r="B94" s="152"/>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c r="AA94" s="152"/>
      <c r="AB94" s="152"/>
      <c r="AC94" s="152"/>
      <c r="AD94" s="152"/>
      <c r="AE94" s="152"/>
      <c r="AF94" s="152"/>
      <c r="AG94" s="152"/>
      <c r="AH94" s="152"/>
      <c r="AI94" s="152"/>
      <c r="AJ94" s="152"/>
      <c r="AK94" s="152"/>
      <c r="AL94" s="152"/>
      <c r="AM94" s="152"/>
      <c r="AN94" s="152"/>
      <c r="AO94" s="152"/>
      <c r="AP94" s="152"/>
      <c r="AQ94" s="152"/>
      <c r="AR94" s="152"/>
      <c r="AS94" s="152"/>
      <c r="AT94" s="152"/>
      <c r="AU94" s="152"/>
      <c r="AV94" s="152"/>
      <c r="AW94" s="152"/>
      <c r="AX94" s="152"/>
      <c r="AY94" s="152"/>
      <c r="AZ94" s="152"/>
      <c r="BA94" s="152"/>
      <c r="BB94" s="152"/>
      <c r="BC94" s="152"/>
      <c r="BD94" s="152"/>
      <c r="BE94" s="152"/>
      <c r="BF94" s="152"/>
      <c r="BG94" s="152"/>
      <c r="BH94" s="152"/>
      <c r="BI94" s="152"/>
      <c r="BJ94" s="152"/>
      <c r="BK94" s="152"/>
      <c r="BL94" s="152"/>
      <c r="BM94" s="152"/>
      <c r="BN94" s="152"/>
      <c r="BO94" s="152"/>
      <c r="BP94" s="152"/>
      <c r="BQ94" s="152"/>
      <c r="BR94" s="152"/>
      <c r="BS94" s="152"/>
      <c r="BT94" s="152"/>
      <c r="BU94" s="152"/>
      <c r="BV94" s="152"/>
      <c r="BW94" s="152"/>
      <c r="BX94" s="152"/>
      <c r="BY94" s="152"/>
      <c r="BZ94" s="152"/>
      <c r="CA94" s="152"/>
      <c r="CB94" s="152"/>
      <c r="CC94" s="152"/>
      <c r="CD94" s="152"/>
      <c r="CE94" s="152"/>
      <c r="CF94" s="152"/>
      <c r="CG94" s="152"/>
      <c r="CH94" s="152"/>
      <c r="CI94" s="152"/>
      <c r="CJ94" s="152"/>
      <c r="CK94" s="152"/>
      <c r="CL94" s="152"/>
      <c r="CM94" s="152"/>
    </row>
    <row r="95" spans="1:113" s="7" customFormat="1" x14ac:dyDescent="0.2">
      <c r="A95" s="154"/>
      <c r="B95" s="152"/>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c r="AA95" s="152"/>
      <c r="AB95" s="152"/>
      <c r="AC95" s="152"/>
      <c r="AD95" s="152"/>
      <c r="AE95" s="152"/>
      <c r="AF95" s="152"/>
      <c r="AG95" s="152"/>
      <c r="AH95" s="152"/>
      <c r="AI95" s="152"/>
      <c r="AJ95" s="152"/>
      <c r="AK95" s="152"/>
      <c r="AL95" s="152"/>
      <c r="AM95" s="152"/>
      <c r="AN95" s="152"/>
      <c r="AO95" s="152"/>
      <c r="AP95" s="152"/>
      <c r="AQ95" s="152"/>
      <c r="AR95" s="152"/>
      <c r="AS95" s="152"/>
      <c r="AT95" s="152"/>
      <c r="AU95" s="152"/>
      <c r="AV95" s="152"/>
      <c r="AW95" s="152"/>
      <c r="AX95" s="152"/>
      <c r="AY95" s="152"/>
      <c r="AZ95" s="152"/>
      <c r="BA95" s="152"/>
      <c r="BB95" s="152"/>
      <c r="BC95" s="152"/>
      <c r="BD95" s="152"/>
      <c r="BE95" s="152"/>
      <c r="BF95" s="152"/>
      <c r="BG95" s="152"/>
      <c r="BH95" s="152"/>
      <c r="BI95" s="152"/>
      <c r="BJ95" s="152"/>
      <c r="BK95" s="152"/>
      <c r="BL95" s="152"/>
      <c r="BM95" s="152"/>
      <c r="BN95" s="152"/>
      <c r="BO95" s="152"/>
      <c r="BP95" s="152"/>
      <c r="BQ95" s="152"/>
      <c r="BR95" s="152"/>
      <c r="BS95" s="152"/>
      <c r="BT95" s="152"/>
      <c r="BU95" s="152"/>
      <c r="BV95" s="152"/>
      <c r="BW95" s="152"/>
      <c r="BX95" s="152"/>
      <c r="BY95" s="152"/>
      <c r="BZ95" s="152"/>
      <c r="CA95" s="152"/>
      <c r="CB95" s="152"/>
      <c r="CC95" s="152"/>
      <c r="CD95" s="152"/>
      <c r="CE95" s="152"/>
      <c r="CF95" s="152"/>
      <c r="CG95" s="152"/>
      <c r="CH95" s="152"/>
      <c r="CI95" s="152"/>
      <c r="CJ95" s="152"/>
      <c r="CK95" s="152"/>
      <c r="CL95" s="152"/>
      <c r="CM95" s="152"/>
    </row>
    <row r="96" spans="1:113" s="7" customFormat="1" x14ac:dyDescent="0.2">
      <c r="A96" s="154"/>
      <c r="B96" s="152"/>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c r="AA96" s="152"/>
      <c r="AB96" s="152"/>
      <c r="AC96" s="152"/>
      <c r="AD96" s="152"/>
      <c r="AE96" s="152"/>
      <c r="AF96" s="152"/>
      <c r="AG96" s="152"/>
      <c r="AH96" s="152"/>
      <c r="AI96" s="152"/>
      <c r="AJ96" s="152"/>
      <c r="AK96" s="152"/>
      <c r="AL96" s="152"/>
      <c r="AM96" s="152"/>
      <c r="AN96" s="152"/>
      <c r="AO96" s="152"/>
      <c r="AP96" s="152"/>
      <c r="AQ96" s="152"/>
      <c r="AR96" s="152"/>
      <c r="AS96" s="152"/>
      <c r="AT96" s="152"/>
      <c r="AU96" s="152"/>
      <c r="AV96" s="152"/>
      <c r="AW96" s="152"/>
      <c r="AX96" s="152"/>
      <c r="AY96" s="152"/>
      <c r="AZ96" s="152"/>
      <c r="BA96" s="152"/>
      <c r="BB96" s="152"/>
      <c r="BC96" s="152"/>
      <c r="BD96" s="152"/>
      <c r="BE96" s="152"/>
      <c r="BF96" s="152"/>
      <c r="BG96" s="152"/>
      <c r="BH96" s="152"/>
      <c r="BI96" s="152"/>
      <c r="BJ96" s="152"/>
      <c r="BK96" s="152"/>
      <c r="BL96" s="152"/>
      <c r="BM96" s="152"/>
      <c r="BN96" s="152"/>
      <c r="BO96" s="152"/>
      <c r="BP96" s="152"/>
      <c r="BQ96" s="152"/>
      <c r="BR96" s="152"/>
      <c r="BS96" s="152"/>
      <c r="BT96" s="152"/>
      <c r="BU96" s="152"/>
      <c r="BV96" s="152"/>
      <c r="BW96" s="152"/>
      <c r="BX96" s="152"/>
      <c r="BY96" s="152"/>
      <c r="BZ96" s="152"/>
      <c r="CA96" s="152"/>
      <c r="CB96" s="152"/>
      <c r="CC96" s="152"/>
      <c r="CD96" s="152"/>
      <c r="CE96" s="152"/>
      <c r="CF96" s="152"/>
      <c r="CG96" s="152"/>
      <c r="CH96" s="152"/>
      <c r="CI96" s="152"/>
      <c r="CJ96" s="152"/>
      <c r="CK96" s="152"/>
      <c r="CL96" s="152"/>
      <c r="CM96" s="152"/>
    </row>
    <row r="97" spans="1:91" s="7" customFormat="1" x14ac:dyDescent="0.2">
      <c r="A97" s="154"/>
      <c r="B97" s="152"/>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c r="AA97" s="152"/>
      <c r="AB97" s="152"/>
      <c r="AC97" s="152"/>
      <c r="AD97" s="152"/>
      <c r="AE97" s="152"/>
      <c r="AF97" s="152"/>
      <c r="AG97" s="152"/>
      <c r="AH97" s="152"/>
      <c r="AI97" s="152"/>
      <c r="AJ97" s="152"/>
      <c r="AK97" s="152"/>
      <c r="AL97" s="152"/>
      <c r="AM97" s="152"/>
      <c r="AN97" s="152"/>
      <c r="AO97" s="152"/>
      <c r="AP97" s="152"/>
      <c r="AQ97" s="152"/>
      <c r="AR97" s="152"/>
      <c r="AS97" s="152"/>
      <c r="AT97" s="152"/>
      <c r="AU97" s="152"/>
      <c r="AV97" s="152"/>
      <c r="AW97" s="152"/>
      <c r="AX97" s="152"/>
      <c r="AY97" s="152"/>
      <c r="AZ97" s="152"/>
      <c r="BA97" s="152"/>
      <c r="BB97" s="152"/>
      <c r="BC97" s="152"/>
      <c r="BD97" s="152"/>
      <c r="BE97" s="152"/>
      <c r="BF97" s="152"/>
      <c r="BG97" s="152"/>
      <c r="BH97" s="152"/>
      <c r="BI97" s="152"/>
      <c r="BJ97" s="152"/>
      <c r="BK97" s="152"/>
      <c r="BL97" s="152"/>
      <c r="BM97" s="152"/>
      <c r="BN97" s="152"/>
      <c r="BO97" s="152"/>
      <c r="BP97" s="152"/>
      <c r="BQ97" s="152"/>
      <c r="BR97" s="152"/>
      <c r="BS97" s="152"/>
      <c r="BT97" s="152"/>
      <c r="BU97" s="152"/>
      <c r="BV97" s="152"/>
      <c r="BW97" s="152"/>
      <c r="BX97" s="152"/>
      <c r="BY97" s="152"/>
      <c r="BZ97" s="152"/>
      <c r="CA97" s="152"/>
      <c r="CB97" s="152"/>
      <c r="CC97" s="152"/>
      <c r="CD97" s="152"/>
      <c r="CE97" s="152"/>
      <c r="CF97" s="152"/>
      <c r="CG97" s="152"/>
      <c r="CH97" s="152"/>
      <c r="CI97" s="152"/>
      <c r="CJ97" s="152"/>
      <c r="CK97" s="152"/>
      <c r="CL97" s="152"/>
      <c r="CM97" s="152"/>
    </row>
    <row r="98" spans="1:91" s="7" customFormat="1" x14ac:dyDescent="0.2">
      <c r="A98" s="154"/>
      <c r="B98" s="152"/>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c r="AB98" s="152"/>
      <c r="AC98" s="152"/>
      <c r="AD98" s="152"/>
      <c r="AE98" s="152"/>
      <c r="AF98" s="152"/>
      <c r="AG98" s="152"/>
      <c r="AH98" s="152"/>
      <c r="AI98" s="152"/>
      <c r="AJ98" s="152"/>
      <c r="AK98" s="152"/>
      <c r="AL98" s="152"/>
      <c r="AM98" s="152"/>
      <c r="AN98" s="152"/>
      <c r="AO98" s="152"/>
      <c r="AP98" s="152"/>
      <c r="AQ98" s="152"/>
      <c r="AR98" s="152"/>
      <c r="AS98" s="152"/>
      <c r="AT98" s="152"/>
      <c r="AU98" s="152"/>
      <c r="AV98" s="152"/>
      <c r="AW98" s="152"/>
      <c r="AX98" s="152"/>
      <c r="AY98" s="152"/>
      <c r="AZ98" s="152"/>
      <c r="BA98" s="152"/>
      <c r="BB98" s="152"/>
      <c r="BC98" s="152"/>
      <c r="BD98" s="152"/>
      <c r="BE98" s="152"/>
      <c r="BF98" s="152"/>
      <c r="BG98" s="152"/>
      <c r="BH98" s="152"/>
      <c r="BI98" s="152"/>
      <c r="BJ98" s="152"/>
      <c r="BK98" s="152"/>
      <c r="BL98" s="152"/>
      <c r="BM98" s="152"/>
      <c r="BN98" s="152"/>
      <c r="BO98" s="152"/>
      <c r="BP98" s="152"/>
      <c r="BQ98" s="152"/>
      <c r="BR98" s="152"/>
      <c r="BS98" s="152"/>
      <c r="BT98" s="152"/>
      <c r="BU98" s="152"/>
      <c r="BV98" s="152"/>
      <c r="BW98" s="152"/>
      <c r="BX98" s="152"/>
      <c r="BY98" s="152"/>
      <c r="BZ98" s="152"/>
      <c r="CA98" s="152"/>
      <c r="CB98" s="152"/>
      <c r="CC98" s="152"/>
      <c r="CD98" s="152"/>
      <c r="CE98" s="152"/>
      <c r="CF98" s="152"/>
      <c r="CG98" s="152"/>
      <c r="CH98" s="152"/>
      <c r="CI98" s="152"/>
      <c r="CJ98" s="152"/>
      <c r="CK98" s="152"/>
      <c r="CL98" s="152"/>
      <c r="CM98" s="152"/>
    </row>
    <row r="99" spans="1:91" s="7" customFormat="1" x14ac:dyDescent="0.2">
      <c r="A99" s="154"/>
      <c r="B99" s="152"/>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c r="AA99" s="152"/>
      <c r="AB99" s="152"/>
      <c r="AC99" s="152"/>
      <c r="AD99" s="152"/>
      <c r="AE99" s="152"/>
      <c r="AF99" s="152"/>
      <c r="AG99" s="152"/>
      <c r="AH99" s="152"/>
      <c r="AI99" s="152"/>
      <c r="AJ99" s="152"/>
      <c r="AK99" s="152"/>
      <c r="AL99" s="152"/>
      <c r="AM99" s="152"/>
      <c r="AN99" s="152"/>
      <c r="AO99" s="152"/>
      <c r="AP99" s="152"/>
      <c r="AQ99" s="152"/>
      <c r="AR99" s="152"/>
      <c r="AS99" s="152"/>
      <c r="AT99" s="152"/>
      <c r="AU99" s="152"/>
      <c r="AV99" s="152"/>
      <c r="AW99" s="152"/>
      <c r="AX99" s="152"/>
      <c r="AY99" s="152"/>
      <c r="AZ99" s="152"/>
      <c r="BA99" s="152"/>
      <c r="BB99" s="152"/>
      <c r="BC99" s="152"/>
      <c r="BD99" s="152"/>
      <c r="BE99" s="152"/>
      <c r="BF99" s="152"/>
      <c r="BG99" s="152"/>
      <c r="BH99" s="152"/>
      <c r="BI99" s="152"/>
      <c r="BJ99" s="152"/>
      <c r="BK99" s="152"/>
      <c r="BL99" s="152"/>
      <c r="BM99" s="152"/>
      <c r="BN99" s="152"/>
      <c r="BO99" s="152"/>
      <c r="BP99" s="152"/>
      <c r="BQ99" s="152"/>
      <c r="BR99" s="152"/>
      <c r="BS99" s="152"/>
      <c r="BT99" s="152"/>
      <c r="BU99" s="152"/>
      <c r="BV99" s="152"/>
      <c r="BW99" s="152"/>
      <c r="BX99" s="152"/>
      <c r="BY99" s="152"/>
      <c r="BZ99" s="152"/>
      <c r="CA99" s="152"/>
      <c r="CB99" s="152"/>
      <c r="CC99" s="152"/>
      <c r="CD99" s="152"/>
      <c r="CE99" s="152"/>
      <c r="CF99" s="152"/>
      <c r="CG99" s="152"/>
      <c r="CH99" s="152"/>
      <c r="CI99" s="152"/>
      <c r="CJ99" s="152"/>
      <c r="CK99" s="152"/>
      <c r="CL99" s="152"/>
      <c r="CM99" s="152"/>
    </row>
    <row r="100" spans="1:91" s="7" customFormat="1" x14ac:dyDescent="0.2">
      <c r="A100" s="154"/>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c r="AB100" s="152"/>
      <c r="AC100" s="152"/>
      <c r="AD100" s="152"/>
      <c r="AE100" s="152"/>
      <c r="AF100" s="152"/>
      <c r="AG100" s="152"/>
      <c r="AH100" s="152"/>
      <c r="AI100" s="152"/>
      <c r="AJ100" s="152"/>
      <c r="AK100" s="152"/>
      <c r="AL100" s="152"/>
      <c r="AM100" s="152"/>
      <c r="AN100" s="152"/>
      <c r="AO100" s="152"/>
      <c r="AP100" s="152"/>
      <c r="AQ100" s="152"/>
      <c r="AR100" s="152"/>
      <c r="AS100" s="152"/>
      <c r="AT100" s="152"/>
      <c r="AU100" s="152"/>
      <c r="AV100" s="152"/>
      <c r="AW100" s="152"/>
      <c r="AX100" s="152"/>
      <c r="AY100" s="152"/>
      <c r="AZ100" s="152"/>
      <c r="BA100" s="152"/>
      <c r="BB100" s="152"/>
      <c r="BC100" s="152"/>
      <c r="BD100" s="152"/>
      <c r="BE100" s="152"/>
      <c r="BF100" s="152"/>
      <c r="BG100" s="152"/>
      <c r="BH100" s="152"/>
      <c r="BI100" s="152"/>
      <c r="BJ100" s="152"/>
      <c r="BK100" s="152"/>
      <c r="BL100" s="152"/>
      <c r="BM100" s="152"/>
      <c r="BN100" s="152"/>
      <c r="BO100" s="152"/>
      <c r="BP100" s="152"/>
      <c r="BQ100" s="152"/>
      <c r="BR100" s="152"/>
      <c r="BS100" s="152"/>
      <c r="BT100" s="152"/>
      <c r="BU100" s="152"/>
      <c r="BV100" s="152"/>
      <c r="BW100" s="152"/>
      <c r="BX100" s="152"/>
      <c r="BY100" s="152"/>
      <c r="BZ100" s="152"/>
      <c r="CA100" s="152"/>
      <c r="CB100" s="152"/>
      <c r="CC100" s="152"/>
      <c r="CD100" s="152"/>
      <c r="CE100" s="152"/>
      <c r="CF100" s="152"/>
      <c r="CG100" s="152"/>
      <c r="CH100" s="152"/>
      <c r="CI100" s="152"/>
      <c r="CJ100" s="152"/>
      <c r="CK100" s="152"/>
      <c r="CL100" s="152"/>
      <c r="CM100" s="152"/>
    </row>
    <row r="101" spans="1:91" s="7" customFormat="1" x14ac:dyDescent="0.2">
      <c r="A101" s="154"/>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c r="AB101" s="152"/>
      <c r="AC101" s="152"/>
      <c r="AD101" s="152"/>
      <c r="AE101" s="152"/>
      <c r="AF101" s="152"/>
      <c r="AG101" s="152"/>
      <c r="AH101" s="152"/>
      <c r="AI101" s="152"/>
      <c r="AJ101" s="152"/>
      <c r="AK101" s="152"/>
      <c r="AL101" s="152"/>
      <c r="AM101" s="152"/>
      <c r="AN101" s="152"/>
      <c r="AO101" s="152"/>
      <c r="AP101" s="152"/>
      <c r="AQ101" s="152"/>
      <c r="AR101" s="152"/>
      <c r="AS101" s="152"/>
      <c r="AT101" s="152"/>
      <c r="AU101" s="152"/>
      <c r="AV101" s="152"/>
      <c r="AW101" s="152"/>
      <c r="AX101" s="152"/>
      <c r="AY101" s="152"/>
      <c r="AZ101" s="152"/>
      <c r="BA101" s="152"/>
      <c r="BB101" s="152"/>
      <c r="BC101" s="152"/>
      <c r="BD101" s="152"/>
      <c r="BE101" s="152"/>
      <c r="BF101" s="152"/>
      <c r="BG101" s="152"/>
      <c r="BH101" s="152"/>
      <c r="BI101" s="152"/>
      <c r="BJ101" s="152"/>
      <c r="BK101" s="152"/>
      <c r="BL101" s="152"/>
      <c r="BM101" s="152"/>
      <c r="BN101" s="152"/>
      <c r="BO101" s="152"/>
      <c r="BP101" s="152"/>
      <c r="BQ101" s="152"/>
      <c r="BR101" s="152"/>
      <c r="BS101" s="152"/>
      <c r="BT101" s="152"/>
      <c r="BU101" s="152"/>
      <c r="BV101" s="152"/>
      <c r="BW101" s="152"/>
      <c r="BX101" s="152"/>
      <c r="BY101" s="152"/>
      <c r="BZ101" s="152"/>
      <c r="CA101" s="152"/>
      <c r="CB101" s="152"/>
      <c r="CC101" s="152"/>
      <c r="CD101" s="152"/>
      <c r="CE101" s="152"/>
      <c r="CF101" s="152"/>
      <c r="CG101" s="152"/>
      <c r="CH101" s="152"/>
      <c r="CI101" s="152"/>
      <c r="CJ101" s="152"/>
      <c r="CK101" s="152"/>
      <c r="CL101" s="152"/>
      <c r="CM101" s="152"/>
    </row>
    <row r="102" spans="1:91" s="7" customFormat="1" x14ac:dyDescent="0.2">
      <c r="A102" s="154"/>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52"/>
      <c r="AE102" s="152"/>
      <c r="AF102" s="152"/>
      <c r="AG102" s="152"/>
      <c r="AH102" s="152"/>
      <c r="AI102" s="152"/>
      <c r="AJ102" s="152"/>
      <c r="AK102" s="152"/>
      <c r="AL102" s="152"/>
      <c r="AM102" s="152"/>
      <c r="AN102" s="152"/>
      <c r="AO102" s="152"/>
      <c r="AP102" s="152"/>
      <c r="AQ102" s="152"/>
      <c r="AR102" s="152"/>
      <c r="AS102" s="152"/>
      <c r="AT102" s="152"/>
      <c r="AU102" s="152"/>
      <c r="AV102" s="152"/>
      <c r="AW102" s="152"/>
      <c r="AX102" s="152"/>
      <c r="AY102" s="152"/>
      <c r="AZ102" s="152"/>
      <c r="BA102" s="152"/>
      <c r="BB102" s="152"/>
      <c r="BC102" s="152"/>
      <c r="BD102" s="152"/>
      <c r="BE102" s="152"/>
      <c r="BF102" s="152"/>
      <c r="BG102" s="152"/>
      <c r="BH102" s="152"/>
      <c r="BI102" s="152"/>
      <c r="BJ102" s="152"/>
      <c r="BK102" s="152"/>
      <c r="BL102" s="152"/>
      <c r="BM102" s="152"/>
      <c r="BN102" s="152"/>
      <c r="BO102" s="152"/>
      <c r="BP102" s="152"/>
      <c r="BQ102" s="152"/>
      <c r="BR102" s="152"/>
      <c r="BS102" s="152"/>
      <c r="BT102" s="152"/>
      <c r="BU102" s="152"/>
      <c r="BV102" s="152"/>
      <c r="BW102" s="152"/>
      <c r="BX102" s="152"/>
      <c r="BY102" s="152"/>
      <c r="BZ102" s="152"/>
      <c r="CA102" s="152"/>
      <c r="CB102" s="152"/>
      <c r="CC102" s="152"/>
      <c r="CD102" s="152"/>
      <c r="CE102" s="152"/>
      <c r="CF102" s="152"/>
      <c r="CG102" s="152"/>
      <c r="CH102" s="152"/>
      <c r="CI102" s="152"/>
      <c r="CJ102" s="152"/>
      <c r="CK102" s="152"/>
      <c r="CL102" s="152"/>
      <c r="CM102" s="152"/>
    </row>
    <row r="103" spans="1:91" s="7" customFormat="1" x14ac:dyDescent="0.2">
      <c r="A103" s="154"/>
      <c r="B103" s="152"/>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2"/>
      <c r="AB103" s="152"/>
      <c r="AC103" s="152"/>
      <c r="AD103" s="152"/>
      <c r="AE103" s="152"/>
      <c r="AF103" s="152"/>
      <c r="AG103" s="152"/>
      <c r="AH103" s="152"/>
      <c r="AI103" s="152"/>
      <c r="AJ103" s="152"/>
      <c r="AK103" s="152"/>
      <c r="AL103" s="152"/>
      <c r="AM103" s="152"/>
      <c r="AN103" s="152"/>
      <c r="AO103" s="152"/>
      <c r="AP103" s="152"/>
      <c r="AQ103" s="152"/>
      <c r="AR103" s="152"/>
      <c r="AS103" s="152"/>
      <c r="AT103" s="152"/>
      <c r="AU103" s="152"/>
      <c r="AV103" s="152"/>
      <c r="AW103" s="152"/>
      <c r="AX103" s="152"/>
      <c r="AY103" s="152"/>
      <c r="AZ103" s="152"/>
      <c r="BA103" s="152"/>
      <c r="BB103" s="152"/>
      <c r="BC103" s="152"/>
      <c r="BD103" s="152"/>
      <c r="BE103" s="152"/>
      <c r="BF103" s="152"/>
      <c r="BG103" s="152"/>
      <c r="BH103" s="152"/>
      <c r="BI103" s="152"/>
      <c r="BJ103" s="152"/>
      <c r="BK103" s="152"/>
      <c r="BL103" s="152"/>
      <c r="BM103" s="152"/>
      <c r="BN103" s="152"/>
      <c r="BO103" s="152"/>
      <c r="BP103" s="152"/>
      <c r="BQ103" s="152"/>
      <c r="BR103" s="152"/>
      <c r="BS103" s="152"/>
      <c r="BT103" s="152"/>
      <c r="BU103" s="152"/>
      <c r="BV103" s="152"/>
      <c r="BW103" s="152"/>
      <c r="BX103" s="152"/>
      <c r="BY103" s="152"/>
      <c r="BZ103" s="152"/>
      <c r="CA103" s="152"/>
      <c r="CB103" s="152"/>
      <c r="CC103" s="152"/>
      <c r="CD103" s="152"/>
      <c r="CE103" s="152"/>
      <c r="CF103" s="152"/>
      <c r="CG103" s="152"/>
      <c r="CH103" s="152"/>
      <c r="CI103" s="152"/>
      <c r="CJ103" s="152"/>
      <c r="CK103" s="152"/>
      <c r="CL103" s="152"/>
      <c r="CM103" s="152"/>
    </row>
    <row r="104" spans="1:91" s="7" customFormat="1" x14ac:dyDescent="0.2">
      <c r="A104" s="154"/>
      <c r="B104" s="152"/>
      <c r="C104" s="152"/>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c r="AA104" s="152"/>
      <c r="AB104" s="152"/>
      <c r="AC104" s="152"/>
      <c r="AD104" s="152"/>
      <c r="AE104" s="152"/>
      <c r="AF104" s="152"/>
      <c r="AG104" s="152"/>
      <c r="AH104" s="152"/>
      <c r="AI104" s="152"/>
      <c r="AJ104" s="152"/>
      <c r="AK104" s="152"/>
      <c r="AL104" s="152"/>
      <c r="AM104" s="152"/>
      <c r="AN104" s="152"/>
      <c r="AO104" s="152"/>
      <c r="AP104" s="152"/>
      <c r="AQ104" s="152"/>
      <c r="AR104" s="152"/>
      <c r="AS104" s="152"/>
      <c r="AT104" s="152"/>
      <c r="AU104" s="152"/>
      <c r="AV104" s="152"/>
      <c r="AW104" s="152"/>
      <c r="AX104" s="152"/>
      <c r="AY104" s="152"/>
      <c r="AZ104" s="152"/>
      <c r="BA104" s="152"/>
      <c r="BB104" s="152"/>
      <c r="BC104" s="152"/>
      <c r="BD104" s="152"/>
      <c r="BE104" s="152"/>
      <c r="BF104" s="152"/>
      <c r="BG104" s="152"/>
      <c r="BH104" s="152"/>
      <c r="BI104" s="152"/>
      <c r="BJ104" s="152"/>
      <c r="BK104" s="152"/>
      <c r="BL104" s="152"/>
      <c r="BM104" s="152"/>
      <c r="BN104" s="152"/>
      <c r="BO104" s="152"/>
      <c r="BP104" s="152"/>
      <c r="BQ104" s="152"/>
      <c r="BR104" s="152"/>
      <c r="BS104" s="152"/>
      <c r="BT104" s="152"/>
      <c r="BU104" s="152"/>
      <c r="BV104" s="152"/>
      <c r="BW104" s="152"/>
      <c r="BX104" s="152"/>
      <c r="BY104" s="152"/>
      <c r="BZ104" s="152"/>
      <c r="CA104" s="152"/>
      <c r="CB104" s="152"/>
      <c r="CC104" s="152"/>
      <c r="CD104" s="152"/>
      <c r="CE104" s="152"/>
      <c r="CF104" s="152"/>
      <c r="CG104" s="152"/>
      <c r="CH104" s="152"/>
      <c r="CI104" s="152"/>
      <c r="CJ104" s="152"/>
      <c r="CK104" s="152"/>
      <c r="CL104" s="152"/>
      <c r="CM104" s="152"/>
    </row>
    <row r="105" spans="1:91" s="7" customFormat="1" x14ac:dyDescent="0.2">
      <c r="B105" s="150"/>
      <c r="C105" s="150"/>
      <c r="D105" s="150"/>
      <c r="E105" s="150"/>
      <c r="F105" s="150"/>
      <c r="G105" s="150"/>
      <c r="H105" s="150"/>
      <c r="I105" s="150"/>
      <c r="J105" s="150"/>
      <c r="K105" s="150"/>
      <c r="L105" s="150"/>
      <c r="M105" s="150"/>
      <c r="N105" s="150"/>
      <c r="O105" s="150"/>
      <c r="P105" s="150"/>
      <c r="Q105" s="150"/>
      <c r="R105" s="150"/>
      <c r="S105" s="150"/>
      <c r="T105" s="150"/>
      <c r="U105" s="150"/>
      <c r="V105" s="150"/>
      <c r="W105" s="150"/>
      <c r="X105" s="150"/>
      <c r="Y105" s="150"/>
      <c r="Z105" s="150"/>
      <c r="AA105" s="150"/>
      <c r="AB105" s="150"/>
      <c r="AC105" s="150"/>
      <c r="AD105" s="150"/>
      <c r="AE105" s="150"/>
      <c r="AF105" s="150"/>
      <c r="AG105" s="150"/>
      <c r="AH105" s="150"/>
      <c r="AI105" s="150"/>
      <c r="AJ105" s="150"/>
      <c r="AK105" s="150"/>
      <c r="AL105" s="150"/>
      <c r="AM105" s="150"/>
      <c r="AN105" s="150"/>
      <c r="AO105" s="150"/>
      <c r="AP105" s="150"/>
      <c r="AQ105" s="150"/>
      <c r="AR105" s="150"/>
      <c r="AS105" s="150"/>
      <c r="AT105" s="150"/>
      <c r="AU105" s="150"/>
      <c r="AV105" s="150"/>
      <c r="AW105" s="150"/>
      <c r="AX105" s="150"/>
      <c r="AY105" s="150"/>
      <c r="AZ105" s="150"/>
      <c r="BA105" s="150"/>
      <c r="BB105" s="150"/>
      <c r="BC105" s="150"/>
      <c r="BD105" s="150"/>
      <c r="BE105" s="150"/>
      <c r="BF105" s="150"/>
      <c r="BG105" s="150"/>
      <c r="BH105" s="150"/>
      <c r="BI105" s="150"/>
      <c r="BJ105" s="150"/>
      <c r="BK105" s="150"/>
      <c r="BL105" s="150"/>
      <c r="BM105" s="150"/>
      <c r="BN105" s="150"/>
      <c r="BO105" s="150"/>
      <c r="BP105" s="150"/>
      <c r="BQ105" s="150"/>
      <c r="BR105" s="150"/>
      <c r="BS105" s="150"/>
      <c r="BT105" s="150"/>
      <c r="BU105" s="150"/>
      <c r="BV105" s="150"/>
      <c r="BW105" s="150"/>
      <c r="BX105" s="150"/>
      <c r="BY105" s="150"/>
      <c r="BZ105" s="150"/>
      <c r="CA105" s="150"/>
      <c r="CB105" s="150"/>
      <c r="CC105" s="150"/>
      <c r="CD105" s="150"/>
      <c r="CE105" s="150"/>
      <c r="CF105" s="150"/>
      <c r="CG105" s="150"/>
      <c r="CH105" s="150"/>
      <c r="CI105" s="150"/>
      <c r="CJ105" s="150"/>
      <c r="CK105" s="150"/>
      <c r="CL105" s="150"/>
      <c r="CM105" s="150"/>
    </row>
    <row r="106" spans="1:91" s="7" customFormat="1" x14ac:dyDescent="0.2"/>
    <row r="107" spans="1:91" s="7" customFormat="1" x14ac:dyDescent="0.2">
      <c r="A107" s="53" t="s">
        <v>6</v>
      </c>
      <c r="U107" s="31"/>
      <c r="X107" s="31"/>
      <c r="AY107" s="32"/>
      <c r="AZ107" s="32"/>
    </row>
    <row r="108" spans="1:91" s="7" customFormat="1" ht="12.75" customHeight="1" x14ac:dyDescent="0.2">
      <c r="A108" s="142" t="s">
        <v>27</v>
      </c>
      <c r="B108" s="142"/>
      <c r="C108" s="142"/>
      <c r="D108" s="142"/>
      <c r="E108" s="142"/>
      <c r="F108" s="142"/>
      <c r="G108" s="142"/>
      <c r="H108" s="142"/>
      <c r="I108" s="142"/>
      <c r="J108" s="53"/>
      <c r="AF108" s="32"/>
      <c r="AY108" s="33"/>
      <c r="AZ108" s="33"/>
      <c r="BN108" s="34"/>
      <c r="BO108" s="34"/>
    </row>
    <row r="109" spans="1:91" s="7" customFormat="1" x14ac:dyDescent="0.2">
      <c r="A109" s="46" t="s">
        <v>254</v>
      </c>
      <c r="C109" s="43"/>
      <c r="D109" s="43"/>
      <c r="F109" s="43"/>
      <c r="G109" s="43"/>
      <c r="I109" s="43"/>
      <c r="J109" s="43"/>
      <c r="L109" s="43"/>
      <c r="M109" s="43"/>
      <c r="O109" s="43"/>
      <c r="P109" s="43"/>
      <c r="Q109" s="45"/>
      <c r="R109" s="43"/>
      <c r="S109" s="43"/>
      <c r="U109" s="43"/>
      <c r="V109" s="43"/>
      <c r="X109" s="43"/>
      <c r="Y109" s="43"/>
      <c r="Z109" s="47"/>
      <c r="AA109" s="48"/>
      <c r="AB109" s="47"/>
      <c r="AC109" s="48"/>
      <c r="AD109" s="49"/>
      <c r="AE109" s="48"/>
      <c r="AF109" s="47"/>
      <c r="AG109" s="48"/>
      <c r="AH109" s="47"/>
      <c r="AI109" s="48"/>
      <c r="AJ109" s="49"/>
      <c r="AK109" s="48"/>
    </row>
    <row r="110" spans="1:91" s="7" customFormat="1" x14ac:dyDescent="0.2">
      <c r="A110" s="53"/>
      <c r="B110" s="53"/>
      <c r="C110" s="53"/>
      <c r="D110" s="53"/>
      <c r="E110" s="53"/>
      <c r="F110" s="53"/>
      <c r="G110" s="53"/>
      <c r="AF110" s="33"/>
      <c r="AO110" s="7" t="s">
        <v>83</v>
      </c>
      <c r="AY110" s="33"/>
      <c r="AZ110" s="33"/>
    </row>
    <row r="111" spans="1:91" s="7" customFormat="1" x14ac:dyDescent="0.2">
      <c r="A111" s="51" t="s">
        <v>28</v>
      </c>
      <c r="B111" s="51"/>
      <c r="C111" s="51"/>
      <c r="D111" s="51"/>
      <c r="E111" s="51"/>
      <c r="F111" s="51"/>
      <c r="G111" s="51"/>
      <c r="AF111" s="33"/>
    </row>
    <row r="112" spans="1:91" s="7" customFormat="1" x14ac:dyDescent="0.2">
      <c r="A112" s="143" t="s">
        <v>29</v>
      </c>
      <c r="B112" s="143"/>
      <c r="C112" s="143"/>
      <c r="D112" s="143"/>
      <c r="E112" s="143"/>
      <c r="F112" s="143"/>
      <c r="G112" s="50"/>
    </row>
    <row r="113" spans="1:9" s="7" customFormat="1" ht="12.75" customHeight="1" x14ac:dyDescent="0.2">
      <c r="A113" s="109" t="s">
        <v>335</v>
      </c>
      <c r="B113" s="109"/>
      <c r="C113" s="109"/>
      <c r="D113" s="109"/>
      <c r="E113" s="109"/>
      <c r="F113" s="109"/>
      <c r="G113" s="109"/>
      <c r="H113" s="109"/>
      <c r="I113" s="109"/>
    </row>
    <row r="114" spans="1:9" s="7" customFormat="1" x14ac:dyDescent="0.2">
      <c r="A114" s="109" t="s">
        <v>129</v>
      </c>
      <c r="B114" s="109"/>
      <c r="C114" s="109"/>
      <c r="D114" s="109"/>
      <c r="E114" s="109"/>
      <c r="F114" s="109"/>
      <c r="G114" s="50"/>
    </row>
    <row r="115" spans="1:9" s="7" customFormat="1" ht="28.5" customHeight="1" x14ac:dyDescent="0.2">
      <c r="A115" s="109" t="s">
        <v>131</v>
      </c>
      <c r="B115" s="109"/>
      <c r="C115" s="109"/>
      <c r="D115" s="109"/>
      <c r="E115" s="109"/>
      <c r="F115" s="109"/>
      <c r="G115" s="109"/>
      <c r="H115" s="109"/>
      <c r="I115" s="109"/>
    </row>
    <row r="116" spans="1:9" ht="28.5" customHeight="1" x14ac:dyDescent="0.2">
      <c r="A116" s="141" t="s">
        <v>132</v>
      </c>
      <c r="B116" s="141"/>
      <c r="C116" s="141"/>
      <c r="D116" s="141"/>
      <c r="E116" s="141"/>
      <c r="F116" s="141"/>
      <c r="G116" s="141"/>
      <c r="H116" s="141"/>
      <c r="I116" s="141"/>
    </row>
    <row r="117" spans="1:9" ht="28.5" customHeight="1" x14ac:dyDescent="0.2">
      <c r="A117" s="141" t="s">
        <v>133</v>
      </c>
      <c r="B117" s="141"/>
      <c r="C117" s="141"/>
      <c r="D117" s="141"/>
      <c r="E117" s="141"/>
      <c r="F117" s="141"/>
      <c r="G117" s="141"/>
      <c r="H117" s="141"/>
      <c r="I117" s="141"/>
    </row>
    <row r="118" spans="1:9" ht="28.5" customHeight="1" x14ac:dyDescent="0.2">
      <c r="A118" s="141" t="s">
        <v>134</v>
      </c>
      <c r="B118" s="141"/>
      <c r="C118" s="141"/>
      <c r="D118" s="141"/>
      <c r="E118" s="141"/>
      <c r="F118" s="141"/>
      <c r="G118" s="141"/>
      <c r="H118" s="141"/>
      <c r="I118" s="141"/>
    </row>
    <row r="119" spans="1:9" x14ac:dyDescent="0.2">
      <c r="A119" s="1" t="s">
        <v>170</v>
      </c>
    </row>
    <row r="120" spans="1:9" x14ac:dyDescent="0.2">
      <c r="A120" s="1" t="s">
        <v>122</v>
      </c>
    </row>
    <row r="121" spans="1:9" x14ac:dyDescent="0.2">
      <c r="A121" s="1" t="s">
        <v>123</v>
      </c>
    </row>
    <row r="122" spans="1:9" x14ac:dyDescent="0.2">
      <c r="A122" s="1" t="s">
        <v>124</v>
      </c>
    </row>
    <row r="123" spans="1:9" x14ac:dyDescent="0.2">
      <c r="A123" s="1" t="s">
        <v>128</v>
      </c>
    </row>
    <row r="124" spans="1:9" x14ac:dyDescent="0.2">
      <c r="A124" s="1" t="s">
        <v>125</v>
      </c>
    </row>
    <row r="125" spans="1:9" x14ac:dyDescent="0.2">
      <c r="A125" s="1" t="s">
        <v>126</v>
      </c>
    </row>
  </sheetData>
  <mergeCells count="2350">
    <mergeCell ref="CE64:CG64"/>
    <mergeCell ref="BV64:BX64"/>
    <mergeCell ref="AX63:AZ63"/>
    <mergeCell ref="BA63:BC63"/>
    <mergeCell ref="AU59:AW59"/>
    <mergeCell ref="BY73:CA73"/>
    <mergeCell ref="CB73:CD73"/>
    <mergeCell ref="CE73:CG73"/>
    <mergeCell ref="BY75:CA75"/>
    <mergeCell ref="CB66:CD66"/>
    <mergeCell ref="CE66:CG66"/>
    <mergeCell ref="CE63:CG63"/>
    <mergeCell ref="CH91:CM91"/>
    <mergeCell ref="N60:P60"/>
    <mergeCell ref="Q60:S60"/>
    <mergeCell ref="AX61:AZ61"/>
    <mergeCell ref="AC64:AE64"/>
    <mergeCell ref="N61:P61"/>
    <mergeCell ref="Q61:S61"/>
    <mergeCell ref="BM63:BO63"/>
    <mergeCell ref="BA65:BC65"/>
    <mergeCell ref="BP65:BR65"/>
    <mergeCell ref="BS65:BU65"/>
    <mergeCell ref="BM61:BO61"/>
    <mergeCell ref="BM62:BO62"/>
    <mergeCell ref="N69:P69"/>
    <mergeCell ref="T66:V66"/>
    <mergeCell ref="CH92:CM104"/>
    <mergeCell ref="B88:CM88"/>
    <mergeCell ref="BV92:CA104"/>
    <mergeCell ref="CB89:CG89"/>
    <mergeCell ref="CB90:CG90"/>
    <mergeCell ref="CB91:CG91"/>
    <mergeCell ref="CB92:CG104"/>
    <mergeCell ref="BV63:BX63"/>
    <mergeCell ref="BY63:CA63"/>
    <mergeCell ref="BV65:BX65"/>
    <mergeCell ref="BY65:CA65"/>
    <mergeCell ref="BG62:BI62"/>
    <mergeCell ref="BD63:BF63"/>
    <mergeCell ref="BG63:BI63"/>
    <mergeCell ref="BD64:BF64"/>
    <mergeCell ref="BG64:BI64"/>
    <mergeCell ref="BV62:BX62"/>
    <mergeCell ref="BY62:CA62"/>
    <mergeCell ref="AU66:AW66"/>
    <mergeCell ref="AR67:AT67"/>
    <mergeCell ref="T63:V63"/>
    <mergeCell ref="W63:Y63"/>
    <mergeCell ref="BP63:BR63"/>
    <mergeCell ref="BS63:BU63"/>
    <mergeCell ref="BP64:BR64"/>
    <mergeCell ref="BS64:BU64"/>
    <mergeCell ref="BP66:BR66"/>
    <mergeCell ref="BS66:BU66"/>
    <mergeCell ref="AX62:AZ62"/>
    <mergeCell ref="BP67:BR67"/>
    <mergeCell ref="BS67:BU67"/>
    <mergeCell ref="N62:P62"/>
    <mergeCell ref="AL91:AQ91"/>
    <mergeCell ref="AL92:AQ104"/>
    <mergeCell ref="AR89:AW89"/>
    <mergeCell ref="AR90:AW90"/>
    <mergeCell ref="BV89:CA89"/>
    <mergeCell ref="BV90:CA90"/>
    <mergeCell ref="BV91:CA91"/>
    <mergeCell ref="CH89:CM89"/>
    <mergeCell ref="CH90:CM90"/>
    <mergeCell ref="A88:A104"/>
    <mergeCell ref="AR91:AW91"/>
    <mergeCell ref="AR92:AW104"/>
    <mergeCell ref="AX89:BC89"/>
    <mergeCell ref="AX90:BC90"/>
    <mergeCell ref="AX91:BC91"/>
    <mergeCell ref="AX92:BC104"/>
    <mergeCell ref="BD89:BI89"/>
    <mergeCell ref="BD90:BI90"/>
    <mergeCell ref="BD91:BI91"/>
    <mergeCell ref="BD92:BI104"/>
    <mergeCell ref="BJ89:BO89"/>
    <mergeCell ref="BJ90:BO90"/>
    <mergeCell ref="BJ91:BO91"/>
    <mergeCell ref="BJ92:BO104"/>
    <mergeCell ref="BP89:BU89"/>
    <mergeCell ref="BP90:BU90"/>
    <mergeCell ref="BP91:BU91"/>
    <mergeCell ref="BP92:BU104"/>
    <mergeCell ref="B89:G89"/>
    <mergeCell ref="B90:G90"/>
    <mergeCell ref="B91:G91"/>
    <mergeCell ref="B92:G104"/>
    <mergeCell ref="B72:D72"/>
    <mergeCell ref="E72:G72"/>
    <mergeCell ref="H60:J60"/>
    <mergeCell ref="K60:M60"/>
    <mergeCell ref="B66:D66"/>
    <mergeCell ref="E66:G66"/>
    <mergeCell ref="B67:D67"/>
    <mergeCell ref="E67:G67"/>
    <mergeCell ref="K62:M62"/>
    <mergeCell ref="B105:CM105"/>
    <mergeCell ref="H89:M89"/>
    <mergeCell ref="H90:M90"/>
    <mergeCell ref="H91:M91"/>
    <mergeCell ref="H92:M104"/>
    <mergeCell ref="N89:S89"/>
    <mergeCell ref="N90:S90"/>
    <mergeCell ref="N91:S91"/>
    <mergeCell ref="N92:S104"/>
    <mergeCell ref="T89:Y89"/>
    <mergeCell ref="T90:Y90"/>
    <mergeCell ref="T91:Y91"/>
    <mergeCell ref="T92:Y104"/>
    <mergeCell ref="Z89:AE89"/>
    <mergeCell ref="Z90:AE90"/>
    <mergeCell ref="Z91:AE91"/>
    <mergeCell ref="Z92:AE104"/>
    <mergeCell ref="AF89:AK89"/>
    <mergeCell ref="AF90:AK90"/>
    <mergeCell ref="AF91:AK91"/>
    <mergeCell ref="AF92:AK104"/>
    <mergeCell ref="AL89:AQ89"/>
    <mergeCell ref="AL90:AQ90"/>
    <mergeCell ref="CB48:CD48"/>
    <mergeCell ref="BJ56:BL56"/>
    <mergeCell ref="BJ58:BL58"/>
    <mergeCell ref="BS45:BU45"/>
    <mergeCell ref="BP46:BR46"/>
    <mergeCell ref="BS46:BU46"/>
    <mergeCell ref="BP47:BR47"/>
    <mergeCell ref="W69:Y69"/>
    <mergeCell ref="N63:P63"/>
    <mergeCell ref="Q63:S63"/>
    <mergeCell ref="N64:P64"/>
    <mergeCell ref="Q64:S64"/>
    <mergeCell ref="Q65:S65"/>
    <mergeCell ref="N66:P66"/>
    <mergeCell ref="Q66:S66"/>
    <mergeCell ref="N67:P67"/>
    <mergeCell ref="Q67:S67"/>
    <mergeCell ref="N68:P68"/>
    <mergeCell ref="Q68:S68"/>
    <mergeCell ref="T69:V69"/>
    <mergeCell ref="CB67:CD67"/>
    <mergeCell ref="CB64:CD64"/>
    <mergeCell ref="AF47:AH47"/>
    <mergeCell ref="Z49:AB49"/>
    <mergeCell ref="AF48:AH48"/>
    <mergeCell ref="Z69:AB69"/>
    <mergeCell ref="AC69:AE69"/>
    <mergeCell ref="B63:D63"/>
    <mergeCell ref="E63:G63"/>
    <mergeCell ref="AR74:AT7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Y53:CA53"/>
    <mergeCell ref="BV50:BX50"/>
    <mergeCell ref="BY56:CA56"/>
    <mergeCell ref="BS48:BU48"/>
    <mergeCell ref="BP49:BR49"/>
    <mergeCell ref="BP54:BR54"/>
    <mergeCell ref="BV56:BX56"/>
    <mergeCell ref="B71:D71"/>
    <mergeCell ref="E71:G71"/>
    <mergeCell ref="B68:D68"/>
    <mergeCell ref="E68:G68"/>
    <mergeCell ref="B69:D69"/>
    <mergeCell ref="E69:G69"/>
    <mergeCell ref="BJ64:BL64"/>
    <mergeCell ref="BJ66:BL66"/>
    <mergeCell ref="BJ67:BL67"/>
    <mergeCell ref="BJ68:BL68"/>
    <mergeCell ref="AF66:AH66"/>
    <mergeCell ref="AI66:AK66"/>
    <mergeCell ref="AF67:AH67"/>
    <mergeCell ref="AI67:AK67"/>
    <mergeCell ref="AX64:AZ64"/>
    <mergeCell ref="BA64:BC64"/>
    <mergeCell ref="H69:J69"/>
    <mergeCell ref="N50:P50"/>
    <mergeCell ref="H64:J64"/>
    <mergeCell ref="K64:M64"/>
    <mergeCell ref="K69:M69"/>
    <mergeCell ref="BS43:BU43"/>
    <mergeCell ref="BS49:BU49"/>
    <mergeCell ref="BP50:BR50"/>
    <mergeCell ref="BS50:BU50"/>
    <mergeCell ref="BP51:BR51"/>
    <mergeCell ref="BS51:BU51"/>
    <mergeCell ref="BP52:BR52"/>
    <mergeCell ref="BS52:BU52"/>
    <mergeCell ref="BP45:BR45"/>
    <mergeCell ref="BJ45:BL45"/>
    <mergeCell ref="BM45:BO45"/>
    <mergeCell ref="BJ46:BL46"/>
    <mergeCell ref="BM46:BO46"/>
    <mergeCell ref="BJ47:BL47"/>
    <mergeCell ref="BM47:BO47"/>
    <mergeCell ref="BJ48:BL48"/>
    <mergeCell ref="BM48:BO48"/>
    <mergeCell ref="BJ49:BL49"/>
    <mergeCell ref="BS47:BU47"/>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BV38:BX38"/>
    <mergeCell ref="BY41:CA41"/>
    <mergeCell ref="BS39:BU39"/>
    <mergeCell ref="BM40:BO40"/>
    <mergeCell ref="BS40:BU40"/>
    <mergeCell ref="BP41:BR41"/>
    <mergeCell ref="BS41:BU41"/>
    <mergeCell ref="BV42:BX42"/>
    <mergeCell ref="BY42:CA42"/>
    <mergeCell ref="CB37:CD37"/>
    <mergeCell ref="CE37:CG37"/>
    <mergeCell ref="CB38:CD38"/>
    <mergeCell ref="CE38:CG38"/>
    <mergeCell ref="BA39:BC39"/>
    <mergeCell ref="AX42:AZ42"/>
    <mergeCell ref="BA42:BC42"/>
    <mergeCell ref="BD37:BF37"/>
    <mergeCell ref="AR40:AT40"/>
    <mergeCell ref="AU40:AW40"/>
    <mergeCell ref="AX40:AZ40"/>
    <mergeCell ref="BA40:BC40"/>
    <mergeCell ref="BD38:BF38"/>
    <mergeCell ref="BD39:BF39"/>
    <mergeCell ref="BD42:BF42"/>
    <mergeCell ref="AU41:AW41"/>
    <mergeCell ref="BJ37:BL37"/>
    <mergeCell ref="BM37:BO37"/>
    <mergeCell ref="BJ38:BL38"/>
    <mergeCell ref="BM38:BO38"/>
    <mergeCell ref="BJ39:BL39"/>
    <mergeCell ref="BM42:BO42"/>
    <mergeCell ref="BD40:BF40"/>
    <mergeCell ref="AX41:AZ41"/>
    <mergeCell ref="BA41:BC41"/>
    <mergeCell ref="BJ41:BL41"/>
    <mergeCell ref="BP42:BR42"/>
    <mergeCell ref="BS42:BU42"/>
    <mergeCell ref="H42:J42"/>
    <mergeCell ref="K42:M42"/>
    <mergeCell ref="N37:P37"/>
    <mergeCell ref="N38:P38"/>
    <mergeCell ref="N39:P39"/>
    <mergeCell ref="N42:P42"/>
    <mergeCell ref="T38:V38"/>
    <mergeCell ref="Z39:AB39"/>
    <mergeCell ref="AC39:AE39"/>
    <mergeCell ref="Z42:AB42"/>
    <mergeCell ref="AC42:AE42"/>
    <mergeCell ref="AC37:AE37"/>
    <mergeCell ref="Z38:AB38"/>
    <mergeCell ref="AC38:AE38"/>
    <mergeCell ref="AL38:AN38"/>
    <mergeCell ref="AO42:AQ42"/>
    <mergeCell ref="N41:P41"/>
    <mergeCell ref="Q41:S41"/>
    <mergeCell ref="AL41:AN41"/>
    <mergeCell ref="AO41:AQ41"/>
    <mergeCell ref="Q37:S37"/>
    <mergeCell ref="Q38:S38"/>
    <mergeCell ref="T37:V37"/>
    <mergeCell ref="W37:Y37"/>
    <mergeCell ref="AL37:AN37"/>
    <mergeCell ref="AO37:AQ37"/>
    <mergeCell ref="AI40:AK40"/>
    <mergeCell ref="BS34:BU34"/>
    <mergeCell ref="BV34:BX34"/>
    <mergeCell ref="BY34:CA34"/>
    <mergeCell ref="BS33:BU33"/>
    <mergeCell ref="BV33:BX33"/>
    <mergeCell ref="BM26:BO26"/>
    <mergeCell ref="BP26:BR26"/>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W38:Y38"/>
    <mergeCell ref="BS32:BU32"/>
    <mergeCell ref="BV32:BX32"/>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S28:BU28"/>
    <mergeCell ref="BV28:BX28"/>
    <mergeCell ref="BY28:CA28"/>
    <mergeCell ref="CE26:CG26"/>
    <mergeCell ref="B73:D73"/>
    <mergeCell ref="CK33:CM33"/>
    <mergeCell ref="CH2:CM2"/>
    <mergeCell ref="A117:I117"/>
    <mergeCell ref="A118:I118"/>
    <mergeCell ref="A114:F114"/>
    <mergeCell ref="A113:I113"/>
    <mergeCell ref="A112:F112"/>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115:I115"/>
    <mergeCell ref="CK15:CM15"/>
    <mergeCell ref="CH14:CJ14"/>
    <mergeCell ref="CK14:CM14"/>
    <mergeCell ref="CH9:CM9"/>
    <mergeCell ref="CH8:CM8"/>
    <mergeCell ref="A116:I116"/>
    <mergeCell ref="A108:I108"/>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AO68:AQ68"/>
    <mergeCell ref="E73:G73"/>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AR68:AT68"/>
    <mergeCell ref="Q69:S69"/>
    <mergeCell ref="K80:M80"/>
    <mergeCell ref="BS35:BU35"/>
    <mergeCell ref="B70:D70"/>
    <mergeCell ref="E70:G70"/>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S44:BU44"/>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CP27:CQ27"/>
    <mergeCell ref="DB27:DC27"/>
    <mergeCell ref="CR27:CS27"/>
    <mergeCell ref="DD27:DE27"/>
    <mergeCell ref="CT27:CU27"/>
    <mergeCell ref="BS24:BU24"/>
    <mergeCell ref="BV24:BX24"/>
    <mergeCell ref="CP26:CQ26"/>
    <mergeCell ref="CT25:CU25"/>
    <mergeCell ref="CP25:CQ25"/>
    <mergeCell ref="CR25:CS25"/>
    <mergeCell ref="CV25:CW25"/>
    <mergeCell ref="CT24:CU24"/>
    <mergeCell ref="CV24:CW24"/>
    <mergeCell ref="BP80:BR80"/>
    <mergeCell ref="BA80:BC80"/>
    <mergeCell ref="BD80:BF80"/>
    <mergeCell ref="BG80:BI80"/>
    <mergeCell ref="BJ80:BL80"/>
    <mergeCell ref="BM80:BO80"/>
    <mergeCell ref="CK43:CM43"/>
    <mergeCell ref="BJ9:BO9"/>
    <mergeCell ref="BP9:BU9"/>
    <mergeCell ref="BV9:CA9"/>
    <mergeCell ref="CB9:CG9"/>
    <mergeCell ref="CP14:CS14"/>
    <mergeCell ref="CX14:DA14"/>
    <mergeCell ref="DB14:DE14"/>
    <mergeCell ref="CZ22:DA22"/>
    <mergeCell ref="CT14:CW14"/>
    <mergeCell ref="CP15:CS15"/>
    <mergeCell ref="CH15:CJ15"/>
    <mergeCell ref="CH16:CJ16"/>
    <mergeCell ref="CE28:CG28"/>
    <mergeCell ref="CB14:CG14"/>
    <mergeCell ref="BP22:BR22"/>
    <mergeCell ref="BY22:CA22"/>
    <mergeCell ref="CB22:CD22"/>
    <mergeCell ref="CE22:CG22"/>
    <mergeCell ref="BJ15:BL15"/>
    <mergeCell ref="CT22:CU22"/>
    <mergeCell ref="CN22:CO22"/>
    <mergeCell ref="CR22:CS22"/>
    <mergeCell ref="BM15:BO15"/>
    <mergeCell ref="BP16:BR16"/>
    <mergeCell ref="BJ19:BL19"/>
    <mergeCell ref="DH22:DI22"/>
    <mergeCell ref="DF12:DI12"/>
    <mergeCell ref="DF10:DI10"/>
    <mergeCell ref="DH23:DI23"/>
    <mergeCell ref="CT23:CU23"/>
    <mergeCell ref="DB23:DC23"/>
    <mergeCell ref="CP23:CQ2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V22:CW22"/>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P17:BR17"/>
    <mergeCell ref="BS17:BU17"/>
    <mergeCell ref="BV17:BX17"/>
    <mergeCell ref="BP18:BR18"/>
    <mergeCell ref="BS18:BU18"/>
    <mergeCell ref="BV18:BX18"/>
    <mergeCell ref="BV19:BX19"/>
    <mergeCell ref="CE18:CG18"/>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DF14:DI14"/>
    <mergeCell ref="CT15:CW15"/>
    <mergeCell ref="DF15:DI15"/>
    <mergeCell ref="CX15:DA15"/>
    <mergeCell ref="DB15:DE15"/>
    <mergeCell ref="CB15:CD15"/>
    <mergeCell ref="CE15:CG15"/>
    <mergeCell ref="CB16:CD16"/>
    <mergeCell ref="CE16:CG16"/>
    <mergeCell ref="BV20:BX20"/>
    <mergeCell ref="BS20:BU20"/>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CE19:CG19"/>
    <mergeCell ref="BY19:CA19"/>
    <mergeCell ref="CB19:CD19"/>
    <mergeCell ref="CE20:CG20"/>
    <mergeCell ref="BY20:CA20"/>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BM19:BO19"/>
    <mergeCell ref="CB20:CD20"/>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CV27:CW27"/>
    <mergeCell ref="BA20:BC20"/>
    <mergeCell ref="BD20:BF20"/>
    <mergeCell ref="BG20:BI20"/>
    <mergeCell ref="BJ20:BL20"/>
    <mergeCell ref="BG18:BI18"/>
    <mergeCell ref="BJ18:BL18"/>
    <mergeCell ref="CB17:CD17"/>
    <mergeCell ref="BY18:CA18"/>
    <mergeCell ref="CB18:CD18"/>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R24:CS24"/>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8:S8"/>
    <mergeCell ref="Q39:S39"/>
    <mergeCell ref="N26:P26"/>
    <mergeCell ref="N25:P25"/>
    <mergeCell ref="H14:M14"/>
    <mergeCell ref="N14:S14"/>
    <mergeCell ref="Q26:S26"/>
    <mergeCell ref="N28:P28"/>
    <mergeCell ref="Q28:S28"/>
    <mergeCell ref="N27:P27"/>
    <mergeCell ref="Q27:S27"/>
    <mergeCell ref="N33:P33"/>
    <mergeCell ref="N32:P32"/>
    <mergeCell ref="Q32:S32"/>
    <mergeCell ref="H16:J16"/>
    <mergeCell ref="K16:M16"/>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E40:G40"/>
    <mergeCell ref="B41:D41"/>
    <mergeCell ref="E41:G41"/>
    <mergeCell ref="H40:J40"/>
    <mergeCell ref="K40:M40"/>
    <mergeCell ref="B38:D38"/>
    <mergeCell ref="B39:D39"/>
    <mergeCell ref="AR41:AT41"/>
    <mergeCell ref="AC26:AE26"/>
    <mergeCell ref="AF26:AH26"/>
    <mergeCell ref="AI26:AK26"/>
    <mergeCell ref="AL26:AN26"/>
    <mergeCell ref="AO26:AQ26"/>
    <mergeCell ref="AR26:AT26"/>
    <mergeCell ref="N29:P29"/>
    <mergeCell ref="Q29:S29"/>
    <mergeCell ref="T29:V29"/>
    <mergeCell ref="W29:Y29"/>
    <mergeCell ref="Z29:AB29"/>
    <mergeCell ref="W39:Y39"/>
    <mergeCell ref="Z37:AB37"/>
    <mergeCell ref="W27:Y27"/>
    <mergeCell ref="Z27:AB27"/>
    <mergeCell ref="AR36:AT36"/>
    <mergeCell ref="AO36:AQ36"/>
    <mergeCell ref="H37:J37"/>
    <mergeCell ref="K37:M37"/>
    <mergeCell ref="H38:J38"/>
    <mergeCell ref="K38:M38"/>
    <mergeCell ref="H39:J39"/>
    <mergeCell ref="K39:M39"/>
    <mergeCell ref="AR38:AT38"/>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2:S42"/>
    <mergeCell ref="N23:P23"/>
    <mergeCell ref="Q23:S23"/>
    <mergeCell ref="T23:V23"/>
    <mergeCell ref="T39:V39"/>
    <mergeCell ref="T30:V30"/>
    <mergeCell ref="T27:V27"/>
    <mergeCell ref="B27:D27"/>
    <mergeCell ref="B28:D28"/>
    <mergeCell ref="B29:D29"/>
    <mergeCell ref="B30:D30"/>
    <mergeCell ref="H24:J24"/>
    <mergeCell ref="H25:J25"/>
    <mergeCell ref="T16:V16"/>
    <mergeCell ref="AO16:AQ16"/>
    <mergeCell ref="W17:Y17"/>
    <mergeCell ref="Z17:AB17"/>
    <mergeCell ref="AC17:AE17"/>
    <mergeCell ref="AF17:AH17"/>
    <mergeCell ref="AI17:AK17"/>
    <mergeCell ref="AI18:AK18"/>
    <mergeCell ref="AL18:AN18"/>
    <mergeCell ref="AO18:AQ18"/>
    <mergeCell ref="AI20:AK20"/>
    <mergeCell ref="AL20:AN20"/>
    <mergeCell ref="Q22:S22"/>
    <mergeCell ref="N22:P22"/>
    <mergeCell ref="AF23:AH23"/>
    <mergeCell ref="AI23:AK23"/>
    <mergeCell ref="AL23:AN23"/>
    <mergeCell ref="Q20:S20"/>
    <mergeCell ref="N19:P19"/>
    <mergeCell ref="Q19:S19"/>
    <mergeCell ref="T19:V19"/>
    <mergeCell ref="Z19:AB19"/>
    <mergeCell ref="AC19:AE19"/>
    <mergeCell ref="AF18:AH18"/>
    <mergeCell ref="N17:P17"/>
    <mergeCell ref="Q17:S17"/>
    <mergeCell ref="T17:V17"/>
    <mergeCell ref="AL17:AN17"/>
    <mergeCell ref="AO17:AQ17"/>
    <mergeCell ref="T18:V18"/>
    <mergeCell ref="W18:Y18"/>
    <mergeCell ref="Z18:AB18"/>
    <mergeCell ref="AC24:AE24"/>
    <mergeCell ref="AF24:AH24"/>
    <mergeCell ref="AI24:AK24"/>
    <mergeCell ref="AL24:AN24"/>
    <mergeCell ref="AR24:AT24"/>
    <mergeCell ref="AX23:AZ23"/>
    <mergeCell ref="AR23:AT23"/>
    <mergeCell ref="AU23:AW23"/>
    <mergeCell ref="BM18:BO18"/>
    <mergeCell ref="BM16:BO16"/>
    <mergeCell ref="BD18:BF18"/>
    <mergeCell ref="AR22:AT22"/>
    <mergeCell ref="AU22:AW22"/>
    <mergeCell ref="AX22:AZ22"/>
    <mergeCell ref="AU17:AW17"/>
    <mergeCell ref="AX17:AZ17"/>
    <mergeCell ref="AR19:AT19"/>
    <mergeCell ref="AU19:AW19"/>
    <mergeCell ref="AX19:AZ19"/>
    <mergeCell ref="BD19:BF19"/>
    <mergeCell ref="BA17:BC17"/>
    <mergeCell ref="BD17:BF17"/>
    <mergeCell ref="BG17:BI17"/>
    <mergeCell ref="BJ17:BL17"/>
    <mergeCell ref="AR17:AT17"/>
    <mergeCell ref="BM20:BO20"/>
    <mergeCell ref="BA19:BC19"/>
    <mergeCell ref="AR16:AT16"/>
    <mergeCell ref="AU16:AW16"/>
    <mergeCell ref="AX16:AZ16"/>
    <mergeCell ref="BM17:BO17"/>
    <mergeCell ref="BP28:BR28"/>
    <mergeCell ref="BJ30:BL30"/>
    <mergeCell ref="BD27:BF27"/>
    <mergeCell ref="AO29:AQ29"/>
    <mergeCell ref="AR29:AT29"/>
    <mergeCell ref="AU29:AW29"/>
    <mergeCell ref="AX29:AZ29"/>
    <mergeCell ref="BD29:BF29"/>
    <mergeCell ref="AO28:AQ28"/>
    <mergeCell ref="AR28:AT28"/>
    <mergeCell ref="AU28:AW28"/>
    <mergeCell ref="AX28:AZ28"/>
    <mergeCell ref="BA28:BC28"/>
    <mergeCell ref="BD28:BF28"/>
    <mergeCell ref="AU24:AW24"/>
    <mergeCell ref="AX24:AZ24"/>
    <mergeCell ref="BA26:BC26"/>
    <mergeCell ref="BD26:BF26"/>
    <mergeCell ref="BG26:BI26"/>
    <mergeCell ref="BJ26:BL26"/>
    <mergeCell ref="BA25:BC25"/>
    <mergeCell ref="BD25:BF25"/>
    <mergeCell ref="BG25:BI25"/>
    <mergeCell ref="BJ25:BL25"/>
    <mergeCell ref="BD24:BF24"/>
    <mergeCell ref="BG24:BI24"/>
    <mergeCell ref="BJ24:BL24"/>
    <mergeCell ref="AO24:AQ24"/>
    <mergeCell ref="BP25:BR25"/>
    <mergeCell ref="AR30:AT30"/>
    <mergeCell ref="AU30:AW30"/>
    <mergeCell ref="AX30:AZ30"/>
    <mergeCell ref="BG27:BI27"/>
    <mergeCell ref="BG28:BI28"/>
    <mergeCell ref="BJ27:BL27"/>
    <mergeCell ref="BG29:BI29"/>
    <mergeCell ref="BJ29:BL29"/>
    <mergeCell ref="BD30:BF30"/>
    <mergeCell ref="BG30:BI30"/>
    <mergeCell ref="AC27:AE27"/>
    <mergeCell ref="AF27:AH27"/>
    <mergeCell ref="AI27:AK27"/>
    <mergeCell ref="AL27:AN27"/>
    <mergeCell ref="AO27:AQ27"/>
    <mergeCell ref="AR27:AT27"/>
    <mergeCell ref="AU27:AW27"/>
    <mergeCell ref="AX27:AZ27"/>
    <mergeCell ref="AI34:AK34"/>
    <mergeCell ref="BA34:BC34"/>
    <mergeCell ref="BD34:BF34"/>
    <mergeCell ref="BG34:BI34"/>
    <mergeCell ref="BJ34:BL34"/>
    <mergeCell ref="AF31:AH31"/>
    <mergeCell ref="AI31:AK31"/>
    <mergeCell ref="AL31:AN31"/>
    <mergeCell ref="AO31:AQ31"/>
    <mergeCell ref="AR31:AT31"/>
    <mergeCell ref="AU31:AW31"/>
    <mergeCell ref="AX31:AZ31"/>
    <mergeCell ref="BA31:BC31"/>
    <mergeCell ref="BD31:BF31"/>
    <mergeCell ref="BG31:BI31"/>
    <mergeCell ref="AU33:AW33"/>
    <mergeCell ref="BA33:BC33"/>
    <mergeCell ref="BP33:BR33"/>
    <mergeCell ref="BM32:BO32"/>
    <mergeCell ref="BA32:BC32"/>
    <mergeCell ref="BD32:BF32"/>
    <mergeCell ref="AR34:AT34"/>
    <mergeCell ref="AU34:AW34"/>
    <mergeCell ref="AX34:AZ34"/>
    <mergeCell ref="AX33:AZ33"/>
    <mergeCell ref="BJ31:BL31"/>
    <mergeCell ref="BM31:BO31"/>
    <mergeCell ref="AO32:AQ32"/>
    <mergeCell ref="Q43:S43"/>
    <mergeCell ref="T43:V43"/>
    <mergeCell ref="W43:Y43"/>
    <mergeCell ref="Z43:AB43"/>
    <mergeCell ref="AC43:AE43"/>
    <mergeCell ref="AF43:AH43"/>
    <mergeCell ref="AI43:AK43"/>
    <mergeCell ref="AL43:AN43"/>
    <mergeCell ref="AO43:AQ43"/>
    <mergeCell ref="BP34:BR34"/>
    <mergeCell ref="BD33:BF33"/>
    <mergeCell ref="BP32:BR32"/>
    <mergeCell ref="AF34:AH34"/>
    <mergeCell ref="BM34:BO34"/>
    <mergeCell ref="BP35:BR35"/>
    <mergeCell ref="AL42:AN42"/>
    <mergeCell ref="BD41:BF41"/>
    <mergeCell ref="BG41:BI41"/>
    <mergeCell ref="AU38:AW38"/>
    <mergeCell ref="AR39:AT39"/>
    <mergeCell ref="AU39:AW39"/>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BM35:BO35"/>
    <mergeCell ref="BA35:BC35"/>
    <mergeCell ref="BD35:BF35"/>
    <mergeCell ref="BG35:BI35"/>
    <mergeCell ref="BJ35:BL35"/>
    <mergeCell ref="AO38:AQ38"/>
    <mergeCell ref="AL39:AN39"/>
    <mergeCell ref="AO39:AQ39"/>
    <mergeCell ref="AR42:AT42"/>
    <mergeCell ref="AU42:AW42"/>
    <mergeCell ref="AX37:AZ37"/>
    <mergeCell ref="BA37:BC37"/>
    <mergeCell ref="AX38:AZ38"/>
    <mergeCell ref="BA38:BC38"/>
    <mergeCell ref="AX39:AZ39"/>
    <mergeCell ref="W16:Y16"/>
    <mergeCell ref="Z16:AB16"/>
    <mergeCell ref="AC35:AE35"/>
    <mergeCell ref="AF35:AH35"/>
    <mergeCell ref="AI35:AK35"/>
    <mergeCell ref="AL35:AN35"/>
    <mergeCell ref="AO35:AQ35"/>
    <mergeCell ref="AR35:AT35"/>
    <mergeCell ref="AU35:AW35"/>
    <mergeCell ref="AX35:AZ35"/>
    <mergeCell ref="AU32:AW32"/>
    <mergeCell ref="AX32:AZ32"/>
    <mergeCell ref="Z34:AB34"/>
    <mergeCell ref="AC34:AE34"/>
    <mergeCell ref="AC18:AE18"/>
    <mergeCell ref="K18:M18"/>
    <mergeCell ref="T36:V36"/>
    <mergeCell ref="AF32:AH32"/>
    <mergeCell ref="AI32:AK32"/>
    <mergeCell ref="AL32:AN32"/>
    <mergeCell ref="N31:P31"/>
    <mergeCell ref="Q31:S31"/>
    <mergeCell ref="T31:V31"/>
    <mergeCell ref="W31:Y31"/>
    <mergeCell ref="Z31:AB31"/>
    <mergeCell ref="AC31:AE31"/>
    <mergeCell ref="AF29:AH29"/>
    <mergeCell ref="AI29:AK29"/>
    <mergeCell ref="AL29:AN29"/>
    <mergeCell ref="AI28:AK28"/>
    <mergeCell ref="AL28:AN28"/>
    <mergeCell ref="T35:V35"/>
    <mergeCell ref="AL34:AN34"/>
    <mergeCell ref="AO34:AQ34"/>
    <mergeCell ref="W26:Y26"/>
    <mergeCell ref="Z26:AB26"/>
    <mergeCell ref="W23:Y23"/>
    <mergeCell ref="Z23:AB23"/>
    <mergeCell ref="AC23:AE23"/>
    <mergeCell ref="W28:Y28"/>
    <mergeCell ref="Z28:AB28"/>
    <mergeCell ref="AO25:AQ25"/>
    <mergeCell ref="K20:M20"/>
    <mergeCell ref="N20:P20"/>
    <mergeCell ref="T32:V32"/>
    <mergeCell ref="W32:Y32"/>
    <mergeCell ref="Z32:AB32"/>
    <mergeCell ref="AC32:AE32"/>
    <mergeCell ref="N30:P30"/>
    <mergeCell ref="Q30:S30"/>
    <mergeCell ref="AO23:AQ23"/>
    <mergeCell ref="T22:V22"/>
    <mergeCell ref="W22:Y22"/>
    <mergeCell ref="Z22:AB22"/>
    <mergeCell ref="AC22:AE22"/>
    <mergeCell ref="AF22:AH22"/>
    <mergeCell ref="AI22:AK22"/>
    <mergeCell ref="AL22:AN22"/>
    <mergeCell ref="AO22:AQ22"/>
    <mergeCell ref="W25:Y25"/>
    <mergeCell ref="Z25:AB25"/>
    <mergeCell ref="AC25:AE25"/>
    <mergeCell ref="W24:Y24"/>
    <mergeCell ref="Z24:AB24"/>
    <mergeCell ref="BA27:BC27"/>
    <mergeCell ref="AF25:AH25"/>
    <mergeCell ref="AI25:AK25"/>
    <mergeCell ref="AR32:AT32"/>
    <mergeCell ref="AU26:AW26"/>
    <mergeCell ref="AX26:AZ26"/>
    <mergeCell ref="W30:Y30"/>
    <mergeCell ref="Z30:AB30"/>
    <mergeCell ref="AC30:AE30"/>
    <mergeCell ref="AC28:AE28"/>
    <mergeCell ref="AF28:AH28"/>
    <mergeCell ref="AF30:AH30"/>
    <mergeCell ref="AI30:AK30"/>
    <mergeCell ref="AL30:AN30"/>
    <mergeCell ref="AO30:AQ30"/>
    <mergeCell ref="T28:V28"/>
    <mergeCell ref="AC29:AE29"/>
    <mergeCell ref="BA29:BC29"/>
    <mergeCell ref="AL25:AN25"/>
    <mergeCell ref="BA30:BC30"/>
    <mergeCell ref="T26:V26"/>
    <mergeCell ref="AR25:AT25"/>
    <mergeCell ref="AU25:AW25"/>
    <mergeCell ref="AX25:AZ25"/>
    <mergeCell ref="T10:Y10"/>
    <mergeCell ref="Z10:AE10"/>
    <mergeCell ref="AF10:AK10"/>
    <mergeCell ref="AL10:AQ10"/>
    <mergeCell ref="AR10:AW10"/>
    <mergeCell ref="AX10:BC10"/>
    <mergeCell ref="BD10:BI10"/>
    <mergeCell ref="BJ12:BO12"/>
    <mergeCell ref="BP12:BU12"/>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CP12:CS12"/>
    <mergeCell ref="CT12:CW12"/>
    <mergeCell ref="CX12:DA12"/>
    <mergeCell ref="H12:M12"/>
    <mergeCell ref="N12:S12"/>
    <mergeCell ref="T12:Y12"/>
    <mergeCell ref="Z12:AE12"/>
    <mergeCell ref="AF12:AK12"/>
    <mergeCell ref="AL12:AQ12"/>
    <mergeCell ref="AR12:AW12"/>
    <mergeCell ref="AX12:BC12"/>
    <mergeCell ref="BD12:BI12"/>
    <mergeCell ref="H20:J20"/>
    <mergeCell ref="CK16:CM16"/>
    <mergeCell ref="CH17:CJ17"/>
    <mergeCell ref="CK17:CM17"/>
    <mergeCell ref="CH18:CJ18"/>
    <mergeCell ref="CK18:CM18"/>
    <mergeCell ref="CH19:CJ19"/>
    <mergeCell ref="CK19:CM19"/>
    <mergeCell ref="H17:J17"/>
    <mergeCell ref="W20:Y20"/>
    <mergeCell ref="Z20:AB20"/>
    <mergeCell ref="AC20:AE20"/>
    <mergeCell ref="AF20:AH20"/>
    <mergeCell ref="AR18:AT18"/>
    <mergeCell ref="AU18:AW18"/>
    <mergeCell ref="AX18:AZ18"/>
    <mergeCell ref="BA18:BC18"/>
    <mergeCell ref="H18:J18"/>
    <mergeCell ref="W19:Y19"/>
    <mergeCell ref="K17:M17"/>
    <mergeCell ref="CH10:CM10"/>
    <mergeCell ref="CP10:CS10"/>
    <mergeCell ref="CT10:CW10"/>
    <mergeCell ref="CX10:DA10"/>
    <mergeCell ref="AC45:AE45"/>
    <mergeCell ref="Z46:AB46"/>
    <mergeCell ref="AC46:AE46"/>
    <mergeCell ref="Z47:AB47"/>
    <mergeCell ref="AC47:AE47"/>
    <mergeCell ref="Z48:AB48"/>
    <mergeCell ref="AF45:AH45"/>
    <mergeCell ref="AI45:AK45"/>
    <mergeCell ref="AI47:AK47"/>
    <mergeCell ref="AR45:AT45"/>
    <mergeCell ref="AI46:AK46"/>
    <mergeCell ref="AL46:AN46"/>
    <mergeCell ref="AO46:AQ46"/>
    <mergeCell ref="AL47:AN47"/>
    <mergeCell ref="AO47:AQ47"/>
    <mergeCell ref="AL48:AN48"/>
    <mergeCell ref="AO48:AQ48"/>
    <mergeCell ref="AX45:AZ45"/>
    <mergeCell ref="BA45:BC45"/>
    <mergeCell ref="AX46:AZ46"/>
    <mergeCell ref="BA46:BC46"/>
    <mergeCell ref="AX47:AZ47"/>
    <mergeCell ref="BA47:BC47"/>
    <mergeCell ref="BP20:BR20"/>
    <mergeCell ref="AI44:AK44"/>
    <mergeCell ref="Z45:AB45"/>
    <mergeCell ref="AI48:AK48"/>
    <mergeCell ref="AX48:AZ48"/>
    <mergeCell ref="DB10:DE10"/>
    <mergeCell ref="DB12:DE12"/>
    <mergeCell ref="AO20:AQ20"/>
    <mergeCell ref="AR20:AT20"/>
    <mergeCell ref="AU20:AW20"/>
    <mergeCell ref="AF19:AH19"/>
    <mergeCell ref="T20:V20"/>
    <mergeCell ref="AC16:AE16"/>
    <mergeCell ref="AF16:AH16"/>
    <mergeCell ref="AI15:AK15"/>
    <mergeCell ref="AL15:AN15"/>
    <mergeCell ref="AO15:AQ15"/>
    <mergeCell ref="AI16:AK16"/>
    <mergeCell ref="AL16:AN16"/>
    <mergeCell ref="W35:Y35"/>
    <mergeCell ref="Z35:AB35"/>
    <mergeCell ref="AX20:AZ20"/>
    <mergeCell ref="BP19:BR19"/>
    <mergeCell ref="BS19:BU19"/>
    <mergeCell ref="AI19:AK19"/>
    <mergeCell ref="AL19:AN19"/>
    <mergeCell ref="AO19:AQ19"/>
    <mergeCell ref="BG19:BI19"/>
    <mergeCell ref="CH20:CJ20"/>
    <mergeCell ref="CK20:CM20"/>
    <mergeCell ref="CH22:CJ22"/>
    <mergeCell ref="CK22:CM22"/>
    <mergeCell ref="CH23:CJ23"/>
    <mergeCell ref="CK23:CM23"/>
    <mergeCell ref="CH24:CJ24"/>
    <mergeCell ref="CK24:CM24"/>
    <mergeCell ref="CH12:CM12"/>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C48:AE48"/>
    <mergeCell ref="AC49:AE49"/>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Q50:S50"/>
    <mergeCell ref="Z50:AB50"/>
    <mergeCell ref="AC50:AE50"/>
    <mergeCell ref="Z51:AB51"/>
    <mergeCell ref="AC51:AE51"/>
    <mergeCell ref="Z52:AB52"/>
    <mergeCell ref="Z53:AB53"/>
    <mergeCell ref="BG57:BI57"/>
    <mergeCell ref="BJ57:BL57"/>
    <mergeCell ref="K57:M57"/>
    <mergeCell ref="N57:P57"/>
    <mergeCell ref="Q57:S57"/>
    <mergeCell ref="T57:V57"/>
    <mergeCell ref="W57:Y57"/>
    <mergeCell ref="Z57:AB57"/>
    <mergeCell ref="AC57:AE57"/>
    <mergeCell ref="AL61:AN61"/>
    <mergeCell ref="AO61:AQ61"/>
    <mergeCell ref="AF59:AH59"/>
    <mergeCell ref="AI59:AK59"/>
    <mergeCell ref="AF60:AH60"/>
    <mergeCell ref="AI60:AK60"/>
    <mergeCell ref="AF61:AH61"/>
    <mergeCell ref="AX60:AZ60"/>
    <mergeCell ref="BA60:BC60"/>
    <mergeCell ref="BG60:BI60"/>
    <mergeCell ref="AU58:AW58"/>
    <mergeCell ref="AL59:AN59"/>
    <mergeCell ref="DD57:DE57"/>
    <mergeCell ref="DF57:DG57"/>
    <mergeCell ref="BM57:BO57"/>
    <mergeCell ref="BS58:BU58"/>
    <mergeCell ref="BS59:BU59"/>
    <mergeCell ref="BS57:BU57"/>
    <mergeCell ref="CP57:CQ57"/>
    <mergeCell ref="CX57:CY57"/>
    <mergeCell ref="CZ57:DA57"/>
    <mergeCell ref="DB57:DC57"/>
    <mergeCell ref="CV57:CW57"/>
    <mergeCell ref="BM59:BO59"/>
    <mergeCell ref="BP59:BR59"/>
    <mergeCell ref="BP57:BR57"/>
    <mergeCell ref="BP60:BR60"/>
    <mergeCell ref="BS60:BU60"/>
    <mergeCell ref="CR57:CS57"/>
    <mergeCell ref="CT57:CU57"/>
    <mergeCell ref="BV60:BX60"/>
    <mergeCell ref="BP58:BR58"/>
    <mergeCell ref="CH60:CJ60"/>
    <mergeCell ref="CK60:CM60"/>
    <mergeCell ref="BM60:BO60"/>
    <mergeCell ref="BV58:BX58"/>
    <mergeCell ref="BY58:CA58"/>
    <mergeCell ref="CZ68:DA68"/>
    <mergeCell ref="DB68:DC68"/>
    <mergeCell ref="DD68:DE68"/>
    <mergeCell ref="DF68:DG68"/>
    <mergeCell ref="CB68:CD68"/>
    <mergeCell ref="CE68:CG68"/>
    <mergeCell ref="CH68:CJ68"/>
    <mergeCell ref="CK68:CM68"/>
    <mergeCell ref="CP68:CQ68"/>
    <mergeCell ref="CR68:CS68"/>
    <mergeCell ref="BM64:BO64"/>
    <mergeCell ref="AU65:AW65"/>
    <mergeCell ref="BG67:BI67"/>
    <mergeCell ref="BY67:CA67"/>
    <mergeCell ref="BV66:BX66"/>
    <mergeCell ref="BY66:CA66"/>
    <mergeCell ref="BM66:BO66"/>
    <mergeCell ref="BM67:BO67"/>
    <mergeCell ref="BM68:BO68"/>
    <mergeCell ref="BY64:CA64"/>
    <mergeCell ref="BM65:BO65"/>
    <mergeCell ref="AU64:AW64"/>
    <mergeCell ref="BG65:BI65"/>
    <mergeCell ref="BD66:BF66"/>
    <mergeCell ref="BG66:BI66"/>
    <mergeCell ref="BD67:BF67"/>
    <mergeCell ref="AU67:AW67"/>
    <mergeCell ref="AX66:AZ66"/>
    <mergeCell ref="BA66:BC66"/>
    <mergeCell ref="AX67:AZ67"/>
    <mergeCell ref="BA67:BC67"/>
    <mergeCell ref="CH64:CJ64"/>
    <mergeCell ref="BV67:BX67"/>
    <mergeCell ref="CE67:CG67"/>
    <mergeCell ref="BV61:BX61"/>
    <mergeCell ref="BY61:CA61"/>
    <mergeCell ref="BY60:CA60"/>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BA68:BC68"/>
    <mergeCell ref="CB60:CD60"/>
    <mergeCell ref="CE60:CG60"/>
    <mergeCell ref="CH63:CJ63"/>
    <mergeCell ref="CK63:CM63"/>
    <mergeCell ref="BS61:BU61"/>
    <mergeCell ref="CB62:CD62"/>
    <mergeCell ref="CE62:CG62"/>
    <mergeCell ref="CH61:CJ61"/>
    <mergeCell ref="CK61:CM61"/>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BP70:BR70"/>
    <mergeCell ref="BS70:BU70"/>
    <mergeCell ref="BV70:BX70"/>
    <mergeCell ref="AR71:AT71"/>
    <mergeCell ref="AU71:AW71"/>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BY70:CA70"/>
    <mergeCell ref="CB70:CD70"/>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BJ72:BL72"/>
    <mergeCell ref="BM72:BO72"/>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BY77:CA77"/>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V75:BX75"/>
    <mergeCell ref="K75:M75"/>
    <mergeCell ref="CB75:CD75"/>
    <mergeCell ref="CE75:CG75"/>
    <mergeCell ref="BA76:BC76"/>
    <mergeCell ref="BD76:BF76"/>
    <mergeCell ref="BG76:BI76"/>
    <mergeCell ref="BJ76:BL76"/>
    <mergeCell ref="BM76:BO76"/>
    <mergeCell ref="BP76:BR76"/>
    <mergeCell ref="BS76:BU76"/>
    <mergeCell ref="CB77:CD77"/>
    <mergeCell ref="CE77:CG77"/>
    <mergeCell ref="BD77:BF77"/>
    <mergeCell ref="N75:P75"/>
    <mergeCell ref="Q75:S75"/>
    <mergeCell ref="T75:V75"/>
    <mergeCell ref="W75:Y75"/>
    <mergeCell ref="Z75:AB75"/>
    <mergeCell ref="BG75:BI75"/>
    <mergeCell ref="BJ75:BL75"/>
    <mergeCell ref="BM75:BO75"/>
    <mergeCell ref="AI76:AK76"/>
    <mergeCell ref="AL76:AN76"/>
    <mergeCell ref="AO76:AQ76"/>
    <mergeCell ref="AR76:AT76"/>
    <mergeCell ref="AU76:AW76"/>
    <mergeCell ref="BY76:CA76"/>
    <mergeCell ref="AX76:AZ76"/>
    <mergeCell ref="BV76:BX76"/>
    <mergeCell ref="AR78:AT78"/>
    <mergeCell ref="AU78:AW78"/>
    <mergeCell ref="K76:M76"/>
    <mergeCell ref="N76:P76"/>
    <mergeCell ref="Q76:S76"/>
    <mergeCell ref="T76:V76"/>
    <mergeCell ref="W76:Y76"/>
    <mergeCell ref="Z76:AB76"/>
    <mergeCell ref="AC76:AE76"/>
    <mergeCell ref="AF76:AH76"/>
    <mergeCell ref="CE76:CG76"/>
    <mergeCell ref="CH77:CJ77"/>
    <mergeCell ref="BG77:BI77"/>
    <mergeCell ref="BJ77:BL77"/>
    <mergeCell ref="BM77:BO77"/>
    <mergeCell ref="BP77:BR77"/>
    <mergeCell ref="BS77:BU77"/>
    <mergeCell ref="BV77:BX77"/>
    <mergeCell ref="BP78:BR78"/>
    <mergeCell ref="CH76:CJ76"/>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BD79:BF79"/>
    <mergeCell ref="BG79:BI79"/>
    <mergeCell ref="BJ79:BL79"/>
    <mergeCell ref="CH78:CJ78"/>
    <mergeCell ref="CK78:CM78"/>
    <mergeCell ref="CN78:CO78"/>
    <mergeCell ref="CP78:CQ78"/>
    <mergeCell ref="CT78:CU78"/>
    <mergeCell ref="CV78:CW78"/>
    <mergeCell ref="AX78:AZ78"/>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S78:BU78"/>
    <mergeCell ref="W78:Y78"/>
    <mergeCell ref="Z78:AB78"/>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M79:BO79"/>
    <mergeCell ref="BV78:BX78"/>
    <mergeCell ref="K78:M78"/>
    <mergeCell ref="CB76:CD76"/>
    <mergeCell ref="BA79:BC79"/>
    <mergeCell ref="H63:J63"/>
    <mergeCell ref="K63:M63"/>
    <mergeCell ref="CH79:CJ79"/>
    <mergeCell ref="AC78:AE78"/>
    <mergeCell ref="AF78:AH78"/>
    <mergeCell ref="AI78:AK78"/>
    <mergeCell ref="AL78:AN78"/>
    <mergeCell ref="AO78:AQ78"/>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BM78:BO78"/>
    <mergeCell ref="N78:P78"/>
    <mergeCell ref="Q78:S78"/>
    <mergeCell ref="T78:V78"/>
    <mergeCell ref="B62:D62"/>
    <mergeCell ref="E62:G62"/>
    <mergeCell ref="H62:J62"/>
    <mergeCell ref="B74:D74"/>
    <mergeCell ref="E74:G74"/>
    <mergeCell ref="B75:D75"/>
    <mergeCell ref="E75:G75"/>
    <mergeCell ref="B76:D76"/>
    <mergeCell ref="E76:G76"/>
    <mergeCell ref="H52:J52"/>
    <mergeCell ref="K52:M52"/>
    <mergeCell ref="H53:J53"/>
    <mergeCell ref="K53:M53"/>
    <mergeCell ref="H54:J54"/>
    <mergeCell ref="K54:M54"/>
    <mergeCell ref="H45:J45"/>
    <mergeCell ref="K45:M45"/>
    <mergeCell ref="H46:J46"/>
    <mergeCell ref="K46:M46"/>
    <mergeCell ref="H47:J47"/>
    <mergeCell ref="K47:M47"/>
    <mergeCell ref="H48:J48"/>
    <mergeCell ref="K48:M48"/>
    <mergeCell ref="H49:J49"/>
    <mergeCell ref="K49:M49"/>
    <mergeCell ref="H55:J55"/>
    <mergeCell ref="H50:J50"/>
    <mergeCell ref="K50:M50"/>
    <mergeCell ref="H51:J51"/>
    <mergeCell ref="K51:M51"/>
    <mergeCell ref="K55:M55"/>
    <mergeCell ref="B54:D54"/>
    <mergeCell ref="E54:G54"/>
    <mergeCell ref="B55:D55"/>
    <mergeCell ref="E55:G55"/>
    <mergeCell ref="AC53:AE53"/>
    <mergeCell ref="Z54:AB54"/>
    <mergeCell ref="Q55:S55"/>
    <mergeCell ref="N56:P56"/>
    <mergeCell ref="Q56:S56"/>
    <mergeCell ref="Z58:AB58"/>
    <mergeCell ref="AC58:AE58"/>
    <mergeCell ref="W59:Y59"/>
    <mergeCell ref="Q62:S62"/>
    <mergeCell ref="N58:P58"/>
    <mergeCell ref="Q58:S58"/>
    <mergeCell ref="T60:V60"/>
    <mergeCell ref="W60:Y60"/>
    <mergeCell ref="H57:J57"/>
    <mergeCell ref="H56:J56"/>
    <mergeCell ref="K56:M56"/>
    <mergeCell ref="H58:J58"/>
    <mergeCell ref="K58:M58"/>
    <mergeCell ref="H59:J59"/>
    <mergeCell ref="K59:M59"/>
    <mergeCell ref="H61:J61"/>
    <mergeCell ref="N51:P51"/>
    <mergeCell ref="Q51:S51"/>
    <mergeCell ref="N52:P52"/>
    <mergeCell ref="Q52:S52"/>
    <mergeCell ref="N53:P53"/>
    <mergeCell ref="Q53:S53"/>
    <mergeCell ref="W54:Y54"/>
    <mergeCell ref="W58:Y58"/>
    <mergeCell ref="T59:V59"/>
    <mergeCell ref="N54:P54"/>
    <mergeCell ref="Q54:S54"/>
    <mergeCell ref="Q59:S59"/>
    <mergeCell ref="T61:V61"/>
    <mergeCell ref="W61:Y61"/>
    <mergeCell ref="T62:V62"/>
    <mergeCell ref="W62:Y62"/>
    <mergeCell ref="AC52:AE52"/>
    <mergeCell ref="AI51:AK51"/>
    <mergeCell ref="AF52:AH52"/>
    <mergeCell ref="AI52:AK52"/>
    <mergeCell ref="AI58:AK58"/>
    <mergeCell ref="Z66:AB66"/>
    <mergeCell ref="AC66:AE66"/>
    <mergeCell ref="Z67:AB67"/>
    <mergeCell ref="AC67:AE67"/>
    <mergeCell ref="W65:Y65"/>
    <mergeCell ref="T55:V55"/>
    <mergeCell ref="W55:Y55"/>
    <mergeCell ref="T56:V56"/>
    <mergeCell ref="W56:Y56"/>
    <mergeCell ref="T58:V58"/>
    <mergeCell ref="Z61:AB61"/>
    <mergeCell ref="AC61:AE61"/>
    <mergeCell ref="Z62:AB62"/>
    <mergeCell ref="AC62:AE62"/>
    <mergeCell ref="T64:V64"/>
    <mergeCell ref="W64:Y64"/>
    <mergeCell ref="AC65:AE65"/>
    <mergeCell ref="Z55:AB55"/>
    <mergeCell ref="AC55:AE55"/>
    <mergeCell ref="Z56:AB56"/>
    <mergeCell ref="W66:Y66"/>
    <mergeCell ref="T67:V67"/>
    <mergeCell ref="W67:Y67"/>
    <mergeCell ref="AC56:AE56"/>
    <mergeCell ref="T54:V54"/>
    <mergeCell ref="AF53:AH53"/>
    <mergeCell ref="AI53:AK53"/>
    <mergeCell ref="AI55:AK55"/>
    <mergeCell ref="AF56:AH56"/>
    <mergeCell ref="AI56:AK56"/>
    <mergeCell ref="AC54:AE54"/>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4:AH54"/>
    <mergeCell ref="AI54:AK54"/>
    <mergeCell ref="AF55:AH55"/>
    <mergeCell ref="AF51:AH51"/>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I65:AK65"/>
    <mergeCell ref="AO65:AQ65"/>
    <mergeCell ref="AL66:AN66"/>
    <mergeCell ref="AR66:AT66"/>
    <mergeCell ref="AL56:AN56"/>
    <mergeCell ref="AO56:AQ56"/>
    <mergeCell ref="AL58:AN58"/>
    <mergeCell ref="AO58:AQ58"/>
    <mergeCell ref="AR62:AT62"/>
    <mergeCell ref="AL45:AN45"/>
    <mergeCell ref="AO45:AQ45"/>
    <mergeCell ref="AL54:AN54"/>
    <mergeCell ref="AO54:AQ54"/>
    <mergeCell ref="AL55:AN55"/>
    <mergeCell ref="AO55:AQ55"/>
    <mergeCell ref="AR64:AT64"/>
    <mergeCell ref="AL52:AN52"/>
    <mergeCell ref="AO52:AQ52"/>
    <mergeCell ref="AL53:AN53"/>
    <mergeCell ref="AO53:AQ53"/>
    <mergeCell ref="AR56:AT56"/>
    <mergeCell ref="AR65:AT65"/>
    <mergeCell ref="AR55:AT55"/>
    <mergeCell ref="AR57:AT57"/>
    <mergeCell ref="AR58:AT58"/>
    <mergeCell ref="AR59:AT59"/>
    <mergeCell ref="AR60:AT60"/>
    <mergeCell ref="AR61:AT61"/>
    <mergeCell ref="AR63:AT63"/>
    <mergeCell ref="AO66:AQ66"/>
    <mergeCell ref="BD45:BF45"/>
    <mergeCell ref="BD46:BF46"/>
    <mergeCell ref="BD47:BF47"/>
    <mergeCell ref="BD48:BF48"/>
    <mergeCell ref="BD49:BF49"/>
    <mergeCell ref="BA61:BC61"/>
    <mergeCell ref="BD50:BF50"/>
    <mergeCell ref="BD51:BF51"/>
    <mergeCell ref="BD52:BF52"/>
    <mergeCell ref="BD53:BF53"/>
    <mergeCell ref="BA59:BC59"/>
    <mergeCell ref="AX59:AZ59"/>
    <mergeCell ref="BD60:BF60"/>
    <mergeCell ref="BD59:BF59"/>
    <mergeCell ref="AL49:AN49"/>
    <mergeCell ref="AO49:AQ49"/>
    <mergeCell ref="AL50:AN50"/>
    <mergeCell ref="AO50:AQ50"/>
    <mergeCell ref="AL51:AN51"/>
    <mergeCell ref="AO51:AQ51"/>
    <mergeCell ref="AO59:AQ59"/>
    <mergeCell ref="AL60:AN60"/>
    <mergeCell ref="AO60:AQ60"/>
    <mergeCell ref="AX57:AZ57"/>
    <mergeCell ref="BA57:BC57"/>
    <mergeCell ref="BD57:BF57"/>
    <mergeCell ref="BY32:CA32"/>
    <mergeCell ref="BG32:BI32"/>
    <mergeCell ref="BJ32:BL32"/>
    <mergeCell ref="BV31:BX31"/>
    <mergeCell ref="BY31:CA31"/>
    <mergeCell ref="BJ28:BL28"/>
    <mergeCell ref="BM30:BO30"/>
    <mergeCell ref="BP30:BR30"/>
    <mergeCell ref="BM28:BO28"/>
    <mergeCell ref="BJ59:BL59"/>
    <mergeCell ref="BD62:BF62"/>
    <mergeCell ref="BG61:BI61"/>
    <mergeCell ref="AU63:AW63"/>
    <mergeCell ref="AU54:AW54"/>
    <mergeCell ref="AU55:AW55"/>
    <mergeCell ref="AU60:AW60"/>
    <mergeCell ref="AU61:AW61"/>
    <mergeCell ref="AU62:AW62"/>
    <mergeCell ref="BA62:BC62"/>
    <mergeCell ref="BG59:BI59"/>
    <mergeCell ref="BJ60:BL60"/>
    <mergeCell ref="BJ61:BL61"/>
    <mergeCell ref="BJ62:BL62"/>
    <mergeCell ref="BJ63:BL63"/>
    <mergeCell ref="BA48:BC48"/>
    <mergeCell ref="AX49:AZ49"/>
    <mergeCell ref="BA49:BC49"/>
    <mergeCell ref="AX50:AZ50"/>
    <mergeCell ref="BA50:BC50"/>
    <mergeCell ref="AX51:AZ51"/>
    <mergeCell ref="BA51:BC51"/>
    <mergeCell ref="AX52:AZ52"/>
    <mergeCell ref="CH34:CJ34"/>
    <mergeCell ref="CK34:CM34"/>
    <mergeCell ref="CB25:CD25"/>
    <mergeCell ref="CE25:CG25"/>
    <mergeCell ref="CH35:CJ35"/>
    <mergeCell ref="CK35:CM35"/>
    <mergeCell ref="CH37:CJ37"/>
    <mergeCell ref="CK42:CM42"/>
    <mergeCell ref="CH42:CJ42"/>
    <mergeCell ref="CH43:CJ43"/>
    <mergeCell ref="CB34:CD34"/>
    <mergeCell ref="CE34:CG34"/>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7:CG27"/>
    <mergeCell ref="CK37:CM37"/>
    <mergeCell ref="CH38:CJ38"/>
    <mergeCell ref="CE59:CG59"/>
    <mergeCell ref="BJ54:BL54"/>
    <mergeCell ref="BJ55:BL55"/>
    <mergeCell ref="CH62:CJ62"/>
    <mergeCell ref="CK62:CM62"/>
    <mergeCell ref="CH59:CJ59"/>
    <mergeCell ref="CK59:CM59"/>
    <mergeCell ref="CH55:CJ55"/>
    <mergeCell ref="CK55:CM55"/>
    <mergeCell ref="CH56:CJ56"/>
    <mergeCell ref="BV55:BX55"/>
    <mergeCell ref="BY55:CA55"/>
    <mergeCell ref="CE45:CG45"/>
    <mergeCell ref="CB46:CD46"/>
    <mergeCell ref="CE46:CG46"/>
    <mergeCell ref="CB47:CD47"/>
    <mergeCell ref="CE47:CG47"/>
    <mergeCell ref="CH53:CJ53"/>
    <mergeCell ref="CK53:CM53"/>
    <mergeCell ref="CK47:CM47"/>
    <mergeCell ref="CH50:CJ50"/>
    <mergeCell ref="BJ50:BL50"/>
    <mergeCell ref="BM50:BO50"/>
    <mergeCell ref="BJ51:BL51"/>
    <mergeCell ref="BM51:BO51"/>
    <mergeCell ref="BJ52:BL52"/>
    <mergeCell ref="BM52:BO52"/>
    <mergeCell ref="BJ53:BL53"/>
    <mergeCell ref="BM53:BO53"/>
    <mergeCell ref="BM49:BO49"/>
    <mergeCell ref="CB61:CD61"/>
    <mergeCell ref="CE61:CG61"/>
    <mergeCell ref="CE65:CG65"/>
    <mergeCell ref="BP61:BR61"/>
    <mergeCell ref="BP62:BR62"/>
    <mergeCell ref="CK44:CM44"/>
    <mergeCell ref="B64:D64"/>
    <mergeCell ref="E64:G64"/>
    <mergeCell ref="BS54:BU54"/>
    <mergeCell ref="BP48:BR48"/>
    <mergeCell ref="BG56:BI56"/>
    <mergeCell ref="BD58:BF58"/>
    <mergeCell ref="BG58:BI58"/>
    <mergeCell ref="AU56:AW56"/>
    <mergeCell ref="AU57:AW57"/>
    <mergeCell ref="BV54:BX54"/>
    <mergeCell ref="BY54:CA54"/>
    <mergeCell ref="CH48:CJ48"/>
    <mergeCell ref="CK48:CM48"/>
    <mergeCell ref="CH49:CJ49"/>
    <mergeCell ref="CK49:CM49"/>
    <mergeCell ref="CE48:CG48"/>
    <mergeCell ref="CB49:CD49"/>
    <mergeCell ref="CE49:CG49"/>
    <mergeCell ref="CB50:CD50"/>
    <mergeCell ref="CE50:CG50"/>
    <mergeCell ref="CB51:CD51"/>
    <mergeCell ref="CE51:CG51"/>
    <mergeCell ref="CB52:CD52"/>
    <mergeCell ref="CE52:CG52"/>
    <mergeCell ref="CB53:CD53"/>
    <mergeCell ref="CH45:CJ45"/>
    <mergeCell ref="CK45:CM45"/>
    <mergeCell ref="CK64:CM64"/>
    <mergeCell ref="AR54:AT54"/>
    <mergeCell ref="BA54:BC54"/>
    <mergeCell ref="BD54:BF54"/>
    <mergeCell ref="BM54:BO54"/>
    <mergeCell ref="BM55:BO55"/>
    <mergeCell ref="BM56:BO56"/>
    <mergeCell ref="BM58:BO58"/>
    <mergeCell ref="BG54:BI54"/>
    <mergeCell ref="AX55:AZ55"/>
    <mergeCell ref="BA55:BC55"/>
    <mergeCell ref="AX56:AZ56"/>
    <mergeCell ref="BA56:BC56"/>
    <mergeCell ref="AX58:AZ58"/>
    <mergeCell ref="BA58:BC58"/>
    <mergeCell ref="BY50:CA50"/>
    <mergeCell ref="BV51:BX51"/>
    <mergeCell ref="CB65:CD65"/>
    <mergeCell ref="CB54:CD54"/>
    <mergeCell ref="CB55:CD55"/>
    <mergeCell ref="CB56:CD56"/>
    <mergeCell ref="CB58:CD58"/>
    <mergeCell ref="CB59:CD59"/>
    <mergeCell ref="BG50:BI50"/>
    <mergeCell ref="BG51:BI51"/>
    <mergeCell ref="BG52:BI52"/>
    <mergeCell ref="BG53:BI53"/>
    <mergeCell ref="BA52:BC52"/>
    <mergeCell ref="AX53:AZ53"/>
    <mergeCell ref="BA53:BC53"/>
    <mergeCell ref="BD61:BF61"/>
    <mergeCell ref="BD56:BF56"/>
    <mergeCell ref="CB63:CD63"/>
    <mergeCell ref="BY51:CA51"/>
    <mergeCell ref="BV52:BX52"/>
    <mergeCell ref="BY52:CA52"/>
    <mergeCell ref="BV53:BX53"/>
    <mergeCell ref="CH46:CJ46"/>
    <mergeCell ref="CK46:CM46"/>
    <mergeCell ref="CH47:CJ47"/>
    <mergeCell ref="CB45:CD45"/>
    <mergeCell ref="CK56:CM56"/>
    <mergeCell ref="CH58:CJ58"/>
    <mergeCell ref="CK58:CM58"/>
    <mergeCell ref="BD55:BF55"/>
    <mergeCell ref="BG55:BI55"/>
    <mergeCell ref="BP55:BR55"/>
    <mergeCell ref="AX54:AZ54"/>
    <mergeCell ref="CK50:CM50"/>
    <mergeCell ref="CH51:CJ51"/>
    <mergeCell ref="CK51:CM51"/>
    <mergeCell ref="CH52:CJ52"/>
    <mergeCell ref="CK52:CM52"/>
    <mergeCell ref="CH54:CJ54"/>
    <mergeCell ref="CK54:CM54"/>
    <mergeCell ref="CE53:CG53"/>
    <mergeCell ref="CE54:CG54"/>
    <mergeCell ref="CE55:CG55"/>
    <mergeCell ref="CE56:CG56"/>
    <mergeCell ref="CE58:CG58"/>
    <mergeCell ref="BG45:BI45"/>
    <mergeCell ref="BG46:BI46"/>
    <mergeCell ref="BG47:BI47"/>
    <mergeCell ref="BG48:BI48"/>
    <mergeCell ref="BG49:BI49"/>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84"/>
  <sheetViews>
    <sheetView zoomScaleNormal="100" workbookViewId="0">
      <pane xSplit="1" ySplit="3" topLeftCell="U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31/05/2021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61" t="s">
        <v>93</v>
      </c>
      <c r="C2" s="162"/>
      <c r="D2" s="162"/>
      <c r="E2" s="162"/>
      <c r="F2" s="162"/>
      <c r="G2" s="163"/>
      <c r="H2" s="161" t="s">
        <v>8</v>
      </c>
      <c r="I2" s="162"/>
      <c r="J2" s="162"/>
      <c r="K2" s="162"/>
      <c r="L2" s="162"/>
      <c r="M2" s="163"/>
      <c r="N2" s="161" t="s">
        <v>9</v>
      </c>
      <c r="O2" s="162"/>
      <c r="P2" s="162"/>
      <c r="Q2" s="162"/>
      <c r="R2" s="162"/>
      <c r="S2" s="163"/>
      <c r="T2" s="161" t="s">
        <v>94</v>
      </c>
      <c r="U2" s="162"/>
      <c r="V2" s="162"/>
      <c r="W2" s="162"/>
      <c r="X2" s="162"/>
      <c r="Y2" s="163"/>
      <c r="Z2" s="161" t="s">
        <v>10</v>
      </c>
      <c r="AA2" s="162"/>
      <c r="AB2" s="162"/>
      <c r="AC2" s="162"/>
      <c r="AD2" s="162"/>
      <c r="AE2" s="163"/>
      <c r="AF2" s="161" t="s">
        <v>143</v>
      </c>
      <c r="AG2" s="162"/>
      <c r="AH2" s="162"/>
      <c r="AI2" s="162"/>
      <c r="AJ2" s="162"/>
      <c r="AK2" s="163"/>
    </row>
    <row r="3" spans="1:95" s="7" customFormat="1" ht="15" customHeight="1" x14ac:dyDescent="0.2">
      <c r="A3" s="160"/>
      <c r="B3" s="116"/>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7"/>
    </row>
    <row r="4" spans="1:95" s="7" customFormat="1" x14ac:dyDescent="0.2">
      <c r="A4" s="85" t="s">
        <v>21</v>
      </c>
      <c r="B4" s="164" t="s">
        <v>54</v>
      </c>
      <c r="C4" s="165"/>
      <c r="D4" s="165"/>
      <c r="E4" s="165"/>
      <c r="F4" s="165"/>
      <c r="G4" s="166"/>
      <c r="H4" s="164" t="s">
        <v>55</v>
      </c>
      <c r="I4" s="165"/>
      <c r="J4" s="165"/>
      <c r="K4" s="165"/>
      <c r="L4" s="165"/>
      <c r="M4" s="166"/>
      <c r="N4" s="164" t="s">
        <v>56</v>
      </c>
      <c r="O4" s="165"/>
      <c r="P4" s="165"/>
      <c r="Q4" s="165"/>
      <c r="R4" s="165"/>
      <c r="S4" s="166"/>
      <c r="T4" s="164" t="s">
        <v>57</v>
      </c>
      <c r="U4" s="165"/>
      <c r="V4" s="165"/>
      <c r="W4" s="165"/>
      <c r="X4" s="165"/>
      <c r="Y4" s="166"/>
      <c r="Z4" s="164" t="s">
        <v>59</v>
      </c>
      <c r="AA4" s="165"/>
      <c r="AB4" s="165"/>
      <c r="AC4" s="165"/>
      <c r="AD4" s="165"/>
      <c r="AE4" s="166"/>
      <c r="AF4" s="164" t="s">
        <v>144</v>
      </c>
      <c r="AG4" s="165"/>
      <c r="AH4" s="165"/>
      <c r="AI4" s="165"/>
      <c r="AJ4" s="165"/>
      <c r="AK4" s="166"/>
    </row>
    <row r="5" spans="1:95" s="7" customFormat="1" x14ac:dyDescent="0.2">
      <c r="A5" s="160"/>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7"/>
    </row>
    <row r="6" spans="1:95" s="7" customFormat="1" x14ac:dyDescent="0.2">
      <c r="A6" s="85" t="s">
        <v>18</v>
      </c>
      <c r="B6" s="118">
        <v>2240.2399999999998</v>
      </c>
      <c r="C6" s="119"/>
      <c r="D6" s="119"/>
      <c r="E6" s="119"/>
      <c r="F6" s="119"/>
      <c r="G6" s="120"/>
      <c r="H6" s="118">
        <v>49.28</v>
      </c>
      <c r="I6" s="119"/>
      <c r="J6" s="119"/>
      <c r="K6" s="119"/>
      <c r="L6" s="119"/>
      <c r="M6" s="120"/>
      <c r="N6" s="118">
        <v>168.27</v>
      </c>
      <c r="O6" s="119"/>
      <c r="P6" s="119"/>
      <c r="Q6" s="119"/>
      <c r="R6" s="119"/>
      <c r="S6" s="120"/>
      <c r="T6" s="118">
        <v>80.83</v>
      </c>
      <c r="U6" s="119"/>
      <c r="V6" s="119"/>
      <c r="W6" s="119"/>
      <c r="X6" s="119"/>
      <c r="Y6" s="120"/>
      <c r="Z6" s="118">
        <v>712.71</v>
      </c>
      <c r="AA6" s="119"/>
      <c r="AB6" s="119"/>
      <c r="AC6" s="119"/>
      <c r="AD6" s="119"/>
      <c r="AE6" s="120"/>
      <c r="AF6" s="118">
        <v>450.08</v>
      </c>
      <c r="AG6" s="119"/>
      <c r="AH6" s="119"/>
      <c r="AI6" s="119"/>
      <c r="AJ6" s="119"/>
      <c r="AK6" s="120"/>
    </row>
    <row r="7" spans="1:95" s="7" customFormat="1" x14ac:dyDescent="0.2">
      <c r="A7" s="160"/>
      <c r="B7" s="116"/>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7"/>
    </row>
    <row r="8" spans="1:95" s="7" customFormat="1" ht="83.25" customHeight="1" x14ac:dyDescent="0.2">
      <c r="A8" s="85" t="s">
        <v>19</v>
      </c>
      <c r="B8" s="124" t="s">
        <v>111</v>
      </c>
      <c r="C8" s="125"/>
      <c r="D8" s="125"/>
      <c r="E8" s="125"/>
      <c r="F8" s="125"/>
      <c r="G8" s="126"/>
      <c r="H8" s="124" t="s">
        <v>112</v>
      </c>
      <c r="I8" s="125"/>
      <c r="J8" s="125"/>
      <c r="K8" s="125"/>
      <c r="L8" s="125"/>
      <c r="M8" s="126"/>
      <c r="N8" s="124" t="s">
        <v>113</v>
      </c>
      <c r="O8" s="125"/>
      <c r="P8" s="125"/>
      <c r="Q8" s="125"/>
      <c r="R8" s="125"/>
      <c r="S8" s="126"/>
      <c r="T8" s="124" t="s">
        <v>114</v>
      </c>
      <c r="U8" s="125"/>
      <c r="V8" s="125"/>
      <c r="W8" s="125"/>
      <c r="X8" s="125"/>
      <c r="Y8" s="126"/>
      <c r="Z8" s="124" t="s">
        <v>115</v>
      </c>
      <c r="AA8" s="125"/>
      <c r="AB8" s="125"/>
      <c r="AC8" s="125"/>
      <c r="AD8" s="125"/>
      <c r="AE8" s="126"/>
      <c r="AF8" s="124" t="s">
        <v>145</v>
      </c>
      <c r="AG8" s="125"/>
      <c r="AH8" s="125"/>
      <c r="AI8" s="125"/>
      <c r="AJ8" s="125"/>
      <c r="AK8" s="126"/>
    </row>
    <row r="9" spans="1:95" s="7" customFormat="1" x14ac:dyDescent="0.2">
      <c r="A9" s="160"/>
      <c r="B9" s="116"/>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7"/>
    </row>
    <row r="10" spans="1:95" s="57" customFormat="1" ht="29.25" customHeight="1" x14ac:dyDescent="0.25">
      <c r="A10" s="85" t="s">
        <v>178</v>
      </c>
      <c r="B10" s="118" t="s">
        <v>182</v>
      </c>
      <c r="C10" s="119"/>
      <c r="D10" s="119"/>
      <c r="E10" s="119"/>
      <c r="F10" s="119"/>
      <c r="G10" s="120"/>
      <c r="H10" s="118" t="s">
        <v>182</v>
      </c>
      <c r="I10" s="119"/>
      <c r="J10" s="119"/>
      <c r="K10" s="119"/>
      <c r="L10" s="119"/>
      <c r="M10" s="120"/>
      <c r="N10" s="118" t="s">
        <v>182</v>
      </c>
      <c r="O10" s="119"/>
      <c r="P10" s="119"/>
      <c r="Q10" s="119"/>
      <c r="R10" s="119"/>
      <c r="S10" s="120"/>
      <c r="T10" s="118" t="s">
        <v>303</v>
      </c>
      <c r="U10" s="119"/>
      <c r="V10" s="119"/>
      <c r="W10" s="119"/>
      <c r="X10" s="119"/>
      <c r="Y10" s="120"/>
      <c r="Z10" s="118" t="s">
        <v>244</v>
      </c>
      <c r="AA10" s="119"/>
      <c r="AB10" s="119"/>
      <c r="AC10" s="119"/>
      <c r="AD10" s="119"/>
      <c r="AE10" s="120"/>
      <c r="AF10" s="118" t="s">
        <v>244</v>
      </c>
      <c r="AG10" s="119"/>
      <c r="AH10" s="119"/>
      <c r="AI10" s="119"/>
      <c r="AJ10" s="119"/>
      <c r="AK10" s="120"/>
    </row>
    <row r="11" spans="1:95" s="7" customFormat="1" x14ac:dyDescent="0.2">
      <c r="A11" s="86"/>
      <c r="B11" s="77"/>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8"/>
    </row>
    <row r="12" spans="1:95" s="7" customFormat="1" ht="38.25" x14ac:dyDescent="0.2">
      <c r="A12" s="86" t="s">
        <v>87</v>
      </c>
      <c r="B12" s="121"/>
      <c r="C12" s="122"/>
      <c r="D12" s="122"/>
      <c r="E12" s="122"/>
      <c r="F12" s="122"/>
      <c r="G12" s="123"/>
      <c r="H12" s="121"/>
      <c r="I12" s="122"/>
      <c r="J12" s="122"/>
      <c r="K12" s="122"/>
      <c r="L12" s="122"/>
      <c r="M12" s="123"/>
      <c r="N12" s="121"/>
      <c r="O12" s="122"/>
      <c r="P12" s="122"/>
      <c r="Q12" s="122"/>
      <c r="R12" s="122"/>
      <c r="S12" s="123"/>
      <c r="T12" s="121"/>
      <c r="U12" s="122"/>
      <c r="V12" s="122"/>
      <c r="W12" s="122"/>
      <c r="X12" s="122"/>
      <c r="Y12" s="123"/>
      <c r="Z12" s="121"/>
      <c r="AA12" s="122"/>
      <c r="AB12" s="122"/>
      <c r="AC12" s="122"/>
      <c r="AD12" s="122"/>
      <c r="AE12" s="123"/>
      <c r="AF12" s="121"/>
      <c r="AG12" s="122"/>
      <c r="AH12" s="122"/>
      <c r="AI12" s="122"/>
      <c r="AJ12" s="122"/>
      <c r="AK12" s="123"/>
    </row>
    <row r="13" spans="1:95" s="7" customFormat="1" x14ac:dyDescent="0.2">
      <c r="A13" s="16"/>
      <c r="B13" s="116" t="s">
        <v>2</v>
      </c>
      <c r="C13" s="116"/>
      <c r="D13" s="117"/>
      <c r="E13" s="113" t="s">
        <v>3</v>
      </c>
      <c r="F13" s="114"/>
      <c r="G13" s="115"/>
      <c r="H13" s="116" t="s">
        <v>2</v>
      </c>
      <c r="I13" s="116"/>
      <c r="J13" s="117"/>
      <c r="K13" s="113" t="s">
        <v>3</v>
      </c>
      <c r="L13" s="114"/>
      <c r="M13" s="115"/>
      <c r="N13" s="116" t="s">
        <v>2</v>
      </c>
      <c r="O13" s="116"/>
      <c r="P13" s="117"/>
      <c r="Q13" s="113" t="s">
        <v>3</v>
      </c>
      <c r="R13" s="114"/>
      <c r="S13" s="115"/>
      <c r="T13" s="116" t="s">
        <v>2</v>
      </c>
      <c r="U13" s="116"/>
      <c r="V13" s="117"/>
      <c r="W13" s="113" t="s">
        <v>3</v>
      </c>
      <c r="X13" s="114"/>
      <c r="Y13" s="115"/>
      <c r="Z13" s="116" t="s">
        <v>2</v>
      </c>
      <c r="AA13" s="116"/>
      <c r="AB13" s="117"/>
      <c r="AC13" s="113" t="s">
        <v>3</v>
      </c>
      <c r="AD13" s="114"/>
      <c r="AE13" s="115"/>
      <c r="AF13" s="116" t="s">
        <v>2</v>
      </c>
      <c r="AG13" s="116"/>
      <c r="AH13" s="117"/>
      <c r="AI13" s="113" t="s">
        <v>3</v>
      </c>
      <c r="AJ13" s="114"/>
      <c r="AK13" s="115"/>
      <c r="AL13" s="136"/>
      <c r="AM13" s="136"/>
      <c r="AN13" s="136"/>
      <c r="AO13" s="159"/>
      <c r="AP13" s="159"/>
      <c r="AQ13" s="159"/>
      <c r="AR13" s="136"/>
      <c r="AS13" s="136"/>
      <c r="AT13" s="136"/>
      <c r="AU13" s="159"/>
      <c r="AV13" s="159"/>
      <c r="AW13" s="159"/>
      <c r="AX13" s="136"/>
      <c r="AY13" s="136"/>
      <c r="AZ13" s="136"/>
      <c r="BA13" s="159"/>
      <c r="BB13" s="159"/>
      <c r="BC13" s="159"/>
      <c r="BD13" s="136"/>
      <c r="BE13" s="136"/>
      <c r="BF13" s="136"/>
      <c r="BG13" s="159"/>
      <c r="BH13" s="159"/>
      <c r="BI13" s="159"/>
      <c r="BJ13" s="136"/>
      <c r="BK13" s="136"/>
      <c r="BL13" s="136"/>
      <c r="BM13" s="159"/>
      <c r="BN13" s="159"/>
      <c r="BO13" s="159"/>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c r="CN13" s="138"/>
      <c r="CO13" s="138"/>
      <c r="CP13" s="138"/>
      <c r="CQ13" s="138"/>
    </row>
    <row r="14" spans="1:95" s="7" customFormat="1" x14ac:dyDescent="0.2">
      <c r="A14" s="85" t="s">
        <v>119</v>
      </c>
      <c r="B14" s="118">
        <v>0.8</v>
      </c>
      <c r="C14" s="119"/>
      <c r="D14" s="120"/>
      <c r="E14" s="118">
        <v>0.25</v>
      </c>
      <c r="F14" s="119"/>
      <c r="G14" s="120"/>
      <c r="H14" s="118">
        <v>1.35</v>
      </c>
      <c r="I14" s="119"/>
      <c r="J14" s="120"/>
      <c r="K14" s="118">
        <v>0.63</v>
      </c>
      <c r="L14" s="119"/>
      <c r="M14" s="120"/>
      <c r="N14" s="118">
        <v>1.0700190531826299</v>
      </c>
      <c r="O14" s="119"/>
      <c r="P14" s="120"/>
      <c r="Q14" s="118">
        <v>0.9</v>
      </c>
      <c r="R14" s="119"/>
      <c r="S14" s="120"/>
      <c r="T14" s="118">
        <v>2</v>
      </c>
      <c r="U14" s="119"/>
      <c r="V14" s="120"/>
      <c r="W14" s="118">
        <v>1.25</v>
      </c>
      <c r="X14" s="119"/>
      <c r="Y14" s="120"/>
      <c r="Z14" s="118">
        <v>0.25</v>
      </c>
      <c r="AA14" s="119"/>
      <c r="AB14" s="120"/>
      <c r="AC14" s="110" t="s">
        <v>40</v>
      </c>
      <c r="AD14" s="111"/>
      <c r="AE14" s="112"/>
      <c r="AF14" s="118">
        <v>1.4</v>
      </c>
      <c r="AG14" s="119"/>
      <c r="AH14" s="120"/>
      <c r="AI14" s="110">
        <v>0.35</v>
      </c>
      <c r="AJ14" s="111"/>
      <c r="AK14" s="112"/>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row>
    <row r="15" spans="1:95" s="7" customFormat="1" ht="12.75" customHeight="1" x14ac:dyDescent="0.2">
      <c r="A15" s="85" t="s">
        <v>120</v>
      </c>
      <c r="B15" s="118">
        <v>0</v>
      </c>
      <c r="C15" s="119"/>
      <c r="D15" s="120"/>
      <c r="E15" s="118">
        <v>0</v>
      </c>
      <c r="F15" s="119"/>
      <c r="G15" s="120"/>
      <c r="H15" s="118">
        <v>0</v>
      </c>
      <c r="I15" s="119"/>
      <c r="J15" s="120"/>
      <c r="K15" s="118">
        <v>0</v>
      </c>
      <c r="L15" s="119"/>
      <c r="M15" s="120"/>
      <c r="N15" s="118">
        <v>0</v>
      </c>
      <c r="O15" s="119"/>
      <c r="P15" s="120"/>
      <c r="Q15" s="118">
        <v>0</v>
      </c>
      <c r="R15" s="119"/>
      <c r="S15" s="120"/>
      <c r="T15" s="118">
        <v>0.02</v>
      </c>
      <c r="U15" s="119"/>
      <c r="V15" s="120"/>
      <c r="W15" s="118">
        <v>0</v>
      </c>
      <c r="X15" s="119"/>
      <c r="Y15" s="120"/>
      <c r="Z15" s="118">
        <v>0</v>
      </c>
      <c r="AA15" s="119"/>
      <c r="AB15" s="120"/>
      <c r="AC15" s="110" t="s">
        <v>40</v>
      </c>
      <c r="AD15" s="111" t="s">
        <v>40</v>
      </c>
      <c r="AE15" s="112" t="s">
        <v>40</v>
      </c>
      <c r="AF15" s="118">
        <v>0</v>
      </c>
      <c r="AG15" s="119"/>
      <c r="AH15" s="120"/>
      <c r="AI15" s="118">
        <v>0</v>
      </c>
      <c r="AJ15" s="119"/>
      <c r="AK15" s="120"/>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row>
    <row r="16" spans="1:95" s="7" customFormat="1" ht="12.75" customHeight="1" x14ac:dyDescent="0.2">
      <c r="A16" s="85" t="s">
        <v>121</v>
      </c>
      <c r="B16" s="118">
        <v>0</v>
      </c>
      <c r="C16" s="119"/>
      <c r="D16" s="120"/>
      <c r="E16" s="118">
        <v>0</v>
      </c>
      <c r="F16" s="119"/>
      <c r="G16" s="120"/>
      <c r="H16" s="118">
        <v>0.05</v>
      </c>
      <c r="I16" s="119"/>
      <c r="J16" s="120"/>
      <c r="K16" s="118">
        <v>0.05</v>
      </c>
      <c r="L16" s="119"/>
      <c r="M16" s="120"/>
      <c r="N16" s="118">
        <v>0</v>
      </c>
      <c r="O16" s="119"/>
      <c r="P16" s="120"/>
      <c r="Q16" s="118">
        <v>0</v>
      </c>
      <c r="R16" s="119"/>
      <c r="S16" s="120"/>
      <c r="T16" s="118">
        <v>0.05</v>
      </c>
      <c r="U16" s="119"/>
      <c r="V16" s="120"/>
      <c r="W16" s="118">
        <v>0.05</v>
      </c>
      <c r="X16" s="119"/>
      <c r="Y16" s="120"/>
      <c r="Z16" s="118">
        <v>0</v>
      </c>
      <c r="AA16" s="119"/>
      <c r="AB16" s="120"/>
      <c r="AC16" s="110" t="s">
        <v>40</v>
      </c>
      <c r="AD16" s="111" t="s">
        <v>40</v>
      </c>
      <c r="AE16" s="112" t="s">
        <v>40</v>
      </c>
      <c r="AF16" s="118">
        <v>0</v>
      </c>
      <c r="AG16" s="119"/>
      <c r="AH16" s="120"/>
      <c r="AI16" s="118">
        <v>0</v>
      </c>
      <c r="AJ16" s="119"/>
      <c r="AK16" s="120"/>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row>
    <row r="17" spans="1:95" s="7" customFormat="1" x14ac:dyDescent="0.2">
      <c r="A17" s="85" t="s">
        <v>127</v>
      </c>
      <c r="B17" s="118">
        <v>0.03</v>
      </c>
      <c r="C17" s="119"/>
      <c r="D17" s="120"/>
      <c r="E17" s="118">
        <v>3.02583974509683E-2</v>
      </c>
      <c r="F17" s="119"/>
      <c r="G17" s="120"/>
      <c r="H17" s="118">
        <v>0.08</v>
      </c>
      <c r="I17" s="119"/>
      <c r="J17" s="120"/>
      <c r="K17" s="118">
        <v>0.08</v>
      </c>
      <c r="L17" s="119"/>
      <c r="M17" s="120"/>
      <c r="N17" s="118">
        <v>0.14000000000000001</v>
      </c>
      <c r="O17" s="119"/>
      <c r="P17" s="120"/>
      <c r="Q17" s="118">
        <v>0.14000000000000001</v>
      </c>
      <c r="R17" s="119"/>
      <c r="S17" s="120"/>
      <c r="T17" s="118">
        <v>0.2</v>
      </c>
      <c r="U17" s="119"/>
      <c r="V17" s="120"/>
      <c r="W17" s="118">
        <v>0.2</v>
      </c>
      <c r="X17" s="119"/>
      <c r="Y17" s="120"/>
      <c r="Z17" s="118">
        <v>0.02</v>
      </c>
      <c r="AA17" s="119"/>
      <c r="AB17" s="120"/>
      <c r="AC17" s="110" t="s">
        <v>40</v>
      </c>
      <c r="AD17" s="111" t="s">
        <v>40</v>
      </c>
      <c r="AE17" s="112" t="s">
        <v>40</v>
      </c>
      <c r="AF17" s="118">
        <v>0.04</v>
      </c>
      <c r="AG17" s="119"/>
      <c r="AH17" s="120"/>
      <c r="AI17" s="110">
        <v>0.04</v>
      </c>
      <c r="AJ17" s="111"/>
      <c r="AK17" s="112"/>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row>
    <row r="18" spans="1:95" s="7" customFormat="1" x14ac:dyDescent="0.2">
      <c r="A18" s="85" t="s">
        <v>118</v>
      </c>
      <c r="B18" s="118">
        <f t="shared" ref="B18" si="0">SUM(B14:D17)</f>
        <v>0.83000000000000007</v>
      </c>
      <c r="C18" s="119"/>
      <c r="D18" s="120"/>
      <c r="E18" s="118">
        <f t="shared" ref="E18" si="1">SUM(E14:G17)</f>
        <v>0.28025839745096831</v>
      </c>
      <c r="F18" s="119"/>
      <c r="G18" s="120"/>
      <c r="H18" s="118">
        <f t="shared" ref="H18" si="2">SUM(H14:J17)</f>
        <v>1.4800000000000002</v>
      </c>
      <c r="I18" s="119"/>
      <c r="J18" s="120"/>
      <c r="K18" s="118">
        <f t="shared" ref="K18" si="3">SUM(K14:M17)</f>
        <v>0.76</v>
      </c>
      <c r="L18" s="119"/>
      <c r="M18" s="120"/>
      <c r="N18" s="118">
        <f t="shared" ref="N18" si="4">SUM(N14:P17)</f>
        <v>1.2100190531826298</v>
      </c>
      <c r="O18" s="119"/>
      <c r="P18" s="120"/>
      <c r="Q18" s="118">
        <f t="shared" ref="Q18" si="5">SUM(Q14:S17)</f>
        <v>1.04</v>
      </c>
      <c r="R18" s="119"/>
      <c r="S18" s="120"/>
      <c r="T18" s="118">
        <f t="shared" ref="T18" si="6">SUM(T14:V17)</f>
        <v>2.27</v>
      </c>
      <c r="U18" s="119"/>
      <c r="V18" s="120"/>
      <c r="W18" s="118">
        <f t="shared" ref="W18" si="7">SUM(W14:Y17)</f>
        <v>1.5</v>
      </c>
      <c r="X18" s="119"/>
      <c r="Y18" s="120"/>
      <c r="Z18" s="118">
        <f t="shared" ref="Z18" si="8">SUM(Z14:AB17)</f>
        <v>0.27</v>
      </c>
      <c r="AA18" s="119"/>
      <c r="AB18" s="120"/>
      <c r="AC18" s="110" t="s">
        <v>40</v>
      </c>
      <c r="AD18" s="111" t="s">
        <v>40</v>
      </c>
      <c r="AE18" s="112" t="s">
        <v>40</v>
      </c>
      <c r="AF18" s="118">
        <f t="shared" ref="AF18" si="9">SUM(AF14:AH17)</f>
        <v>1.44</v>
      </c>
      <c r="AG18" s="119"/>
      <c r="AH18" s="120"/>
      <c r="AI18" s="118">
        <f t="shared" ref="AI18" si="10">SUM(AI14:AK17)</f>
        <v>0.38999999999999996</v>
      </c>
      <c r="AJ18" s="119"/>
      <c r="AK18" s="120"/>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row>
    <row r="19" spans="1:95" s="7" customFormat="1" x14ac:dyDescent="0.2">
      <c r="A19" s="160"/>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7"/>
    </row>
    <row r="20" spans="1:95" s="7" customFormat="1" ht="12.75" customHeight="1" x14ac:dyDescent="0.2">
      <c r="A20" s="169" t="s">
        <v>20</v>
      </c>
      <c r="B20" s="39" t="s">
        <v>4</v>
      </c>
      <c r="C20" s="40"/>
      <c r="D20" s="41"/>
      <c r="E20" s="39" t="s">
        <v>5</v>
      </c>
      <c r="F20" s="40"/>
      <c r="G20" s="42"/>
      <c r="H20" s="92" t="s">
        <v>4</v>
      </c>
      <c r="I20" s="93"/>
      <c r="J20" s="94"/>
      <c r="K20" s="92" t="s">
        <v>5</v>
      </c>
      <c r="L20" s="93"/>
      <c r="M20" s="158"/>
      <c r="N20" s="92" t="s">
        <v>4</v>
      </c>
      <c r="O20" s="93"/>
      <c r="P20" s="94"/>
      <c r="Q20" s="92" t="s">
        <v>5</v>
      </c>
      <c r="R20" s="93"/>
      <c r="S20" s="158"/>
      <c r="T20" s="92" t="s">
        <v>4</v>
      </c>
      <c r="U20" s="93"/>
      <c r="V20" s="94"/>
      <c r="W20" s="92" t="s">
        <v>5</v>
      </c>
      <c r="X20" s="93"/>
      <c r="Y20" s="158"/>
      <c r="Z20" s="39" t="s">
        <v>4</v>
      </c>
      <c r="AA20" s="40"/>
      <c r="AB20" s="41"/>
      <c r="AC20" s="39" t="s">
        <v>5</v>
      </c>
      <c r="AD20" s="40"/>
      <c r="AE20" s="42"/>
      <c r="AF20" s="92" t="s">
        <v>4</v>
      </c>
      <c r="AG20" s="93"/>
      <c r="AH20" s="94"/>
      <c r="AI20" s="92" t="s">
        <v>5</v>
      </c>
      <c r="AJ20" s="93"/>
      <c r="AK20" s="158"/>
    </row>
    <row r="21" spans="1:95" s="7" customFormat="1" ht="15" customHeight="1" x14ac:dyDescent="0.2">
      <c r="A21" s="170"/>
      <c r="B21" s="104" t="s">
        <v>66</v>
      </c>
      <c r="C21" s="105"/>
      <c r="D21" s="106"/>
      <c r="E21" s="101">
        <v>14.6159</v>
      </c>
      <c r="F21" s="102"/>
      <c r="G21" s="103"/>
      <c r="H21" s="104" t="s">
        <v>331</v>
      </c>
      <c r="I21" s="105"/>
      <c r="J21" s="106"/>
      <c r="K21" s="101">
        <v>22.010844353466698</v>
      </c>
      <c r="L21" s="102"/>
      <c r="M21" s="103"/>
      <c r="N21" s="104" t="s">
        <v>66</v>
      </c>
      <c r="O21" s="105"/>
      <c r="P21" s="106"/>
      <c r="Q21" s="101">
        <v>69.700400000000002</v>
      </c>
      <c r="R21" s="102"/>
      <c r="S21" s="103"/>
      <c r="T21" s="104" t="s">
        <v>41</v>
      </c>
      <c r="U21" s="105"/>
      <c r="V21" s="106"/>
      <c r="W21" s="101">
        <v>38.317599999999999</v>
      </c>
      <c r="X21" s="102"/>
      <c r="Y21" s="103"/>
      <c r="Z21" s="104" t="s">
        <v>251</v>
      </c>
      <c r="AA21" s="105"/>
      <c r="AB21" s="106"/>
      <c r="AC21" s="101">
        <v>43.639053946029797</v>
      </c>
      <c r="AD21" s="102"/>
      <c r="AE21" s="103"/>
      <c r="AF21" s="104" t="s">
        <v>66</v>
      </c>
      <c r="AG21" s="105"/>
      <c r="AH21" s="106"/>
      <c r="AI21" s="101">
        <v>28.499099999999999</v>
      </c>
      <c r="AJ21" s="102"/>
      <c r="AK21" s="103"/>
    </row>
    <row r="22" spans="1:95" s="7" customFormat="1" ht="12.75" customHeight="1" x14ac:dyDescent="0.2">
      <c r="A22" s="170"/>
      <c r="B22" s="104" t="s">
        <v>71</v>
      </c>
      <c r="C22" s="105"/>
      <c r="D22" s="106"/>
      <c r="E22" s="101">
        <v>9.7446999999999999</v>
      </c>
      <c r="F22" s="102"/>
      <c r="G22" s="103"/>
      <c r="H22" s="104" t="s">
        <v>312</v>
      </c>
      <c r="I22" s="105"/>
      <c r="J22" s="106"/>
      <c r="K22" s="101">
        <v>20.121027297724201</v>
      </c>
      <c r="L22" s="102"/>
      <c r="M22" s="103"/>
      <c r="N22" s="104" t="s">
        <v>41</v>
      </c>
      <c r="O22" s="105"/>
      <c r="P22" s="106"/>
      <c r="Q22" s="101">
        <v>19.0137</v>
      </c>
      <c r="R22" s="102"/>
      <c r="S22" s="103"/>
      <c r="T22" s="104" t="s">
        <v>66</v>
      </c>
      <c r="U22" s="105"/>
      <c r="V22" s="106"/>
      <c r="W22" s="101">
        <v>37.6434</v>
      </c>
      <c r="X22" s="102"/>
      <c r="Y22" s="103"/>
      <c r="Z22" s="104" t="s">
        <v>242</v>
      </c>
      <c r="AA22" s="105"/>
      <c r="AB22" s="106"/>
      <c r="AC22" s="101">
        <v>16.172946427967599</v>
      </c>
      <c r="AD22" s="102"/>
      <c r="AE22" s="103"/>
      <c r="AF22" s="104" t="s">
        <v>77</v>
      </c>
      <c r="AG22" s="105"/>
      <c r="AH22" s="106"/>
      <c r="AI22" s="101">
        <v>9.6720000000000006</v>
      </c>
      <c r="AJ22" s="102"/>
      <c r="AK22" s="103"/>
    </row>
    <row r="23" spans="1:95" s="7" customFormat="1" ht="12.75" customHeight="1" x14ac:dyDescent="0.2">
      <c r="A23" s="170"/>
      <c r="B23" s="104" t="s">
        <v>314</v>
      </c>
      <c r="C23" s="105"/>
      <c r="D23" s="106"/>
      <c r="E23" s="101">
        <v>9.4070999999999998</v>
      </c>
      <c r="F23" s="102"/>
      <c r="G23" s="103"/>
      <c r="H23" s="104" t="s">
        <v>332</v>
      </c>
      <c r="I23" s="105"/>
      <c r="J23" s="106"/>
      <c r="K23" s="101">
        <v>16.231499124869</v>
      </c>
      <c r="L23" s="102"/>
      <c r="M23" s="103"/>
      <c r="N23" s="104" t="s">
        <v>69</v>
      </c>
      <c r="O23" s="105"/>
      <c r="P23" s="106"/>
      <c r="Q23" s="101">
        <v>7.8663999999999996</v>
      </c>
      <c r="R23" s="102"/>
      <c r="S23" s="103"/>
      <c r="T23" s="104" t="s">
        <v>72</v>
      </c>
      <c r="U23" s="105"/>
      <c r="V23" s="106"/>
      <c r="W23" s="101">
        <v>5.1726000000000001</v>
      </c>
      <c r="X23" s="102"/>
      <c r="Y23" s="103"/>
      <c r="Z23" s="104" t="s">
        <v>176</v>
      </c>
      <c r="AA23" s="105"/>
      <c r="AB23" s="106"/>
      <c r="AC23" s="101">
        <v>13.8815556058948</v>
      </c>
      <c r="AD23" s="102"/>
      <c r="AE23" s="103"/>
      <c r="AF23" s="104" t="s">
        <v>69</v>
      </c>
      <c r="AG23" s="105"/>
      <c r="AH23" s="106"/>
      <c r="AI23" s="101">
        <v>9.2157999999999998</v>
      </c>
      <c r="AJ23" s="102"/>
      <c r="AK23" s="103"/>
    </row>
    <row r="24" spans="1:95" s="7" customFormat="1" ht="12.75" customHeight="1" x14ac:dyDescent="0.2">
      <c r="A24" s="170"/>
      <c r="B24" s="104" t="s">
        <v>69</v>
      </c>
      <c r="C24" s="105"/>
      <c r="D24" s="106"/>
      <c r="E24" s="101">
        <v>9.2159999999999993</v>
      </c>
      <c r="F24" s="102"/>
      <c r="G24" s="103"/>
      <c r="H24" s="104" t="s">
        <v>333</v>
      </c>
      <c r="I24" s="105"/>
      <c r="J24" s="106"/>
      <c r="K24" s="101">
        <v>11.0567680946258</v>
      </c>
      <c r="L24" s="102"/>
      <c r="M24" s="103"/>
      <c r="N24" s="104" t="s">
        <v>63</v>
      </c>
      <c r="O24" s="105"/>
      <c r="P24" s="106"/>
      <c r="Q24" s="101">
        <v>0.34499999999999997</v>
      </c>
      <c r="R24" s="102"/>
      <c r="S24" s="103"/>
      <c r="T24" s="104" t="s">
        <v>70</v>
      </c>
      <c r="U24" s="105"/>
      <c r="V24" s="106"/>
      <c r="W24" s="101">
        <v>3.7757999999999998</v>
      </c>
      <c r="X24" s="102"/>
      <c r="Y24" s="103"/>
      <c r="Z24" s="104" t="s">
        <v>224</v>
      </c>
      <c r="AA24" s="105"/>
      <c r="AB24" s="106"/>
      <c r="AC24" s="101">
        <v>13.773016999064399</v>
      </c>
      <c r="AD24" s="102"/>
      <c r="AE24" s="103"/>
      <c r="AF24" s="104" t="s">
        <v>148</v>
      </c>
      <c r="AG24" s="105"/>
      <c r="AH24" s="106"/>
      <c r="AI24" s="101">
        <v>8.1080000000000005</v>
      </c>
      <c r="AJ24" s="102"/>
      <c r="AK24" s="103"/>
    </row>
    <row r="25" spans="1:95" s="7" customFormat="1" ht="12.75" customHeight="1" x14ac:dyDescent="0.2">
      <c r="A25" s="170"/>
      <c r="B25" s="104" t="s">
        <v>227</v>
      </c>
      <c r="C25" s="105"/>
      <c r="D25" s="106"/>
      <c r="E25" s="101">
        <v>9.1327999999999996</v>
      </c>
      <c r="F25" s="102"/>
      <c r="G25" s="103"/>
      <c r="H25" s="104" t="s">
        <v>323</v>
      </c>
      <c r="I25" s="105"/>
      <c r="J25" s="106"/>
      <c r="K25" s="101">
        <v>10.8132408205846</v>
      </c>
      <c r="L25" s="102"/>
      <c r="M25" s="103"/>
      <c r="N25" s="104"/>
      <c r="O25" s="105"/>
      <c r="P25" s="106"/>
      <c r="Q25" s="101"/>
      <c r="R25" s="102"/>
      <c r="S25" s="103"/>
      <c r="T25" s="104" t="s">
        <v>218</v>
      </c>
      <c r="U25" s="105"/>
      <c r="V25" s="106"/>
      <c r="W25" s="101">
        <v>1.9913000000000001</v>
      </c>
      <c r="X25" s="102"/>
      <c r="Y25" s="103"/>
      <c r="Z25" s="104" t="s">
        <v>231</v>
      </c>
      <c r="AA25" s="105"/>
      <c r="AB25" s="106"/>
      <c r="AC25" s="101">
        <v>12.3098379237728</v>
      </c>
      <c r="AD25" s="102"/>
      <c r="AE25" s="103"/>
      <c r="AF25" s="104" t="s">
        <v>169</v>
      </c>
      <c r="AG25" s="105"/>
      <c r="AH25" s="106"/>
      <c r="AI25" s="101">
        <v>7.0595999999999997</v>
      </c>
      <c r="AJ25" s="102"/>
      <c r="AK25" s="103"/>
    </row>
    <row r="26" spans="1:95" s="7" customFormat="1" ht="12.75" customHeight="1" x14ac:dyDescent="0.2">
      <c r="A26" s="170"/>
      <c r="B26" s="104" t="s">
        <v>247</v>
      </c>
      <c r="C26" s="105"/>
      <c r="D26" s="106"/>
      <c r="E26" s="101">
        <v>8.7041000000000004</v>
      </c>
      <c r="F26" s="102"/>
      <c r="G26" s="103"/>
      <c r="H26" s="104" t="s">
        <v>324</v>
      </c>
      <c r="I26" s="105"/>
      <c r="J26" s="106"/>
      <c r="K26" s="101">
        <v>6.1385337363397001</v>
      </c>
      <c r="L26" s="102"/>
      <c r="M26" s="103"/>
      <c r="N26" s="104"/>
      <c r="O26" s="105"/>
      <c r="P26" s="106"/>
      <c r="Q26" s="101"/>
      <c r="R26" s="102"/>
      <c r="S26" s="103"/>
      <c r="T26" s="104" t="s">
        <v>75</v>
      </c>
      <c r="U26" s="105"/>
      <c r="V26" s="106"/>
      <c r="W26" s="101">
        <v>1.9493</v>
      </c>
      <c r="X26" s="102"/>
      <c r="Y26" s="103"/>
      <c r="Z26" s="104" t="s">
        <v>147</v>
      </c>
      <c r="AA26" s="105"/>
      <c r="AB26" s="106"/>
      <c r="AC26" s="101">
        <v>2.8911411100000001E-5</v>
      </c>
      <c r="AD26" s="102"/>
      <c r="AE26" s="103"/>
      <c r="AF26" s="104" t="s">
        <v>71</v>
      </c>
      <c r="AG26" s="105"/>
      <c r="AH26" s="106"/>
      <c r="AI26" s="101">
        <v>6.5008999999999997</v>
      </c>
      <c r="AJ26" s="102"/>
      <c r="AK26" s="103"/>
    </row>
    <row r="27" spans="1:95" s="7" customFormat="1" ht="12.75" customHeight="1" x14ac:dyDescent="0.2">
      <c r="A27" s="170"/>
      <c r="B27" s="104" t="s">
        <v>232</v>
      </c>
      <c r="C27" s="105"/>
      <c r="D27" s="106"/>
      <c r="E27" s="101">
        <v>6.5580999999999996</v>
      </c>
      <c r="F27" s="102"/>
      <c r="G27" s="103"/>
      <c r="H27" s="104"/>
      <c r="I27" s="105"/>
      <c r="J27" s="106"/>
      <c r="K27" s="101"/>
      <c r="L27" s="102"/>
      <c r="M27" s="103"/>
      <c r="N27" s="104"/>
      <c r="O27" s="105"/>
      <c r="P27" s="106"/>
      <c r="Q27" s="101"/>
      <c r="R27" s="102"/>
      <c r="S27" s="103"/>
      <c r="T27" s="104" t="s">
        <v>135</v>
      </c>
      <c r="U27" s="105"/>
      <c r="V27" s="106"/>
      <c r="W27" s="101">
        <v>1.6987000000000001</v>
      </c>
      <c r="X27" s="102"/>
      <c r="Y27" s="103"/>
      <c r="Z27" s="104"/>
      <c r="AA27" s="105"/>
      <c r="AB27" s="106"/>
      <c r="AC27" s="101"/>
      <c r="AD27" s="102"/>
      <c r="AE27" s="103"/>
      <c r="AF27" s="104" t="s">
        <v>63</v>
      </c>
      <c r="AG27" s="105"/>
      <c r="AH27" s="106"/>
      <c r="AI27" s="101">
        <v>6.0073999999999996</v>
      </c>
      <c r="AJ27" s="102"/>
      <c r="AK27" s="103"/>
    </row>
    <row r="28" spans="1:95" s="7" customFormat="1" ht="12.75" customHeight="1" x14ac:dyDescent="0.2">
      <c r="A28" s="170"/>
      <c r="B28" s="104" t="s">
        <v>148</v>
      </c>
      <c r="C28" s="105"/>
      <c r="D28" s="106"/>
      <c r="E28" s="101">
        <v>6.5305999999999997</v>
      </c>
      <c r="F28" s="102"/>
      <c r="G28" s="103"/>
      <c r="H28" s="104"/>
      <c r="I28" s="105"/>
      <c r="J28" s="106"/>
      <c r="K28" s="101"/>
      <c r="L28" s="102"/>
      <c r="M28" s="103"/>
      <c r="N28" s="104"/>
      <c r="O28" s="105"/>
      <c r="P28" s="106"/>
      <c r="Q28" s="101"/>
      <c r="R28" s="102"/>
      <c r="S28" s="103"/>
      <c r="T28" s="104" t="s">
        <v>136</v>
      </c>
      <c r="U28" s="105"/>
      <c r="V28" s="106"/>
      <c r="W28" s="101">
        <v>1.6878</v>
      </c>
      <c r="X28" s="102"/>
      <c r="Y28" s="103"/>
      <c r="Z28" s="104"/>
      <c r="AA28" s="105"/>
      <c r="AB28" s="106"/>
      <c r="AC28" s="101"/>
      <c r="AD28" s="102"/>
      <c r="AE28" s="103"/>
      <c r="AF28" s="104" t="s">
        <v>73</v>
      </c>
      <c r="AG28" s="105"/>
      <c r="AH28" s="106"/>
      <c r="AI28" s="101">
        <v>5.0517000000000003</v>
      </c>
      <c r="AJ28" s="102"/>
      <c r="AK28" s="103"/>
    </row>
    <row r="29" spans="1:95" s="7" customFormat="1" ht="12.75" customHeight="1" x14ac:dyDescent="0.2">
      <c r="A29" s="170"/>
      <c r="B29" s="104" t="s">
        <v>169</v>
      </c>
      <c r="C29" s="105"/>
      <c r="D29" s="106"/>
      <c r="E29" s="101">
        <v>5.6773999999999996</v>
      </c>
      <c r="F29" s="102"/>
      <c r="G29" s="103"/>
      <c r="H29" s="104"/>
      <c r="I29" s="105"/>
      <c r="J29" s="106"/>
      <c r="K29" s="101"/>
      <c r="L29" s="102"/>
      <c r="M29" s="103"/>
      <c r="N29" s="104"/>
      <c r="O29" s="105"/>
      <c r="P29" s="106"/>
      <c r="Q29" s="101"/>
      <c r="R29" s="102"/>
      <c r="S29" s="103"/>
      <c r="T29" s="104" t="s">
        <v>77</v>
      </c>
      <c r="U29" s="105"/>
      <c r="V29" s="106"/>
      <c r="W29" s="101">
        <v>1.3993</v>
      </c>
      <c r="X29" s="102"/>
      <c r="Y29" s="103"/>
      <c r="Z29" s="104"/>
      <c r="AA29" s="105"/>
      <c r="AB29" s="106"/>
      <c r="AC29" s="101"/>
      <c r="AD29" s="102"/>
      <c r="AE29" s="103"/>
      <c r="AF29" s="104" t="s">
        <v>314</v>
      </c>
      <c r="AG29" s="105"/>
      <c r="AH29" s="106"/>
      <c r="AI29" s="101">
        <v>4.8784999999999998</v>
      </c>
      <c r="AJ29" s="102"/>
      <c r="AK29" s="103"/>
    </row>
    <row r="30" spans="1:95" s="7" customFormat="1" ht="12.75" customHeight="1" x14ac:dyDescent="0.2">
      <c r="A30" s="170"/>
      <c r="B30" s="104" t="s">
        <v>330</v>
      </c>
      <c r="C30" s="105"/>
      <c r="D30" s="106"/>
      <c r="E30" s="101">
        <v>4.8209</v>
      </c>
      <c r="F30" s="102"/>
      <c r="G30" s="103"/>
      <c r="H30" s="104"/>
      <c r="I30" s="105"/>
      <c r="J30" s="106"/>
      <c r="K30" s="101"/>
      <c r="L30" s="102"/>
      <c r="M30" s="103"/>
      <c r="N30" s="104"/>
      <c r="O30" s="105"/>
      <c r="P30" s="106"/>
      <c r="Q30" s="101"/>
      <c r="R30" s="102"/>
      <c r="S30" s="103"/>
      <c r="T30" s="104" t="s">
        <v>304</v>
      </c>
      <c r="U30" s="105"/>
      <c r="V30" s="106"/>
      <c r="W30" s="101">
        <v>1.2638</v>
      </c>
      <c r="X30" s="102"/>
      <c r="Y30" s="103"/>
      <c r="Z30" s="104"/>
      <c r="AA30" s="105"/>
      <c r="AB30" s="106"/>
      <c r="AC30" s="101"/>
      <c r="AD30" s="102"/>
      <c r="AE30" s="103"/>
      <c r="AF30" s="104" t="s">
        <v>315</v>
      </c>
      <c r="AG30" s="105"/>
      <c r="AH30" s="106"/>
      <c r="AI30" s="101">
        <v>3.4817</v>
      </c>
      <c r="AJ30" s="102"/>
      <c r="AK30" s="103"/>
    </row>
    <row r="31" spans="1:95" s="7" customFormat="1" ht="12.75" customHeight="1" x14ac:dyDescent="0.2">
      <c r="A31" s="170"/>
      <c r="B31" s="104" t="s">
        <v>32</v>
      </c>
      <c r="C31" s="105"/>
      <c r="D31" s="106"/>
      <c r="E31" s="101">
        <v>14.240399999999999</v>
      </c>
      <c r="F31" s="102"/>
      <c r="G31" s="103"/>
      <c r="H31" s="104" t="s">
        <v>32</v>
      </c>
      <c r="I31" s="105"/>
      <c r="J31" s="106"/>
      <c r="K31" s="101">
        <v>0</v>
      </c>
      <c r="L31" s="102"/>
      <c r="M31" s="103"/>
      <c r="N31" s="104" t="s">
        <v>32</v>
      </c>
      <c r="O31" s="105"/>
      <c r="P31" s="106"/>
      <c r="Q31" s="101">
        <v>0</v>
      </c>
      <c r="R31" s="102"/>
      <c r="S31" s="103"/>
      <c r="T31" s="104" t="s">
        <v>32</v>
      </c>
      <c r="U31" s="105"/>
      <c r="V31" s="106"/>
      <c r="W31" s="101">
        <v>3.7905000000000002</v>
      </c>
      <c r="X31" s="102"/>
      <c r="Y31" s="103"/>
      <c r="Z31" s="104" t="s">
        <v>32</v>
      </c>
      <c r="AA31" s="105"/>
      <c r="AB31" s="106"/>
      <c r="AC31" s="101">
        <v>0</v>
      </c>
      <c r="AD31" s="102"/>
      <c r="AE31" s="103"/>
      <c r="AF31" s="104" t="s">
        <v>32</v>
      </c>
      <c r="AG31" s="105"/>
      <c r="AH31" s="106"/>
      <c r="AI31" s="101">
        <v>10.704000000000001</v>
      </c>
      <c r="AJ31" s="102"/>
      <c r="AK31" s="103"/>
    </row>
    <row r="32" spans="1:95" s="7" customFormat="1" ht="12.75" customHeight="1" x14ac:dyDescent="0.2">
      <c r="A32" s="170"/>
      <c r="B32" s="104" t="s">
        <v>60</v>
      </c>
      <c r="C32" s="105"/>
      <c r="D32" s="106"/>
      <c r="E32" s="101">
        <v>1.3520000000000001</v>
      </c>
      <c r="F32" s="102"/>
      <c r="G32" s="103"/>
      <c r="H32" s="104" t="s">
        <v>60</v>
      </c>
      <c r="I32" s="105"/>
      <c r="J32" s="106"/>
      <c r="K32" s="101">
        <v>13.63</v>
      </c>
      <c r="L32" s="102"/>
      <c r="M32" s="103"/>
      <c r="N32" s="104" t="s">
        <v>60</v>
      </c>
      <c r="O32" s="105"/>
      <c r="P32" s="106"/>
      <c r="Q32" s="101">
        <v>3.0745</v>
      </c>
      <c r="R32" s="102"/>
      <c r="S32" s="103"/>
      <c r="T32" s="104" t="s">
        <v>60</v>
      </c>
      <c r="U32" s="105"/>
      <c r="V32" s="106"/>
      <c r="W32" s="101">
        <v>1.3099000000000001</v>
      </c>
      <c r="X32" s="102"/>
      <c r="Y32" s="103"/>
      <c r="Z32" s="104" t="s">
        <v>60</v>
      </c>
      <c r="AA32" s="105"/>
      <c r="AB32" s="106"/>
      <c r="AC32" s="101">
        <v>0.22</v>
      </c>
      <c r="AD32" s="102"/>
      <c r="AE32" s="103"/>
      <c r="AF32" s="104" t="s">
        <v>60</v>
      </c>
      <c r="AG32" s="105"/>
      <c r="AH32" s="106"/>
      <c r="AI32" s="101">
        <v>0.82130000000000003</v>
      </c>
      <c r="AJ32" s="102"/>
      <c r="AK32" s="103"/>
    </row>
    <row r="33" spans="1:37" s="7" customFormat="1" ht="15" customHeight="1" x14ac:dyDescent="0.2">
      <c r="A33" s="170"/>
      <c r="B33" s="39" t="s">
        <v>35</v>
      </c>
      <c r="C33" s="40"/>
      <c r="D33" s="41"/>
      <c r="E33" s="98">
        <f>SUM(E21:F32)</f>
        <v>100</v>
      </c>
      <c r="F33" s="99"/>
      <c r="G33" s="167"/>
      <c r="H33" s="95" t="s">
        <v>35</v>
      </c>
      <c r="I33" s="96"/>
      <c r="J33" s="97"/>
      <c r="K33" s="98">
        <f>SUM(K21:L32)</f>
        <v>100.00191342760998</v>
      </c>
      <c r="L33" s="99"/>
      <c r="M33" s="167"/>
      <c r="N33" s="95" t="s">
        <v>35</v>
      </c>
      <c r="O33" s="96"/>
      <c r="P33" s="97"/>
      <c r="Q33" s="98">
        <f>SUM(Q21:R32)</f>
        <v>100</v>
      </c>
      <c r="R33" s="99"/>
      <c r="S33" s="167"/>
      <c r="T33" s="168" t="s">
        <v>35</v>
      </c>
      <c r="U33" s="96"/>
      <c r="V33" s="97"/>
      <c r="W33" s="101">
        <f>SUM(W21:X32)</f>
        <v>99.999999999999986</v>
      </c>
      <c r="X33" s="102"/>
      <c r="Y33" s="103"/>
      <c r="Z33" s="95" t="s">
        <v>35</v>
      </c>
      <c r="AA33" s="96"/>
      <c r="AB33" s="97"/>
      <c r="AC33" s="98">
        <f>SUM(AC21:AD32)</f>
        <v>99.996439814140501</v>
      </c>
      <c r="AD33" s="99"/>
      <c r="AE33" s="167"/>
      <c r="AF33" s="95" t="s">
        <v>35</v>
      </c>
      <c r="AG33" s="96"/>
      <c r="AH33" s="97"/>
      <c r="AI33" s="98">
        <f>SUM(AI21:AJ32)</f>
        <v>100.00000000000001</v>
      </c>
      <c r="AJ33" s="99"/>
      <c r="AK33" s="167"/>
    </row>
    <row r="34" spans="1:37" s="7" customFormat="1" ht="15" customHeight="1" x14ac:dyDescent="0.2">
      <c r="A34" s="87"/>
      <c r="B34" s="68"/>
      <c r="C34" s="69"/>
      <c r="D34" s="70"/>
      <c r="E34" s="71"/>
      <c r="F34" s="72"/>
      <c r="G34" s="72"/>
      <c r="H34" s="68"/>
      <c r="I34" s="69"/>
      <c r="J34" s="70"/>
      <c r="K34" s="71"/>
      <c r="L34" s="72"/>
      <c r="M34" s="72"/>
      <c r="N34" s="68"/>
      <c r="O34" s="69"/>
      <c r="P34" s="70"/>
      <c r="Q34" s="71"/>
      <c r="R34" s="72"/>
      <c r="S34" s="72"/>
      <c r="T34" s="68"/>
      <c r="U34" s="69"/>
      <c r="V34" s="70"/>
      <c r="W34" s="61"/>
      <c r="X34" s="62"/>
      <c r="Y34" s="63"/>
      <c r="Z34" s="68"/>
      <c r="AA34" s="69"/>
      <c r="AB34" s="70"/>
      <c r="AC34" s="71"/>
      <c r="AD34" s="72"/>
      <c r="AE34" s="72"/>
      <c r="AF34" s="68"/>
      <c r="AG34" s="69"/>
      <c r="AH34" s="70"/>
      <c r="AI34" s="71"/>
      <c r="AJ34" s="72"/>
      <c r="AK34" s="72"/>
    </row>
    <row r="35" spans="1:37" s="7" customFormat="1" ht="15" customHeight="1" x14ac:dyDescent="0.2">
      <c r="A35" s="133" t="s">
        <v>216</v>
      </c>
      <c r="B35" s="92" t="s">
        <v>216</v>
      </c>
      <c r="C35" s="93"/>
      <c r="D35" s="94"/>
      <c r="E35" s="92" t="s">
        <v>5</v>
      </c>
      <c r="F35" s="93"/>
      <c r="G35" s="94"/>
      <c r="H35" s="92" t="s">
        <v>216</v>
      </c>
      <c r="I35" s="93"/>
      <c r="J35" s="94"/>
      <c r="K35" s="92" t="s">
        <v>5</v>
      </c>
      <c r="L35" s="93"/>
      <c r="M35" s="94"/>
      <c r="N35" s="92" t="s">
        <v>216</v>
      </c>
      <c r="O35" s="93"/>
      <c r="P35" s="94"/>
      <c r="Q35" s="92" t="s">
        <v>5</v>
      </c>
      <c r="R35" s="93"/>
      <c r="S35" s="94"/>
      <c r="T35" s="92" t="s">
        <v>216</v>
      </c>
      <c r="U35" s="93"/>
      <c r="V35" s="94"/>
      <c r="W35" s="92" t="s">
        <v>5</v>
      </c>
      <c r="X35" s="93"/>
      <c r="Y35" s="94"/>
      <c r="Z35" s="92" t="s">
        <v>216</v>
      </c>
      <c r="AA35" s="93"/>
      <c r="AB35" s="94"/>
      <c r="AC35" s="92" t="s">
        <v>5</v>
      </c>
      <c r="AD35" s="93"/>
      <c r="AE35" s="94"/>
      <c r="AF35" s="92" t="s">
        <v>216</v>
      </c>
      <c r="AG35" s="93"/>
      <c r="AH35" s="94"/>
      <c r="AI35" s="92" t="s">
        <v>5</v>
      </c>
      <c r="AJ35" s="93"/>
      <c r="AK35" s="94"/>
    </row>
    <row r="36" spans="1:37" s="7" customFormat="1" ht="15" customHeight="1" x14ac:dyDescent="0.2">
      <c r="A36" s="134"/>
      <c r="B36" s="104" t="s">
        <v>248</v>
      </c>
      <c r="C36" s="105"/>
      <c r="D36" s="106"/>
      <c r="E36" s="101">
        <v>64.302658043191599</v>
      </c>
      <c r="F36" s="102"/>
      <c r="G36" s="103"/>
      <c r="H36" s="104" t="s">
        <v>226</v>
      </c>
      <c r="I36" s="105"/>
      <c r="J36" s="106"/>
      <c r="K36" s="101">
        <v>86.37</v>
      </c>
      <c r="L36" s="102"/>
      <c r="M36" s="103"/>
      <c r="N36" s="104" t="s">
        <v>249</v>
      </c>
      <c r="O36" s="105"/>
      <c r="P36" s="106"/>
      <c r="Q36" s="101">
        <v>89.05970461812241</v>
      </c>
      <c r="R36" s="102"/>
      <c r="S36" s="103"/>
      <c r="T36" s="104" t="s">
        <v>249</v>
      </c>
      <c r="U36" s="105"/>
      <c r="V36" s="106"/>
      <c r="W36" s="101">
        <v>75.961162996671106</v>
      </c>
      <c r="X36" s="102"/>
      <c r="Y36" s="103"/>
      <c r="Z36" s="104" t="s">
        <v>226</v>
      </c>
      <c r="AA36" s="105"/>
      <c r="AB36" s="106"/>
      <c r="AC36" s="101">
        <v>99.78</v>
      </c>
      <c r="AD36" s="102"/>
      <c r="AE36" s="103"/>
      <c r="AF36" s="104" t="s">
        <v>248</v>
      </c>
      <c r="AG36" s="105"/>
      <c r="AH36" s="106"/>
      <c r="AI36" s="101">
        <v>58.172256625479001</v>
      </c>
      <c r="AJ36" s="102"/>
      <c r="AK36" s="103"/>
    </row>
    <row r="37" spans="1:37" s="7" customFormat="1" ht="15" customHeight="1" x14ac:dyDescent="0.2">
      <c r="A37" s="134"/>
      <c r="B37" s="104" t="s">
        <v>217</v>
      </c>
      <c r="C37" s="105"/>
      <c r="D37" s="106"/>
      <c r="E37" s="101">
        <v>18.615829439151199</v>
      </c>
      <c r="F37" s="102"/>
      <c r="G37" s="103"/>
      <c r="H37" s="104" t="s">
        <v>215</v>
      </c>
      <c r="I37" s="105"/>
      <c r="J37" s="106"/>
      <c r="K37" s="101">
        <v>13.63</v>
      </c>
      <c r="L37" s="102"/>
      <c r="M37" s="103"/>
      <c r="N37" s="104" t="s">
        <v>248</v>
      </c>
      <c r="O37" s="105"/>
      <c r="P37" s="106"/>
      <c r="Q37" s="101">
        <v>7.8664960479830999</v>
      </c>
      <c r="R37" s="102"/>
      <c r="S37" s="103"/>
      <c r="T37" s="104" t="s">
        <v>214</v>
      </c>
      <c r="U37" s="105"/>
      <c r="V37" s="106"/>
      <c r="W37" s="101">
        <v>22.648840798746601</v>
      </c>
      <c r="X37" s="102"/>
      <c r="Y37" s="103"/>
      <c r="Z37" s="104" t="s">
        <v>215</v>
      </c>
      <c r="AA37" s="105"/>
      <c r="AB37" s="106"/>
      <c r="AC37" s="101">
        <v>0.22</v>
      </c>
      <c r="AD37" s="102"/>
      <c r="AE37" s="103"/>
      <c r="AF37" s="104" t="s">
        <v>249</v>
      </c>
      <c r="AG37" s="105"/>
      <c r="AH37" s="106"/>
      <c r="AI37" s="101">
        <v>34.506739431674596</v>
      </c>
      <c r="AJ37" s="102"/>
      <c r="AK37" s="103"/>
    </row>
    <row r="38" spans="1:37" s="7" customFormat="1" ht="15" customHeight="1" x14ac:dyDescent="0.2">
      <c r="A38" s="134"/>
      <c r="B38" s="104" t="s">
        <v>249</v>
      </c>
      <c r="C38" s="105"/>
      <c r="D38" s="106"/>
      <c r="E38" s="101">
        <v>15.731855130920099</v>
      </c>
      <c r="F38" s="102"/>
      <c r="G38" s="103"/>
      <c r="H38" s="104"/>
      <c r="I38" s="105"/>
      <c r="J38" s="106"/>
      <c r="K38" s="101"/>
      <c r="L38" s="102"/>
      <c r="M38" s="103"/>
      <c r="N38" s="104" t="s">
        <v>215</v>
      </c>
      <c r="O38" s="105"/>
      <c r="P38" s="106"/>
      <c r="Q38" s="101">
        <v>3.0737993338946001</v>
      </c>
      <c r="R38" s="102"/>
      <c r="S38" s="103"/>
      <c r="T38" s="104" t="s">
        <v>215</v>
      </c>
      <c r="U38" s="105"/>
      <c r="V38" s="106"/>
      <c r="W38" s="101">
        <v>1.3088051828198</v>
      </c>
      <c r="X38" s="102"/>
      <c r="Y38" s="103"/>
      <c r="Z38" s="104"/>
      <c r="AA38" s="105"/>
      <c r="AB38" s="106"/>
      <c r="AC38" s="101"/>
      <c r="AD38" s="102"/>
      <c r="AE38" s="103"/>
      <c r="AF38" s="104" t="s">
        <v>217</v>
      </c>
      <c r="AG38" s="105"/>
      <c r="AH38" s="106"/>
      <c r="AI38" s="101">
        <v>6.500934862393799</v>
      </c>
      <c r="AJ38" s="102"/>
      <c r="AK38" s="103"/>
    </row>
    <row r="39" spans="1:37" s="7" customFormat="1" ht="15" customHeight="1" x14ac:dyDescent="0.2">
      <c r="A39" s="134"/>
      <c r="B39" s="104" t="s">
        <v>215</v>
      </c>
      <c r="C39" s="105"/>
      <c r="D39" s="106"/>
      <c r="E39" s="101">
        <v>1.3496573867370001</v>
      </c>
      <c r="F39" s="102"/>
      <c r="G39" s="103"/>
      <c r="H39" s="104"/>
      <c r="I39" s="105"/>
      <c r="J39" s="106"/>
      <c r="K39" s="101"/>
      <c r="L39" s="102"/>
      <c r="M39" s="103"/>
      <c r="N39" s="104"/>
      <c r="O39" s="105"/>
      <c r="P39" s="106"/>
      <c r="Q39" s="101"/>
      <c r="R39" s="102"/>
      <c r="S39" s="103"/>
      <c r="T39" s="104" t="s">
        <v>248</v>
      </c>
      <c r="U39" s="105"/>
      <c r="V39" s="106"/>
      <c r="W39" s="101">
        <v>8.1191021762599999E-2</v>
      </c>
      <c r="X39" s="102"/>
      <c r="Y39" s="103"/>
      <c r="Z39" s="104"/>
      <c r="AA39" s="105"/>
      <c r="AB39" s="106"/>
      <c r="AC39" s="101"/>
      <c r="AD39" s="102"/>
      <c r="AE39" s="103"/>
      <c r="AF39" s="104" t="s">
        <v>215</v>
      </c>
      <c r="AG39" s="105"/>
      <c r="AH39" s="106"/>
      <c r="AI39" s="101">
        <v>0.82006908045250004</v>
      </c>
      <c r="AJ39" s="102"/>
      <c r="AK39" s="103"/>
    </row>
    <row r="40" spans="1:37" s="7" customFormat="1" ht="15" customHeight="1" x14ac:dyDescent="0.2">
      <c r="A40" s="134"/>
      <c r="B40" s="104"/>
      <c r="C40" s="105"/>
      <c r="D40" s="106"/>
      <c r="E40" s="101"/>
      <c r="F40" s="102"/>
      <c r="G40" s="103"/>
      <c r="H40" s="95"/>
      <c r="I40" s="96"/>
      <c r="J40" s="97"/>
      <c r="K40" s="98"/>
      <c r="L40" s="99"/>
      <c r="M40" s="100"/>
      <c r="N40" s="104"/>
      <c r="O40" s="105"/>
      <c r="P40" s="106"/>
      <c r="Q40" s="101"/>
      <c r="R40" s="102"/>
      <c r="S40" s="103"/>
      <c r="T40" s="104"/>
      <c r="U40" s="105"/>
      <c r="V40" s="106"/>
      <c r="W40" s="101"/>
      <c r="X40" s="102"/>
      <c r="Y40" s="103"/>
      <c r="Z40" s="95"/>
      <c r="AA40" s="96"/>
      <c r="AB40" s="97"/>
      <c r="AC40" s="98"/>
      <c r="AD40" s="99"/>
      <c r="AE40" s="100"/>
      <c r="AF40" s="104"/>
      <c r="AG40" s="105"/>
      <c r="AH40" s="106"/>
      <c r="AI40" s="101"/>
      <c r="AJ40" s="102"/>
      <c r="AK40" s="103"/>
    </row>
    <row r="41" spans="1:37" s="7" customFormat="1" ht="15" customHeight="1" x14ac:dyDescent="0.2">
      <c r="A41" s="135"/>
      <c r="B41" s="104" t="s">
        <v>64</v>
      </c>
      <c r="C41" s="105"/>
      <c r="D41" s="106"/>
      <c r="E41" s="101">
        <f>SUM(E36:G40)</f>
        <v>99.999999999999886</v>
      </c>
      <c r="F41" s="102"/>
      <c r="G41" s="103"/>
      <c r="H41" s="95" t="s">
        <v>64</v>
      </c>
      <c r="I41" s="96"/>
      <c r="J41" s="97"/>
      <c r="K41" s="98">
        <f>SUM(K36:M40)</f>
        <v>100</v>
      </c>
      <c r="L41" s="99"/>
      <c r="M41" s="100"/>
      <c r="N41" s="104" t="s">
        <v>64</v>
      </c>
      <c r="O41" s="105"/>
      <c r="P41" s="106"/>
      <c r="Q41" s="101">
        <f>SUM(Q36:S40)</f>
        <v>100.00000000000011</v>
      </c>
      <c r="R41" s="102"/>
      <c r="S41" s="103"/>
      <c r="T41" s="104" t="s">
        <v>64</v>
      </c>
      <c r="U41" s="105"/>
      <c r="V41" s="106"/>
      <c r="W41" s="101">
        <f>SUM(W36:Y40)</f>
        <v>100.00000000000011</v>
      </c>
      <c r="X41" s="102"/>
      <c r="Y41" s="103"/>
      <c r="Z41" s="95" t="s">
        <v>64</v>
      </c>
      <c r="AA41" s="96"/>
      <c r="AB41" s="97"/>
      <c r="AC41" s="98">
        <f>SUM(AC36:AE40)</f>
        <v>100</v>
      </c>
      <c r="AD41" s="99"/>
      <c r="AE41" s="100"/>
      <c r="AF41" s="104" t="s">
        <v>64</v>
      </c>
      <c r="AG41" s="105"/>
      <c r="AH41" s="106"/>
      <c r="AI41" s="101">
        <f>SUM(AI36:AK40)</f>
        <v>99.999999999999901</v>
      </c>
      <c r="AJ41" s="102"/>
      <c r="AK41" s="103"/>
    </row>
    <row r="42" spans="1:37" s="7" customFormat="1" x14ac:dyDescent="0.2">
      <c r="A42" s="20"/>
      <c r="B42" s="92"/>
      <c r="C42" s="93"/>
      <c r="D42" s="94"/>
      <c r="E42" s="92"/>
      <c r="F42" s="93"/>
      <c r="G42" s="94"/>
      <c r="H42" s="92"/>
      <c r="I42" s="93"/>
      <c r="J42" s="94"/>
      <c r="K42" s="92"/>
      <c r="L42" s="93"/>
      <c r="M42" s="94"/>
      <c r="N42" s="92"/>
      <c r="O42" s="93"/>
      <c r="P42" s="94"/>
      <c r="Q42" s="92"/>
      <c r="R42" s="93"/>
      <c r="S42" s="94"/>
      <c r="T42" s="92"/>
      <c r="U42" s="93"/>
      <c r="V42" s="94"/>
      <c r="W42" s="92"/>
      <c r="X42" s="93"/>
      <c r="Y42" s="94"/>
      <c r="Z42" s="92"/>
      <c r="AA42" s="93"/>
      <c r="AB42" s="94"/>
      <c r="AC42" s="92"/>
      <c r="AD42" s="93"/>
      <c r="AE42" s="94"/>
      <c r="AF42" s="92"/>
      <c r="AG42" s="93"/>
      <c r="AH42" s="94"/>
      <c r="AI42" s="92"/>
      <c r="AJ42" s="93"/>
      <c r="AK42" s="94"/>
    </row>
    <row r="43" spans="1:37" s="7" customFormat="1" ht="12.75" customHeight="1" x14ac:dyDescent="0.2">
      <c r="A43" s="169" t="s">
        <v>22</v>
      </c>
      <c r="B43" s="137" t="s">
        <v>0</v>
      </c>
      <c r="C43" s="116"/>
      <c r="D43" s="117"/>
      <c r="E43" s="137" t="s">
        <v>1</v>
      </c>
      <c r="F43" s="116"/>
      <c r="G43" s="117"/>
      <c r="H43" s="137" t="s">
        <v>0</v>
      </c>
      <c r="I43" s="116"/>
      <c r="J43" s="117"/>
      <c r="K43" s="137" t="s">
        <v>1</v>
      </c>
      <c r="L43" s="116"/>
      <c r="M43" s="117"/>
      <c r="N43" s="137" t="s">
        <v>0</v>
      </c>
      <c r="O43" s="116"/>
      <c r="P43" s="117"/>
      <c r="Q43" s="137" t="s">
        <v>1</v>
      </c>
      <c r="R43" s="116"/>
      <c r="S43" s="117"/>
      <c r="T43" s="137" t="s">
        <v>0</v>
      </c>
      <c r="U43" s="116"/>
      <c r="V43" s="117"/>
      <c r="W43" s="137" t="s">
        <v>1</v>
      </c>
      <c r="X43" s="116"/>
      <c r="Y43" s="117"/>
      <c r="Z43" s="137" t="s">
        <v>0</v>
      </c>
      <c r="AA43" s="116"/>
      <c r="AB43" s="117"/>
      <c r="AC43" s="137" t="s">
        <v>1</v>
      </c>
      <c r="AD43" s="116"/>
      <c r="AE43" s="117"/>
      <c r="AF43" s="137" t="s">
        <v>0</v>
      </c>
      <c r="AG43" s="116"/>
      <c r="AH43" s="117"/>
      <c r="AI43" s="137" t="s">
        <v>1</v>
      </c>
      <c r="AJ43" s="116"/>
      <c r="AK43" s="117"/>
    </row>
    <row r="44" spans="1:37" s="7" customFormat="1" ht="38.25" x14ac:dyDescent="0.2">
      <c r="A44" s="169"/>
      <c r="B44" s="9" t="s">
        <v>80</v>
      </c>
      <c r="C44" s="9" t="s">
        <v>81</v>
      </c>
      <c r="D44" s="9" t="s">
        <v>82</v>
      </c>
      <c r="E44" s="9" t="s">
        <v>80</v>
      </c>
      <c r="F44" s="9" t="s">
        <v>81</v>
      </c>
      <c r="G44" s="9" t="s">
        <v>82</v>
      </c>
      <c r="H44" s="9" t="s">
        <v>80</v>
      </c>
      <c r="I44" s="9" t="s">
        <v>81</v>
      </c>
      <c r="J44" s="9" t="s">
        <v>82</v>
      </c>
      <c r="K44" s="9" t="s">
        <v>80</v>
      </c>
      <c r="L44" s="9" t="s">
        <v>81</v>
      </c>
      <c r="M44" s="9" t="s">
        <v>82</v>
      </c>
      <c r="N44" s="9" t="s">
        <v>80</v>
      </c>
      <c r="O44" s="9" t="s">
        <v>81</v>
      </c>
      <c r="P44" s="9" t="s">
        <v>82</v>
      </c>
      <c r="Q44" s="9" t="s">
        <v>80</v>
      </c>
      <c r="R44" s="9" t="s">
        <v>81</v>
      </c>
      <c r="S44" s="9" t="s">
        <v>82</v>
      </c>
      <c r="T44" s="9" t="s">
        <v>80</v>
      </c>
      <c r="U44" s="9" t="s">
        <v>81</v>
      </c>
      <c r="V44" s="9" t="s">
        <v>82</v>
      </c>
      <c r="W44" s="9" t="s">
        <v>80</v>
      </c>
      <c r="X44" s="9" t="s">
        <v>81</v>
      </c>
      <c r="Y44" s="9" t="s">
        <v>82</v>
      </c>
      <c r="Z44" s="9" t="s">
        <v>80</v>
      </c>
      <c r="AA44" s="9" t="s">
        <v>81</v>
      </c>
      <c r="AB44" s="9" t="s">
        <v>82</v>
      </c>
      <c r="AC44" s="9" t="s">
        <v>80</v>
      </c>
      <c r="AD44" s="9" t="s">
        <v>81</v>
      </c>
      <c r="AE44" s="9" t="s">
        <v>82</v>
      </c>
      <c r="AF44" s="9" t="s">
        <v>80</v>
      </c>
      <c r="AG44" s="9" t="s">
        <v>81</v>
      </c>
      <c r="AH44" s="9" t="s">
        <v>82</v>
      </c>
      <c r="AI44" s="9" t="s">
        <v>80</v>
      </c>
      <c r="AJ44" s="9" t="s">
        <v>81</v>
      </c>
      <c r="AK44" s="9" t="s">
        <v>82</v>
      </c>
    </row>
    <row r="45" spans="1:37" s="7" customFormat="1" x14ac:dyDescent="0.2">
      <c r="A45" s="8" t="s">
        <v>25</v>
      </c>
      <c r="B45" s="192">
        <v>5.0402715802192688</v>
      </c>
      <c r="C45" s="192">
        <v>6.4760866761207598</v>
      </c>
      <c r="D45" s="192">
        <v>3.7747743725776677</v>
      </c>
      <c r="E45" s="192">
        <v>5.6127807497978219</v>
      </c>
      <c r="F45" s="192">
        <v>6.4760866761207598</v>
      </c>
      <c r="G45" s="192">
        <v>3.7747743725776677</v>
      </c>
      <c r="H45" s="192">
        <v>4.272824227809906</v>
      </c>
      <c r="I45" s="192">
        <v>4.6694561839103699</v>
      </c>
      <c r="J45" s="192">
        <v>3.7747743725776677</v>
      </c>
      <c r="K45" s="192">
        <v>5.0428298115730286</v>
      </c>
      <c r="L45" s="192">
        <v>4.6694561839103699</v>
      </c>
      <c r="M45" s="192">
        <v>3.7747743725776677</v>
      </c>
      <c r="N45" s="192">
        <v>3.3993932604789738</v>
      </c>
      <c r="O45" s="192">
        <v>6.20196133852005</v>
      </c>
      <c r="P45" s="192">
        <v>3.7747743725776677</v>
      </c>
      <c r="Q45" s="192">
        <v>4.0200516581535339</v>
      </c>
      <c r="R45" s="192">
        <v>6.20196133852005</v>
      </c>
      <c r="S45" s="192">
        <v>3.7747743725776677</v>
      </c>
      <c r="T45" s="192">
        <v>10.812882781028749</v>
      </c>
      <c r="U45" s="192">
        <v>14.045559763908388</v>
      </c>
      <c r="V45" s="192">
        <v>3.7747743725776677</v>
      </c>
      <c r="W45" s="192">
        <v>11.792420744895935</v>
      </c>
      <c r="X45" s="192">
        <v>14.045559763908388</v>
      </c>
      <c r="Y45" s="192">
        <v>3.7747743725776677</v>
      </c>
      <c r="Z45" s="192">
        <v>3.7302473187446603</v>
      </c>
      <c r="AA45" s="192">
        <v>4.1996392607688904</v>
      </c>
      <c r="AB45" s="192">
        <v>3.7747743725776677</v>
      </c>
      <c r="AC45" s="192" t="s">
        <v>40</v>
      </c>
      <c r="AD45" s="192" t="s">
        <v>40</v>
      </c>
      <c r="AE45" s="192" t="s">
        <v>40</v>
      </c>
      <c r="AF45" s="192">
        <v>4.6451696753501883</v>
      </c>
      <c r="AG45" s="192">
        <v>7.1010413765907305</v>
      </c>
      <c r="AH45" s="192">
        <v>3.7747743725776677</v>
      </c>
      <c r="AI45" s="192">
        <v>5.7517382502555847</v>
      </c>
      <c r="AJ45" s="192">
        <v>7.1010413765907305</v>
      </c>
      <c r="AK45" s="192">
        <v>3.7747743725776677</v>
      </c>
    </row>
    <row r="46" spans="1:37" s="7" customFormat="1" ht="12.75" customHeight="1" x14ac:dyDescent="0.2">
      <c r="A46" s="8" t="s">
        <v>26</v>
      </c>
      <c r="B46" s="192">
        <v>8.1184342503547704</v>
      </c>
      <c r="C46" s="192">
        <v>8.7432363629341125</v>
      </c>
      <c r="D46" s="192">
        <v>9.5810350775718689</v>
      </c>
      <c r="E46" s="192">
        <v>8.704160153865816</v>
      </c>
      <c r="F46" s="192">
        <v>8.7432363629341125</v>
      </c>
      <c r="G46" s="192">
        <v>9.5810350775718689</v>
      </c>
      <c r="H46" s="192">
        <v>9.8641496896743792</v>
      </c>
      <c r="I46" s="192">
        <v>10.172258019447328</v>
      </c>
      <c r="J46" s="192">
        <v>9.5810350775718689</v>
      </c>
      <c r="K46" s="192">
        <v>10.728662610054018</v>
      </c>
      <c r="L46" s="192">
        <v>10.172258019447328</v>
      </c>
      <c r="M46" s="192">
        <v>9.5810350775718689</v>
      </c>
      <c r="N46" s="192">
        <v>8.0499586462974548</v>
      </c>
      <c r="O46" s="192">
        <v>9.9361890554428118</v>
      </c>
      <c r="P46" s="192">
        <v>9.5810350775718689</v>
      </c>
      <c r="Q46" s="192">
        <v>8.7201550602912938</v>
      </c>
      <c r="R46" s="192">
        <v>9.9361890554428118</v>
      </c>
      <c r="S46" s="192">
        <v>9.5810350775718689</v>
      </c>
      <c r="T46" s="192">
        <v>7.6731064915657061</v>
      </c>
      <c r="U46" s="192">
        <v>11.047993302345274</v>
      </c>
      <c r="V46" s="192">
        <v>9.5810350775718689</v>
      </c>
      <c r="W46" s="192">
        <v>8.637785017490387</v>
      </c>
      <c r="X46" s="192">
        <v>11.047993302345274</v>
      </c>
      <c r="Y46" s="192">
        <v>9.5810350775718689</v>
      </c>
      <c r="Z46" s="192">
        <v>9.8463553190231341</v>
      </c>
      <c r="AA46" s="192">
        <v>10.276196599006655</v>
      </c>
      <c r="AB46" s="192">
        <v>9.5810350775718689</v>
      </c>
      <c r="AC46" s="192" t="s">
        <v>40</v>
      </c>
      <c r="AD46" s="192" t="s">
        <v>40</v>
      </c>
      <c r="AE46" s="192" t="s">
        <v>40</v>
      </c>
      <c r="AF46" s="192" t="s">
        <v>34</v>
      </c>
      <c r="AG46" s="192" t="s">
        <v>34</v>
      </c>
      <c r="AH46" s="192" t="s">
        <v>34</v>
      </c>
      <c r="AI46" s="192" t="s">
        <v>34</v>
      </c>
      <c r="AJ46" s="192" t="s">
        <v>34</v>
      </c>
      <c r="AK46" s="192" t="s">
        <v>34</v>
      </c>
    </row>
    <row r="47" spans="1:37" s="7" customFormat="1" x14ac:dyDescent="0.2">
      <c r="A47" s="8" t="s">
        <v>23</v>
      </c>
      <c r="B47" s="192">
        <v>7.4729028344154376</v>
      </c>
      <c r="C47" s="192">
        <v>7.7594700455665606</v>
      </c>
      <c r="D47" s="192">
        <v>7.367383539676668</v>
      </c>
      <c r="E47" s="192">
        <v>8.1195929646492004</v>
      </c>
      <c r="F47" s="192">
        <v>7.7594700455665606</v>
      </c>
      <c r="G47" s="192">
        <v>7.367383539676668</v>
      </c>
      <c r="H47" s="192">
        <v>8.1295421719551104</v>
      </c>
      <c r="I47" s="192">
        <v>8.7359085679054278</v>
      </c>
      <c r="J47" s="192">
        <v>7.367383539676668</v>
      </c>
      <c r="K47" s="192">
        <v>9.0514847636222839</v>
      </c>
      <c r="L47" s="192">
        <v>8.7359085679054278</v>
      </c>
      <c r="M47" s="192">
        <v>7.367383539676668</v>
      </c>
      <c r="N47" s="192">
        <v>6.9551733136177063</v>
      </c>
      <c r="O47" s="192">
        <v>8.5945048928260803</v>
      </c>
      <c r="P47" s="192">
        <v>7.367383539676668</v>
      </c>
      <c r="Q47" s="192">
        <v>7.5410404801368749</v>
      </c>
      <c r="R47" s="192">
        <v>8.5945048928260803</v>
      </c>
      <c r="S47" s="192">
        <v>7.367383539676668</v>
      </c>
      <c r="T47" s="192">
        <v>6.9000807404518136</v>
      </c>
      <c r="U47" s="192">
        <v>9.94971811771393</v>
      </c>
      <c r="V47" s="192">
        <v>7.367383539676668</v>
      </c>
      <c r="W47" s="192">
        <v>7.8355094790458697</v>
      </c>
      <c r="X47" s="192">
        <v>9.94971811771393</v>
      </c>
      <c r="Y47" s="192">
        <v>7.367383539676668</v>
      </c>
      <c r="Z47" s="192">
        <v>7.9455527663230914</v>
      </c>
      <c r="AA47" s="192">
        <v>8.3321526646614092</v>
      </c>
      <c r="AB47" s="192">
        <v>7.367383539676668</v>
      </c>
      <c r="AC47" s="192" t="s">
        <v>40</v>
      </c>
      <c r="AD47" s="192" t="s">
        <v>40</v>
      </c>
      <c r="AE47" s="192" t="s">
        <v>40</v>
      </c>
      <c r="AF47" s="192" t="s">
        <v>34</v>
      </c>
      <c r="AG47" s="192" t="s">
        <v>34</v>
      </c>
      <c r="AH47" s="192" t="s">
        <v>34</v>
      </c>
      <c r="AI47" s="192" t="s">
        <v>34</v>
      </c>
      <c r="AJ47" s="192" t="s">
        <v>34</v>
      </c>
      <c r="AK47" s="192" t="s">
        <v>34</v>
      </c>
    </row>
    <row r="48" spans="1:37" s="7" customFormat="1" x14ac:dyDescent="0.2">
      <c r="A48" s="8" t="s">
        <v>33</v>
      </c>
      <c r="B48" s="192">
        <v>7.5279555664062512</v>
      </c>
      <c r="C48" s="192">
        <v>8.4772045898437494</v>
      </c>
      <c r="D48" s="192">
        <v>7.0852709960937528</v>
      </c>
      <c r="E48" s="192">
        <v>8.0848686523437507</v>
      </c>
      <c r="F48" s="192">
        <v>8.2550317382812501</v>
      </c>
      <c r="G48" s="192">
        <v>7.2830366210937507</v>
      </c>
      <c r="H48" s="192">
        <v>7.62812158203125</v>
      </c>
      <c r="I48" s="192" t="s">
        <v>34</v>
      </c>
      <c r="J48" s="192" t="s">
        <v>34</v>
      </c>
      <c r="K48" s="192">
        <v>8.4893559570312505</v>
      </c>
      <c r="L48" s="192">
        <v>8.9439809570312523</v>
      </c>
      <c r="M48" s="192">
        <v>7.2830366210937507</v>
      </c>
      <c r="N48" s="192">
        <v>8.2829584960937463</v>
      </c>
      <c r="O48" s="192" t="s">
        <v>34</v>
      </c>
      <c r="P48" s="192" t="s">
        <v>34</v>
      </c>
      <c r="Q48" s="192">
        <v>7.6739565429687486</v>
      </c>
      <c r="R48" s="192">
        <v>8.71895068359375</v>
      </c>
      <c r="S48" s="192">
        <v>7.2830366210937507</v>
      </c>
      <c r="T48" s="192">
        <v>8.4116323242187505</v>
      </c>
      <c r="U48" s="192" t="s">
        <v>34</v>
      </c>
      <c r="V48" s="192" t="s">
        <v>34</v>
      </c>
      <c r="W48" s="192">
        <v>8.1741674804687534</v>
      </c>
      <c r="X48" s="192">
        <v>9.7394252929687539</v>
      </c>
      <c r="Y48" s="192">
        <v>7.1994702148437488</v>
      </c>
      <c r="Z48" s="192">
        <v>8.1062260742187515</v>
      </c>
      <c r="AA48" s="192">
        <v>8.476976074218749</v>
      </c>
      <c r="AB48" s="192">
        <v>7.7065942382812498</v>
      </c>
      <c r="AC48" s="192" t="s">
        <v>40</v>
      </c>
      <c r="AD48" s="192" t="s">
        <v>40</v>
      </c>
      <c r="AE48" s="192" t="s">
        <v>40</v>
      </c>
      <c r="AF48" s="192">
        <v>7.4269790039062515</v>
      </c>
      <c r="AG48" s="192">
        <v>9.1381225585937518</v>
      </c>
      <c r="AH48" s="192">
        <v>9.4507358398437535</v>
      </c>
      <c r="AI48" s="192">
        <v>8.5640737304687491</v>
      </c>
      <c r="AJ48" s="192">
        <v>9.1381225585937518</v>
      </c>
      <c r="AK48" s="192">
        <v>9.4507358398437535</v>
      </c>
    </row>
    <row r="49" spans="1:37" s="88" customFormat="1" ht="51" x14ac:dyDescent="0.2">
      <c r="A49" s="8" t="s">
        <v>30</v>
      </c>
      <c r="B49" s="64"/>
      <c r="C49" s="12" t="s">
        <v>177</v>
      </c>
      <c r="D49" s="12" t="s">
        <v>311</v>
      </c>
      <c r="E49" s="64"/>
      <c r="F49" s="12" t="s">
        <v>177</v>
      </c>
      <c r="G49" s="12" t="s">
        <v>311</v>
      </c>
      <c r="H49" s="64"/>
      <c r="I49" s="12" t="s">
        <v>37</v>
      </c>
      <c r="J49" s="12" t="s">
        <v>86</v>
      </c>
      <c r="K49" s="64"/>
      <c r="L49" s="12" t="s">
        <v>37</v>
      </c>
      <c r="M49" s="12" t="s">
        <v>86</v>
      </c>
      <c r="N49" s="64"/>
      <c r="O49" s="12" t="s">
        <v>38</v>
      </c>
      <c r="P49" s="12" t="s">
        <v>86</v>
      </c>
      <c r="Q49" s="64"/>
      <c r="R49" s="12" t="s">
        <v>38</v>
      </c>
      <c r="S49" s="12" t="s">
        <v>86</v>
      </c>
      <c r="T49" s="64"/>
      <c r="U49" s="12" t="s">
        <v>67</v>
      </c>
      <c r="V49" s="12" t="s">
        <v>86</v>
      </c>
      <c r="W49" s="64"/>
      <c r="X49" s="21" t="s">
        <v>67</v>
      </c>
      <c r="Y49" s="12" t="s">
        <v>86</v>
      </c>
      <c r="Z49" s="64"/>
      <c r="AA49" s="21" t="s">
        <v>39</v>
      </c>
      <c r="AB49" s="22" t="s">
        <v>86</v>
      </c>
      <c r="AC49" s="21"/>
      <c r="AD49" s="21" t="s">
        <v>39</v>
      </c>
      <c r="AE49" s="12" t="s">
        <v>86</v>
      </c>
      <c r="AF49" s="64"/>
      <c r="AG49" s="21" t="s">
        <v>117</v>
      </c>
      <c r="AH49" s="12" t="s">
        <v>86</v>
      </c>
      <c r="AI49" s="21"/>
      <c r="AJ49" s="21" t="s">
        <v>117</v>
      </c>
      <c r="AK49" s="12" t="s">
        <v>86</v>
      </c>
    </row>
    <row r="50" spans="1:37" s="15" customFormat="1" x14ac:dyDescent="0.2">
      <c r="A50" s="59" t="s">
        <v>24</v>
      </c>
      <c r="B50" s="194">
        <v>27.646799999999999</v>
      </c>
      <c r="C50" s="194">
        <v>4523.03</v>
      </c>
      <c r="D50" s="194">
        <v>4099.5120999999999</v>
      </c>
      <c r="E50" s="194">
        <v>29.1831</v>
      </c>
      <c r="F50" s="194">
        <f>+C50</f>
        <v>4523.03</v>
      </c>
      <c r="G50" s="194">
        <f>D50</f>
        <v>4099.5120999999999</v>
      </c>
      <c r="H50" s="194">
        <v>48.53</v>
      </c>
      <c r="I50" s="194">
        <v>12389.43</v>
      </c>
      <c r="J50" s="194">
        <f>G50</f>
        <v>4099.5120999999999</v>
      </c>
      <c r="K50" s="194">
        <v>51.914499999999997</v>
      </c>
      <c r="L50" s="194">
        <f>I50</f>
        <v>12389.43</v>
      </c>
      <c r="M50" s="194">
        <f>J50</f>
        <v>4099.5120999999999</v>
      </c>
      <c r="N50" s="194">
        <v>57.373699999999999</v>
      </c>
      <c r="O50" s="194">
        <v>3893.1455000000001</v>
      </c>
      <c r="P50" s="194">
        <f>J50</f>
        <v>4099.5120999999999</v>
      </c>
      <c r="Q50" s="194">
        <v>60.088299999999997</v>
      </c>
      <c r="R50" s="194">
        <f>O50</f>
        <v>3893.1455000000001</v>
      </c>
      <c r="S50" s="194">
        <f>J50</f>
        <v>4099.5120999999999</v>
      </c>
      <c r="T50" s="194">
        <v>64.154300000000006</v>
      </c>
      <c r="U50" s="194">
        <v>5324.2383</v>
      </c>
      <c r="V50" s="194">
        <f>J50</f>
        <v>4099.5120999999999</v>
      </c>
      <c r="W50" s="194">
        <v>68.445899999999995</v>
      </c>
      <c r="X50" s="194">
        <f>U50</f>
        <v>5324.2383</v>
      </c>
      <c r="Y50" s="194">
        <f>J50</f>
        <v>4099.5120999999999</v>
      </c>
      <c r="Z50" s="194">
        <v>22.1494</v>
      </c>
      <c r="AA50" s="194">
        <v>2265.79</v>
      </c>
      <c r="AB50" s="194">
        <f>J50</f>
        <v>4099.5120999999999</v>
      </c>
      <c r="AC50" s="194" t="s">
        <v>40</v>
      </c>
      <c r="AD50" s="194">
        <f>AA50</f>
        <v>2265.79</v>
      </c>
      <c r="AE50" s="194">
        <f>J50</f>
        <v>4099.5120999999999</v>
      </c>
      <c r="AF50" s="194">
        <v>11.8156</v>
      </c>
      <c r="AG50" s="194">
        <v>3950.1673000000001</v>
      </c>
      <c r="AH50" s="194">
        <f>AE50</f>
        <v>4099.5120999999999</v>
      </c>
      <c r="AI50" s="194">
        <v>12.1089</v>
      </c>
      <c r="AJ50" s="194">
        <f>AG50</f>
        <v>3950.1673000000001</v>
      </c>
      <c r="AK50" s="194">
        <f>AH50</f>
        <v>4099.5120999999999</v>
      </c>
    </row>
    <row r="51" spans="1:37" s="15" customFormat="1" ht="15" customHeight="1" x14ac:dyDescent="0.2">
      <c r="A51" s="154" t="s">
        <v>252</v>
      </c>
      <c r="B51" s="171" t="s">
        <v>279</v>
      </c>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72"/>
      <c r="AA51" s="172"/>
      <c r="AB51" s="172"/>
      <c r="AC51" s="172"/>
      <c r="AD51" s="172"/>
      <c r="AE51" s="172"/>
      <c r="AF51" s="172"/>
      <c r="AG51" s="172"/>
      <c r="AH51" s="172"/>
      <c r="AI51" s="172"/>
      <c r="AJ51" s="172"/>
      <c r="AK51" s="172"/>
    </row>
    <row r="52" spans="1:37" s="7" customFormat="1" x14ac:dyDescent="0.2">
      <c r="A52" s="154"/>
      <c r="B52" s="151" t="s">
        <v>276</v>
      </c>
      <c r="C52" s="151"/>
      <c r="D52" s="151"/>
      <c r="E52" s="151"/>
      <c r="F52" s="151"/>
      <c r="G52" s="151"/>
      <c r="H52" s="151" t="s">
        <v>280</v>
      </c>
      <c r="I52" s="151"/>
      <c r="J52" s="151"/>
      <c r="K52" s="151"/>
      <c r="L52" s="151"/>
      <c r="M52" s="151"/>
      <c r="N52" s="151" t="s">
        <v>281</v>
      </c>
      <c r="O52" s="151"/>
      <c r="P52" s="151"/>
      <c r="Q52" s="151"/>
      <c r="R52" s="151"/>
      <c r="S52" s="151"/>
      <c r="T52" s="151" t="s">
        <v>283</v>
      </c>
      <c r="U52" s="151"/>
      <c r="V52" s="151"/>
      <c r="W52" s="151"/>
      <c r="X52" s="151"/>
      <c r="Y52" s="151"/>
      <c r="Z52" s="151" t="s">
        <v>285</v>
      </c>
      <c r="AA52" s="151"/>
      <c r="AB52" s="151"/>
      <c r="AC52" s="151"/>
      <c r="AD52" s="151"/>
      <c r="AE52" s="151"/>
      <c r="AF52" s="151" t="s">
        <v>287</v>
      </c>
      <c r="AG52" s="151"/>
      <c r="AH52" s="151"/>
      <c r="AI52" s="151"/>
      <c r="AJ52" s="151"/>
      <c r="AK52" s="151"/>
    </row>
    <row r="53" spans="1:37" s="56" customFormat="1" ht="27.75" customHeight="1" x14ac:dyDescent="0.2">
      <c r="A53" s="154"/>
      <c r="B53" s="153" t="s">
        <v>277</v>
      </c>
      <c r="C53" s="153"/>
      <c r="D53" s="153"/>
      <c r="E53" s="153"/>
      <c r="F53" s="153"/>
      <c r="G53" s="153"/>
      <c r="H53" s="153" t="s">
        <v>300</v>
      </c>
      <c r="I53" s="153"/>
      <c r="J53" s="153"/>
      <c r="K53" s="153"/>
      <c r="L53" s="153"/>
      <c r="M53" s="153"/>
      <c r="N53" s="153" t="s">
        <v>282</v>
      </c>
      <c r="O53" s="153"/>
      <c r="P53" s="153"/>
      <c r="Q53" s="153"/>
      <c r="R53" s="153"/>
      <c r="S53" s="153"/>
      <c r="T53" s="153" t="s">
        <v>284</v>
      </c>
      <c r="U53" s="153"/>
      <c r="V53" s="153"/>
      <c r="W53" s="153"/>
      <c r="X53" s="153"/>
      <c r="Y53" s="153"/>
      <c r="Z53" s="153" t="s">
        <v>286</v>
      </c>
      <c r="AA53" s="153"/>
      <c r="AB53" s="153"/>
      <c r="AC53" s="153"/>
      <c r="AD53" s="153"/>
      <c r="AE53" s="153"/>
      <c r="AF53" s="153" t="s">
        <v>288</v>
      </c>
      <c r="AG53" s="153"/>
      <c r="AH53" s="153"/>
      <c r="AI53" s="153"/>
      <c r="AJ53" s="153"/>
      <c r="AK53" s="153"/>
    </row>
    <row r="54" spans="1:37" s="7" customFormat="1" x14ac:dyDescent="0.2">
      <c r="A54" s="154"/>
      <c r="B54" s="151" t="s">
        <v>299</v>
      </c>
      <c r="C54" s="151"/>
      <c r="D54" s="151"/>
      <c r="E54" s="151"/>
      <c r="F54" s="151"/>
      <c r="G54" s="151"/>
      <c r="H54" s="151" t="s">
        <v>278</v>
      </c>
      <c r="I54" s="151"/>
      <c r="J54" s="151"/>
      <c r="K54" s="151"/>
      <c r="L54" s="151"/>
      <c r="M54" s="151"/>
      <c r="N54" s="151" t="s">
        <v>278</v>
      </c>
      <c r="O54" s="151"/>
      <c r="P54" s="151"/>
      <c r="Q54" s="151"/>
      <c r="R54" s="151"/>
      <c r="S54" s="151"/>
      <c r="T54" s="151" t="s">
        <v>278</v>
      </c>
      <c r="U54" s="151"/>
      <c r="V54" s="151"/>
      <c r="W54" s="151"/>
      <c r="X54" s="151"/>
      <c r="Y54" s="151"/>
      <c r="Z54" s="151" t="s">
        <v>278</v>
      </c>
      <c r="AA54" s="151"/>
      <c r="AB54" s="151"/>
      <c r="AC54" s="151"/>
      <c r="AD54" s="151"/>
      <c r="AE54" s="151"/>
      <c r="AF54" s="151" t="s">
        <v>278</v>
      </c>
      <c r="AG54" s="151"/>
      <c r="AH54" s="151"/>
      <c r="AI54" s="151"/>
      <c r="AJ54" s="151"/>
      <c r="AK54" s="151"/>
    </row>
    <row r="55" spans="1:37" s="7" customFormat="1" x14ac:dyDescent="0.2">
      <c r="A55" s="154"/>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2"/>
      <c r="AK55" s="152"/>
    </row>
    <row r="56" spans="1:37" s="7" customFormat="1" x14ac:dyDescent="0.2">
      <c r="A56" s="154"/>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row>
    <row r="57" spans="1:37" s="7" customFormat="1" x14ac:dyDescent="0.2">
      <c r="A57" s="154"/>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row>
    <row r="58" spans="1:37" s="7" customFormat="1" x14ac:dyDescent="0.2">
      <c r="A58" s="154"/>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row>
    <row r="59" spans="1:37" s="7" customFormat="1" x14ac:dyDescent="0.2">
      <c r="A59" s="154"/>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2"/>
      <c r="AK59" s="152"/>
    </row>
    <row r="60" spans="1:37" s="7" customFormat="1" x14ac:dyDescent="0.2">
      <c r="A60" s="154"/>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row>
    <row r="61" spans="1:37" s="7" customFormat="1" x14ac:dyDescent="0.2">
      <c r="A61" s="154"/>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row>
    <row r="62" spans="1:37" s="7" customFormat="1" x14ac:dyDescent="0.2">
      <c r="A62" s="154"/>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row>
    <row r="63" spans="1:37" s="7" customFormat="1" x14ac:dyDescent="0.2">
      <c r="A63" s="154"/>
      <c r="B63" s="152"/>
      <c r="C63" s="152"/>
      <c r="D63" s="152"/>
      <c r="E63" s="152"/>
      <c r="F63" s="152"/>
      <c r="G63" s="152"/>
      <c r="H63" s="152"/>
      <c r="I63" s="152"/>
      <c r="J63" s="152"/>
      <c r="K63" s="152"/>
      <c r="L63" s="152"/>
      <c r="M63" s="152"/>
      <c r="N63" s="152"/>
      <c r="O63" s="152"/>
      <c r="P63" s="152"/>
      <c r="Q63" s="152"/>
      <c r="R63" s="152"/>
      <c r="S63" s="152"/>
      <c r="T63" s="152"/>
      <c r="U63" s="152"/>
      <c r="V63" s="152"/>
      <c r="W63" s="152"/>
      <c r="X63" s="152"/>
      <c r="Y63" s="152"/>
      <c r="Z63" s="152"/>
      <c r="AA63" s="152"/>
      <c r="AB63" s="152"/>
      <c r="AC63" s="152"/>
      <c r="AD63" s="152"/>
      <c r="AE63" s="152"/>
      <c r="AF63" s="152"/>
      <c r="AG63" s="152"/>
      <c r="AH63" s="152"/>
      <c r="AI63" s="152"/>
      <c r="AJ63" s="152"/>
      <c r="AK63" s="152"/>
    </row>
    <row r="64" spans="1:37" s="7" customFormat="1" x14ac:dyDescent="0.2">
      <c r="A64" s="154"/>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row>
    <row r="65" spans="1:37" s="7" customFormat="1" x14ac:dyDescent="0.2">
      <c r="A65" s="154"/>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row>
    <row r="66" spans="1:37" s="7" customFormat="1" x14ac:dyDescent="0.2">
      <c r="A66" s="154"/>
      <c r="B66" s="152"/>
      <c r="C66" s="152"/>
      <c r="D66" s="152"/>
      <c r="E66" s="152"/>
      <c r="F66" s="152"/>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row>
    <row r="67" spans="1:37" s="7" customFormat="1" x14ac:dyDescent="0.2">
      <c r="A67" s="154"/>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row>
    <row r="68" spans="1:37" s="7" customFormat="1" x14ac:dyDescent="0.2">
      <c r="A68" s="154"/>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c r="AB68" s="152"/>
      <c r="AC68" s="152"/>
      <c r="AD68" s="152"/>
      <c r="AE68" s="152"/>
      <c r="AF68" s="152"/>
      <c r="AG68" s="152"/>
      <c r="AH68" s="152"/>
      <c r="AI68" s="152"/>
      <c r="AJ68" s="152"/>
      <c r="AK68" s="152"/>
    </row>
    <row r="69" spans="1:37" s="7" customFormat="1" x14ac:dyDescent="0.2"/>
    <row r="70" spans="1:37" s="7" customFormat="1" x14ac:dyDescent="0.2">
      <c r="A70" s="55" t="s">
        <v>6</v>
      </c>
      <c r="C70" s="35"/>
      <c r="F70" s="35"/>
      <c r="U70" s="35"/>
      <c r="X70" s="35"/>
      <c r="Z70" s="36"/>
      <c r="AA70" s="37"/>
      <c r="AB70" s="36"/>
      <c r="AC70" s="37"/>
      <c r="AD70" s="38"/>
      <c r="AE70" s="37"/>
      <c r="AF70" s="36"/>
      <c r="AG70" s="37"/>
      <c r="AH70" s="36"/>
      <c r="AI70" s="37"/>
      <c r="AJ70" s="38"/>
      <c r="AK70" s="37"/>
    </row>
    <row r="71" spans="1:37" s="7" customFormat="1" x14ac:dyDescent="0.2">
      <c r="A71" s="46" t="s">
        <v>27</v>
      </c>
      <c r="Z71" s="47"/>
      <c r="AA71" s="48"/>
      <c r="AB71" s="47"/>
      <c r="AC71" s="48"/>
      <c r="AD71" s="49"/>
      <c r="AE71" s="48"/>
      <c r="AF71" s="47"/>
      <c r="AG71" s="48"/>
      <c r="AH71" s="47"/>
      <c r="AI71" s="48"/>
      <c r="AJ71" s="49"/>
      <c r="AK71" s="48"/>
    </row>
    <row r="72" spans="1:37" s="7" customFormat="1" x14ac:dyDescent="0.2">
      <c r="A72" s="46" t="s">
        <v>254</v>
      </c>
      <c r="C72" s="43"/>
      <c r="D72" s="43"/>
      <c r="F72" s="43"/>
      <c r="G72" s="43"/>
      <c r="I72" s="43"/>
      <c r="J72" s="43"/>
      <c r="L72" s="43"/>
      <c r="M72" s="43"/>
      <c r="O72" s="43"/>
      <c r="P72" s="43"/>
      <c r="Q72" s="45"/>
      <c r="R72" s="43"/>
      <c r="S72" s="43"/>
      <c r="U72" s="43"/>
      <c r="V72" s="43"/>
      <c r="X72" s="43"/>
      <c r="Y72" s="43"/>
      <c r="Z72" s="47"/>
      <c r="AA72" s="48"/>
      <c r="AB72" s="47"/>
      <c r="AC72" s="48"/>
      <c r="AD72" s="49"/>
      <c r="AE72" s="48"/>
      <c r="AF72" s="47"/>
      <c r="AG72" s="48"/>
      <c r="AH72" s="47"/>
      <c r="AI72" s="48"/>
      <c r="AJ72" s="49"/>
      <c r="AK72" s="48"/>
    </row>
    <row r="73" spans="1:37" s="7" customFormat="1" x14ac:dyDescent="0.2">
      <c r="A73" s="46"/>
      <c r="C73" s="43"/>
      <c r="D73" s="43"/>
      <c r="F73" s="43"/>
      <c r="G73" s="43"/>
      <c r="I73" s="43"/>
      <c r="J73" s="43"/>
      <c r="L73" s="43"/>
      <c r="M73" s="43"/>
      <c r="O73" s="43"/>
      <c r="P73" s="43"/>
      <c r="Q73" s="45"/>
      <c r="R73" s="43"/>
      <c r="S73" s="43"/>
      <c r="U73" s="43"/>
      <c r="V73" s="43"/>
      <c r="X73" s="43"/>
      <c r="Y73" s="43"/>
      <c r="Z73" s="47"/>
      <c r="AA73" s="48"/>
      <c r="AB73" s="47"/>
      <c r="AC73" s="48"/>
      <c r="AD73" s="49"/>
      <c r="AE73" s="48"/>
      <c r="AF73" s="47"/>
      <c r="AG73" s="48"/>
      <c r="AH73" s="47"/>
      <c r="AI73" s="48"/>
      <c r="AJ73" s="49"/>
      <c r="AK73" s="48"/>
    </row>
    <row r="74" spans="1:37" s="7" customFormat="1" x14ac:dyDescent="0.2">
      <c r="A74" s="53" t="s">
        <v>28</v>
      </c>
    </row>
    <row r="75" spans="1:37" s="7" customFormat="1" x14ac:dyDescent="0.2">
      <c r="A75" s="52" t="s">
        <v>31</v>
      </c>
      <c r="Y75" s="15"/>
    </row>
    <row r="76" spans="1:37" s="7" customFormat="1" ht="12.75" customHeight="1" x14ac:dyDescent="0.2">
      <c r="A76" s="109" t="s">
        <v>335</v>
      </c>
      <c r="B76" s="109"/>
      <c r="C76" s="109"/>
      <c r="D76" s="109"/>
      <c r="E76" s="109"/>
      <c r="F76" s="109"/>
      <c r="G76" s="109"/>
      <c r="H76" s="109"/>
      <c r="I76" s="109"/>
      <c r="Y76" s="15"/>
    </row>
    <row r="77" spans="1:37" s="7" customFormat="1" x14ac:dyDescent="0.2">
      <c r="A77" s="109" t="s">
        <v>129</v>
      </c>
      <c r="B77" s="109"/>
      <c r="C77" s="109"/>
      <c r="D77" s="109"/>
      <c r="E77" s="109"/>
    </row>
    <row r="78" spans="1:37" s="7" customFormat="1" x14ac:dyDescent="0.2">
      <c r="A78" s="7" t="s">
        <v>130</v>
      </c>
    </row>
    <row r="79" spans="1:37" x14ac:dyDescent="0.2">
      <c r="A79" s="1" t="s">
        <v>122</v>
      </c>
      <c r="Z79" s="6"/>
      <c r="AF79" s="6"/>
    </row>
    <row r="80" spans="1:37" x14ac:dyDescent="0.2">
      <c r="A80" s="1" t="s">
        <v>123</v>
      </c>
      <c r="Z80" s="6"/>
      <c r="AF80" s="6"/>
    </row>
    <row r="81" spans="1:32" x14ac:dyDescent="0.2">
      <c r="A81" s="1" t="s">
        <v>124</v>
      </c>
      <c r="Z81" s="2"/>
      <c r="AF81" s="2"/>
    </row>
    <row r="82" spans="1:32" x14ac:dyDescent="0.2">
      <c r="A82" s="1" t="s">
        <v>128</v>
      </c>
    </row>
    <row r="83" spans="1:32" x14ac:dyDescent="0.2">
      <c r="A83" s="1" t="s">
        <v>125</v>
      </c>
    </row>
    <row r="84" spans="1:32" x14ac:dyDescent="0.2">
      <c r="A84" s="1" t="s">
        <v>126</v>
      </c>
    </row>
  </sheetData>
  <sortState xmlns:xlrd2="http://schemas.microsoft.com/office/spreadsheetml/2017/richdata2" ref="H21:M26">
    <sortCondition descending="1" ref="L21:L26"/>
  </sortState>
  <mergeCells count="432">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 ref="A51:A68"/>
    <mergeCell ref="H52:M52"/>
    <mergeCell ref="H53:M53"/>
    <mergeCell ref="H54:M54"/>
    <mergeCell ref="H55:M68"/>
    <mergeCell ref="N52:S52"/>
    <mergeCell ref="N53:S53"/>
    <mergeCell ref="N54:S54"/>
    <mergeCell ref="N55:S68"/>
    <mergeCell ref="E33:G33"/>
    <mergeCell ref="A76:I76"/>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Z38:AB38"/>
    <mergeCell ref="W40:Y40"/>
    <mergeCell ref="B39:D39"/>
    <mergeCell ref="E39:G39"/>
    <mergeCell ref="H39:J39"/>
    <mergeCell ref="K39:M39"/>
    <mergeCell ref="N39:P39"/>
    <mergeCell ref="Q39:S39"/>
    <mergeCell ref="T39:V39"/>
    <mergeCell ref="W39:Y39"/>
    <mergeCell ref="T40:V40"/>
    <mergeCell ref="B38:D38"/>
    <mergeCell ref="E38:G38"/>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Q43:S43"/>
    <mergeCell ref="T43:V43"/>
    <mergeCell ref="W43:Y43"/>
    <mergeCell ref="W42:Y42"/>
    <mergeCell ref="Q35:S35"/>
    <mergeCell ref="T37:V37"/>
    <mergeCell ref="W37:Y37"/>
    <mergeCell ref="T36:V36"/>
    <mergeCell ref="W36:Y36"/>
    <mergeCell ref="T41:V41"/>
    <mergeCell ref="W41:Y41"/>
    <mergeCell ref="W38:Y38"/>
    <mergeCell ref="Z28:AB28"/>
    <mergeCell ref="AC28:AE28"/>
    <mergeCell ref="Z29:AB29"/>
    <mergeCell ref="AC29:AE29"/>
    <mergeCell ref="Z30:AB30"/>
    <mergeCell ref="AC30:AE30"/>
    <mergeCell ref="Z31:AB31"/>
    <mergeCell ref="AC31:AE31"/>
    <mergeCell ref="Z32:AB32"/>
    <mergeCell ref="AC32:AE3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A9:AE9"/>
    <mergeCell ref="N21:P21"/>
    <mergeCell ref="Q21:S21"/>
    <mergeCell ref="T21:V21"/>
    <mergeCell ref="W21:Y21"/>
    <mergeCell ref="Z21:AB21"/>
    <mergeCell ref="B21:D21"/>
    <mergeCell ref="E21:G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H21:J21"/>
    <mergeCell ref="K21:M21"/>
    <mergeCell ref="K16:M16"/>
    <mergeCell ref="N16:P16"/>
    <mergeCell ref="Q16:S16"/>
    <mergeCell ref="T16:V16"/>
    <mergeCell ref="B12:G12"/>
    <mergeCell ref="H12:M12"/>
    <mergeCell ref="T12:Y12"/>
    <mergeCell ref="W13:Y13"/>
    <mergeCell ref="E15:G15"/>
    <mergeCell ref="H15:J15"/>
    <mergeCell ref="K15:M15"/>
    <mergeCell ref="N13:P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77:E77"/>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9"/>
  <sheetViews>
    <sheetView zoomScaleNormal="100" workbookViewId="0">
      <pane xSplit="1" ySplit="3" topLeftCell="C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31/05/2021</v>
      </c>
      <c r="B1" s="176"/>
      <c r="C1" s="176"/>
      <c r="D1" s="176"/>
      <c r="E1" s="176"/>
      <c r="F1" s="176"/>
      <c r="G1" s="24"/>
      <c r="H1" s="5"/>
      <c r="I1" s="5"/>
      <c r="J1" s="5"/>
      <c r="K1" s="5"/>
      <c r="L1" s="5"/>
      <c r="M1" s="5"/>
      <c r="N1" s="5"/>
      <c r="O1" s="5"/>
      <c r="P1" s="5"/>
      <c r="Q1" s="5"/>
      <c r="R1" s="5"/>
      <c r="S1" s="5"/>
      <c r="T1" s="5"/>
      <c r="U1" s="5"/>
      <c r="V1" s="5"/>
      <c r="W1" s="5"/>
      <c r="X1" s="5"/>
      <c r="Y1" s="5"/>
    </row>
    <row r="2" spans="1:77" s="7" customFormat="1" ht="12.75" customHeight="1" x14ac:dyDescent="0.2">
      <c r="A2" s="26" t="s">
        <v>7</v>
      </c>
      <c r="B2" s="161" t="s">
        <v>223</v>
      </c>
      <c r="C2" s="162"/>
      <c r="D2" s="162"/>
      <c r="E2" s="162"/>
      <c r="F2" s="162"/>
      <c r="G2" s="163"/>
      <c r="H2" s="161" t="s">
        <v>92</v>
      </c>
      <c r="I2" s="162"/>
      <c r="J2" s="162"/>
      <c r="K2" s="162"/>
      <c r="L2" s="162"/>
      <c r="M2" s="163"/>
      <c r="N2" s="161" t="s">
        <v>159</v>
      </c>
      <c r="O2" s="162"/>
      <c r="P2" s="162"/>
      <c r="Q2" s="162"/>
      <c r="R2" s="162"/>
      <c r="S2" s="163"/>
      <c r="T2" s="161" t="s">
        <v>172</v>
      </c>
      <c r="U2" s="162"/>
      <c r="V2" s="162"/>
      <c r="W2" s="162"/>
      <c r="X2" s="162"/>
      <c r="Y2" s="163"/>
    </row>
    <row r="3" spans="1:77" s="7" customFormat="1" ht="15" customHeight="1" x14ac:dyDescent="0.2">
      <c r="A3" s="160"/>
      <c r="B3" s="116"/>
      <c r="C3" s="116"/>
      <c r="D3" s="116"/>
      <c r="E3" s="116"/>
      <c r="F3" s="116"/>
      <c r="G3" s="116"/>
      <c r="H3" s="116"/>
      <c r="I3" s="116"/>
      <c r="J3" s="116"/>
      <c r="K3" s="116"/>
      <c r="L3" s="116"/>
      <c r="M3" s="116"/>
    </row>
    <row r="4" spans="1:77" s="7" customFormat="1" x14ac:dyDescent="0.2">
      <c r="A4" s="85" t="s">
        <v>21</v>
      </c>
      <c r="B4" s="164" t="s">
        <v>52</v>
      </c>
      <c r="C4" s="165"/>
      <c r="D4" s="165"/>
      <c r="E4" s="165"/>
      <c r="F4" s="165"/>
      <c r="G4" s="166"/>
      <c r="H4" s="164" t="s">
        <v>53</v>
      </c>
      <c r="I4" s="165"/>
      <c r="J4" s="165"/>
      <c r="K4" s="165"/>
      <c r="L4" s="165"/>
      <c r="M4" s="166"/>
      <c r="N4" s="164" t="s">
        <v>160</v>
      </c>
      <c r="O4" s="165"/>
      <c r="P4" s="165"/>
      <c r="Q4" s="165"/>
      <c r="R4" s="165"/>
      <c r="S4" s="166"/>
      <c r="T4" s="164" t="s">
        <v>173</v>
      </c>
      <c r="U4" s="165"/>
      <c r="V4" s="165"/>
      <c r="W4" s="165"/>
      <c r="X4" s="165"/>
      <c r="Y4" s="166"/>
    </row>
    <row r="5" spans="1:77" s="7" customFormat="1" x14ac:dyDescent="0.2">
      <c r="A5" s="160"/>
      <c r="B5" s="116"/>
      <c r="C5" s="116"/>
      <c r="D5" s="116"/>
      <c r="E5" s="116"/>
      <c r="F5" s="116"/>
      <c r="G5" s="116"/>
      <c r="H5" s="116"/>
      <c r="I5" s="116"/>
      <c r="J5" s="116"/>
      <c r="K5" s="116"/>
      <c r="L5" s="116"/>
      <c r="M5" s="116"/>
    </row>
    <row r="6" spans="1:77" s="7" customFormat="1" x14ac:dyDescent="0.2">
      <c r="A6" s="85" t="s">
        <v>18</v>
      </c>
      <c r="B6" s="173">
        <v>7863.56</v>
      </c>
      <c r="C6" s="174"/>
      <c r="D6" s="174"/>
      <c r="E6" s="174"/>
      <c r="F6" s="174"/>
      <c r="G6" s="175"/>
      <c r="H6" s="173">
        <v>1210.3800000000001</v>
      </c>
      <c r="I6" s="174"/>
      <c r="J6" s="174"/>
      <c r="K6" s="174"/>
      <c r="L6" s="174"/>
      <c r="M6" s="175"/>
      <c r="N6" s="118">
        <v>219</v>
      </c>
      <c r="O6" s="119"/>
      <c r="P6" s="119"/>
      <c r="Q6" s="119"/>
      <c r="R6" s="119"/>
      <c r="S6" s="120"/>
      <c r="T6" s="118">
        <v>67.739999999999995</v>
      </c>
      <c r="U6" s="119"/>
      <c r="V6" s="119"/>
      <c r="W6" s="119"/>
      <c r="X6" s="119"/>
      <c r="Y6" s="120"/>
    </row>
    <row r="7" spans="1:77" s="7" customFormat="1" x14ac:dyDescent="0.2">
      <c r="A7" s="160"/>
      <c r="B7" s="116"/>
      <c r="C7" s="116"/>
      <c r="D7" s="116"/>
      <c r="E7" s="116"/>
      <c r="F7" s="116"/>
      <c r="G7" s="116"/>
      <c r="H7" s="116"/>
      <c r="I7" s="116"/>
      <c r="J7" s="116"/>
      <c r="K7" s="116"/>
      <c r="L7" s="116"/>
      <c r="M7" s="116"/>
    </row>
    <row r="8" spans="1:77" s="7" customFormat="1" ht="83.25" customHeight="1" x14ac:dyDescent="0.2">
      <c r="A8" s="85" t="s">
        <v>19</v>
      </c>
      <c r="B8" s="124" t="s">
        <v>109</v>
      </c>
      <c r="C8" s="125"/>
      <c r="D8" s="125"/>
      <c r="E8" s="125"/>
      <c r="F8" s="125"/>
      <c r="G8" s="126"/>
      <c r="H8" s="124" t="s">
        <v>110</v>
      </c>
      <c r="I8" s="125"/>
      <c r="J8" s="125"/>
      <c r="K8" s="125"/>
      <c r="L8" s="125"/>
      <c r="M8" s="126"/>
      <c r="N8" s="124" t="s">
        <v>161</v>
      </c>
      <c r="O8" s="125"/>
      <c r="P8" s="125"/>
      <c r="Q8" s="125"/>
      <c r="R8" s="125"/>
      <c r="S8" s="126"/>
      <c r="T8" s="124" t="s">
        <v>174</v>
      </c>
      <c r="U8" s="125"/>
      <c r="V8" s="125"/>
      <c r="W8" s="125"/>
      <c r="X8" s="125"/>
      <c r="Y8" s="126"/>
    </row>
    <row r="9" spans="1:77" s="7" customFormat="1" x14ac:dyDescent="0.2">
      <c r="A9" s="160"/>
      <c r="B9" s="116"/>
      <c r="C9" s="116"/>
      <c r="D9" s="116"/>
      <c r="E9" s="116"/>
      <c r="F9" s="116"/>
      <c r="G9" s="116"/>
      <c r="H9" s="116"/>
      <c r="I9" s="116"/>
      <c r="J9" s="116"/>
      <c r="K9" s="116"/>
      <c r="L9" s="116"/>
      <c r="M9" s="116"/>
    </row>
    <row r="10" spans="1:77" s="7" customFormat="1" x14ac:dyDescent="0.2">
      <c r="A10" s="85" t="s">
        <v>178</v>
      </c>
      <c r="B10" s="173" t="s">
        <v>183</v>
      </c>
      <c r="C10" s="174"/>
      <c r="D10" s="174"/>
      <c r="E10" s="174"/>
      <c r="F10" s="174"/>
      <c r="G10" s="175"/>
      <c r="H10" s="173" t="s">
        <v>183</v>
      </c>
      <c r="I10" s="174"/>
      <c r="J10" s="174"/>
      <c r="K10" s="174"/>
      <c r="L10" s="174"/>
      <c r="M10" s="175"/>
      <c r="N10" s="173" t="s">
        <v>183</v>
      </c>
      <c r="O10" s="174"/>
      <c r="P10" s="174"/>
      <c r="Q10" s="174"/>
      <c r="R10" s="174"/>
      <c r="S10" s="175"/>
      <c r="T10" s="173" t="s">
        <v>183</v>
      </c>
      <c r="U10" s="174"/>
      <c r="V10" s="174"/>
      <c r="W10" s="174"/>
      <c r="X10" s="174"/>
      <c r="Y10" s="175"/>
    </row>
    <row r="11" spans="1:77" s="7" customFormat="1" x14ac:dyDescent="0.2">
      <c r="A11" s="85"/>
      <c r="B11" s="89"/>
      <c r="C11" s="90"/>
      <c r="D11" s="90"/>
      <c r="E11" s="90"/>
      <c r="F11" s="90"/>
      <c r="G11" s="91"/>
      <c r="H11" s="89"/>
      <c r="I11" s="90"/>
      <c r="J11" s="90"/>
      <c r="K11" s="90"/>
      <c r="L11" s="90"/>
      <c r="M11" s="91"/>
      <c r="N11" s="82"/>
      <c r="O11" s="83"/>
      <c r="P11" s="83"/>
      <c r="Q11" s="83"/>
      <c r="R11" s="83"/>
      <c r="S11" s="84"/>
      <c r="T11" s="82"/>
      <c r="U11" s="83"/>
      <c r="V11" s="83"/>
      <c r="W11" s="83"/>
      <c r="X11" s="83"/>
      <c r="Y11" s="84"/>
    </row>
    <row r="12" spans="1:77" s="7" customFormat="1" ht="38.25" x14ac:dyDescent="0.2">
      <c r="A12" s="25" t="s">
        <v>87</v>
      </c>
      <c r="B12" s="116"/>
      <c r="C12" s="116"/>
      <c r="D12" s="116"/>
      <c r="E12" s="116"/>
      <c r="F12" s="116"/>
      <c r="G12" s="117"/>
      <c r="H12" s="121"/>
      <c r="I12" s="122"/>
      <c r="J12" s="122"/>
      <c r="K12" s="122"/>
      <c r="L12" s="122"/>
      <c r="M12" s="123"/>
      <c r="N12" s="121"/>
      <c r="O12" s="122"/>
      <c r="P12" s="122"/>
      <c r="Q12" s="122"/>
      <c r="R12" s="122"/>
      <c r="S12" s="123"/>
      <c r="T12" s="121"/>
      <c r="U12" s="122"/>
      <c r="V12" s="122"/>
      <c r="W12" s="122"/>
      <c r="X12" s="122"/>
      <c r="Y12" s="123"/>
    </row>
    <row r="13" spans="1:77" s="7" customFormat="1" x14ac:dyDescent="0.2">
      <c r="A13" s="16"/>
      <c r="B13" s="116" t="s">
        <v>2</v>
      </c>
      <c r="C13" s="116"/>
      <c r="D13" s="117"/>
      <c r="E13" s="113" t="s">
        <v>3</v>
      </c>
      <c r="F13" s="114"/>
      <c r="G13" s="115"/>
      <c r="H13" s="116" t="s">
        <v>2</v>
      </c>
      <c r="I13" s="116"/>
      <c r="J13" s="117"/>
      <c r="K13" s="113" t="s">
        <v>3</v>
      </c>
      <c r="L13" s="114"/>
      <c r="M13" s="115"/>
      <c r="N13" s="116" t="s">
        <v>2</v>
      </c>
      <c r="O13" s="116"/>
      <c r="P13" s="117"/>
      <c r="Q13" s="113" t="s">
        <v>3</v>
      </c>
      <c r="R13" s="114"/>
      <c r="S13" s="115"/>
      <c r="T13" s="116" t="s">
        <v>2</v>
      </c>
      <c r="U13" s="116"/>
      <c r="V13" s="117"/>
      <c r="W13" s="113" t="s">
        <v>3</v>
      </c>
      <c r="X13" s="114"/>
      <c r="Y13" s="115"/>
      <c r="Z13" s="136"/>
      <c r="AA13" s="136"/>
      <c r="AB13" s="136"/>
      <c r="AC13" s="159"/>
      <c r="AD13" s="159"/>
      <c r="AE13" s="159"/>
      <c r="AF13" s="136"/>
      <c r="AG13" s="136"/>
      <c r="AH13" s="136"/>
      <c r="AI13" s="159"/>
      <c r="AJ13" s="159"/>
      <c r="AK13" s="159"/>
      <c r="AL13" s="136"/>
      <c r="AM13" s="136"/>
      <c r="AN13" s="136"/>
      <c r="AO13" s="159"/>
      <c r="AP13" s="159"/>
      <c r="AQ13" s="159"/>
      <c r="AR13" s="136"/>
      <c r="AS13" s="136"/>
      <c r="AT13" s="136"/>
      <c r="AU13" s="159"/>
      <c r="AV13" s="159"/>
      <c r="AW13" s="159"/>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row>
    <row r="14" spans="1:77" s="7" customFormat="1" x14ac:dyDescent="0.2">
      <c r="A14" s="85" t="s">
        <v>119</v>
      </c>
      <c r="B14" s="118">
        <v>0.24</v>
      </c>
      <c r="C14" s="119"/>
      <c r="D14" s="120"/>
      <c r="E14" s="118">
        <v>0.1</v>
      </c>
      <c r="F14" s="119"/>
      <c r="G14" s="120"/>
      <c r="H14" s="118">
        <v>0.8</v>
      </c>
      <c r="I14" s="119"/>
      <c r="J14" s="120"/>
      <c r="K14" s="118">
        <v>0.26</v>
      </c>
      <c r="L14" s="119"/>
      <c r="M14" s="120"/>
      <c r="N14" s="118">
        <v>0.2</v>
      </c>
      <c r="O14" s="119"/>
      <c r="P14" s="120"/>
      <c r="Q14" s="110">
        <v>7.0000000000000007E-2</v>
      </c>
      <c r="R14" s="111"/>
      <c r="S14" s="112"/>
      <c r="T14" s="118">
        <v>0.4</v>
      </c>
      <c r="U14" s="119"/>
      <c r="V14" s="120"/>
      <c r="W14" s="110">
        <v>0.2</v>
      </c>
      <c r="X14" s="111"/>
      <c r="Y14" s="112"/>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row>
    <row r="15" spans="1:77" s="7" customFormat="1" ht="12.75" customHeight="1" x14ac:dyDescent="0.2">
      <c r="A15" s="85" t="s">
        <v>120</v>
      </c>
      <c r="B15" s="118">
        <v>0</v>
      </c>
      <c r="C15" s="119"/>
      <c r="D15" s="120"/>
      <c r="E15" s="118">
        <v>0</v>
      </c>
      <c r="F15" s="119"/>
      <c r="G15" s="120"/>
      <c r="H15" s="118">
        <v>0</v>
      </c>
      <c r="I15" s="119"/>
      <c r="J15" s="120"/>
      <c r="K15" s="118">
        <v>0</v>
      </c>
      <c r="L15" s="119"/>
      <c r="M15" s="120"/>
      <c r="N15" s="118">
        <v>0</v>
      </c>
      <c r="O15" s="119"/>
      <c r="P15" s="120"/>
      <c r="Q15" s="118">
        <v>0</v>
      </c>
      <c r="R15" s="119"/>
      <c r="S15" s="120"/>
      <c r="T15" s="118">
        <v>0</v>
      </c>
      <c r="U15" s="119"/>
      <c r="V15" s="120"/>
      <c r="W15" s="118">
        <v>0</v>
      </c>
      <c r="X15" s="119"/>
      <c r="Y15" s="120"/>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row>
    <row r="16" spans="1:77" s="7" customFormat="1" ht="12.75" customHeight="1" x14ac:dyDescent="0.2">
      <c r="A16" s="85" t="s">
        <v>121</v>
      </c>
      <c r="B16" s="118">
        <v>0</v>
      </c>
      <c r="C16" s="119"/>
      <c r="D16" s="120"/>
      <c r="E16" s="118">
        <v>0</v>
      </c>
      <c r="F16" s="119"/>
      <c r="G16" s="120"/>
      <c r="H16" s="118">
        <v>0</v>
      </c>
      <c r="I16" s="119"/>
      <c r="J16" s="120"/>
      <c r="K16" s="118">
        <v>0</v>
      </c>
      <c r="L16" s="119"/>
      <c r="M16" s="120"/>
      <c r="N16" s="118">
        <v>0</v>
      </c>
      <c r="O16" s="119"/>
      <c r="P16" s="120"/>
      <c r="Q16" s="118">
        <v>0</v>
      </c>
      <c r="R16" s="119"/>
      <c r="S16" s="120"/>
      <c r="T16" s="118">
        <v>0</v>
      </c>
      <c r="U16" s="119"/>
      <c r="V16" s="120"/>
      <c r="W16" s="118">
        <v>0</v>
      </c>
      <c r="X16" s="119"/>
      <c r="Y16" s="120"/>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row>
    <row r="17" spans="1:77" s="7" customFormat="1" x14ac:dyDescent="0.2">
      <c r="A17" s="85" t="s">
        <v>127</v>
      </c>
      <c r="B17" s="118">
        <v>0.01</v>
      </c>
      <c r="C17" s="119"/>
      <c r="D17" s="120"/>
      <c r="E17" s="118">
        <v>0.01</v>
      </c>
      <c r="F17" s="119"/>
      <c r="G17" s="120"/>
      <c r="H17" s="118">
        <v>0.03</v>
      </c>
      <c r="I17" s="119"/>
      <c r="J17" s="120"/>
      <c r="K17" s="118">
        <v>0.03</v>
      </c>
      <c r="L17" s="119"/>
      <c r="M17" s="120"/>
      <c r="N17" s="118">
        <v>0</v>
      </c>
      <c r="O17" s="119"/>
      <c r="P17" s="120"/>
      <c r="Q17" s="110">
        <v>0</v>
      </c>
      <c r="R17" s="111"/>
      <c r="S17" s="112"/>
      <c r="T17" s="118">
        <v>0</v>
      </c>
      <c r="U17" s="119"/>
      <c r="V17" s="120"/>
      <c r="W17" s="110">
        <v>0</v>
      </c>
      <c r="X17" s="111"/>
      <c r="Y17" s="112"/>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row>
    <row r="18" spans="1:77" s="7" customFormat="1" x14ac:dyDescent="0.2">
      <c r="A18" s="85" t="s">
        <v>118</v>
      </c>
      <c r="B18" s="118">
        <f>SUM(B14:D17)</f>
        <v>0.25</v>
      </c>
      <c r="C18" s="119"/>
      <c r="D18" s="120"/>
      <c r="E18" s="118">
        <f t="shared" ref="E18" si="0">SUM(E14:G17)</f>
        <v>0.11</v>
      </c>
      <c r="F18" s="119"/>
      <c r="G18" s="120"/>
      <c r="H18" s="118">
        <f t="shared" ref="H18" si="1">SUM(H14:J17)</f>
        <v>0.83000000000000007</v>
      </c>
      <c r="I18" s="119"/>
      <c r="J18" s="120"/>
      <c r="K18" s="118">
        <f t="shared" ref="K18" si="2">SUM(K14:M17)</f>
        <v>0.29000000000000004</v>
      </c>
      <c r="L18" s="119"/>
      <c r="M18" s="120"/>
      <c r="N18" s="118">
        <f t="shared" ref="N18" si="3">SUM(N14:P17)</f>
        <v>0.2</v>
      </c>
      <c r="O18" s="119"/>
      <c r="P18" s="120"/>
      <c r="Q18" s="118">
        <f t="shared" ref="Q18" si="4">SUM(Q14:S17)</f>
        <v>7.0000000000000007E-2</v>
      </c>
      <c r="R18" s="119"/>
      <c r="S18" s="120"/>
      <c r="T18" s="118">
        <f t="shared" ref="T18" si="5">SUM(T14:V17)</f>
        <v>0.4</v>
      </c>
      <c r="U18" s="119"/>
      <c r="V18" s="120"/>
      <c r="W18" s="118">
        <f t="shared" ref="W18" si="6">SUM(W14:Y17)</f>
        <v>0.2</v>
      </c>
      <c r="X18" s="119"/>
      <c r="Y18" s="120"/>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row>
    <row r="19" spans="1:77" s="7" customFormat="1" x14ac:dyDescent="0.2">
      <c r="A19" s="160"/>
      <c r="B19" s="116"/>
      <c r="C19" s="116"/>
      <c r="D19" s="116"/>
      <c r="E19" s="116"/>
      <c r="F19" s="116"/>
      <c r="G19" s="116"/>
      <c r="H19" s="116"/>
      <c r="I19" s="116"/>
      <c r="J19" s="116"/>
      <c r="K19" s="116"/>
      <c r="L19" s="116"/>
      <c r="M19" s="116"/>
    </row>
    <row r="20" spans="1:77" s="7" customFormat="1" ht="12.75" customHeight="1" x14ac:dyDescent="0.2">
      <c r="A20" s="169" t="s">
        <v>20</v>
      </c>
      <c r="B20" s="92" t="s">
        <v>4</v>
      </c>
      <c r="C20" s="93"/>
      <c r="D20" s="94"/>
      <c r="E20" s="92" t="s">
        <v>5</v>
      </c>
      <c r="F20" s="93"/>
      <c r="G20" s="158"/>
      <c r="H20" s="92" t="s">
        <v>4</v>
      </c>
      <c r="I20" s="93"/>
      <c r="J20" s="94"/>
      <c r="K20" s="92" t="s">
        <v>5</v>
      </c>
      <c r="L20" s="93"/>
      <c r="M20" s="158"/>
      <c r="N20" s="177" t="s">
        <v>4</v>
      </c>
      <c r="O20" s="93"/>
      <c r="P20" s="94"/>
      <c r="Q20" s="92" t="s">
        <v>5</v>
      </c>
      <c r="R20" s="93"/>
      <c r="S20" s="158"/>
      <c r="T20" s="92" t="s">
        <v>4</v>
      </c>
      <c r="U20" s="93"/>
      <c r="V20" s="94"/>
      <c r="W20" s="92" t="s">
        <v>5</v>
      </c>
      <c r="X20" s="93"/>
      <c r="Y20" s="158"/>
    </row>
    <row r="21" spans="1:77" s="7" customFormat="1" ht="15" customHeight="1" x14ac:dyDescent="0.2">
      <c r="A21" s="170"/>
      <c r="B21" s="104" t="s">
        <v>41</v>
      </c>
      <c r="C21" s="105"/>
      <c r="D21" s="106"/>
      <c r="E21" s="101">
        <v>30.381799999999998</v>
      </c>
      <c r="F21" s="102"/>
      <c r="G21" s="103"/>
      <c r="H21" s="104" t="s">
        <v>41</v>
      </c>
      <c r="I21" s="105"/>
      <c r="J21" s="106"/>
      <c r="K21" s="101">
        <v>12.2118</v>
      </c>
      <c r="L21" s="102"/>
      <c r="M21" s="103"/>
      <c r="N21" s="104"/>
      <c r="O21" s="105"/>
      <c r="P21" s="106"/>
      <c r="Q21" s="101"/>
      <c r="R21" s="102"/>
      <c r="S21" s="103"/>
      <c r="T21" s="104" t="s">
        <v>66</v>
      </c>
      <c r="U21" s="105"/>
      <c r="V21" s="106"/>
      <c r="W21" s="101">
        <v>37.9161</v>
      </c>
      <c r="X21" s="102"/>
      <c r="Y21" s="103"/>
    </row>
    <row r="22" spans="1:77" s="7" customFormat="1" ht="12.75" customHeight="1" x14ac:dyDescent="0.2">
      <c r="A22" s="170"/>
      <c r="B22" s="104" t="s">
        <v>69</v>
      </c>
      <c r="C22" s="105"/>
      <c r="D22" s="106"/>
      <c r="E22" s="101">
        <v>9.5076000000000001</v>
      </c>
      <c r="F22" s="102"/>
      <c r="G22" s="103"/>
      <c r="H22" s="104" t="s">
        <v>69</v>
      </c>
      <c r="I22" s="105"/>
      <c r="J22" s="106"/>
      <c r="K22" s="101">
        <v>8.1675000000000004</v>
      </c>
      <c r="L22" s="102"/>
      <c r="M22" s="103"/>
      <c r="N22" s="104"/>
      <c r="O22" s="105"/>
      <c r="P22" s="106"/>
      <c r="Q22" s="101"/>
      <c r="R22" s="102"/>
      <c r="S22" s="103"/>
      <c r="T22" s="104" t="s">
        <v>41</v>
      </c>
      <c r="U22" s="105"/>
      <c r="V22" s="106"/>
      <c r="W22" s="101">
        <v>29.346399999999999</v>
      </c>
      <c r="X22" s="102"/>
      <c r="Y22" s="103"/>
    </row>
    <row r="23" spans="1:77" s="7" customFormat="1" ht="12.75" customHeight="1" x14ac:dyDescent="0.2">
      <c r="A23" s="170"/>
      <c r="B23" s="104" t="s">
        <v>77</v>
      </c>
      <c r="C23" s="105"/>
      <c r="D23" s="106"/>
      <c r="E23" s="101">
        <v>6.3311000000000002</v>
      </c>
      <c r="F23" s="102"/>
      <c r="G23" s="103"/>
      <c r="H23" s="104" t="s">
        <v>148</v>
      </c>
      <c r="I23" s="105"/>
      <c r="J23" s="106"/>
      <c r="K23" s="101">
        <v>8.1471</v>
      </c>
      <c r="L23" s="102"/>
      <c r="M23" s="103"/>
      <c r="N23" s="104"/>
      <c r="O23" s="105"/>
      <c r="P23" s="106"/>
      <c r="Q23" s="101"/>
      <c r="R23" s="102"/>
      <c r="S23" s="103"/>
      <c r="T23" s="104" t="s">
        <v>148</v>
      </c>
      <c r="U23" s="105"/>
      <c r="V23" s="106"/>
      <c r="W23" s="101">
        <v>7.3533999999999997</v>
      </c>
      <c r="X23" s="102"/>
      <c r="Y23" s="103"/>
    </row>
    <row r="24" spans="1:77" s="7" customFormat="1" ht="12.75" customHeight="1" x14ac:dyDescent="0.2">
      <c r="A24" s="170"/>
      <c r="B24" s="104" t="s">
        <v>247</v>
      </c>
      <c r="C24" s="105"/>
      <c r="D24" s="106"/>
      <c r="E24" s="101">
        <v>5.0762999999999998</v>
      </c>
      <c r="F24" s="102"/>
      <c r="G24" s="103"/>
      <c r="H24" s="104" t="s">
        <v>71</v>
      </c>
      <c r="I24" s="105"/>
      <c r="J24" s="106"/>
      <c r="K24" s="101">
        <v>8.1222999999999992</v>
      </c>
      <c r="L24" s="102"/>
      <c r="M24" s="103"/>
      <c r="N24" s="104"/>
      <c r="O24" s="105"/>
      <c r="P24" s="106"/>
      <c r="Q24" s="101"/>
      <c r="R24" s="102"/>
      <c r="S24" s="103"/>
      <c r="T24" s="104" t="s">
        <v>232</v>
      </c>
      <c r="U24" s="105"/>
      <c r="V24" s="106"/>
      <c r="W24" s="101">
        <v>4.6471999999999998</v>
      </c>
      <c r="X24" s="102"/>
      <c r="Y24" s="103"/>
    </row>
    <row r="25" spans="1:77" s="7" customFormat="1" ht="12.75" customHeight="1" x14ac:dyDescent="0.2">
      <c r="A25" s="170"/>
      <c r="B25" s="104" t="s">
        <v>71</v>
      </c>
      <c r="C25" s="105"/>
      <c r="D25" s="106"/>
      <c r="E25" s="101">
        <v>3.8119000000000001</v>
      </c>
      <c r="F25" s="102"/>
      <c r="G25" s="103"/>
      <c r="H25" s="104" t="s">
        <v>169</v>
      </c>
      <c r="I25" s="105"/>
      <c r="J25" s="106"/>
      <c r="K25" s="101">
        <v>6.6734</v>
      </c>
      <c r="L25" s="102"/>
      <c r="M25" s="103"/>
      <c r="N25" s="104"/>
      <c r="O25" s="105"/>
      <c r="P25" s="106"/>
      <c r="Q25" s="101"/>
      <c r="R25" s="102"/>
      <c r="S25" s="103"/>
      <c r="T25" s="104"/>
      <c r="U25" s="105"/>
      <c r="V25" s="106"/>
      <c r="W25" s="101"/>
      <c r="X25" s="102"/>
      <c r="Y25" s="103"/>
    </row>
    <row r="26" spans="1:77" s="7" customFormat="1" ht="12.75" customHeight="1" x14ac:dyDescent="0.2">
      <c r="A26" s="170"/>
      <c r="B26" s="104" t="s">
        <v>309</v>
      </c>
      <c r="C26" s="105"/>
      <c r="D26" s="106"/>
      <c r="E26" s="101">
        <v>3.8105000000000002</v>
      </c>
      <c r="F26" s="102"/>
      <c r="G26" s="103"/>
      <c r="H26" s="104" t="s">
        <v>73</v>
      </c>
      <c r="I26" s="105"/>
      <c r="J26" s="106"/>
      <c r="K26" s="101">
        <v>6.4188999999999998</v>
      </c>
      <c r="L26" s="102"/>
      <c r="M26" s="103"/>
      <c r="N26" s="104"/>
      <c r="O26" s="105"/>
      <c r="P26" s="106"/>
      <c r="Q26" s="101"/>
      <c r="R26" s="102"/>
      <c r="S26" s="103"/>
      <c r="T26" s="104"/>
      <c r="U26" s="105"/>
      <c r="V26" s="106"/>
      <c r="W26" s="101"/>
      <c r="X26" s="102"/>
      <c r="Y26" s="103"/>
    </row>
    <row r="27" spans="1:77" s="7" customFormat="1" ht="12.75" customHeight="1" x14ac:dyDescent="0.2">
      <c r="A27" s="170"/>
      <c r="B27" s="104" t="s">
        <v>326</v>
      </c>
      <c r="C27" s="105"/>
      <c r="D27" s="106"/>
      <c r="E27" s="101">
        <v>3.7932999999999999</v>
      </c>
      <c r="F27" s="102"/>
      <c r="G27" s="103"/>
      <c r="H27" s="104" t="s">
        <v>232</v>
      </c>
      <c r="I27" s="105"/>
      <c r="J27" s="106"/>
      <c r="K27" s="101">
        <v>6.2424999999999997</v>
      </c>
      <c r="L27" s="102"/>
      <c r="M27" s="103"/>
      <c r="N27" s="104"/>
      <c r="O27" s="105"/>
      <c r="P27" s="106"/>
      <c r="Q27" s="101"/>
      <c r="R27" s="102"/>
      <c r="S27" s="103"/>
      <c r="T27" s="104"/>
      <c r="U27" s="105"/>
      <c r="V27" s="106"/>
      <c r="W27" s="101"/>
      <c r="X27" s="102"/>
      <c r="Y27" s="103"/>
    </row>
    <row r="28" spans="1:77" s="7" customFormat="1" ht="12.75" customHeight="1" x14ac:dyDescent="0.2">
      <c r="A28" s="170"/>
      <c r="B28" s="104" t="s">
        <v>250</v>
      </c>
      <c r="C28" s="105"/>
      <c r="D28" s="106"/>
      <c r="E28" s="101">
        <v>3.1694</v>
      </c>
      <c r="F28" s="102"/>
      <c r="G28" s="103"/>
      <c r="H28" s="104" t="s">
        <v>77</v>
      </c>
      <c r="I28" s="105"/>
      <c r="J28" s="106"/>
      <c r="K28" s="101">
        <v>4.3404999999999996</v>
      </c>
      <c r="L28" s="102"/>
      <c r="M28" s="103"/>
      <c r="N28" s="104"/>
      <c r="O28" s="105"/>
      <c r="P28" s="106"/>
      <c r="Q28" s="101"/>
      <c r="R28" s="102"/>
      <c r="S28" s="103"/>
      <c r="T28" s="104"/>
      <c r="U28" s="105"/>
      <c r="V28" s="106"/>
      <c r="W28" s="101"/>
      <c r="X28" s="102"/>
      <c r="Y28" s="103"/>
    </row>
    <row r="29" spans="1:77" s="7" customFormat="1" ht="12.75" customHeight="1" x14ac:dyDescent="0.2">
      <c r="A29" s="170"/>
      <c r="B29" s="104" t="s">
        <v>325</v>
      </c>
      <c r="C29" s="105"/>
      <c r="D29" s="106"/>
      <c r="E29" s="101">
        <v>2.5426000000000002</v>
      </c>
      <c r="F29" s="102"/>
      <c r="G29" s="103"/>
      <c r="H29" s="104" t="s">
        <v>247</v>
      </c>
      <c r="I29" s="105"/>
      <c r="J29" s="106"/>
      <c r="K29" s="101">
        <v>4.1737000000000002</v>
      </c>
      <c r="L29" s="102"/>
      <c r="M29" s="103"/>
      <c r="N29" s="104"/>
      <c r="O29" s="105"/>
      <c r="P29" s="106"/>
      <c r="Q29" s="101"/>
      <c r="R29" s="102"/>
      <c r="S29" s="103"/>
      <c r="T29" s="104"/>
      <c r="U29" s="105"/>
      <c r="V29" s="106"/>
      <c r="W29" s="101"/>
      <c r="X29" s="102"/>
      <c r="Y29" s="103"/>
    </row>
    <row r="30" spans="1:77" s="7" customFormat="1" ht="12.75" customHeight="1" x14ac:dyDescent="0.2">
      <c r="A30" s="170"/>
      <c r="B30" s="104" t="s">
        <v>73</v>
      </c>
      <c r="C30" s="105"/>
      <c r="D30" s="106"/>
      <c r="E30" s="101">
        <v>2.5282</v>
      </c>
      <c r="F30" s="102"/>
      <c r="G30" s="103"/>
      <c r="H30" s="104" t="s">
        <v>236</v>
      </c>
      <c r="I30" s="105"/>
      <c r="J30" s="106"/>
      <c r="K30" s="101">
        <v>4.1230000000000002</v>
      </c>
      <c r="L30" s="102"/>
      <c r="M30" s="103"/>
      <c r="N30" s="104"/>
      <c r="O30" s="105"/>
      <c r="P30" s="106"/>
      <c r="Q30" s="101"/>
      <c r="R30" s="102"/>
      <c r="S30" s="103"/>
      <c r="T30" s="104"/>
      <c r="U30" s="105"/>
      <c r="V30" s="106"/>
      <c r="W30" s="101"/>
      <c r="X30" s="102"/>
      <c r="Y30" s="103"/>
    </row>
    <row r="31" spans="1:77" s="7" customFormat="1" ht="12.75" customHeight="1" x14ac:dyDescent="0.2">
      <c r="A31" s="170"/>
      <c r="B31" s="104" t="s">
        <v>32</v>
      </c>
      <c r="C31" s="105"/>
      <c r="D31" s="106"/>
      <c r="E31" s="101">
        <v>5.7043999999999997</v>
      </c>
      <c r="F31" s="102"/>
      <c r="G31" s="103"/>
      <c r="H31" s="104" t="s">
        <v>32</v>
      </c>
      <c r="I31" s="105"/>
      <c r="J31" s="106"/>
      <c r="K31" s="101">
        <v>26.646999999999998</v>
      </c>
      <c r="L31" s="102"/>
      <c r="M31" s="103"/>
      <c r="N31" s="104" t="s">
        <v>32</v>
      </c>
      <c r="O31" s="105"/>
      <c r="P31" s="106"/>
      <c r="Q31" s="101">
        <v>0</v>
      </c>
      <c r="R31" s="102"/>
      <c r="S31" s="103"/>
      <c r="T31" s="104" t="s">
        <v>32</v>
      </c>
      <c r="U31" s="105"/>
      <c r="V31" s="106"/>
      <c r="W31" s="101">
        <v>0</v>
      </c>
      <c r="X31" s="102"/>
      <c r="Y31" s="103"/>
    </row>
    <row r="32" spans="1:77" s="7" customFormat="1" ht="12.75" customHeight="1" x14ac:dyDescent="0.2">
      <c r="A32" s="170"/>
      <c r="B32" s="104" t="s">
        <v>60</v>
      </c>
      <c r="C32" s="105"/>
      <c r="D32" s="106"/>
      <c r="E32" s="101">
        <v>23.3429</v>
      </c>
      <c r="F32" s="102"/>
      <c r="G32" s="103"/>
      <c r="H32" s="104" t="s">
        <v>60</v>
      </c>
      <c r="I32" s="105"/>
      <c r="J32" s="106"/>
      <c r="K32" s="101">
        <v>4.7323000000000004</v>
      </c>
      <c r="L32" s="102"/>
      <c r="M32" s="103"/>
      <c r="N32" s="104" t="s">
        <v>60</v>
      </c>
      <c r="O32" s="105"/>
      <c r="P32" s="106"/>
      <c r="Q32" s="101">
        <v>100</v>
      </c>
      <c r="R32" s="102"/>
      <c r="S32" s="103"/>
      <c r="T32" s="104" t="s">
        <v>60</v>
      </c>
      <c r="U32" s="105"/>
      <c r="V32" s="106"/>
      <c r="W32" s="101">
        <v>20.736899999999999</v>
      </c>
      <c r="X32" s="102"/>
      <c r="Y32" s="103"/>
    </row>
    <row r="33" spans="1:25" s="7" customFormat="1" ht="15" customHeight="1" x14ac:dyDescent="0.2">
      <c r="A33" s="170"/>
      <c r="B33" s="95" t="s">
        <v>35</v>
      </c>
      <c r="C33" s="96"/>
      <c r="D33" s="97"/>
      <c r="E33" s="98">
        <f>SUM(E21:F32)</f>
        <v>99.999999999999986</v>
      </c>
      <c r="F33" s="99"/>
      <c r="G33" s="167"/>
      <c r="H33" s="95" t="s">
        <v>35</v>
      </c>
      <c r="I33" s="96"/>
      <c r="J33" s="97"/>
      <c r="K33" s="98">
        <f>SUM(K21:L32)</f>
        <v>100.00000000000001</v>
      </c>
      <c r="L33" s="99"/>
      <c r="M33" s="167"/>
      <c r="N33" s="95" t="s">
        <v>35</v>
      </c>
      <c r="O33" s="96"/>
      <c r="P33" s="97"/>
      <c r="Q33" s="98">
        <f>SUM(Q21:R32)</f>
        <v>100</v>
      </c>
      <c r="R33" s="99"/>
      <c r="S33" s="167"/>
      <c r="T33" s="95" t="s">
        <v>35</v>
      </c>
      <c r="U33" s="96"/>
      <c r="V33" s="97"/>
      <c r="W33" s="98">
        <f>SUM(W21:X32)</f>
        <v>100</v>
      </c>
      <c r="X33" s="99"/>
      <c r="Y33" s="167"/>
    </row>
    <row r="34" spans="1:25" s="7" customFormat="1" x14ac:dyDescent="0.2">
      <c r="A34" s="20"/>
      <c r="B34" s="92"/>
      <c r="C34" s="93"/>
      <c r="D34" s="94"/>
      <c r="E34" s="92"/>
      <c r="F34" s="93"/>
      <c r="G34" s="94"/>
      <c r="H34" s="92"/>
      <c r="I34" s="93"/>
      <c r="J34" s="94"/>
      <c r="K34" s="92"/>
      <c r="L34" s="93"/>
      <c r="M34" s="94"/>
      <c r="N34" s="92"/>
      <c r="O34" s="93"/>
      <c r="P34" s="94"/>
      <c r="Q34" s="92"/>
      <c r="R34" s="93"/>
      <c r="S34" s="94"/>
      <c r="T34" s="92"/>
      <c r="U34" s="93"/>
      <c r="V34" s="94"/>
      <c r="W34" s="92"/>
      <c r="X34" s="93"/>
      <c r="Y34" s="94"/>
    </row>
    <row r="35" spans="1:25" s="7" customFormat="1" x14ac:dyDescent="0.2">
      <c r="A35" s="133" t="s">
        <v>216</v>
      </c>
      <c r="B35" s="92" t="s">
        <v>216</v>
      </c>
      <c r="C35" s="93"/>
      <c r="D35" s="94"/>
      <c r="E35" s="92" t="s">
        <v>5</v>
      </c>
      <c r="F35" s="93"/>
      <c r="G35" s="94"/>
      <c r="H35" s="92" t="s">
        <v>216</v>
      </c>
      <c r="I35" s="93"/>
      <c r="J35" s="94"/>
      <c r="K35" s="92" t="s">
        <v>5</v>
      </c>
      <c r="L35" s="93"/>
      <c r="M35" s="94"/>
      <c r="N35" s="92" t="s">
        <v>216</v>
      </c>
      <c r="O35" s="93"/>
      <c r="P35" s="94"/>
      <c r="Q35" s="92" t="s">
        <v>5</v>
      </c>
      <c r="R35" s="93"/>
      <c r="S35" s="94"/>
      <c r="T35" s="92" t="s">
        <v>216</v>
      </c>
      <c r="U35" s="93"/>
      <c r="V35" s="94"/>
      <c r="W35" s="92" t="s">
        <v>5</v>
      </c>
      <c r="X35" s="93"/>
      <c r="Y35" s="94"/>
    </row>
    <row r="36" spans="1:25" s="7" customFormat="1" ht="12.75" customHeight="1" x14ac:dyDescent="0.2">
      <c r="A36" s="134"/>
      <c r="B36" s="104" t="s">
        <v>217</v>
      </c>
      <c r="C36" s="105"/>
      <c r="D36" s="106"/>
      <c r="E36" s="101">
        <v>46.276106971324502</v>
      </c>
      <c r="F36" s="102"/>
      <c r="G36" s="103"/>
      <c r="H36" s="104" t="s">
        <v>248</v>
      </c>
      <c r="I36" s="105"/>
      <c r="J36" s="106"/>
      <c r="K36" s="101">
        <v>42.138435254415604</v>
      </c>
      <c r="L36" s="102"/>
      <c r="M36" s="103"/>
      <c r="N36" s="104" t="s">
        <v>215</v>
      </c>
      <c r="O36" s="105"/>
      <c r="P36" s="106"/>
      <c r="Q36" s="101">
        <v>100</v>
      </c>
      <c r="R36" s="102"/>
      <c r="S36" s="103"/>
      <c r="T36" s="104" t="s">
        <v>249</v>
      </c>
      <c r="U36" s="105"/>
      <c r="V36" s="106"/>
      <c r="W36" s="101">
        <v>67.262630944724506</v>
      </c>
      <c r="X36" s="102"/>
      <c r="Y36" s="103"/>
    </row>
    <row r="37" spans="1:25" s="7" customFormat="1" ht="12.75" customHeight="1" x14ac:dyDescent="0.2">
      <c r="A37" s="134"/>
      <c r="B37" s="104" t="s">
        <v>249</v>
      </c>
      <c r="C37" s="105"/>
      <c r="D37" s="106"/>
      <c r="E37" s="101">
        <v>30.382123072734004</v>
      </c>
      <c r="F37" s="102"/>
      <c r="G37" s="103"/>
      <c r="H37" s="104" t="s">
        <v>217</v>
      </c>
      <c r="I37" s="105"/>
      <c r="J37" s="106"/>
      <c r="K37" s="101">
        <v>40.918789824819001</v>
      </c>
      <c r="L37" s="102"/>
      <c r="M37" s="103"/>
      <c r="N37" s="104"/>
      <c r="O37" s="105"/>
      <c r="P37" s="106"/>
      <c r="Q37" s="101"/>
      <c r="R37" s="102"/>
      <c r="S37" s="103"/>
      <c r="T37" s="104" t="s">
        <v>215</v>
      </c>
      <c r="U37" s="105"/>
      <c r="V37" s="106"/>
      <c r="W37" s="101">
        <v>20.736665759223801</v>
      </c>
      <c r="X37" s="102"/>
      <c r="Y37" s="103"/>
    </row>
    <row r="38" spans="1:25" s="7" customFormat="1" ht="12.75" customHeight="1" x14ac:dyDescent="0.2">
      <c r="A38" s="134"/>
      <c r="B38" s="104" t="s">
        <v>215</v>
      </c>
      <c r="C38" s="105"/>
      <c r="D38" s="106"/>
      <c r="E38" s="101">
        <v>23.341769955941398</v>
      </c>
      <c r="F38" s="102"/>
      <c r="G38" s="103"/>
      <c r="H38" s="104" t="s">
        <v>249</v>
      </c>
      <c r="I38" s="105"/>
      <c r="J38" s="106"/>
      <c r="K38" s="101">
        <v>12.2119286615753</v>
      </c>
      <c r="L38" s="102"/>
      <c r="M38" s="103"/>
      <c r="N38" s="104"/>
      <c r="O38" s="105"/>
      <c r="P38" s="106"/>
      <c r="Q38" s="101"/>
      <c r="R38" s="102"/>
      <c r="S38" s="103"/>
      <c r="T38" s="104" t="s">
        <v>248</v>
      </c>
      <c r="U38" s="105"/>
      <c r="V38" s="106"/>
      <c r="W38" s="101">
        <v>12.000703296051601</v>
      </c>
      <c r="X38" s="102"/>
      <c r="Y38" s="103"/>
    </row>
    <row r="39" spans="1:25" s="7" customFormat="1" ht="12.75" customHeight="1" x14ac:dyDescent="0.2">
      <c r="A39" s="134"/>
      <c r="B39" s="104"/>
      <c r="C39" s="105"/>
      <c r="D39" s="106"/>
      <c r="E39" s="101"/>
      <c r="F39" s="102"/>
      <c r="G39" s="103"/>
      <c r="H39" s="104" t="s">
        <v>215</v>
      </c>
      <c r="I39" s="105"/>
      <c r="J39" s="106"/>
      <c r="K39" s="101">
        <v>4.7308462591899998</v>
      </c>
      <c r="L39" s="102"/>
      <c r="M39" s="103"/>
      <c r="N39" s="104"/>
      <c r="O39" s="105"/>
      <c r="P39" s="106"/>
      <c r="Q39" s="101"/>
      <c r="R39" s="102"/>
      <c r="S39" s="103"/>
      <c r="T39" s="104"/>
      <c r="U39" s="105"/>
      <c r="V39" s="106"/>
      <c r="W39" s="101"/>
      <c r="X39" s="102"/>
      <c r="Y39" s="103"/>
    </row>
    <row r="40" spans="1:25" s="7" customFormat="1" x14ac:dyDescent="0.2">
      <c r="A40" s="134"/>
      <c r="B40" s="104"/>
      <c r="C40" s="105"/>
      <c r="D40" s="106"/>
      <c r="E40" s="101"/>
      <c r="F40" s="102"/>
      <c r="G40" s="103"/>
      <c r="H40" s="104"/>
      <c r="I40" s="105"/>
      <c r="J40" s="106"/>
      <c r="K40" s="101"/>
      <c r="L40" s="102"/>
      <c r="M40" s="103"/>
      <c r="N40" s="104"/>
      <c r="O40" s="105"/>
      <c r="P40" s="106"/>
      <c r="Q40" s="101"/>
      <c r="R40" s="102"/>
      <c r="S40" s="103"/>
      <c r="T40" s="104"/>
      <c r="U40" s="105"/>
      <c r="V40" s="106"/>
      <c r="W40" s="101"/>
      <c r="X40" s="102"/>
      <c r="Y40" s="103"/>
    </row>
    <row r="41" spans="1:25" s="7" customFormat="1" ht="12.75" customHeight="1" x14ac:dyDescent="0.2">
      <c r="A41" s="135"/>
      <c r="B41" s="95" t="s">
        <v>64</v>
      </c>
      <c r="C41" s="96"/>
      <c r="D41" s="97"/>
      <c r="E41" s="98">
        <f>SUM(E36:G40)</f>
        <v>99.999999999999915</v>
      </c>
      <c r="F41" s="99"/>
      <c r="G41" s="100"/>
      <c r="H41" s="95" t="s">
        <v>64</v>
      </c>
      <c r="I41" s="96"/>
      <c r="J41" s="97"/>
      <c r="K41" s="98">
        <f>SUM(K36:M40)</f>
        <v>99.999999999999901</v>
      </c>
      <c r="L41" s="99"/>
      <c r="M41" s="100"/>
      <c r="N41" s="95" t="s">
        <v>64</v>
      </c>
      <c r="O41" s="96"/>
      <c r="P41" s="97"/>
      <c r="Q41" s="98">
        <f>SUM(Q36:S40)</f>
        <v>100</v>
      </c>
      <c r="R41" s="99"/>
      <c r="S41" s="100"/>
      <c r="T41" s="95" t="s">
        <v>64</v>
      </c>
      <c r="U41" s="96"/>
      <c r="V41" s="97"/>
      <c r="W41" s="98">
        <f>SUM(W36:Y40)</f>
        <v>99.999999999999901</v>
      </c>
      <c r="X41" s="99"/>
      <c r="Y41" s="100"/>
    </row>
    <row r="42" spans="1:25" s="7" customFormat="1" x14ac:dyDescent="0.2">
      <c r="A42" s="20"/>
      <c r="B42" s="65"/>
      <c r="C42" s="66"/>
      <c r="D42" s="67"/>
      <c r="E42" s="65"/>
      <c r="F42" s="66"/>
      <c r="G42" s="67"/>
      <c r="H42" s="65"/>
      <c r="I42" s="66"/>
      <c r="J42" s="67"/>
      <c r="K42" s="65"/>
      <c r="L42" s="66"/>
      <c r="M42" s="67"/>
      <c r="N42" s="65"/>
      <c r="O42" s="66"/>
      <c r="P42" s="67"/>
      <c r="Q42" s="65"/>
      <c r="R42" s="66"/>
      <c r="S42" s="67"/>
      <c r="T42" s="65"/>
      <c r="U42" s="66"/>
      <c r="V42" s="67"/>
      <c r="W42" s="65"/>
      <c r="X42" s="66"/>
      <c r="Y42" s="67"/>
    </row>
    <row r="43" spans="1:25" s="7" customFormat="1" ht="12.75" customHeight="1" x14ac:dyDescent="0.2">
      <c r="A43" s="169" t="s">
        <v>22</v>
      </c>
      <c r="B43" s="137" t="s">
        <v>0</v>
      </c>
      <c r="C43" s="116"/>
      <c r="D43" s="117"/>
      <c r="E43" s="137" t="s">
        <v>1</v>
      </c>
      <c r="F43" s="116"/>
      <c r="G43" s="117"/>
      <c r="H43" s="137" t="s">
        <v>0</v>
      </c>
      <c r="I43" s="116"/>
      <c r="J43" s="117"/>
      <c r="K43" s="137" t="s">
        <v>1</v>
      </c>
      <c r="L43" s="116"/>
      <c r="M43" s="117"/>
      <c r="N43" s="137" t="s">
        <v>0</v>
      </c>
      <c r="O43" s="116"/>
      <c r="P43" s="117"/>
      <c r="Q43" s="137" t="s">
        <v>1</v>
      </c>
      <c r="R43" s="116"/>
      <c r="S43" s="117"/>
      <c r="T43" s="137" t="s">
        <v>0</v>
      </c>
      <c r="U43" s="116"/>
      <c r="V43" s="117"/>
      <c r="W43" s="137" t="s">
        <v>1</v>
      </c>
      <c r="X43" s="116"/>
      <c r="Y43" s="117"/>
    </row>
    <row r="44" spans="1:25" s="7" customFormat="1" ht="38.25" x14ac:dyDescent="0.2">
      <c r="A44" s="169"/>
      <c r="B44" s="9" t="s">
        <v>80</v>
      </c>
      <c r="C44" s="9" t="s">
        <v>81</v>
      </c>
      <c r="D44" s="9" t="s">
        <v>82</v>
      </c>
      <c r="E44" s="9" t="s">
        <v>80</v>
      </c>
      <c r="F44" s="9" t="s">
        <v>81</v>
      </c>
      <c r="G44" s="9" t="s">
        <v>82</v>
      </c>
      <c r="H44" s="9" t="s">
        <v>80</v>
      </c>
      <c r="I44" s="9" t="s">
        <v>81</v>
      </c>
      <c r="J44" s="9" t="s">
        <v>82</v>
      </c>
      <c r="K44" s="9" t="s">
        <v>80</v>
      </c>
      <c r="L44" s="9" t="s">
        <v>81</v>
      </c>
      <c r="M44" s="9" t="s">
        <v>82</v>
      </c>
      <c r="N44" s="9" t="s">
        <v>80</v>
      </c>
      <c r="O44" s="9" t="s">
        <v>81</v>
      </c>
      <c r="P44" s="9" t="s">
        <v>82</v>
      </c>
      <c r="Q44" s="9" t="s">
        <v>80</v>
      </c>
      <c r="R44" s="9" t="s">
        <v>81</v>
      </c>
      <c r="S44" s="9" t="s">
        <v>82</v>
      </c>
      <c r="T44" s="9" t="s">
        <v>80</v>
      </c>
      <c r="U44" s="9" t="s">
        <v>81</v>
      </c>
      <c r="V44" s="9" t="s">
        <v>82</v>
      </c>
      <c r="W44" s="9" t="s">
        <v>80</v>
      </c>
      <c r="X44" s="9" t="s">
        <v>81</v>
      </c>
      <c r="Y44" s="9" t="s">
        <v>82</v>
      </c>
    </row>
    <row r="45" spans="1:25" s="7" customFormat="1" x14ac:dyDescent="0.2">
      <c r="A45" s="8" t="s">
        <v>165</v>
      </c>
      <c r="B45" s="192">
        <v>3.2259759122372147</v>
      </c>
      <c r="C45" s="192">
        <v>3.6404967108673505</v>
      </c>
      <c r="D45" s="192">
        <v>3.747502864090329</v>
      </c>
      <c r="E45" s="192">
        <v>3.3662088597001185</v>
      </c>
      <c r="F45" s="192">
        <v>3.6404967108673505</v>
      </c>
      <c r="G45" s="192">
        <v>3.747502864090329</v>
      </c>
      <c r="H45" s="192">
        <v>2.0993018932439051</v>
      </c>
      <c r="I45" s="192">
        <v>3.254039609134586</v>
      </c>
      <c r="J45" s="192">
        <v>3.747502864090329</v>
      </c>
      <c r="K45" s="192">
        <v>2.6424722419399509</v>
      </c>
      <c r="L45" s="192">
        <v>3.254039609134586</v>
      </c>
      <c r="M45" s="192">
        <v>3.747502864090329</v>
      </c>
      <c r="N45" s="192">
        <v>3.1144470089707412</v>
      </c>
      <c r="O45" s="192">
        <v>3.237739439867636</v>
      </c>
      <c r="P45" s="192">
        <v>3.747502864090329</v>
      </c>
      <c r="Q45" s="192">
        <v>3.2461136364219261</v>
      </c>
      <c r="R45" s="192">
        <v>3.237739439867636</v>
      </c>
      <c r="S45" s="192">
        <v>3.747502864090329</v>
      </c>
      <c r="T45" s="192">
        <v>2.7934898622662723</v>
      </c>
      <c r="U45" s="192">
        <v>4.1326940744589944</v>
      </c>
      <c r="V45" s="192">
        <v>3.747502864090329</v>
      </c>
      <c r="W45" s="192">
        <v>2.993738688003265</v>
      </c>
      <c r="X45" s="192">
        <v>4.1326940744589944</v>
      </c>
      <c r="Y45" s="192">
        <v>3.747502864090329</v>
      </c>
    </row>
    <row r="46" spans="1:25" s="7" customFormat="1" x14ac:dyDescent="0.2">
      <c r="A46" s="8" t="s">
        <v>166</v>
      </c>
      <c r="B46" s="192">
        <v>3.1738736823422986</v>
      </c>
      <c r="C46" s="192">
        <v>3.585185662211384</v>
      </c>
      <c r="D46" s="192">
        <v>3.4610876738853769</v>
      </c>
      <c r="E46" s="192">
        <v>3.3141521259594389</v>
      </c>
      <c r="F46" s="192">
        <v>3.585185662211384</v>
      </c>
      <c r="G46" s="192">
        <v>3.4610876738853769</v>
      </c>
      <c r="H46" s="192">
        <v>3.0114555897567103</v>
      </c>
      <c r="I46" s="192">
        <v>4.3228345910084034</v>
      </c>
      <c r="J46" s="192">
        <v>3.4752396886281538</v>
      </c>
      <c r="K46" s="192">
        <v>3.55158499954912</v>
      </c>
      <c r="L46" s="192">
        <v>4.3228345910084034</v>
      </c>
      <c r="M46" s="192">
        <v>3.4752396886281538</v>
      </c>
      <c r="N46" s="192">
        <v>3.132963428207014</v>
      </c>
      <c r="O46" s="192">
        <v>3.2740021020992049</v>
      </c>
      <c r="P46" s="192">
        <v>3.4610876738853769</v>
      </c>
      <c r="Q46" s="192">
        <v>3.2636704524180291</v>
      </c>
      <c r="R46" s="192">
        <v>3.2740021020992049</v>
      </c>
      <c r="S46" s="192">
        <v>3.4610876738853769</v>
      </c>
      <c r="T46" s="192">
        <v>3.0667896749470338</v>
      </c>
      <c r="U46" s="192">
        <v>4.2312376720407645</v>
      </c>
      <c r="V46" s="192">
        <v>3.4752396886281538</v>
      </c>
      <c r="W46" s="192">
        <v>3.266671536402816</v>
      </c>
      <c r="X46" s="192">
        <v>4.2312376720407645</v>
      </c>
      <c r="Y46" s="192">
        <v>3.4752396886281538</v>
      </c>
    </row>
    <row r="47" spans="1:25" s="7" customFormat="1" x14ac:dyDescent="0.2">
      <c r="A47" s="8" t="s">
        <v>167</v>
      </c>
      <c r="B47" s="192">
        <v>3.1107037980186956</v>
      </c>
      <c r="C47" s="192">
        <v>3.4731734361715985</v>
      </c>
      <c r="D47" s="192">
        <v>3.4446799042942478</v>
      </c>
      <c r="E47" s="192">
        <v>3.2511628992232899</v>
      </c>
      <c r="F47" s="192">
        <v>3.4731734361715985</v>
      </c>
      <c r="G47" s="192">
        <v>3.4446799042942478</v>
      </c>
      <c r="H47" s="192">
        <v>3.011187896587447</v>
      </c>
      <c r="I47" s="192">
        <v>4.3977436275200938</v>
      </c>
      <c r="J47" s="192">
        <v>3.4446799042942478</v>
      </c>
      <c r="K47" s="192">
        <v>3.5537148568088726</v>
      </c>
      <c r="L47" s="192">
        <v>4.3977436275200938</v>
      </c>
      <c r="M47" s="192">
        <v>3.4446799042942478</v>
      </c>
      <c r="N47" s="192">
        <v>3.1214545770955864</v>
      </c>
      <c r="O47" s="192">
        <v>3.2698019604876505</v>
      </c>
      <c r="P47" s="192">
        <v>3.4446799042942478</v>
      </c>
      <c r="Q47" s="192">
        <v>3.2521737277868059</v>
      </c>
      <c r="R47" s="192">
        <v>3.2698019604876505</v>
      </c>
      <c r="S47" s="192">
        <v>3.4446799042942478</v>
      </c>
      <c r="T47" s="192">
        <v>2.9310414242969558</v>
      </c>
      <c r="U47" s="192">
        <v>4.1529223759158089</v>
      </c>
      <c r="V47" s="192">
        <v>3.4446799042942478</v>
      </c>
      <c r="W47" s="192">
        <v>3.1259768217422796</v>
      </c>
      <c r="X47" s="192">
        <v>4.1529223759158089</v>
      </c>
      <c r="Y47" s="192">
        <v>3.4446799042942478</v>
      </c>
    </row>
    <row r="48" spans="1:25" s="7" customFormat="1" x14ac:dyDescent="0.2">
      <c r="A48" s="8" t="s">
        <v>168</v>
      </c>
      <c r="B48" s="192">
        <v>3.1753739922844546</v>
      </c>
      <c r="C48" s="192">
        <v>3.568063663360479</v>
      </c>
      <c r="D48" s="192">
        <v>4.0397643440932915</v>
      </c>
      <c r="E48" s="192">
        <v>3.3166051216444399</v>
      </c>
      <c r="F48" s="192">
        <v>3.568063663360479</v>
      </c>
      <c r="G48" s="192">
        <v>4.0397643440932915</v>
      </c>
      <c r="H48" s="192">
        <v>3.9438959437648204</v>
      </c>
      <c r="I48" s="192">
        <v>5.375635973465628</v>
      </c>
      <c r="J48" s="192">
        <v>4.0293949528481026</v>
      </c>
      <c r="K48" s="192">
        <v>4.4923952074408646</v>
      </c>
      <c r="L48" s="192">
        <v>5.375635973465628</v>
      </c>
      <c r="M48" s="192">
        <v>4.0293949528481026</v>
      </c>
      <c r="N48" s="192">
        <v>3.0504367002120736</v>
      </c>
      <c r="O48" s="192">
        <v>3.2452007918463721</v>
      </c>
      <c r="P48" s="192">
        <v>4.0397643440932915</v>
      </c>
      <c r="Q48" s="192">
        <v>3.1817151194817406</v>
      </c>
      <c r="R48" s="192">
        <v>3.2452007918463721</v>
      </c>
      <c r="S48" s="192">
        <v>4.0397643440932915</v>
      </c>
      <c r="T48" s="192">
        <v>3.16984297246437</v>
      </c>
      <c r="U48" s="192">
        <v>4.4867712768525987</v>
      </c>
      <c r="V48" s="192">
        <v>4.0293949528481026</v>
      </c>
      <c r="W48" s="192">
        <v>3.3494741435934081</v>
      </c>
      <c r="X48" s="192">
        <v>4.4867712768525987</v>
      </c>
      <c r="Y48" s="192">
        <v>4.0293949528481026</v>
      </c>
    </row>
    <row r="49" spans="1:25" s="7" customFormat="1" x14ac:dyDescent="0.2">
      <c r="A49" s="8" t="s">
        <v>171</v>
      </c>
      <c r="B49" s="192">
        <v>3.1087609917935777</v>
      </c>
      <c r="C49" s="192">
        <v>3.5130275917713747</v>
      </c>
      <c r="D49" s="192">
        <v>3.5308699536085397</v>
      </c>
      <c r="E49" s="192">
        <v>3.2517980953246974</v>
      </c>
      <c r="F49" s="192">
        <v>3.5130275917713747</v>
      </c>
      <c r="G49" s="192">
        <v>3.5308699536085397</v>
      </c>
      <c r="H49" s="192">
        <v>4.1128069401147433</v>
      </c>
      <c r="I49" s="192">
        <v>4.065041079925793</v>
      </c>
      <c r="J49" s="192">
        <v>3.5277760819800474</v>
      </c>
      <c r="K49" s="192">
        <v>4.6626631970261316</v>
      </c>
      <c r="L49" s="192">
        <v>4.065041079925793</v>
      </c>
      <c r="M49" s="192">
        <v>3.5277760819800474</v>
      </c>
      <c r="N49" s="192">
        <v>2.9744713995065974</v>
      </c>
      <c r="O49" s="192">
        <v>3.1794106542081479</v>
      </c>
      <c r="P49" s="192">
        <v>3.5308699536085397</v>
      </c>
      <c r="Q49" s="192">
        <v>3.1066342748870981</v>
      </c>
      <c r="R49" s="192">
        <v>3.1794106542081479</v>
      </c>
      <c r="S49" s="192">
        <v>3.5308699536085397</v>
      </c>
      <c r="T49" s="192">
        <v>3.0198674707150559</v>
      </c>
      <c r="U49" s="192">
        <v>4.0411129670367725</v>
      </c>
      <c r="V49" s="192">
        <v>3.5277760819800474</v>
      </c>
      <c r="W49" s="192">
        <v>3.2117399131347346</v>
      </c>
      <c r="X49" s="192">
        <v>4.0411129670367725</v>
      </c>
      <c r="Y49" s="192">
        <v>3.5277760819800474</v>
      </c>
    </row>
    <row r="50" spans="1:25" s="7" customFormat="1" x14ac:dyDescent="0.2">
      <c r="A50" s="8" t="s">
        <v>25</v>
      </c>
      <c r="B50" s="192">
        <v>3.2468739151954655</v>
      </c>
      <c r="C50" s="192">
        <v>3.7795910239219661</v>
      </c>
      <c r="D50" s="192">
        <v>3.5965982079505925</v>
      </c>
      <c r="E50" s="192">
        <v>3.3905205130577083</v>
      </c>
      <c r="F50" s="192">
        <v>3.7795910239219661</v>
      </c>
      <c r="G50" s="192">
        <v>3.5965982079505925</v>
      </c>
      <c r="H50" s="192">
        <v>6.1739960312843332</v>
      </c>
      <c r="I50" s="192">
        <v>5.7055172324180603</v>
      </c>
      <c r="J50" s="192">
        <v>3.595289289951324</v>
      </c>
      <c r="K50" s="192">
        <v>6.7513069510459918</v>
      </c>
      <c r="L50" s="192">
        <v>5.7055172324180603</v>
      </c>
      <c r="M50" s="192">
        <v>3.595289289951324</v>
      </c>
      <c r="N50" s="192">
        <v>2.9352131485939026</v>
      </c>
      <c r="O50" s="192">
        <v>3.1496980786323543</v>
      </c>
      <c r="P50" s="192">
        <v>3.5965982079505925</v>
      </c>
      <c r="Q50" s="192">
        <v>3.0693146586418152</v>
      </c>
      <c r="R50" s="192">
        <v>3.1496980786323543</v>
      </c>
      <c r="S50" s="192">
        <v>3.5965982079505925</v>
      </c>
      <c r="T50" s="192">
        <v>3.5832795500755314</v>
      </c>
      <c r="U50" s="192">
        <v>4.8148444294929513</v>
      </c>
      <c r="V50" s="192">
        <v>3.595289289951324</v>
      </c>
      <c r="W50" s="192">
        <v>3.7938752770423898</v>
      </c>
      <c r="X50" s="192">
        <v>4.8148444294929513</v>
      </c>
      <c r="Y50" s="192">
        <v>3.595289289951324</v>
      </c>
    </row>
    <row r="51" spans="1:25" s="7" customFormat="1" ht="12.75" customHeight="1" x14ac:dyDescent="0.2">
      <c r="A51" s="8" t="s">
        <v>26</v>
      </c>
      <c r="B51" s="192">
        <v>5.476866066455842</v>
      </c>
      <c r="C51" s="192">
        <v>5.8302268385887146</v>
      </c>
      <c r="D51" s="192">
        <v>6.4683565497398385</v>
      </c>
      <c r="E51" s="192">
        <v>5.6223002076148996</v>
      </c>
      <c r="F51" s="192">
        <v>5.8302268385887146</v>
      </c>
      <c r="G51" s="192">
        <v>6.4683565497398385</v>
      </c>
      <c r="H51" s="192">
        <v>5.6314751505851763</v>
      </c>
      <c r="I51" s="192">
        <v>7.5896599888801592</v>
      </c>
      <c r="J51" s="192">
        <v>6.4683565497398385</v>
      </c>
      <c r="K51" s="192">
        <v>6.1803677678108224</v>
      </c>
      <c r="L51" s="192">
        <v>7.5896599888801592</v>
      </c>
      <c r="M51" s="192">
        <v>6.4683565497398385</v>
      </c>
      <c r="N51" s="192" t="s">
        <v>34</v>
      </c>
      <c r="O51" s="192" t="s">
        <v>34</v>
      </c>
      <c r="P51" s="192" t="s">
        <v>34</v>
      </c>
      <c r="Q51" s="192" t="s">
        <v>34</v>
      </c>
      <c r="R51" s="192" t="s">
        <v>34</v>
      </c>
      <c r="S51" s="192" t="s">
        <v>34</v>
      </c>
      <c r="T51" s="192" t="s">
        <v>34</v>
      </c>
      <c r="U51" s="192" t="s">
        <v>34</v>
      </c>
      <c r="V51" s="192" t="s">
        <v>34</v>
      </c>
      <c r="W51" s="192" t="s">
        <v>34</v>
      </c>
      <c r="X51" s="192" t="s">
        <v>34</v>
      </c>
      <c r="Y51" s="192" t="s">
        <v>34</v>
      </c>
    </row>
    <row r="52" spans="1:25" s="7" customFormat="1" x14ac:dyDescent="0.2">
      <c r="A52" s="8" t="s">
        <v>23</v>
      </c>
      <c r="B52" s="192">
        <v>6.0292413830757132</v>
      </c>
      <c r="C52" s="192">
        <v>6.265607178211213</v>
      </c>
      <c r="D52" s="192">
        <v>6.383858025074006</v>
      </c>
      <c r="E52" s="192">
        <v>6.1764439940452585</v>
      </c>
      <c r="F52" s="192">
        <v>6.265607178211213</v>
      </c>
      <c r="G52" s="192">
        <v>6.383858025074006</v>
      </c>
      <c r="H52" s="192">
        <v>6.1901995539665213</v>
      </c>
      <c r="I52" s="192">
        <v>7.5194731354713458</v>
      </c>
      <c r="J52" s="192">
        <v>6.3870862126350403</v>
      </c>
      <c r="K52" s="192">
        <v>6.8152418732643145</v>
      </c>
      <c r="L52" s="192">
        <v>7.5194731354713458</v>
      </c>
      <c r="M52" s="192">
        <v>6.3870862126350403</v>
      </c>
      <c r="N52" s="192" t="s">
        <v>34</v>
      </c>
      <c r="O52" s="192" t="s">
        <v>34</v>
      </c>
      <c r="P52" s="192" t="s">
        <v>34</v>
      </c>
      <c r="Q52" s="192" t="s">
        <v>34</v>
      </c>
      <c r="R52" s="192" t="s">
        <v>34</v>
      </c>
      <c r="S52" s="192" t="s">
        <v>34</v>
      </c>
      <c r="T52" s="192" t="s">
        <v>34</v>
      </c>
      <c r="U52" s="192" t="s">
        <v>34</v>
      </c>
      <c r="V52" s="192" t="s">
        <v>34</v>
      </c>
      <c r="W52" s="192" t="s">
        <v>34</v>
      </c>
      <c r="X52" s="192" t="s">
        <v>34</v>
      </c>
      <c r="Y52" s="192" t="s">
        <v>34</v>
      </c>
    </row>
    <row r="53" spans="1:25" s="7" customFormat="1" x14ac:dyDescent="0.2">
      <c r="A53" s="8" t="s">
        <v>33</v>
      </c>
      <c r="B53" s="192">
        <v>7.0787875976562509</v>
      </c>
      <c r="C53" s="192" t="s">
        <v>34</v>
      </c>
      <c r="D53" s="192">
        <v>6.0357250976562495</v>
      </c>
      <c r="E53" s="192">
        <v>7.2486137695312483</v>
      </c>
      <c r="F53" s="192">
        <v>7.2535063476562485</v>
      </c>
      <c r="G53" s="192">
        <v>6.8344282226562507</v>
      </c>
      <c r="H53" s="192">
        <v>6.5969018554687491</v>
      </c>
      <c r="I53" s="192">
        <v>7.2997250976562498</v>
      </c>
      <c r="J53" s="192">
        <v>6.0083481445312508</v>
      </c>
      <c r="K53" s="192">
        <v>7.6898598632812494</v>
      </c>
      <c r="L53" s="192">
        <v>8.2075708007812516</v>
      </c>
      <c r="M53" s="192">
        <v>6.8344282226562507</v>
      </c>
      <c r="N53" s="192">
        <v>3.6627944335937497</v>
      </c>
      <c r="O53" s="192">
        <v>3.8002905273437513</v>
      </c>
      <c r="P53" s="192">
        <v>5.6396459960937522</v>
      </c>
      <c r="Q53" s="192">
        <v>3.7978676757812511</v>
      </c>
      <c r="R53" s="192">
        <v>3.8002905273437513</v>
      </c>
      <c r="S53" s="192">
        <v>5.6396459960937522</v>
      </c>
      <c r="T53" s="192">
        <v>4.0350727539062508</v>
      </c>
      <c r="U53" s="192">
        <v>5.5653149414062506</v>
      </c>
      <c r="V53" s="192">
        <v>5.1560180664062507</v>
      </c>
      <c r="W53" s="192">
        <v>4.28135888671875</v>
      </c>
      <c r="X53" s="192">
        <v>5.5653149414062506</v>
      </c>
      <c r="Y53" s="192">
        <v>5.1560180664062507</v>
      </c>
    </row>
    <row r="54" spans="1:25" s="88" customFormat="1" ht="63.75" x14ac:dyDescent="0.2">
      <c r="A54" s="8" t="s">
        <v>30</v>
      </c>
      <c r="C54" s="12" t="s">
        <v>36</v>
      </c>
      <c r="D54" s="12" t="s">
        <v>85</v>
      </c>
      <c r="E54" s="64"/>
      <c r="F54" s="12" t="s">
        <v>36</v>
      </c>
      <c r="G54" s="12" t="s">
        <v>85</v>
      </c>
      <c r="H54" s="64"/>
      <c r="I54" s="12" t="s">
        <v>116</v>
      </c>
      <c r="J54" s="12" t="s">
        <v>85</v>
      </c>
      <c r="K54" s="64"/>
      <c r="L54" s="12" t="s">
        <v>116</v>
      </c>
      <c r="M54" s="12" t="s">
        <v>85</v>
      </c>
      <c r="N54" s="64"/>
      <c r="O54" s="21" t="s">
        <v>162</v>
      </c>
      <c r="P54" s="22" t="s">
        <v>146</v>
      </c>
      <c r="Q54" s="21"/>
      <c r="R54" s="21" t="s">
        <v>162</v>
      </c>
      <c r="S54" s="12" t="s">
        <v>146</v>
      </c>
      <c r="T54" s="64"/>
      <c r="U54" s="22" t="s">
        <v>175</v>
      </c>
      <c r="V54" s="22" t="s">
        <v>146</v>
      </c>
      <c r="W54" s="21"/>
      <c r="X54" s="22" t="s">
        <v>175</v>
      </c>
      <c r="Y54" s="12" t="s">
        <v>146</v>
      </c>
    </row>
    <row r="55" spans="1:25" s="15" customFormat="1" ht="13.5" thickBot="1" x14ac:dyDescent="0.25">
      <c r="A55" s="23" t="s">
        <v>24</v>
      </c>
      <c r="B55" s="194">
        <v>3722.1547</v>
      </c>
      <c r="C55" s="194">
        <v>3439.9214999999999</v>
      </c>
      <c r="D55" s="194">
        <f>Equity!CM87</f>
        <v>6141.7492000000002</v>
      </c>
      <c r="E55" s="194">
        <v>3757.2203</v>
      </c>
      <c r="F55" s="194">
        <f>C55</f>
        <v>3439.9214999999999</v>
      </c>
      <c r="G55" s="194">
        <f>+D55</f>
        <v>6141.7492000000002</v>
      </c>
      <c r="H55" s="194">
        <v>31.557200000000002</v>
      </c>
      <c r="I55" s="194">
        <v>6296.7273999999998</v>
      </c>
      <c r="J55" s="194">
        <f>Equity!CJ87</f>
        <v>6141.7492000000002</v>
      </c>
      <c r="K55" s="194">
        <v>33.365000000000002</v>
      </c>
      <c r="L55" s="194">
        <f>+I55</f>
        <v>6296.7273999999998</v>
      </c>
      <c r="M55" s="194">
        <f>J55</f>
        <v>6141.7492000000002</v>
      </c>
      <c r="N55" s="194">
        <v>1069.6313</v>
      </c>
      <c r="O55" s="194">
        <v>1949.88</v>
      </c>
      <c r="P55" s="194">
        <f>G55</f>
        <v>6141.7492000000002</v>
      </c>
      <c r="Q55" s="194">
        <v>1072.2408</v>
      </c>
      <c r="R55" s="194">
        <f>+O55</f>
        <v>1949.88</v>
      </c>
      <c r="S55" s="194">
        <f>P55</f>
        <v>6141.7492000000002</v>
      </c>
      <c r="T55" s="194">
        <v>1061.5352</v>
      </c>
      <c r="U55" s="194">
        <v>6339.2124999999996</v>
      </c>
      <c r="V55" s="194">
        <f>M55</f>
        <v>6141.7492000000002</v>
      </c>
      <c r="W55" s="194">
        <v>1065.3311000000001</v>
      </c>
      <c r="X55" s="194">
        <f>+U55</f>
        <v>6339.2124999999996</v>
      </c>
      <c r="Y55" s="194">
        <f>V55</f>
        <v>6141.7492000000002</v>
      </c>
    </row>
    <row r="56" spans="1:25" s="15" customFormat="1" ht="15" customHeight="1" x14ac:dyDescent="0.2">
      <c r="A56" s="181" t="s">
        <v>252</v>
      </c>
      <c r="B56" s="179" t="s">
        <v>279</v>
      </c>
      <c r="C56" s="180"/>
      <c r="D56" s="180"/>
      <c r="E56" s="180"/>
      <c r="F56" s="180"/>
      <c r="G56" s="180"/>
      <c r="H56" s="180"/>
      <c r="I56" s="180"/>
      <c r="J56" s="180"/>
      <c r="K56" s="180"/>
      <c r="L56" s="180"/>
      <c r="M56" s="180"/>
      <c r="N56" s="180"/>
      <c r="O56" s="180"/>
      <c r="P56" s="180"/>
      <c r="Q56" s="180"/>
      <c r="R56" s="180"/>
      <c r="S56" s="180"/>
      <c r="T56" s="180"/>
      <c r="U56" s="180"/>
      <c r="V56" s="180"/>
      <c r="W56" s="180"/>
      <c r="X56" s="180"/>
      <c r="Y56" s="180"/>
    </row>
    <row r="57" spans="1:25" s="7" customFormat="1" x14ac:dyDescent="0.2">
      <c r="A57" s="182"/>
      <c r="B57" s="151" t="s">
        <v>289</v>
      </c>
      <c r="C57" s="151"/>
      <c r="D57" s="151"/>
      <c r="E57" s="151"/>
      <c r="F57" s="151"/>
      <c r="G57" s="151"/>
      <c r="H57" s="151" t="s">
        <v>292</v>
      </c>
      <c r="I57" s="151"/>
      <c r="J57" s="151"/>
      <c r="K57" s="151"/>
      <c r="L57" s="151"/>
      <c r="M57" s="151"/>
      <c r="N57" s="151" t="s">
        <v>294</v>
      </c>
      <c r="O57" s="151"/>
      <c r="P57" s="151"/>
      <c r="Q57" s="151"/>
      <c r="R57" s="151"/>
      <c r="S57" s="151"/>
      <c r="T57" s="151" t="s">
        <v>296</v>
      </c>
      <c r="U57" s="151"/>
      <c r="V57" s="151"/>
      <c r="W57" s="151"/>
      <c r="X57" s="151"/>
      <c r="Y57" s="151"/>
    </row>
    <row r="58" spans="1:25" s="7" customFormat="1" ht="24" customHeight="1" x14ac:dyDescent="0.2">
      <c r="A58" s="182"/>
      <c r="B58" s="153" t="s">
        <v>290</v>
      </c>
      <c r="C58" s="153"/>
      <c r="D58" s="153"/>
      <c r="E58" s="153"/>
      <c r="F58" s="153"/>
      <c r="G58" s="153"/>
      <c r="H58" s="153" t="s">
        <v>293</v>
      </c>
      <c r="I58" s="153"/>
      <c r="J58" s="153"/>
      <c r="K58" s="153"/>
      <c r="L58" s="153"/>
      <c r="M58" s="153"/>
      <c r="N58" s="153" t="s">
        <v>295</v>
      </c>
      <c r="O58" s="153"/>
      <c r="P58" s="153"/>
      <c r="Q58" s="153"/>
      <c r="R58" s="153"/>
      <c r="S58" s="153"/>
      <c r="T58" s="153" t="s">
        <v>297</v>
      </c>
      <c r="U58" s="153"/>
      <c r="V58" s="153"/>
      <c r="W58" s="153"/>
      <c r="X58" s="153"/>
      <c r="Y58" s="153"/>
    </row>
    <row r="59" spans="1:25" s="7" customFormat="1" x14ac:dyDescent="0.2">
      <c r="A59" s="182"/>
      <c r="B59" s="151" t="s">
        <v>299</v>
      </c>
      <c r="C59" s="151"/>
      <c r="D59" s="151"/>
      <c r="E59" s="151"/>
      <c r="F59" s="151"/>
      <c r="G59" s="151"/>
      <c r="H59" s="151" t="s">
        <v>299</v>
      </c>
      <c r="I59" s="151"/>
      <c r="J59" s="151"/>
      <c r="K59" s="151"/>
      <c r="L59" s="151"/>
      <c r="M59" s="151"/>
      <c r="N59" s="151" t="s">
        <v>291</v>
      </c>
      <c r="O59" s="151"/>
      <c r="P59" s="151"/>
      <c r="Q59" s="151"/>
      <c r="R59" s="151"/>
      <c r="S59" s="151"/>
      <c r="T59" s="151" t="s">
        <v>291</v>
      </c>
      <c r="U59" s="151"/>
      <c r="V59" s="151"/>
      <c r="W59" s="151"/>
      <c r="X59" s="151"/>
      <c r="Y59" s="151"/>
    </row>
    <row r="60" spans="1:25" s="7" customFormat="1" x14ac:dyDescent="0.2">
      <c r="A60" s="182"/>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row>
    <row r="61" spans="1:25" s="7" customFormat="1" x14ac:dyDescent="0.2">
      <c r="A61" s="182"/>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row>
    <row r="62" spans="1:25" s="7" customFormat="1" x14ac:dyDescent="0.2">
      <c r="A62" s="182"/>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row>
    <row r="63" spans="1:25" s="7" customFormat="1" x14ac:dyDescent="0.2">
      <c r="A63" s="182"/>
      <c r="B63" s="152"/>
      <c r="C63" s="152"/>
      <c r="D63" s="152"/>
      <c r="E63" s="152"/>
      <c r="F63" s="152"/>
      <c r="G63" s="152"/>
      <c r="H63" s="152"/>
      <c r="I63" s="152"/>
      <c r="J63" s="152"/>
      <c r="K63" s="152"/>
      <c r="L63" s="152"/>
      <c r="M63" s="152"/>
      <c r="N63" s="152"/>
      <c r="O63" s="152"/>
      <c r="P63" s="152"/>
      <c r="Q63" s="152"/>
      <c r="R63" s="152"/>
      <c r="S63" s="152"/>
      <c r="T63" s="152"/>
      <c r="U63" s="152"/>
      <c r="V63" s="152"/>
      <c r="W63" s="152"/>
      <c r="X63" s="152"/>
      <c r="Y63" s="152"/>
    </row>
    <row r="64" spans="1:25" s="7" customFormat="1" x14ac:dyDescent="0.2">
      <c r="A64" s="182"/>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row>
    <row r="65" spans="1:37" s="7" customFormat="1" x14ac:dyDescent="0.2">
      <c r="A65" s="182"/>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row>
    <row r="66" spans="1:37" s="7" customFormat="1" x14ac:dyDescent="0.2">
      <c r="A66" s="182"/>
      <c r="B66" s="152"/>
      <c r="C66" s="152"/>
      <c r="D66" s="152"/>
      <c r="E66" s="152"/>
      <c r="F66" s="152"/>
      <c r="G66" s="152"/>
      <c r="H66" s="152"/>
      <c r="I66" s="152"/>
      <c r="J66" s="152"/>
      <c r="K66" s="152"/>
      <c r="L66" s="152"/>
      <c r="M66" s="152"/>
      <c r="N66" s="152"/>
      <c r="O66" s="152"/>
      <c r="P66" s="152"/>
      <c r="Q66" s="152"/>
      <c r="R66" s="152"/>
      <c r="S66" s="152"/>
      <c r="T66" s="152"/>
      <c r="U66" s="152"/>
      <c r="V66" s="152"/>
      <c r="W66" s="152"/>
      <c r="X66" s="152"/>
      <c r="Y66" s="152"/>
    </row>
    <row r="67" spans="1:37" s="7" customFormat="1" x14ac:dyDescent="0.2">
      <c r="A67" s="182"/>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row>
    <row r="68" spans="1:37" s="7" customFormat="1" x14ac:dyDescent="0.2">
      <c r="A68" s="182"/>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row>
    <row r="69" spans="1:37" s="7" customFormat="1" x14ac:dyDescent="0.2">
      <c r="A69" s="182"/>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row>
    <row r="70" spans="1:37" s="7" customFormat="1" x14ac:dyDescent="0.2">
      <c r="A70" s="182"/>
      <c r="B70" s="152"/>
      <c r="C70" s="152"/>
      <c r="D70" s="152"/>
      <c r="E70" s="152"/>
      <c r="F70" s="152"/>
      <c r="G70" s="152"/>
      <c r="H70" s="152"/>
      <c r="I70" s="152"/>
      <c r="J70" s="152"/>
      <c r="K70" s="152"/>
      <c r="L70" s="152"/>
      <c r="M70" s="152"/>
      <c r="N70" s="152"/>
      <c r="O70" s="152"/>
      <c r="P70" s="152"/>
      <c r="Q70" s="152"/>
      <c r="R70" s="152"/>
      <c r="S70" s="152"/>
      <c r="T70" s="152"/>
      <c r="U70" s="152"/>
      <c r="V70" s="152"/>
      <c r="W70" s="152"/>
      <c r="X70" s="152"/>
      <c r="Y70" s="152"/>
    </row>
    <row r="71" spans="1:37" s="7" customFormat="1" x14ac:dyDescent="0.2">
      <c r="A71" s="182"/>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row>
    <row r="72" spans="1:37" s="7" customFormat="1" x14ac:dyDescent="0.2">
      <c r="A72" s="182"/>
      <c r="B72" s="152"/>
      <c r="C72" s="152"/>
      <c r="D72" s="152"/>
      <c r="E72" s="152"/>
      <c r="F72" s="152"/>
      <c r="G72" s="152"/>
      <c r="H72" s="152"/>
      <c r="I72" s="152"/>
      <c r="J72" s="152"/>
      <c r="K72" s="152"/>
      <c r="L72" s="152"/>
      <c r="M72" s="152"/>
      <c r="N72" s="152"/>
      <c r="O72" s="152"/>
      <c r="P72" s="152"/>
      <c r="Q72" s="152"/>
      <c r="R72" s="152"/>
      <c r="S72" s="152"/>
      <c r="T72" s="152"/>
      <c r="U72" s="152"/>
      <c r="V72" s="152"/>
      <c r="W72" s="152"/>
      <c r="X72" s="152"/>
      <c r="Y72" s="152"/>
    </row>
    <row r="73" spans="1:37" s="7" customFormat="1" x14ac:dyDescent="0.2">
      <c r="A73" s="182"/>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row>
    <row r="74" spans="1:37" s="7" customFormat="1" x14ac:dyDescent="0.2">
      <c r="B74" s="178"/>
      <c r="C74" s="178"/>
      <c r="D74" s="178"/>
      <c r="E74" s="178"/>
      <c r="F74" s="178"/>
      <c r="G74" s="178"/>
      <c r="H74" s="178"/>
      <c r="I74" s="178"/>
      <c r="J74" s="178"/>
      <c r="K74" s="178"/>
      <c r="L74" s="178"/>
      <c r="M74" s="178"/>
      <c r="N74" s="178"/>
      <c r="O74" s="178"/>
      <c r="P74" s="178"/>
      <c r="Q74" s="178"/>
      <c r="R74" s="178"/>
      <c r="S74" s="178"/>
      <c r="T74" s="178"/>
      <c r="U74" s="178"/>
      <c r="V74" s="178"/>
      <c r="W74" s="178"/>
      <c r="X74" s="178"/>
      <c r="Y74" s="178"/>
    </row>
    <row r="75" spans="1:37" s="7" customFormat="1" x14ac:dyDescent="0.2">
      <c r="A75" s="55" t="s">
        <v>6</v>
      </c>
      <c r="C75" s="35"/>
      <c r="F75" s="35"/>
      <c r="I75" s="35"/>
      <c r="L75" s="35"/>
    </row>
    <row r="76" spans="1:37" s="7" customFormat="1" x14ac:dyDescent="0.2">
      <c r="A76" s="142" t="s">
        <v>27</v>
      </c>
      <c r="B76" s="142"/>
      <c r="C76" s="142"/>
      <c r="D76" s="142"/>
      <c r="E76" s="142"/>
      <c r="F76" s="142"/>
      <c r="G76" s="142"/>
      <c r="H76" s="142"/>
      <c r="I76" s="142"/>
      <c r="J76" s="55"/>
    </row>
    <row r="77" spans="1:37" s="7" customFormat="1" x14ac:dyDescent="0.2">
      <c r="A77" s="46" t="s">
        <v>254</v>
      </c>
      <c r="C77" s="43"/>
      <c r="D77" s="43"/>
      <c r="F77" s="43"/>
      <c r="G77" s="43"/>
      <c r="I77" s="43"/>
      <c r="J77" s="43"/>
      <c r="L77" s="43"/>
      <c r="M77" s="43"/>
      <c r="O77" s="43"/>
      <c r="P77" s="43"/>
      <c r="Q77" s="45"/>
      <c r="R77" s="43"/>
      <c r="S77" s="43"/>
      <c r="U77" s="43"/>
      <c r="V77" s="43"/>
      <c r="X77" s="43"/>
      <c r="Y77" s="43"/>
      <c r="Z77" s="47"/>
      <c r="AA77" s="48"/>
      <c r="AB77" s="47"/>
      <c r="AC77" s="48"/>
      <c r="AD77" s="49"/>
      <c r="AE77" s="48"/>
      <c r="AF77" s="47"/>
      <c r="AG77" s="48"/>
      <c r="AH77" s="47"/>
      <c r="AI77" s="48"/>
      <c r="AJ77" s="49"/>
      <c r="AK77" s="48"/>
    </row>
    <row r="78" spans="1:37" s="7" customFormat="1" x14ac:dyDescent="0.2">
      <c r="A78" s="55"/>
      <c r="B78" s="55"/>
      <c r="C78" s="43"/>
      <c r="D78" s="43"/>
      <c r="E78" s="55"/>
      <c r="F78" s="43"/>
      <c r="G78" s="43"/>
      <c r="I78" s="43"/>
      <c r="J78" s="43"/>
      <c r="L78" s="43"/>
      <c r="M78" s="43"/>
      <c r="N78" s="44"/>
      <c r="T78" s="44"/>
    </row>
    <row r="79" spans="1:37" s="7" customFormat="1" x14ac:dyDescent="0.2">
      <c r="A79" s="55" t="s">
        <v>28</v>
      </c>
      <c r="B79" s="55"/>
      <c r="C79" s="55"/>
      <c r="D79" s="55"/>
      <c r="E79" s="55"/>
      <c r="F79" s="55"/>
      <c r="G79" s="55"/>
      <c r="N79" s="44"/>
      <c r="T79" s="44"/>
    </row>
    <row r="80" spans="1:37" s="7" customFormat="1" x14ac:dyDescent="0.2">
      <c r="A80" s="109" t="s">
        <v>31</v>
      </c>
      <c r="B80" s="109"/>
      <c r="C80" s="109"/>
      <c r="D80" s="109"/>
      <c r="E80" s="109"/>
      <c r="F80" s="109"/>
      <c r="G80" s="54"/>
      <c r="N80" s="45"/>
      <c r="T80" s="45"/>
    </row>
    <row r="81" spans="1:13" s="7" customFormat="1" ht="12.75" customHeight="1" x14ac:dyDescent="0.2">
      <c r="A81" s="109" t="s">
        <v>335</v>
      </c>
      <c r="B81" s="109"/>
      <c r="C81" s="109"/>
      <c r="D81" s="109"/>
      <c r="E81" s="109"/>
      <c r="F81" s="109"/>
      <c r="G81" s="109"/>
      <c r="H81" s="109"/>
      <c r="I81" s="109"/>
      <c r="J81" s="109"/>
      <c r="K81" s="109"/>
      <c r="L81" s="109"/>
      <c r="M81" s="17"/>
    </row>
    <row r="82" spans="1:13" s="7" customFormat="1" x14ac:dyDescent="0.2">
      <c r="A82" s="109" t="s">
        <v>129</v>
      </c>
      <c r="B82" s="109"/>
      <c r="C82" s="109"/>
      <c r="D82" s="109"/>
      <c r="E82" s="109"/>
      <c r="F82" s="109"/>
      <c r="G82" s="54"/>
    </row>
    <row r="83" spans="1:13" s="7" customFormat="1" x14ac:dyDescent="0.2">
      <c r="A83" s="7" t="s">
        <v>130</v>
      </c>
    </row>
    <row r="84" spans="1:13" s="7" customFormat="1" x14ac:dyDescent="0.2">
      <c r="A84" s="7" t="s">
        <v>122</v>
      </c>
    </row>
    <row r="85" spans="1:13" s="7" customFormat="1" x14ac:dyDescent="0.2">
      <c r="A85" s="7" t="s">
        <v>123</v>
      </c>
    </row>
    <row r="86" spans="1:13" s="7" customFormat="1" x14ac:dyDescent="0.2">
      <c r="A86" s="7" t="s">
        <v>124</v>
      </c>
    </row>
    <row r="87" spans="1:13" s="7" customFormat="1" x14ac:dyDescent="0.2">
      <c r="A87" s="7" t="s">
        <v>128</v>
      </c>
    </row>
    <row r="88" spans="1:13" s="7" customFormat="1" x14ac:dyDescent="0.2">
      <c r="A88" s="7" t="s">
        <v>125</v>
      </c>
    </row>
    <row r="89" spans="1:13" x14ac:dyDescent="0.2">
      <c r="A89" s="1" t="s">
        <v>126</v>
      </c>
    </row>
  </sheetData>
  <mergeCells count="303">
    <mergeCell ref="A81:L81"/>
    <mergeCell ref="A56:A73"/>
    <mergeCell ref="H60:M73"/>
    <mergeCell ref="N57:S57"/>
    <mergeCell ref="N58:S58"/>
    <mergeCell ref="N59:S59"/>
    <mergeCell ref="N60:S73"/>
    <mergeCell ref="T57:Y57"/>
    <mergeCell ref="T58:Y58"/>
    <mergeCell ref="T59:Y59"/>
    <mergeCell ref="T60:Y73"/>
    <mergeCell ref="B41:D41"/>
    <mergeCell ref="N43:P43"/>
    <mergeCell ref="Q43:S43"/>
    <mergeCell ref="A76:I76"/>
    <mergeCell ref="A80:F80"/>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N35:P35"/>
    <mergeCell ref="Q35:S35"/>
    <mergeCell ref="N36:P36"/>
    <mergeCell ref="Q36:S36"/>
    <mergeCell ref="N37:P37"/>
    <mergeCell ref="Q37:S37"/>
    <mergeCell ref="N38:P38"/>
    <mergeCell ref="Q38:S38"/>
    <mergeCell ref="N39:P39"/>
    <mergeCell ref="Q39:S39"/>
    <mergeCell ref="H37:J37"/>
    <mergeCell ref="K37:M37"/>
    <mergeCell ref="H38:J38"/>
    <mergeCell ref="K38:M38"/>
    <mergeCell ref="H39:J39"/>
    <mergeCell ref="K39:M39"/>
    <mergeCell ref="H40:J40"/>
    <mergeCell ref="K40:M40"/>
    <mergeCell ref="T37:V37"/>
    <mergeCell ref="T38:V38"/>
    <mergeCell ref="T39:V39"/>
    <mergeCell ref="A82:F82"/>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N33:P33"/>
    <mergeCell ref="Q33:S33"/>
    <mergeCell ref="B34:D34"/>
    <mergeCell ref="E34:G34"/>
    <mergeCell ref="H34:J34"/>
    <mergeCell ref="K34:M34"/>
    <mergeCell ref="B33:D33"/>
    <mergeCell ref="E33:G33"/>
    <mergeCell ref="H33:J33"/>
    <mergeCell ref="K33:M3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2021-06-09T15:47:10Z</dcterms:modified>
</cp:coreProperties>
</file>