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X:\Product\LIC Mutual Fund\Dashboard\Web site\2025-2026\"/>
    </mc:Choice>
  </mc:AlternateContent>
  <xr:revisionPtr revIDLastSave="0" documentId="8_{581CA638-031E-4103-B03F-D6124204E9CE}"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0" i="28" l="1"/>
  <c r="W42" i="22"/>
  <c r="AC22" i="23" l="1"/>
  <c r="Q22" i="27" l="1"/>
  <c r="N22" i="27"/>
  <c r="R104" i="27" l="1"/>
  <c r="Q89" i="27"/>
  <c r="Q46" i="27"/>
  <c r="Q37" i="27"/>
  <c r="AL22" i="23" l="1"/>
  <c r="K22" i="23"/>
  <c r="E22" i="23"/>
  <c r="J104" i="27" l="1"/>
  <c r="AI42" i="22" l="1"/>
  <c r="K46" i="27" l="1"/>
  <c r="I108" i="26" l="1"/>
  <c r="E42" i="24" l="1"/>
  <c r="H22" i="27" l="1"/>
  <c r="AI22" i="23" l="1"/>
  <c r="AF22" i="23"/>
  <c r="AJ106" i="23" l="1"/>
  <c r="AI90" i="23"/>
  <c r="AI46" i="23"/>
  <c r="AI37" i="23"/>
  <c r="AC37" i="23"/>
  <c r="X56" i="22" l="1"/>
  <c r="A1" i="22" l="1"/>
  <c r="A106" i="22"/>
  <c r="A111" i="24" s="1"/>
  <c r="AI22" i="27" l="1"/>
  <c r="C104" i="28" l="1"/>
  <c r="F61" i="24"/>
  <c r="CK90" i="23" l="1"/>
  <c r="CK46" i="23"/>
  <c r="CK37" i="23"/>
  <c r="CK22" i="23"/>
  <c r="CH22" i="23"/>
  <c r="AV108" i="26"/>
  <c r="AR24" i="26" l="1"/>
  <c r="AL24" i="26"/>
  <c r="B22" i="28"/>
  <c r="AU92" i="26" l="1"/>
  <c r="AU48" i="26"/>
  <c r="AU39" i="26"/>
  <c r="AB104" i="27"/>
  <c r="A1" i="24" l="1"/>
  <c r="AI39" i="26" l="1"/>
  <c r="Q39" i="26" l="1"/>
  <c r="E39" i="26" l="1"/>
  <c r="K39" i="26"/>
  <c r="J106" i="23" l="1"/>
  <c r="A1" i="25" l="1"/>
  <c r="AO92" i="26" l="1"/>
  <c r="AC89" i="27"/>
  <c r="A100"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4" i="27"/>
  <c r="AH104" i="27"/>
  <c r="AK104" i="27" s="1"/>
  <c r="AD104" i="27"/>
  <c r="AE104" i="27"/>
  <c r="X104" i="27"/>
  <c r="V104" i="27"/>
  <c r="Y104" i="27" s="1"/>
  <c r="AT106" i="23" s="1"/>
  <c r="AW106" i="23" s="1"/>
  <c r="AZ106"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6" i="23"/>
  <c r="BZ106" i="23"/>
  <c r="BT106" i="23"/>
  <c r="BN106" i="23"/>
  <c r="AV106" i="23"/>
  <c r="AD106" i="23"/>
  <c r="X106" i="23"/>
  <c r="R106" i="23"/>
  <c r="M106" i="23"/>
  <c r="P106" i="23" s="1"/>
  <c r="L106" i="23"/>
  <c r="O108" i="26" s="1"/>
  <c r="G106" i="23"/>
  <c r="F106" i="23"/>
  <c r="AM106" i="23" s="1"/>
  <c r="AP106" i="23" s="1"/>
  <c r="AY106"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Z22" i="23"/>
  <c r="W22" i="23"/>
  <c r="T22" i="23"/>
  <c r="Q22" i="23"/>
  <c r="N22" i="23"/>
  <c r="H22" i="23"/>
  <c r="B22" i="23"/>
  <c r="AE56" i="22" l="1"/>
  <c r="AH56" i="22" s="1"/>
  <c r="AK56" i="22" s="1"/>
  <c r="D104" i="28"/>
  <c r="G104" i="28" s="1"/>
  <c r="V106" i="23"/>
  <c r="S106" i="23"/>
  <c r="BC106" i="23"/>
  <c r="BF106" i="23"/>
  <c r="BI106" i="23" s="1"/>
  <c r="BE106" i="23"/>
  <c r="BH106" i="23" s="1"/>
  <c r="CC106" i="23" s="1"/>
  <c r="BB106" i="23"/>
  <c r="CF106" i="23" l="1"/>
  <c r="CL106" i="23"/>
  <c r="BL106" i="23"/>
  <c r="BO106" i="23" s="1"/>
  <c r="BR106" i="23" s="1"/>
  <c r="BU106" i="23" s="1"/>
  <c r="BX106" i="23" s="1"/>
  <c r="CA106" i="23" s="1"/>
  <c r="AH108" i="26" s="1"/>
  <c r="AK108" i="26" s="1"/>
  <c r="AT108" i="26" s="1"/>
  <c r="AW108" i="26" s="1"/>
  <c r="CJ106" i="23"/>
  <c r="CM106" i="23" s="1"/>
  <c r="AN106" i="23"/>
  <c r="AQ106" i="23" s="1"/>
  <c r="AB106" i="23"/>
  <c r="Y106" i="23"/>
  <c r="C108" i="26" s="1"/>
  <c r="AE106" i="23" l="1"/>
  <c r="J108" i="26" s="1"/>
  <c r="AH106" i="23"/>
  <c r="AK106" i="23" s="1"/>
  <c r="U108" i="26" l="1"/>
  <c r="X108" i="26" s="1"/>
  <c r="AB108" i="26" s="1"/>
  <c r="AE108" i="26" s="1"/>
  <c r="P108" i="26"/>
</calcChain>
</file>

<file path=xl/sharedStrings.xml><?xml version="1.0" encoding="utf-8"?>
<sst xmlns="http://schemas.openxmlformats.org/spreadsheetml/2006/main" count="3463" uniqueCount="674">
  <si>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</si>
  <si>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</si>
  <si>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</si>
  <si>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</si>
  <si>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</si>
  <si>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</si>
  <si>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</si>
  <si>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</si>
  <si>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</si>
  <si>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</si>
  <si>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</si>
  <si>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</si>
  <si>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</si>
  <si>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</si>
  <si>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</si>
  <si>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</si>
  <si>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</si>
  <si>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</si>
  <si>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</si>
  <si>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</si>
  <si>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</si>
  <si>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</si>
  <si>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</si>
  <si>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</si>
  <si>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</si>
  <si>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</si>
  <si>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</si>
  <si>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</si>
  <si>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</si>
  <si>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</si>
  <si>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</si>
  <si>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</si>
  <si>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</si>
  <si>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</si>
  <si>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</si>
  <si>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</si>
  <si>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</si>
  <si>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</si>
  <si>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</si>
  <si>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</si>
  <si>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</si>
  <si>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</si>
  <si>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</si>
  <si>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</si>
  <si>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</si>
  <si>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</si>
  <si>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</si>
  <si>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</si>
  <si>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</si>
  <si>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</si>
  <si>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</si>
  <si>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</si>
  <si>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</si>
  <si>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</si>
  <si>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</si>
  <si>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</si>
  <si>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</si>
  <si>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</si>
  <si>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</si>
  <si>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</si>
  <si>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</si>
  <si>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</si>
  <si>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</si>
  <si>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</si>
  <si>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</si>
  <si>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</si>
  <si>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</si>
  <si>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</si>
  <si>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</si>
  <si>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</si>
  <si>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</si>
  <si>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</si>
  <si>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</si>
  <si>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</si>
  <si>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</si>
  <si>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</si>
  <si>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</si>
  <si>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</si>
  <si>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</si>
  <si>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</si>
  <si>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</si>
  <si>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</si>
  <si>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</si>
  <si>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</si>
  <si>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</si>
  <si>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</si>
  <si>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</si>
  <si>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</si>
  <si>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</si>
  <si>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</si>
  <si>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</si>
  <si>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</si>
  <si>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</si>
  <si>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</si>
  <si>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</si>
  <si>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</si>
  <si>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</si>
  <si>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</si>
  <si>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</si>
  <si>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</si>
  <si>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</si>
  <si>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</si>
  <si>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</si>
  <si>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</si>
  <si>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</si>
  <si>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</si>
  <si>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</si>
  <si>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</si>
  <si>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</si>
  <si>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</si>
  <si>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</si>
  <si>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</si>
  <si>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</si>
  <si>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</si>
  <si>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</si>
  <si>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</si>
  <si>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</si>
  <si>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</si>
  <si>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</si>
  <si>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</si>
  <si>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</si>
  <si>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</si>
  <si>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</si>
  <si>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</si>
  <si>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</si>
  <si>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</si>
  <si>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</si>
  <si>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</si>
  <si>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</si>
  <si>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</si>
  <si>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</si>
  <si>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</si>
  <si>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</si>
  <si>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</si>
  <si>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</si>
  <si>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</si>
  <si>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</si>
  <si>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</si>
  <si>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</si>
  <si>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</si>
  <si>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</si>
  <si>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</si>
  <si>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</si>
  <si>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</si>
  <si>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</si>
  <si>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</si>
  <si>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</si>
  <si>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</si>
  <si>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</si>
  <si>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</si>
  <si>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</si>
  <si>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</si>
  <si>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</si>
  <si>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</si>
  <si>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</si>
  <si>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</si>
  <si>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</si>
  <si>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</si>
  <si>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</si>
  <si>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</si>
  <si>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</si>
  <si>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</si>
  <si>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</si>
  <si>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</si>
  <si>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</si>
  <si>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</si>
  <si>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</si>
  <si>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</si>
  <si>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</si>
  <si>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</si>
  <si>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</si>
  <si>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</si>
  <si>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</si>
  <si>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</si>
  <si>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</si>
  <si>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</si>
  <si>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</si>
  <si>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</si>
  <si>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</si>
  <si>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</si>
  <si>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</si>
  <si>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</si>
  <si>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</si>
  <si>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</si>
  <si>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</si>
  <si>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</si>
  <si>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</si>
  <si>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</si>
  <si>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</si>
  <si>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</si>
  <si>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</si>
  <si>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</si>
  <si>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</si>
  <si>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</si>
  <si>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</si>
  <si>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</si>
  <si>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</si>
  <si>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</si>
  <si>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</si>
  <si>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</si>
  <si>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</si>
  <si>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</si>
  <si>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</si>
  <si>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</si>
  <si>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</si>
  <si>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</si>
  <si>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</si>
  <si>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</si>
  <si>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</si>
  <si>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</si>
  <si>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</si>
  <si>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</si>
  <si>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</si>
  <si>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</si>
  <si>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</si>
  <si>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</si>
  <si>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</si>
  <si>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</si>
  <si>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</si>
  <si>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</si>
  <si>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</si>
  <si>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</si>
  <si>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</si>
  <si>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</si>
  <si>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</si>
  <si>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</si>
  <si>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</si>
  <si>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</si>
  <si>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</si>
  <si>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</si>
  <si>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</si>
  <si>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</si>
  <si>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</si>
  <si>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</si>
  <si>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</si>
  <si>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</si>
  <si>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</si>
  <si>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</si>
  <si>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</si>
  <si>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</si>
  <si>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</si>
  <si>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</si>
  <si>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</si>
  <si>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</si>
  <si>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</si>
  <si>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</si>
  <si>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</si>
  <si>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</si>
  <si>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</si>
  <si>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</si>
  <si>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</si>
  <si>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</si>
  <si>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</si>
  <si>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</si>
  <si>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</si>
  <si>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</si>
  <si>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</si>
  <si>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</si>
  <si>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</si>
  <si>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</si>
  <si>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</si>
  <si>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</si>
  <si>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</si>
  <si>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</si>
  <si>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</si>
  <si>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</si>
  <si>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</si>
  <si>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</si>
  <si>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</si>
  <si>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</si>
  <si>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</si>
  <si>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</si>
  <si>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</si>
  <si>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</si>
  <si>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</si>
  <si>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</si>
  <si>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</si>
  <si>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</si>
  <si>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</si>
  <si>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</si>
  <si>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</si>
  <si>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</si>
  <si>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</si>
  <si>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</si>
  <si>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</si>
  <si>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</si>
  <si>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</si>
  <si>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</si>
  <si>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</si>
  <si>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</si>
  <si>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</si>
  <si>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</si>
  <si>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</si>
  <si>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</si>
  <si>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</si>
  <si>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</si>
  <si>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</si>
  <si>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</si>
  <si>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</si>
  <si>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</si>
  <si>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</si>
  <si>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</si>
  <si>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</si>
  <si>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</si>
  <si>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</si>
  <si>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</si>
  <si>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</si>
  <si>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</si>
  <si>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</si>
  <si>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</si>
  <si>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</si>
  <si>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</si>
  <si>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</si>
  <si>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</si>
  <si>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</si>
  <si>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</si>
  <si>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</si>
  <si>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</si>
  <si>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</si>
  <si>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</si>
  <si>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</si>
  <si>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</si>
  <si>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</si>
  <si>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</si>
  <si>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</si>
  <si>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</si>
  <si>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</si>
  <si>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</si>
  <si>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</si>
  <si>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</si>
  <si>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</si>
  <si>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</si>
  <si>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</si>
  <si>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</si>
  <si>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</si>
  <si>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</si>
  <si>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</si>
  <si>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</si>
  <si>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</si>
  <si>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</si>
  <si>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</si>
  <si>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</si>
  <si>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</si>
  <si>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</si>
  <si>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</si>
  <si>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</si>
  <si>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</si>
  <si>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</si>
  <si>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</si>
  <si>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</si>
  <si>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</si>
  <si>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</si>
  <si>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</si>
  <si>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</si>
  <si>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</si>
  <si>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</si>
  <si>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</si>
  <si>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</si>
  <si>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</si>
  <si>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</si>
  <si>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</si>
  <si>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</si>
  <si>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</si>
  <si>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</si>
  <si>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</si>
  <si>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</si>
  <si>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</si>
  <si>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</si>
  <si>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</si>
  <si>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</si>
  <si>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</si>
  <si>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</si>
  <si>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</si>
  <si>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</si>
  <si>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</si>
  <si>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</si>
  <si>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</si>
  <si>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</si>
  <si>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</si>
  <si>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</si>
  <si>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</si>
  <si>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</si>
  <si>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</si>
  <si>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</si>
  <si>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</si>
  <si>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</si>
  <si>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</si>
  <si>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</si>
  <si>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</si>
  <si>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</si>
  <si>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</si>
  <si>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</si>
  <si>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</si>
  <si>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</si>
  <si>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</si>
  <si>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</si>
  <si>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</si>
  <si>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</si>
  <si>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</si>
  <si>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</si>
  <si>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</si>
  <si>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</si>
  <si>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</si>
  <si>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</si>
  <si>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</si>
  <si>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</si>
  <si>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</si>
  <si>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</si>
  <si>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</si>
  <si>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</si>
  <si>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</si>
  <si>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</si>
  <si>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</si>
  <si>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</si>
  <si>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</si>
  <si>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</si>
  <si>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</si>
  <si>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</si>
  <si>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</si>
  <si>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</si>
  <si>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</si>
  <si>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</si>
  <si>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</si>
  <si>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</si>
  <si>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</si>
  <si>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</si>
  <si>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</si>
  <si>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</si>
  <si>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</si>
  <si>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</si>
  <si>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</si>
  <si>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</si>
  <si>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Shakti Pumps (India) Ltd.</t>
  </si>
  <si>
    <t>InterGlobe Aviation Ltd.</t>
  </si>
  <si>
    <t>Suzlon Energy Ltd.</t>
  </si>
  <si>
    <t>Cummins India Ltd.</t>
  </si>
  <si>
    <t>Household Products</t>
  </si>
  <si>
    <t>Media</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</si>
  <si>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</si>
  <si>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</si>
  <si>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</si>
  <si>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</si>
  <si>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</si>
  <si>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</si>
  <si>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</si>
  <si>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</si>
  <si>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</si>
  <si>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</si>
  <si>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</si>
  <si>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</si>
  <si>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</si>
  <si>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</si>
  <si>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</si>
  <si>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</si>
  <si>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</si>
  <si>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</si>
  <si>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</si>
  <si>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</si>
  <si>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</si>
  <si>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</si>
  <si>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</si>
  <si>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</si>
  <si>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</si>
  <si>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</si>
  <si>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</si>
  <si>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</si>
  <si>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</si>
  <si>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</si>
  <si>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</si>
  <si>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</si>
  <si>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</si>
  <si>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</si>
  <si>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</si>
  <si>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</si>
  <si>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</si>
  <si>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</si>
  <si>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</si>
  <si>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</si>
  <si>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</si>
  <si>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</si>
  <si>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</si>
  <si>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</si>
  <si>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</si>
  <si>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</si>
  <si>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</si>
  <si>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</si>
  <si>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</si>
  <si>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</si>
  <si>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</si>
  <si>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</si>
  <si>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</si>
  <si>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</si>
  <si>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</si>
  <si>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</si>
  <si>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</si>
  <si>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</si>
  <si>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</si>
  <si>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</si>
  <si>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</si>
  <si>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</si>
  <si>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</si>
  <si>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</si>
  <si>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</si>
  <si>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</si>
  <si>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</si>
  <si>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</si>
  <si>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</si>
  <si>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</si>
  <si>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</si>
  <si>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</si>
  <si>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</si>
  <si>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</si>
  <si>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</si>
  <si>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</si>
  <si>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</si>
  <si>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</si>
  <si>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</si>
  <si>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</si>
  <si>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</si>
  <si>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</si>
  <si>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</si>
  <si>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</si>
  <si>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</si>
  <si>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</si>
  <si>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</si>
  <si>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</si>
  <si>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</si>
  <si>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</si>
  <si>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</si>
  <si>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</si>
  <si>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JTL Industries Ltd.</t>
  </si>
  <si>
    <t>Commercial Services &amp; Supplies</t>
  </si>
  <si>
    <t>Tata Consumer Products Ltd.</t>
  </si>
  <si>
    <t>PB Fintech Ltd.</t>
  </si>
  <si>
    <t>:) Investment in equity &amp; equity related instruments of up to 30 companies across market capitalization.</t>
  </si>
  <si>
    <t>Divi's Laboratories Ltd.</t>
  </si>
  <si>
    <t>Punjab National Bank</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</si>
  <si>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</si>
  <si>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</si>
  <si>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</si>
  <si>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</si>
  <si>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</si>
  <si>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</si>
  <si>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Schaeffler India Ltd.</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</si>
  <si>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</si>
  <si>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</si>
  <si>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</si>
  <si>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</si>
  <si>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Coforge Ltd.</t>
  </si>
  <si>
    <t xml:space="preserve">                                       </t>
  </si>
  <si>
    <t>GE Vernova T&amp;D India Limited</t>
  </si>
  <si>
    <t>Enviro Infra Engineers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</si>
  <si>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</si>
  <si>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</si>
  <si>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</si>
  <si>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</si>
  <si>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</si>
  <si>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</si>
  <si>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</si>
  <si>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</si>
  <si>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</si>
  <si>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</si>
  <si>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</si>
  <si>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</si>
  <si>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</si>
  <si>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</si>
  <si>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</si>
  <si>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</si>
  <si>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</si>
  <si>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</si>
  <si>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</si>
  <si>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</si>
  <si>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</si>
  <si>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</si>
  <si>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</si>
  <si>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</si>
  <si>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</si>
  <si>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</si>
  <si>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</si>
  <si>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</si>
  <si>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</si>
  <si>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</si>
  <si>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</si>
  <si>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</si>
  <si>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</si>
  <si>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</si>
  <si>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</si>
  <si>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</si>
  <si>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</si>
  <si>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Page Industries Ltd.</t>
  </si>
  <si>
    <t>MAS Financial Services Ltd.</t>
  </si>
  <si>
    <t>Manorama Industries Ltd.</t>
  </si>
  <si>
    <t>International Gemmological Inst Ind Ltd.</t>
  </si>
  <si>
    <t>Navkar Corporation Ltd.</t>
  </si>
  <si>
    <t>Nuclear Power Corporation</t>
  </si>
  <si>
    <t>VARUN BEVERAGES LIMITED</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</si>
  <si>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</si>
  <si>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</si>
  <si>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</si>
  <si>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</si>
  <si>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</si>
  <si>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Afcons Infrastructure Ltd.</t>
  </si>
  <si>
    <t>Hero MotoCorp Ltd.</t>
  </si>
  <si>
    <t>Concord Enviro Systems Ltd.</t>
  </si>
  <si>
    <t>Sanathan Textiles Ltd.</t>
  </si>
  <si>
    <t>Housing &amp; Urban Development Corp Ltd.</t>
  </si>
  <si>
    <t>Exide Industries Ltd.</t>
  </si>
  <si>
    <t>Power Grid Corporation of India Ltd.</t>
  </si>
  <si>
    <t>Reliance Retail Ventures Ltd.</t>
  </si>
  <si>
    <t>NLC India Ltd.</t>
  </si>
  <si>
    <t>" ^ Present GST rate is 18 % on Management Fees.</t>
  </si>
  <si>
    <t>TD Power Systems Ltd.</t>
  </si>
  <si>
    <t>CESC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</si>
  <si>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</si>
  <si>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</si>
  <si>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</si>
  <si>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Mr. Nikhil Rungta (Equity - managing since 14/02/2025), Mr. Sumit Bhatnagar (Equity &amp; Commodity - managing since 14/02/2025) &amp; Mr. Pratik Shroff (Debt - managing since 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</si>
  <si>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</si>
  <si>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</si>
  <si>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</si>
  <si>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</si>
  <si>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</si>
  <si>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</si>
  <si>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</si>
  <si>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</si>
  <si>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</si>
  <si>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Coromandel International Ltd.</t>
  </si>
  <si>
    <t>EIH Ltd.</t>
  </si>
  <si>
    <t>Angel One Ltd.</t>
  </si>
  <si>
    <t>Birla Group Holdings Pvt Ltd.</t>
  </si>
  <si>
    <t>Indian Bank</t>
  </si>
  <si>
    <t>GMR Airports Ltd.</t>
  </si>
  <si>
    <t>NTPC Ltd.</t>
  </si>
  <si>
    <t>Indus Towers Ltd.</t>
  </si>
  <si>
    <t xml:space="preserve">6 Months CAGR (%) </t>
  </si>
  <si>
    <t>LTIMindtree Ltd.</t>
  </si>
  <si>
    <t>Techno Electric &amp; Engineering Co. Ltd.</t>
  </si>
  <si>
    <t>Aurobindo Pharma Ltd.</t>
  </si>
  <si>
    <t>Hindustan Foods Ltd.</t>
  </si>
  <si>
    <t>KSB Ltd.</t>
  </si>
  <si>
    <t>IDFC First Bank Ltd.</t>
  </si>
  <si>
    <t>IndusInd Bank Ltd.</t>
  </si>
  <si>
    <t>AU Small Finance Bank Ltd.</t>
  </si>
  <si>
    <t>SBI Cards &amp; Payment Services Ltd.</t>
  </si>
  <si>
    <t>Britannia Industries Ltd.</t>
  </si>
  <si>
    <t>TVS Motor Company Ltd.</t>
  </si>
  <si>
    <t>Paper, Forest &amp; Jute Products</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</si>
  <si>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</si>
  <si>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</si>
  <si>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</si>
  <si>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Dashboard as on 31/5/2025</t>
  </si>
  <si>
    <t>2) All above data is as on 31/5/2025.</t>
  </si>
  <si>
    <t>Allied Blenders And Distillers Ltd.</t>
  </si>
  <si>
    <t>Transrail Lighting Ltd.</t>
  </si>
  <si>
    <t>DCB Bank Ltd.</t>
  </si>
  <si>
    <t>The South Indian Bank Ltd.</t>
  </si>
  <si>
    <t>Schneider Electric Infrastructure Ltd.</t>
  </si>
  <si>
    <t>Carraro India Ltd.</t>
  </si>
  <si>
    <t>Bharat Forge Ltd.</t>
  </si>
  <si>
    <t>Bharti Hexacom Ltd.</t>
  </si>
  <si>
    <t>Container Corporation Of India Ltd.</t>
  </si>
  <si>
    <t>Neuland Laboratories Ltd.</t>
  </si>
  <si>
    <t>Fortis Healthcare Ltd.</t>
  </si>
  <si>
    <t>National Housing Bank</t>
  </si>
  <si>
    <t>Aditya Birla Finance Ltd.</t>
  </si>
  <si>
    <t>Indian Oil Corporation Ltd.</t>
  </si>
  <si>
    <t>Aditya Birla Capital Ltd.</t>
  </si>
  <si>
    <t>National Aluminium Company Ltd.</t>
  </si>
  <si>
    <t>Maruti Suzuki India Ltd.</t>
  </si>
  <si>
    <t>HDFC Asset Management Company Ltd.</t>
  </si>
  <si>
    <t>LIC MF MONEY MARKET FUND: ** The AUM of the scheme include investments made by other Schemes of LIC Mutual Fund aggregating to Rs. 6.35 Crore.</t>
  </si>
  <si>
    <t>It - Software</t>
  </si>
  <si>
    <t>It - Services</t>
  </si>
  <si>
    <t>LIC MF LIQUID FUND: ** The AUM of the scheme include investments made by other Schemes of LIC Mutual Fund aggregating to Rs. 26.22 Crore.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</si>
</sst>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bottom/>
      <diagonal/>
    </border>
    <border>
      <left/>
      <right style="thin">
        <color indexed="8"/>
      </right>
      <top/>
      <bottom/>
      <diagonal/>
    </border>
    <border>
      <left style="thin">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60" applyNumberFormat="0" applyAlignment="0" applyProtection="0"/>
    <xf numFmtId="0" fontId="17" fillId="3" borderId="60" applyNumberFormat="0" applyAlignment="0" applyProtection="0"/>
    <xf numFmtId="0" fontId="7" fillId="4" borderId="61" applyNumberFormat="0" applyFont="0" applyAlignment="0" applyProtection="0"/>
    <xf numFmtId="0" fontId="20" fillId="2" borderId="62" applyNumberFormat="0" applyAlignment="0" applyProtection="0"/>
    <xf numFmtId="0" fontId="25" fillId="0" borderId="0" applyNumberFormat="0" applyFill="0" applyBorder="0" applyAlignment="0" applyProtection="0"/>
    <xf numFmtId="0" fontId="22" fillId="0" borderId="63"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2" applyNumberFormat="0" applyFill="0" applyAlignment="0" applyProtection="0"/>
    <xf numFmtId="0" fontId="38" fillId="0" borderId="83" applyNumberFormat="0" applyFill="0" applyAlignment="0" applyProtection="0"/>
    <xf numFmtId="0" fontId="39" fillId="0" borderId="84"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5" applyNumberFormat="0" applyAlignment="0" applyProtection="0"/>
    <xf numFmtId="0" fontId="43" fillId="23" borderId="86" applyNumberFormat="0" applyAlignment="0" applyProtection="0"/>
    <xf numFmtId="0" fontId="44" fillId="23" borderId="85" applyNumberFormat="0" applyAlignment="0" applyProtection="0"/>
    <xf numFmtId="0" fontId="45" fillId="0" borderId="87" applyNumberFormat="0" applyFill="0" applyAlignment="0" applyProtection="0"/>
    <xf numFmtId="0" fontId="46" fillId="24" borderId="88" applyNumberFormat="0" applyAlignment="0" applyProtection="0"/>
    <xf numFmtId="0" fontId="47" fillId="0" borderId="0" applyNumberFormat="0" applyFill="0" applyBorder="0" applyAlignment="0" applyProtection="0"/>
    <xf numFmtId="0" fontId="2" fillId="25" borderId="89" applyNumberFormat="0" applyFont="0" applyAlignment="0" applyProtection="0"/>
    <xf numFmtId="0" fontId="48" fillId="0" borderId="0" applyNumberFormat="0" applyFill="0" applyBorder="0" applyAlignment="0" applyProtection="0"/>
    <xf numFmtId="0" fontId="49" fillId="0" borderId="90"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cellStyleXfs>
  <cellXfs count="594">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9"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77"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4"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77"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8"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4" xfId="0" applyFont="1" applyBorder="1" applyAlignment="1">
      <alignment horizontal="centerContinuous" vertical="top" wrapText="1"/>
    </xf>
    <xf numFmtId="0" fontId="5" fillId="0" borderId="6" xfId="0" applyFont="1" applyBorder="1" applyAlignment="1">
      <alignment vertical="center" wrapText="1"/>
    </xf>
    <xf numFmtId="0" fontId="30" fillId="0" borderId="0" xfId="0" applyFont="1" applyAlignment="1">
      <alignment horizontal="left" vertical="top" wrapText="1"/>
    </xf>
    <xf numFmtId="2" fontId="5" fillId="0" borderId="0" xfId="0" applyNumberFormat="1" applyFont="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6" xfId="0" applyNumberFormat="1" applyFont="1" applyBorder="1" applyAlignment="1">
      <alignment horizontal="center" vertical="center" wrapText="1"/>
    </xf>
    <xf numFmtId="10" fontId="4" fillId="0" borderId="67"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77" xfId="0" applyNumberFormat="1" applyFont="1" applyBorder="1" applyAlignment="1">
      <alignment horizontal="center" vertical="center"/>
    </xf>
    <xf numFmtId="167" fontId="35" fillId="0" borderId="77"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58" xfId="0" applyNumberFormat="1" applyFont="1" applyBorder="1" applyAlignment="1">
      <alignment horizontal="center" vertical="center"/>
    </xf>
    <xf numFmtId="169" fontId="30" fillId="0" borderId="77"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9"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1" xfId="0" applyFont="1" applyBorder="1" applyAlignment="1">
      <alignment horizontal="center"/>
    </xf>
    <xf numFmtId="0" fontId="5" fillId="0" borderId="91" xfId="0" applyFont="1" applyBorder="1" applyAlignment="1">
      <alignment horizontal="center" vertical="center"/>
    </xf>
    <xf numFmtId="2" fontId="5" fillId="0" borderId="72"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70" fontId="4" fillId="0" borderId="0" xfId="0" applyNumberFormat="1" applyFont="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2"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0" fontId="31" fillId="0" borderId="4"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1" xfId="0" applyFont="1" applyBorder="1"/>
    <xf numFmtId="0" fontId="5" fillId="0" borderId="80" xfId="0" applyFont="1" applyBorder="1"/>
    <xf numFmtId="0" fontId="5" fillId="0" borderId="64" xfId="0" applyFont="1" applyBorder="1"/>
    <xf numFmtId="0" fontId="5" fillId="0" borderId="65"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9" fontId="35" fillId="0" borderId="77" xfId="0" applyNumberFormat="1" applyFont="1" applyBorder="1" applyAlignment="1">
      <alignment horizontal="center" vertical="center"/>
    </xf>
    <xf numFmtId="169" fontId="34" fillId="0" borderId="77" xfId="0" applyNumberFormat="1" applyFont="1" applyBorder="1" applyAlignment="1">
      <alignment horizontal="center" vertical="center"/>
    </xf>
    <xf numFmtId="167" fontId="53" fillId="0" borderId="77" xfId="0" applyNumberFormat="1" applyFont="1" applyBorder="1" applyAlignment="1">
      <alignment horizontal="center" vertical="center"/>
    </xf>
    <xf numFmtId="0" fontId="5" fillId="0" borderId="31" xfId="0" applyFont="1" applyBorder="1"/>
    <xf numFmtId="171" fontId="4" fillId="0" borderId="28" xfId="0" applyNumberFormat="1" applyFont="1" applyBorder="1" applyAlignment="1">
      <alignment horizontal="center" vertical="center"/>
    </xf>
    <xf numFmtId="0" fontId="4" fillId="0" borderId="28" xfId="0" applyFont="1" applyBorder="1" applyAlignment="1">
      <alignment horizontal="center" vertical="center" wrapText="1"/>
    </xf>
    <xf numFmtId="0" fontId="4" fillId="0" borderId="5" xfId="0" applyFont="1" applyBorder="1" applyAlignment="1">
      <alignment horizontal="center" vertical="top" wrapText="1"/>
    </xf>
    <xf numFmtId="0" fontId="5" fillId="0" borderId="0" xfId="0" applyFont="1" applyAlignment="1">
      <alignment horizontal="left" wrapText="1"/>
    </xf>
    <xf numFmtId="169" fontId="30" fillId="0" borderId="58" xfId="0" applyNumberFormat="1" applyFont="1" applyBorder="1" applyAlignment="1">
      <alignment horizontal="center" vertical="center"/>
    </xf>
    <xf numFmtId="0" fontId="4" fillId="0" borderId="94" xfId="0" applyFont="1" applyBorder="1" applyAlignment="1">
      <alignment horizontal="center" vertical="top" wrapText="1"/>
    </xf>
    <xf numFmtId="0" fontId="4" fillId="0" borderId="95" xfId="0" applyFont="1" applyBorder="1" applyAlignment="1">
      <alignment horizontal="center" vertical="top" wrapText="1"/>
    </xf>
    <xf numFmtId="2" fontId="55" fillId="0" borderId="94" xfId="0" applyNumberFormat="1" applyFont="1" applyBorder="1" applyAlignment="1">
      <alignment horizontal="center" vertical="center"/>
    </xf>
    <xf numFmtId="169" fontId="30" fillId="0" borderId="0" xfId="0" applyNumberFormat="1" applyFont="1" applyAlignment="1">
      <alignment horizontal="center" vertical="center"/>
    </xf>
    <xf numFmtId="0" fontId="4" fillId="0" borderId="8" xfId="0" applyFont="1" applyBorder="1" applyAlignment="1">
      <alignment horizontal="center" vertical="top" wrapText="1"/>
    </xf>
    <xf numFmtId="165" fontId="4" fillId="0" borderId="1" xfId="0" applyNumberFormat="1" applyFont="1" applyBorder="1" applyAlignment="1">
      <alignment horizontal="center" vertical="top" wrapText="1"/>
    </xf>
    <xf numFmtId="170" fontId="4" fillId="0" borderId="0" xfId="0" applyNumberFormat="1" applyFont="1" applyAlignment="1">
      <alignment horizontal="center" vertical="top"/>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165" fontId="4" fillId="0" borderId="97" xfId="0" applyNumberFormat="1" applyFont="1" applyBorder="1" applyAlignment="1">
      <alignment horizontal="center" vertical="top" wrapText="1"/>
    </xf>
    <xf numFmtId="170" fontId="4" fillId="0" borderId="100" xfId="0" applyNumberFormat="1" applyFont="1" applyBorder="1" applyAlignment="1">
      <alignment horizontal="center" vertical="center"/>
    </xf>
    <xf numFmtId="2" fontId="5" fillId="0" borderId="100" xfId="0" applyNumberFormat="1" applyFont="1" applyBorder="1" applyAlignment="1">
      <alignment horizontal="center" vertical="center"/>
    </xf>
    <xf numFmtId="2" fontId="5" fillId="0" borderId="101" xfId="0" applyNumberFormat="1" applyFont="1" applyBorder="1" applyAlignment="1">
      <alignment horizontal="center" vertical="center"/>
    </xf>
    <xf numFmtId="2" fontId="5" fillId="0" borderId="102" xfId="0" applyNumberFormat="1" applyFont="1" applyBorder="1" applyAlignment="1">
      <alignment horizontal="center" vertical="center"/>
    </xf>
    <xf numFmtId="0" fontId="30" fillId="18" borderId="96" xfId="0" applyFont="1" applyFill="1" applyBorder="1" applyAlignment="1">
      <alignment vertical="center"/>
    </xf>
    <xf numFmtId="0" fontId="4" fillId="0" borderId="99" xfId="0" applyFont="1" applyBorder="1" applyAlignment="1">
      <alignment horizontal="centerContinuous" vertical="center" wrapText="1"/>
    </xf>
    <xf numFmtId="0" fontId="4" fillId="0" borderId="97" xfId="0" applyFont="1" applyBorder="1" applyAlignment="1">
      <alignment horizontal="centerContinuous" vertical="center" wrapText="1"/>
    </xf>
    <xf numFmtId="2" fontId="30" fillId="0" borderId="96" xfId="0" applyNumberFormat="1" applyFont="1" applyBorder="1" applyAlignment="1">
      <alignment horizontal="center"/>
    </xf>
    <xf numFmtId="167" fontId="30" fillId="0" borderId="103" xfId="0" applyNumberFormat="1" applyFont="1" applyBorder="1" applyAlignment="1">
      <alignment horizontal="center" vertical="center"/>
    </xf>
    <xf numFmtId="2" fontId="30" fillId="0" borderId="94" xfId="0" applyNumberFormat="1" applyFont="1" applyBorder="1" applyAlignment="1">
      <alignment horizontal="center"/>
    </xf>
    <xf numFmtId="167" fontId="30" fillId="0" borderId="104" xfId="0" applyNumberFormat="1" applyFont="1" applyBorder="1" applyAlignment="1">
      <alignment horizontal="center" vertical="center"/>
    </xf>
    <xf numFmtId="2" fontId="30" fillId="0" borderId="105" xfId="0" applyNumberFormat="1" applyFont="1" applyBorder="1" applyAlignment="1">
      <alignment horizontal="center"/>
    </xf>
    <xf numFmtId="167" fontId="30" fillId="0" borderId="0" xfId="0" applyNumberFormat="1" applyFont="1" applyAlignment="1">
      <alignment horizontal="center" vertical="center"/>
    </xf>
    <xf numFmtId="2" fontId="30" fillId="0" borderId="106" xfId="0" applyNumberFormat="1" applyFont="1" applyBorder="1" applyAlignment="1">
      <alignment horizontal="center"/>
    </xf>
    <xf numFmtId="2" fontId="55" fillId="0" borderId="106" xfId="0" applyNumberFormat="1" applyFont="1" applyBorder="1" applyAlignment="1">
      <alignment horizontal="center" vertical="center"/>
    </xf>
    <xf numFmtId="167" fontId="30" fillId="0" borderId="74" xfId="0" applyNumberFormat="1" applyFont="1" applyBorder="1" applyAlignment="1">
      <alignment horizontal="center" vertical="center"/>
    </xf>
    <xf numFmtId="167" fontId="30" fillId="0" borderId="94" xfId="0" applyNumberFormat="1" applyFont="1" applyBorder="1" applyAlignment="1">
      <alignment horizontal="center" vertical="center"/>
    </xf>
    <xf numFmtId="167" fontId="30" fillId="0" borderId="107" xfId="0" applyNumberFormat="1" applyFont="1" applyBorder="1" applyAlignment="1">
      <alignment horizontal="center" vertical="center"/>
    </xf>
    <xf numFmtId="167" fontId="30" fillId="0" borderId="105" xfId="0" applyNumberFormat="1" applyFont="1" applyBorder="1" applyAlignment="1">
      <alignment horizontal="center" vertical="center"/>
    </xf>
    <xf numFmtId="2" fontId="30" fillId="0" borderId="108" xfId="0" applyNumberFormat="1" applyFont="1" applyBorder="1" applyAlignment="1">
      <alignment horizontal="center"/>
    </xf>
    <xf numFmtId="169" fontId="30" fillId="0" borderId="109" xfId="0" applyNumberFormat="1" applyFont="1" applyBorder="1" applyAlignment="1">
      <alignment horizontal="center" vertical="center"/>
    </xf>
    <xf numFmtId="0" fontId="4" fillId="0" borderId="110" xfId="0" applyFont="1" applyBorder="1" applyAlignment="1">
      <alignment horizontal="center" vertical="top" wrapText="1"/>
    </xf>
    <xf numFmtId="169" fontId="30" fillId="0" borderId="74" xfId="0" applyNumberFormat="1" applyFont="1" applyBorder="1" applyAlignment="1">
      <alignment horizontal="center" vertical="center"/>
    </xf>
    <xf numFmtId="0" fontId="4" fillId="0" borderId="111" xfId="0" applyFont="1" applyBorder="1" applyAlignment="1">
      <alignment horizontal="center" vertical="top" wrapText="1"/>
    </xf>
    <xf numFmtId="169" fontId="30" fillId="0" borderId="92" xfId="0" applyNumberFormat="1" applyFont="1" applyBorder="1" applyAlignment="1">
      <alignment horizontal="center" vertical="center"/>
    </xf>
    <xf numFmtId="0" fontId="4" fillId="0" borderId="105" xfId="0" applyFont="1" applyBorder="1" applyAlignment="1">
      <alignment horizontal="center" vertical="top" wrapText="1"/>
    </xf>
    <xf numFmtId="169" fontId="30" fillId="0" borderId="105" xfId="0" applyNumberFormat="1" applyFont="1" applyBorder="1" applyAlignment="1">
      <alignment horizontal="center" vertical="center"/>
    </xf>
    <xf numFmtId="0" fontId="4" fillId="0" borderId="94" xfId="0" applyFont="1" applyBorder="1" applyAlignment="1">
      <alignment horizontal="center" vertical="center" wrapText="1"/>
    </xf>
    <xf numFmtId="0" fontId="5" fillId="0" borderId="28" xfId="0" applyFont="1" applyBorder="1" applyAlignment="1">
      <alignment horizontal="center" vertical="center" wrapText="1"/>
    </xf>
    <xf numFmtId="165" fontId="4" fillId="0" borderId="112" xfId="0" applyNumberFormat="1" applyFont="1" applyBorder="1" applyAlignment="1">
      <alignment horizontal="center" vertical="top" wrapText="1"/>
    </xf>
    <xf numFmtId="2" fontId="5" fillId="0" borderId="113" xfId="0" applyNumberFormat="1" applyFont="1" applyBorder="1" applyAlignment="1">
      <alignment horizontal="center" vertical="center"/>
    </xf>
    <xf numFmtId="2" fontId="27" fillId="0" borderId="100" xfId="0" applyNumberFormat="1" applyFont="1" applyBorder="1" applyAlignment="1" applyProtection="1">
      <alignment horizontal="center" vertical="top"/>
      <protection locked="0"/>
    </xf>
    <xf numFmtId="2" fontId="30" fillId="0" borderId="100" xfId="0" applyNumberFormat="1" applyFont="1" applyBorder="1" applyAlignment="1">
      <alignment horizontal="center" vertical="center"/>
    </xf>
    <xf numFmtId="2" fontId="5" fillId="0" borderId="114" xfId="0" applyNumberFormat="1" applyFont="1" applyBorder="1" applyAlignment="1">
      <alignment horizontal="center" vertical="center"/>
    </xf>
    <xf numFmtId="170" fontId="4" fillId="0" borderId="115" xfId="0" applyNumberFormat="1" applyFont="1" applyBorder="1" applyAlignment="1">
      <alignment horizontal="center" vertical="top"/>
    </xf>
    <xf numFmtId="4" fontId="30" fillId="0" borderId="96" xfId="0" applyNumberFormat="1" applyFont="1" applyBorder="1" applyAlignment="1">
      <alignment horizontal="center"/>
    </xf>
    <xf numFmtId="0" fontId="30" fillId="0" borderId="97" xfId="0" applyFont="1" applyBorder="1"/>
    <xf numFmtId="0" fontId="30" fillId="0" borderId="98" xfId="0" applyFont="1" applyBorder="1"/>
    <xf numFmtId="0" fontId="30" fillId="0" borderId="99" xfId="0" applyFont="1" applyBorder="1"/>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30" fillId="0" borderId="96" xfId="0" applyFont="1" applyBorder="1" applyAlignment="1">
      <alignment horizontal="left"/>
    </xf>
    <xf numFmtId="0" fontId="5" fillId="0" borderId="78"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79"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78" xfId="0" applyFont="1" applyBorder="1" applyAlignment="1">
      <alignment horizontal="center"/>
    </xf>
    <xf numFmtId="0" fontId="5" fillId="0" borderId="76" xfId="0" applyFont="1" applyBorder="1" applyAlignment="1">
      <alignment horizontal="center"/>
    </xf>
    <xf numFmtId="0" fontId="5" fillId="0" borderId="80"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79"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54" fillId="0" borderId="30" xfId="0" applyFont="1" applyBorder="1"/>
    <xf numFmtId="0" fontId="54" fillId="0" borderId="29" xfId="0" applyFont="1" applyBorder="1"/>
    <xf numFmtId="0" fontId="54" fillId="0" borderId="31" xfId="0" applyFont="1" applyBorder="1"/>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30" fillId="0" borderId="30" xfId="0" applyFont="1" applyBorder="1"/>
    <xf numFmtId="0" fontId="30" fillId="0" borderId="29" xfId="0" applyFont="1" applyBorder="1"/>
    <xf numFmtId="0" fontId="30" fillId="0" borderId="31" xfId="0" applyFont="1" applyBorder="1"/>
    <xf numFmtId="4" fontId="54" fillId="0" borderId="28" xfId="0" applyNumberFormat="1"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4" fontId="30" fillId="0" borderId="28" xfId="0" applyNumberFormat="1" applyFont="1" applyBorder="1" applyAlignment="1">
      <alignment horizontal="center"/>
    </xf>
    <xf numFmtId="0" fontId="30" fillId="0" borderId="28" xfId="0" applyFont="1" applyBorder="1"/>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4" xfId="0" applyFont="1" applyBorder="1" applyAlignment="1">
      <alignment horizontal="center" vertical="top" wrapText="1"/>
    </xf>
    <xf numFmtId="0" fontId="5" fillId="0" borderId="65"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4" fillId="0" borderId="10" xfId="0" applyFont="1" applyBorder="1" applyAlignment="1">
      <alignment horizontal="center"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165" fontId="4" fillId="0" borderId="106" xfId="0" applyNumberFormat="1" applyFont="1" applyBorder="1" applyAlignment="1">
      <alignment horizontal="left" vertical="center"/>
    </xf>
    <xf numFmtId="165" fontId="4" fillId="0" borderId="98" xfId="0" applyNumberFormat="1" applyFont="1" applyBorder="1" applyAlignment="1">
      <alignment horizontal="left" vertical="center"/>
    </xf>
    <xf numFmtId="165" fontId="4" fillId="0" borderId="108" xfId="0" applyNumberFormat="1" applyFont="1" applyBorder="1" applyAlignment="1">
      <alignment horizontal="left" vertic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0" fontId="4" fillId="0" borderId="7" xfId="0" applyFont="1" applyBorder="1" applyAlignment="1">
      <alignment horizontal="center" vertical="center"/>
    </xf>
    <xf numFmtId="4" fontId="4" fillId="0" borderId="10" xfId="0" applyNumberFormat="1" applyFont="1" applyBorder="1" applyAlignment="1">
      <alignment horizontal="center" vertical="top"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4" fillId="0" borderId="43" xfId="0" applyFont="1" applyBorder="1" applyAlignment="1">
      <alignment horizontal="center"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5" fillId="0" borderId="28" xfId="0" applyFont="1" applyBorder="1" applyAlignment="1">
      <alignment horizontal="center"/>
    </xf>
    <xf numFmtId="0" fontId="4" fillId="0" borderId="5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5" fontId="4" fillId="0" borderId="106" xfId="0" applyNumberFormat="1" applyFont="1" applyBorder="1" applyAlignment="1">
      <alignment horizontal="left"/>
    </xf>
    <xf numFmtId="165" fontId="4" fillId="0" borderId="98" xfId="0" applyNumberFormat="1" applyFont="1" applyBorder="1" applyAlignment="1">
      <alignment horizontal="left"/>
    </xf>
    <xf numFmtId="165" fontId="4" fillId="0" borderId="108" xfId="0" applyNumberFormat="1" applyFont="1" applyBorder="1" applyAlignment="1">
      <alignment horizontal="left"/>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4" fillId="0" borderId="43"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78" xfId="0" applyNumberFormat="1" applyFont="1" applyBorder="1" applyAlignment="1">
      <alignment horizontal="left" vertical="center" wrapText="1"/>
    </xf>
    <xf numFmtId="2" fontId="5" fillId="0" borderId="91" xfId="0" applyNumberFormat="1" applyFont="1" applyBorder="1" applyAlignment="1">
      <alignment horizontal="left" vertical="center" wrapText="1"/>
    </xf>
    <xf numFmtId="2" fontId="5" fillId="0" borderId="80" xfId="0" applyNumberFormat="1" applyFont="1" applyBorder="1" applyAlignment="1">
      <alignment horizontal="left" vertical="center"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78" xfId="0" applyNumberFormat="1" applyFont="1" applyBorder="1" applyAlignment="1">
      <alignment horizontal="center" vertical="top" wrapText="1"/>
    </xf>
    <xf numFmtId="2" fontId="5" fillId="0" borderId="91" xfId="0" applyNumberFormat="1" applyFont="1" applyBorder="1" applyAlignment="1">
      <alignment horizontal="center" vertical="top" wrapText="1"/>
    </xf>
    <xf numFmtId="2" fontId="5" fillId="0" borderId="80" xfId="0" applyNumberFormat="1" applyFont="1" applyBorder="1" applyAlignment="1">
      <alignment horizontal="center" vertical="top" wrapText="1"/>
    </xf>
    <xf numFmtId="0" fontId="5" fillId="0" borderId="75" xfId="0" applyFont="1" applyBorder="1" applyAlignment="1">
      <alignment horizontal="center"/>
    </xf>
    <xf numFmtId="0" fontId="5" fillId="0" borderId="48" xfId="0"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1" xfId="0"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2" fontId="5" fillId="0" borderId="98" xfId="0" applyNumberFormat="1" applyFont="1" applyBorder="1" applyAlignment="1">
      <alignment horizontal="left" vertical="top" wrapText="1"/>
    </xf>
    <xf numFmtId="0" fontId="4" fillId="0" borderId="16" xfId="0" applyFont="1" applyBorder="1" applyAlignment="1">
      <alignment horizontal="center" vertical="center"/>
    </xf>
    <xf numFmtId="0" fontId="5" fillId="0" borderId="0" xfId="0" applyFont="1" applyAlignment="1">
      <alignment horizontal="left" vertical="top" wrapText="1"/>
    </xf>
    <xf numFmtId="0" fontId="4" fillId="0" borderId="78" xfId="0" applyFont="1" applyBorder="1" applyAlignment="1">
      <alignment horizontal="center" vertical="top" wrapText="1"/>
    </xf>
    <xf numFmtId="0" fontId="4" fillId="0" borderId="76" xfId="0" applyFont="1" applyBorder="1" applyAlignment="1">
      <alignment horizontal="center" vertical="top" wrapText="1"/>
    </xf>
    <xf numFmtId="0" fontId="4" fillId="0" borderId="81" xfId="0" applyFont="1" applyBorder="1" applyAlignment="1">
      <alignment horizontal="center" vertical="top" wrapText="1"/>
    </xf>
    <xf numFmtId="2" fontId="5" fillId="0" borderId="79"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2" fontId="5" fillId="0" borderId="65" xfId="0" applyNumberFormat="1" applyFont="1" applyBorder="1" applyAlignment="1">
      <alignment horizontal="center" vertical="top" wrapText="1"/>
    </xf>
    <xf numFmtId="2" fontId="5" fillId="0" borderId="28" xfId="0" applyNumberFormat="1" applyFont="1" applyBorder="1" applyAlignment="1">
      <alignment horizontal="center"/>
    </xf>
    <xf numFmtId="0" fontId="5" fillId="0" borderId="30" xfId="0" applyFont="1" applyBorder="1"/>
    <xf numFmtId="0" fontId="5" fillId="0" borderId="29" xfId="0" applyFont="1" applyBorder="1"/>
    <xf numFmtId="0" fontId="5" fillId="0" borderId="31" xfId="0" applyFont="1" applyBorder="1"/>
    <xf numFmtId="2" fontId="5" fillId="0" borderId="79" xfId="0" applyNumberFormat="1"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left" vertical="center" wrapText="1"/>
    </xf>
    <xf numFmtId="0" fontId="4" fillId="0" borderId="28" xfId="0" applyFont="1" applyBorder="1" applyAlignment="1">
      <alignment horizontal="center" vertical="top" wrapText="1"/>
    </xf>
    <xf numFmtId="0" fontId="5" fillId="0" borderId="28" xfId="0" applyFont="1" applyBorder="1" applyAlignment="1">
      <alignment horizontal="center" vertical="top" wrapText="1"/>
    </xf>
    <xf numFmtId="0" fontId="5" fillId="0" borderId="1" xfId="0" applyFont="1" applyBorder="1" applyAlignment="1">
      <alignment horizontal="center" vertical="top" wrapText="1"/>
    </xf>
    <xf numFmtId="2" fontId="5" fillId="0" borderId="28" xfId="0" applyNumberFormat="1" applyFont="1" applyBorder="1" applyAlignment="1">
      <alignment horizontal="center" vertical="center"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1" xfId="0" applyFont="1" applyBorder="1" applyAlignment="1">
      <alignment horizontal="center"/>
    </xf>
    <xf numFmtId="0" fontId="5" fillId="0" borderId="93" xfId="0" applyFont="1" applyBorder="1" applyAlignment="1">
      <alignment horizontal="center"/>
    </xf>
    <xf numFmtId="0" fontId="5" fillId="0" borderId="93"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170" fontId="4" fillId="0" borderId="64" xfId="0" applyNumberFormat="1" applyFont="1" applyBorder="1" applyAlignment="1">
      <alignment horizontal="left" vertical="center"/>
    </xf>
    <xf numFmtId="0" fontId="5" fillId="0" borderId="70" xfId="0" applyFont="1" applyBorder="1" applyAlignment="1">
      <alignment horizontal="center"/>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2" fontId="5" fillId="0" borderId="97" xfId="0" applyNumberFormat="1" applyFont="1" applyBorder="1" applyAlignment="1">
      <alignment horizontal="left" vertical="top" wrapText="1"/>
    </xf>
    <xf numFmtId="2" fontId="5" fillId="0" borderId="99" xfId="0" applyNumberFormat="1" applyFont="1" applyBorder="1" applyAlignment="1">
      <alignment horizontal="left" vertical="top" wrapText="1"/>
    </xf>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0" borderId="99" xfId="0" applyFont="1" applyBorder="1" applyAlignment="1">
      <alignment horizontal="left" vertical="center"/>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71"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0" fontId="5" fillId="0" borderId="28" xfId="0" applyFont="1" applyBorder="1" applyAlignment="1">
      <alignment horizontal="center" vertical="center"/>
    </xf>
    <xf numFmtId="0" fontId="5" fillId="0" borderId="7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26" fillId="0" borderId="28" xfId="0" applyFont="1" applyBorder="1" applyAlignment="1">
      <alignment horizontal="center"/>
    </xf>
    <xf numFmtId="0" fontId="5" fillId="0" borderId="93" xfId="0" applyFont="1" applyBorder="1" applyAlignment="1">
      <alignment horizontal="left" vertical="center" wrapText="1"/>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30" fillId="18" borderId="106" xfId="0" applyFont="1" applyFill="1" applyBorder="1"/>
    <xf numFmtId="0" fontId="30" fillId="18" borderId="98" xfId="0" applyFont="1" applyFill="1" applyBorder="1"/>
    <xf numFmtId="0" fontId="30" fillId="18" borderId="108" xfId="0" applyFont="1" applyFill="1" applyBorder="1"/>
    <xf numFmtId="0" fontId="4" fillId="0" borderId="32" xfId="0" applyFont="1" applyBorder="1" applyAlignment="1">
      <alignment horizontal="center" vertical="center"/>
    </xf>
    <xf numFmtId="165" fontId="4" fillId="0" borderId="79" xfId="0" applyNumberFormat="1" applyFont="1" applyBorder="1" applyAlignment="1">
      <alignment horizontal="left"/>
    </xf>
    <xf numFmtId="165" fontId="4" fillId="0" borderId="64" xfId="0" applyNumberFormat="1" applyFont="1" applyBorder="1" applyAlignment="1">
      <alignment horizontal="left"/>
    </xf>
    <xf numFmtId="165" fontId="4" fillId="0" borderId="65" xfId="0" applyNumberFormat="1" applyFont="1" applyBorder="1" applyAlignment="1">
      <alignment horizontal="left"/>
    </xf>
    <xf numFmtId="0" fontId="5" fillId="0" borderId="73"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4" fontId="0" fillId="0" borderId="105" xfId="0" applyNumberFormat="1" applyBorder="1" applyAlignment="1">
      <alignment horizontal="center"/>
    </xf>
    <xf numFmtId="170" fontId="4" fillId="0" borderId="65" xfId="0" applyNumberFormat="1" applyFont="1" applyBorder="1" applyAlignment="1">
      <alignment horizontal="left" vertical="center"/>
    </xf>
    <xf numFmtId="0" fontId="4" fillId="0" borderId="64" xfId="0" applyFont="1" applyBorder="1" applyAlignment="1">
      <alignment horizontal="center" vertical="top" wrapText="1"/>
    </xf>
    <xf numFmtId="0" fontId="5" fillId="0" borderId="10" xfId="0" quotePrefix="1" applyFont="1" applyBorder="1" applyAlignment="1">
      <alignment horizontal="center"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0" fontId="26" fillId="0" borderId="28" xfId="0" applyFont="1" applyBorder="1" applyAlignment="1">
      <alignment horizontal="left"/>
    </xf>
    <xf numFmtId="0" fontId="5"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 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5.jpg"/><Relationship Id="rId1" Type="http://schemas.openxmlformats.org/officeDocument/2006/relationships/image" Target="../media/image7.jpg"/><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image" Target="../media/image10.jpg"/><Relationship Id="rId7" Type="http://schemas.openxmlformats.org/officeDocument/2006/relationships/image" Target="../media/image6.jpg"/><Relationship Id="rId2" Type="http://schemas.openxmlformats.org/officeDocument/2006/relationships/image" Target="../media/image1.jpg"/><Relationship Id="rId1" Type="http://schemas.openxmlformats.org/officeDocument/2006/relationships/image" Target="../media/image9.png"/><Relationship Id="rId6" Type="http://schemas.openxmlformats.org/officeDocument/2006/relationships/image" Target="../media/image3.jpg"/><Relationship Id="rId5" Type="http://schemas.openxmlformats.org/officeDocument/2006/relationships/image" Target="../media/image8.jpg"/><Relationship Id="rId10" Type="http://schemas.openxmlformats.org/officeDocument/2006/relationships/image" Target="../media/image12.png"/><Relationship Id="rId4" Type="http://schemas.openxmlformats.org/officeDocument/2006/relationships/image" Target="../media/image11.jpg"/><Relationship Id="rId9"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3.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4.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5.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109</xdr:row>
      <xdr:rowOff>70949</xdr:rowOff>
    </xdr:from>
    <xdr:to>
      <xdr:col>6</xdr:col>
      <xdr:colOff>153473</xdr:colOff>
      <xdr:row>121</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109</xdr:row>
      <xdr:rowOff>70949</xdr:rowOff>
    </xdr:from>
    <xdr:to>
      <xdr:col>12</xdr:col>
      <xdr:colOff>220148</xdr:colOff>
      <xdr:row>121</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109</xdr:row>
      <xdr:rowOff>70949</xdr:rowOff>
    </xdr:from>
    <xdr:to>
      <xdr:col>18</xdr:col>
      <xdr:colOff>210623</xdr:colOff>
      <xdr:row>121</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109</xdr:row>
      <xdr:rowOff>70949</xdr:rowOff>
    </xdr:from>
    <xdr:to>
      <xdr:col>24</xdr:col>
      <xdr:colOff>239198</xdr:colOff>
      <xdr:row>121</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109</xdr:row>
      <xdr:rowOff>70949</xdr:rowOff>
    </xdr:from>
    <xdr:to>
      <xdr:col>30</xdr:col>
      <xdr:colOff>220148</xdr:colOff>
      <xdr:row>121</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109</xdr:row>
      <xdr:rowOff>70949</xdr:rowOff>
    </xdr:from>
    <xdr:to>
      <xdr:col>36</xdr:col>
      <xdr:colOff>439223</xdr:colOff>
      <xdr:row>121</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109</xdr:row>
      <xdr:rowOff>70949</xdr:rowOff>
    </xdr:from>
    <xdr:to>
      <xdr:col>42</xdr:col>
      <xdr:colOff>267773</xdr:colOff>
      <xdr:row>121</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109</xdr:row>
      <xdr:rowOff>70949</xdr:rowOff>
    </xdr:from>
    <xdr:to>
      <xdr:col>48</xdr:col>
      <xdr:colOff>486848</xdr:colOff>
      <xdr:row>121</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109</xdr:row>
      <xdr:rowOff>70949</xdr:rowOff>
    </xdr:from>
    <xdr:to>
      <xdr:col>54</xdr:col>
      <xdr:colOff>477323</xdr:colOff>
      <xdr:row>121</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109</xdr:row>
      <xdr:rowOff>70949</xdr:rowOff>
    </xdr:from>
    <xdr:to>
      <xdr:col>60</xdr:col>
      <xdr:colOff>505898</xdr:colOff>
      <xdr:row>121</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109</xdr:row>
      <xdr:rowOff>70949</xdr:rowOff>
    </xdr:from>
    <xdr:to>
      <xdr:col>66</xdr:col>
      <xdr:colOff>505898</xdr:colOff>
      <xdr:row>121</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109</xdr:row>
      <xdr:rowOff>70949</xdr:rowOff>
    </xdr:from>
    <xdr:to>
      <xdr:col>72</xdr:col>
      <xdr:colOff>572573</xdr:colOff>
      <xdr:row>121</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109</xdr:row>
      <xdr:rowOff>70949</xdr:rowOff>
    </xdr:from>
    <xdr:to>
      <xdr:col>78</xdr:col>
      <xdr:colOff>534473</xdr:colOff>
      <xdr:row>121</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109</xdr:row>
      <xdr:rowOff>70949</xdr:rowOff>
    </xdr:from>
    <xdr:to>
      <xdr:col>84</xdr:col>
      <xdr:colOff>534473</xdr:colOff>
      <xdr:row>121</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109</xdr:row>
      <xdr:rowOff>70949</xdr:rowOff>
    </xdr:from>
    <xdr:to>
      <xdr:col>90</xdr:col>
      <xdr:colOff>72511</xdr:colOff>
      <xdr:row>121</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734783</xdr:colOff>
      <xdr:row>123</xdr:row>
      <xdr:rowOff>54430</xdr:rowOff>
    </xdr:from>
    <xdr:to>
      <xdr:col>90</xdr:col>
      <xdr:colOff>328255</xdr:colOff>
      <xdr:row>136</xdr:row>
      <xdr:rowOff>60952</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59</xdr:row>
      <xdr:rowOff>147105</xdr:rowOff>
    </xdr:from>
    <xdr:to>
      <xdr:col>6</xdr:col>
      <xdr:colOff>518714</xdr:colOff>
      <xdr:row>73</xdr:row>
      <xdr:rowOff>78254</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59</xdr:row>
      <xdr:rowOff>147105</xdr:rowOff>
    </xdr:from>
    <xdr:to>
      <xdr:col>24</xdr:col>
      <xdr:colOff>451458</xdr:colOff>
      <xdr:row>73</xdr:row>
      <xdr:rowOff>78254</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31</xdr:col>
      <xdr:colOff>419100</xdr:colOff>
      <xdr:row>59</xdr:row>
      <xdr:rowOff>152400</xdr:rowOff>
    </xdr:from>
    <xdr:to>
      <xdr:col>36</xdr:col>
      <xdr:colOff>460982</xdr:colOff>
      <xdr:row>73</xdr:row>
      <xdr:rowOff>83549</xdr:rowOff>
    </xdr:to>
    <xdr:pic>
      <xdr:nvPicPr>
        <xdr:cNvPr id="4" name="Picture 3">
          <a:extLst>
            <a:ext uri="{FF2B5EF4-FFF2-40B4-BE49-F238E27FC236}">
              <a16:creationId xmlns:a16="http://schemas.microsoft.com/office/drawing/2014/main" id="{311A99A9-564E-45A5-BB2F-493444C9F5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641800" y="12782550"/>
          <a:ext cx="4290032"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65</xdr:row>
      <xdr:rowOff>52387</xdr:rowOff>
    </xdr:from>
    <xdr:to>
      <xdr:col>6</xdr:col>
      <xdr:colOff>405760</xdr:colOff>
      <xdr:row>78</xdr:row>
      <xdr:rowOff>107363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253092</xdr:colOff>
      <xdr:row>65</xdr:row>
      <xdr:rowOff>52387</xdr:rowOff>
    </xdr:from>
    <xdr:to>
      <xdr:col>12</xdr:col>
      <xdr:colOff>481960</xdr:colOff>
      <xdr:row>78</xdr:row>
      <xdr:rowOff>107363</xdr:rowOff>
    </xdr:to>
    <xdr:pic>
      <xdr:nvPicPr>
        <xdr:cNvPr id="7" name="Picture 6">
          <a:extLst>
            <a:ext uri="{FF2B5EF4-FFF2-40B4-BE49-F238E27FC236}">
              <a16:creationId xmlns:a16="http://schemas.microsoft.com/office/drawing/2014/main" id="{7D6CE6B2-EE07-4FD5-82E4-833A5F5AFE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68392" y="12892087"/>
          <a:ext cx="4267468" cy="2160000"/>
        </a:xfrm>
        <a:prstGeom prst="rect">
          <a:avLst/>
        </a:prstGeom>
      </xdr:spPr>
    </xdr:pic>
    <xdr:clientData/>
  </xdr:twoCellAnchor>
  <xdr:twoCellAnchor editAs="oneCell">
    <xdr:from>
      <xdr:col>13</xdr:col>
      <xdr:colOff>342900</xdr:colOff>
      <xdr:row>65</xdr:row>
      <xdr:rowOff>57150</xdr:rowOff>
    </xdr:from>
    <xdr:to>
      <xdr:col>18</xdr:col>
      <xdr:colOff>465748</xdr:colOff>
      <xdr:row>78</xdr:row>
      <xdr:rowOff>112125</xdr:rowOff>
    </xdr:to>
    <xdr:pic>
      <xdr:nvPicPr>
        <xdr:cNvPr id="2" name="Picture 1">
          <a:extLst>
            <a:ext uri="{FF2B5EF4-FFF2-40B4-BE49-F238E27FC236}">
              <a16:creationId xmlns:a16="http://schemas.microsoft.com/office/drawing/2014/main" id="{D0C698C3-E749-4D17-9315-7D240A155F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277850" y="12734925"/>
          <a:ext cx="421859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107</xdr:row>
      <xdr:rowOff>161511</xdr:rowOff>
    </xdr:from>
    <xdr:to>
      <xdr:col>24</xdr:col>
      <xdr:colOff>634712</xdr:colOff>
      <xdr:row>119</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107</xdr:row>
      <xdr:rowOff>161511</xdr:rowOff>
    </xdr:from>
    <xdr:to>
      <xdr:col>30</xdr:col>
      <xdr:colOff>200705</xdr:colOff>
      <xdr:row>119</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7</xdr:col>
      <xdr:colOff>323022</xdr:colOff>
      <xdr:row>122</xdr:row>
      <xdr:rowOff>53837</xdr:rowOff>
    </xdr:from>
    <xdr:to>
      <xdr:col>12</xdr:col>
      <xdr:colOff>672815</xdr:colOff>
      <xdr:row>133</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122</xdr:row>
      <xdr:rowOff>28989</xdr:rowOff>
    </xdr:from>
    <xdr:to>
      <xdr:col>24</xdr:col>
      <xdr:colOff>589988</xdr:colOff>
      <xdr:row>133</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122</xdr:row>
      <xdr:rowOff>28989</xdr:rowOff>
    </xdr:from>
    <xdr:to>
      <xdr:col>36</xdr:col>
      <xdr:colOff>465749</xdr:colOff>
      <xdr:row>133</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122</xdr:row>
      <xdr:rowOff>38514</xdr:rowOff>
    </xdr:from>
    <xdr:to>
      <xdr:col>18</xdr:col>
      <xdr:colOff>384579</xdr:colOff>
      <xdr:row>133</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108</xdr:row>
      <xdr:rowOff>9111</xdr:rowOff>
    </xdr:from>
    <xdr:to>
      <xdr:col>18</xdr:col>
      <xdr:colOff>539462</xdr:colOff>
      <xdr:row>119</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31</xdr:col>
      <xdr:colOff>295275</xdr:colOff>
      <xdr:row>107</xdr:row>
      <xdr:rowOff>161925</xdr:rowOff>
    </xdr:from>
    <xdr:to>
      <xdr:col>36</xdr:col>
      <xdr:colOff>410254</xdr:colOff>
      <xdr:row>119</xdr:row>
      <xdr:rowOff>35925</xdr:rowOff>
    </xdr:to>
    <xdr:pic>
      <xdr:nvPicPr>
        <xdr:cNvPr id="3" name="Picture 2">
          <a:extLst>
            <a:ext uri="{FF2B5EF4-FFF2-40B4-BE49-F238E27FC236}">
              <a16:creationId xmlns:a16="http://schemas.microsoft.com/office/drawing/2014/main" id="{48D161CE-A716-434F-BA8F-2EFA064918E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9375100" y="23955375"/>
          <a:ext cx="4210729" cy="2160000"/>
        </a:xfrm>
        <a:prstGeom prst="rect">
          <a:avLst/>
        </a:prstGeom>
      </xdr:spPr>
    </xdr:pic>
    <xdr:clientData/>
  </xdr:twoCellAnchor>
  <xdr:twoCellAnchor editAs="oneCell">
    <xdr:from>
      <xdr:col>1</xdr:col>
      <xdr:colOff>495300</xdr:colOff>
      <xdr:row>122</xdr:row>
      <xdr:rowOff>28575</xdr:rowOff>
    </xdr:from>
    <xdr:to>
      <xdr:col>6</xdr:col>
      <xdr:colOff>75673</xdr:colOff>
      <xdr:row>133</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10"/>
        <a:stretch>
          <a:fillRect/>
        </a:stretch>
      </xdr:blipFill>
      <xdr:spPr>
        <a:xfrm>
          <a:off x="3438525" y="26679525"/>
          <a:ext cx="4219048" cy="2161905"/>
        </a:xfrm>
        <a:prstGeom prst="rect">
          <a:avLst/>
        </a:prstGeom>
      </xdr:spPr>
    </xdr:pic>
    <xdr:clientData/>
  </xdr:twoCellAnchor>
  <xdr:twoCellAnchor editAs="oneCell">
    <xdr:from>
      <xdr:col>25</xdr:col>
      <xdr:colOff>584752</xdr:colOff>
      <xdr:row>122</xdr:row>
      <xdr:rowOff>19464</xdr:rowOff>
    </xdr:from>
    <xdr:to>
      <xdr:col>30</xdr:col>
      <xdr:colOff>218099</xdr:colOff>
      <xdr:row>133</xdr:row>
      <xdr:rowOff>83964</xdr:rowOff>
    </xdr:to>
    <xdr:pic>
      <xdr:nvPicPr>
        <xdr:cNvPr id="6" name="Picture 5">
          <a:extLst>
            <a:ext uri="{FF2B5EF4-FFF2-40B4-BE49-F238E27FC236}">
              <a16:creationId xmlns:a16="http://schemas.microsoft.com/office/drawing/2014/main" id="{23E6A983-5401-431F-AA5A-5CC86477CC4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225802" y="2667041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141</xdr:row>
      <xdr:rowOff>114300</xdr:rowOff>
    </xdr:from>
    <xdr:to>
      <xdr:col>38</xdr:col>
      <xdr:colOff>793937</xdr:colOff>
      <xdr:row>141</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142</xdr:row>
      <xdr:rowOff>38100</xdr:rowOff>
    </xdr:from>
    <xdr:to>
      <xdr:col>38</xdr:col>
      <xdr:colOff>485775</xdr:colOff>
      <xdr:row>142</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126</xdr:row>
      <xdr:rowOff>94628</xdr:rowOff>
    </xdr:from>
    <xdr:to>
      <xdr:col>6</xdr:col>
      <xdr:colOff>358074</xdr:colOff>
      <xdr:row>137</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126</xdr:row>
      <xdr:rowOff>94628</xdr:rowOff>
    </xdr:from>
    <xdr:to>
      <xdr:col>12</xdr:col>
      <xdr:colOff>369669</xdr:colOff>
      <xdr:row>137</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126</xdr:row>
      <xdr:rowOff>94628</xdr:rowOff>
    </xdr:from>
    <xdr:to>
      <xdr:col>18</xdr:col>
      <xdr:colOff>364699</xdr:colOff>
      <xdr:row>137</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126</xdr:row>
      <xdr:rowOff>94628</xdr:rowOff>
    </xdr:from>
    <xdr:to>
      <xdr:col>24</xdr:col>
      <xdr:colOff>532421</xdr:colOff>
      <xdr:row>137</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126</xdr:row>
      <xdr:rowOff>94628</xdr:rowOff>
    </xdr:from>
    <xdr:to>
      <xdr:col>30</xdr:col>
      <xdr:colOff>467196</xdr:colOff>
      <xdr:row>137</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126</xdr:row>
      <xdr:rowOff>94628</xdr:rowOff>
    </xdr:from>
    <xdr:to>
      <xdr:col>36</xdr:col>
      <xdr:colOff>735553</xdr:colOff>
      <xdr:row>137</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126</xdr:row>
      <xdr:rowOff>168521</xdr:rowOff>
    </xdr:from>
    <xdr:to>
      <xdr:col>48</xdr:col>
      <xdr:colOff>103139</xdr:colOff>
      <xdr:row>137</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126</xdr:row>
      <xdr:rowOff>94628</xdr:rowOff>
    </xdr:from>
    <xdr:to>
      <xdr:col>42</xdr:col>
      <xdr:colOff>218513</xdr:colOff>
      <xdr:row>137</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161049</xdr:colOff>
      <xdr:row>123</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65</xdr:row>
      <xdr:rowOff>9939</xdr:rowOff>
    </xdr:from>
    <xdr:to>
      <xdr:col>12</xdr:col>
      <xdr:colOff>680269</xdr:colOff>
      <xdr:row>76</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7"/>
  <sheetViews>
    <sheetView showGridLines="0" tabSelected="1"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E105" sqref="E105"/>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 t="s">
        <v>650</v>
      </c>
      <c r="B1" s="21"/>
      <c r="C1" s="21"/>
      <c r="D1" s="21"/>
      <c r="E1" s="21"/>
      <c r="F1" s="21"/>
      <c r="G1" s="21"/>
      <c r="H1" s="21"/>
      <c r="I1" s="21"/>
      <c r="J1" s="124"/>
      <c r="AG1" s="6" t="s">
        <v>303</v>
      </c>
      <c r="AL1" s="6" t="s">
        <v>303</v>
      </c>
      <c r="CH1" s="391"/>
      <c r="CI1" s="391"/>
      <c r="CJ1" s="391"/>
      <c r="CK1" s="391"/>
      <c r="CL1" s="391"/>
      <c r="CM1" s="391"/>
    </row>
    <row r="2" spans="1:95" s="19" customFormat="1" ht="12.75" customHeight="1" x14ac:dyDescent="0.25">
      <c r="A2" s="88" t="s">
        <v>6</v>
      </c>
      <c r="B2" s="330" t="s">
        <v>123</v>
      </c>
      <c r="C2" s="331"/>
      <c r="D2" s="331"/>
      <c r="E2" s="331"/>
      <c r="F2" s="331"/>
      <c r="G2" s="332"/>
      <c r="H2" s="330" t="s">
        <v>80</v>
      </c>
      <c r="I2" s="331"/>
      <c r="J2" s="331"/>
      <c r="K2" s="331"/>
      <c r="L2" s="331"/>
      <c r="M2" s="332"/>
      <c r="N2" s="330" t="s">
        <v>167</v>
      </c>
      <c r="O2" s="331"/>
      <c r="P2" s="331"/>
      <c r="Q2" s="331"/>
      <c r="R2" s="331"/>
      <c r="S2" s="332"/>
      <c r="T2" s="330" t="s">
        <v>382</v>
      </c>
      <c r="U2" s="331"/>
      <c r="V2" s="331"/>
      <c r="W2" s="331"/>
      <c r="X2" s="331"/>
      <c r="Y2" s="332"/>
      <c r="Z2" s="330" t="s">
        <v>7</v>
      </c>
      <c r="AA2" s="331"/>
      <c r="AB2" s="331"/>
      <c r="AC2" s="331"/>
      <c r="AD2" s="331"/>
      <c r="AE2" s="332"/>
      <c r="AF2" s="330" t="s">
        <v>540</v>
      </c>
      <c r="AG2" s="331"/>
      <c r="AH2" s="331"/>
      <c r="AI2" s="331"/>
      <c r="AJ2" s="331"/>
      <c r="AK2" s="332"/>
      <c r="AL2" s="330" t="s">
        <v>568</v>
      </c>
      <c r="AM2" s="331"/>
      <c r="AN2" s="331"/>
      <c r="AO2" s="331"/>
      <c r="AP2" s="331"/>
      <c r="AQ2" s="332"/>
      <c r="AR2" s="330" t="s">
        <v>228</v>
      </c>
      <c r="AS2" s="331"/>
      <c r="AT2" s="331"/>
      <c r="AU2" s="331"/>
      <c r="AV2" s="331"/>
      <c r="AW2" s="332"/>
      <c r="AX2" s="330" t="s">
        <v>569</v>
      </c>
      <c r="AY2" s="331"/>
      <c r="AZ2" s="331"/>
      <c r="BA2" s="331"/>
      <c r="BB2" s="331"/>
      <c r="BC2" s="332"/>
      <c r="BD2" s="330" t="s">
        <v>570</v>
      </c>
      <c r="BE2" s="331"/>
      <c r="BF2" s="331"/>
      <c r="BG2" s="331"/>
      <c r="BH2" s="331"/>
      <c r="BI2" s="332"/>
      <c r="BJ2" s="330" t="s">
        <v>571</v>
      </c>
      <c r="BK2" s="331"/>
      <c r="BL2" s="331"/>
      <c r="BM2" s="331"/>
      <c r="BN2" s="331"/>
      <c r="BO2" s="332"/>
      <c r="BP2" s="330" t="s">
        <v>572</v>
      </c>
      <c r="BQ2" s="331"/>
      <c r="BR2" s="331"/>
      <c r="BS2" s="331"/>
      <c r="BT2" s="331"/>
      <c r="BU2" s="332"/>
      <c r="BV2" s="330" t="s">
        <v>573</v>
      </c>
      <c r="BW2" s="331"/>
      <c r="BX2" s="331"/>
      <c r="BY2" s="331"/>
      <c r="BZ2" s="331"/>
      <c r="CA2" s="332"/>
      <c r="CB2" s="330" t="s">
        <v>574</v>
      </c>
      <c r="CC2" s="331"/>
      <c r="CD2" s="331"/>
      <c r="CE2" s="331"/>
      <c r="CF2" s="331"/>
      <c r="CG2" s="332"/>
      <c r="CH2" s="330" t="s">
        <v>8</v>
      </c>
      <c r="CI2" s="331"/>
      <c r="CJ2" s="331"/>
      <c r="CK2" s="331"/>
      <c r="CL2" s="331"/>
      <c r="CM2" s="332"/>
    </row>
    <row r="3" spans="1:95" s="126" customFormat="1" ht="25.5" customHeight="1" x14ac:dyDescent="0.2">
      <c r="A3" s="125" t="s">
        <v>333</v>
      </c>
      <c r="B3" s="104" t="s">
        <v>337</v>
      </c>
      <c r="C3" s="104"/>
      <c r="D3" s="104"/>
      <c r="E3" s="104"/>
      <c r="F3" s="104"/>
      <c r="G3" s="104"/>
      <c r="H3" s="104" t="s">
        <v>338</v>
      </c>
      <c r="I3" s="104"/>
      <c r="J3" s="104"/>
      <c r="K3" s="104"/>
      <c r="L3" s="104"/>
      <c r="M3" s="104"/>
      <c r="N3" s="104" t="s">
        <v>339</v>
      </c>
      <c r="O3" s="104"/>
      <c r="P3" s="104"/>
      <c r="Q3" s="104"/>
      <c r="R3" s="104"/>
      <c r="S3" s="104"/>
      <c r="T3" s="104" t="s">
        <v>340</v>
      </c>
      <c r="U3" s="104"/>
      <c r="V3" s="104"/>
      <c r="W3" s="104"/>
      <c r="X3" s="104"/>
      <c r="Y3" s="104"/>
      <c r="Z3" s="104" t="s">
        <v>341</v>
      </c>
      <c r="AA3" s="104"/>
      <c r="AB3" s="104"/>
      <c r="AC3" s="104"/>
      <c r="AD3" s="104"/>
      <c r="AE3" s="104"/>
      <c r="AF3" s="407" t="s">
        <v>553</v>
      </c>
      <c r="AG3" s="407"/>
      <c r="AH3" s="407"/>
      <c r="AI3" s="407"/>
      <c r="AJ3" s="407"/>
      <c r="AK3" s="407"/>
      <c r="AL3" s="104" t="s">
        <v>334</v>
      </c>
      <c r="AM3" s="104"/>
      <c r="AN3" s="104"/>
      <c r="AO3" s="104"/>
      <c r="AP3" s="104"/>
      <c r="AQ3" s="104"/>
      <c r="AR3" s="104" t="s">
        <v>342</v>
      </c>
      <c r="AS3" s="53"/>
      <c r="AT3" s="53"/>
      <c r="AU3" s="53"/>
      <c r="AV3" s="53"/>
      <c r="AW3" s="53"/>
      <c r="AX3" s="104" t="s">
        <v>343</v>
      </c>
      <c r="AY3" s="53"/>
      <c r="AZ3" s="53"/>
      <c r="BA3" s="53"/>
      <c r="BB3" s="53"/>
      <c r="BC3" s="53"/>
      <c r="BD3" s="104" t="s">
        <v>344</v>
      </c>
      <c r="BE3" s="53"/>
      <c r="BF3" s="53"/>
      <c r="BG3" s="53"/>
      <c r="BH3" s="53"/>
      <c r="BI3" s="53"/>
      <c r="BJ3" s="104" t="s">
        <v>336</v>
      </c>
      <c r="BK3" s="53"/>
      <c r="BL3" s="53"/>
      <c r="BM3" s="53"/>
      <c r="BN3" s="53"/>
      <c r="BO3" s="53"/>
      <c r="BP3" s="104" t="s">
        <v>345</v>
      </c>
      <c r="BQ3" s="53"/>
      <c r="BR3" s="53"/>
      <c r="BS3" s="53"/>
      <c r="BT3" s="53"/>
      <c r="BU3" s="53"/>
      <c r="BV3" s="104" t="s">
        <v>335</v>
      </c>
      <c r="BW3" s="53"/>
      <c r="BX3" s="53"/>
      <c r="BY3" s="53"/>
      <c r="BZ3" s="53"/>
      <c r="CA3" s="53"/>
      <c r="CB3" s="326" t="s">
        <v>346</v>
      </c>
      <c r="CC3" s="326"/>
      <c r="CD3" s="326"/>
      <c r="CE3" s="326"/>
      <c r="CF3" s="326"/>
      <c r="CG3" s="327"/>
      <c r="CH3" s="392" t="s">
        <v>20</v>
      </c>
      <c r="CI3" s="393"/>
      <c r="CJ3" s="393"/>
      <c r="CK3" s="393"/>
      <c r="CL3" s="393"/>
      <c r="CM3" s="393"/>
    </row>
    <row r="4" spans="1:95" s="6" customFormat="1" ht="12.75" x14ac:dyDescent="0.2">
      <c r="A4" s="8" t="s">
        <v>298</v>
      </c>
      <c r="B4" s="357" t="s">
        <v>22</v>
      </c>
      <c r="C4" s="358"/>
      <c r="D4" s="358"/>
      <c r="E4" s="358"/>
      <c r="F4" s="358"/>
      <c r="G4" s="359"/>
      <c r="H4" s="333" t="s">
        <v>21</v>
      </c>
      <c r="I4" s="334"/>
      <c r="J4" s="334"/>
      <c r="K4" s="334"/>
      <c r="L4" s="334"/>
      <c r="M4" s="335"/>
      <c r="N4" s="357" t="s">
        <v>23</v>
      </c>
      <c r="O4" s="358"/>
      <c r="P4" s="358"/>
      <c r="Q4" s="358"/>
      <c r="R4" s="358"/>
      <c r="S4" s="359"/>
      <c r="T4" s="357" t="s">
        <v>24</v>
      </c>
      <c r="U4" s="358"/>
      <c r="V4" s="358"/>
      <c r="W4" s="358"/>
      <c r="X4" s="358"/>
      <c r="Y4" s="359"/>
      <c r="Z4" s="357" t="s">
        <v>40</v>
      </c>
      <c r="AA4" s="358"/>
      <c r="AB4" s="358"/>
      <c r="AC4" s="358"/>
      <c r="AD4" s="358"/>
      <c r="AE4" s="359"/>
      <c r="AF4" s="333" t="s">
        <v>542</v>
      </c>
      <c r="AG4" s="334"/>
      <c r="AH4" s="334"/>
      <c r="AI4" s="334"/>
      <c r="AJ4" s="334"/>
      <c r="AK4" s="335"/>
      <c r="AL4" s="357" t="s">
        <v>29</v>
      </c>
      <c r="AM4" s="358"/>
      <c r="AN4" s="358"/>
      <c r="AO4" s="358"/>
      <c r="AP4" s="358"/>
      <c r="AQ4" s="359"/>
      <c r="AR4" s="333" t="s">
        <v>229</v>
      </c>
      <c r="AS4" s="334"/>
      <c r="AT4" s="334"/>
      <c r="AU4" s="334"/>
      <c r="AV4" s="334"/>
      <c r="AW4" s="335"/>
      <c r="AX4" s="333" t="s">
        <v>243</v>
      </c>
      <c r="AY4" s="334"/>
      <c r="AZ4" s="334"/>
      <c r="BA4" s="334"/>
      <c r="BB4" s="334"/>
      <c r="BC4" s="335"/>
      <c r="BD4" s="333" t="s">
        <v>244</v>
      </c>
      <c r="BE4" s="334"/>
      <c r="BF4" s="334"/>
      <c r="BG4" s="334"/>
      <c r="BH4" s="334"/>
      <c r="BI4" s="335"/>
      <c r="BJ4" s="333" t="s">
        <v>245</v>
      </c>
      <c r="BK4" s="334"/>
      <c r="BL4" s="334"/>
      <c r="BM4" s="334"/>
      <c r="BN4" s="334"/>
      <c r="BO4" s="335"/>
      <c r="BP4" s="333" t="s">
        <v>246</v>
      </c>
      <c r="BQ4" s="334"/>
      <c r="BR4" s="334"/>
      <c r="BS4" s="334"/>
      <c r="BT4" s="334"/>
      <c r="BU4" s="335"/>
      <c r="BV4" s="333" t="s">
        <v>247</v>
      </c>
      <c r="BW4" s="334"/>
      <c r="BX4" s="334"/>
      <c r="BY4" s="334"/>
      <c r="BZ4" s="334"/>
      <c r="CA4" s="335"/>
      <c r="CB4" s="333" t="s">
        <v>265</v>
      </c>
      <c r="CC4" s="334"/>
      <c r="CD4" s="334"/>
      <c r="CE4" s="334"/>
      <c r="CF4" s="334"/>
      <c r="CG4" s="335"/>
      <c r="CH4" s="357" t="s">
        <v>30</v>
      </c>
      <c r="CI4" s="358"/>
      <c r="CJ4" s="358"/>
      <c r="CK4" s="358"/>
      <c r="CL4" s="358"/>
      <c r="CM4" s="359"/>
    </row>
    <row r="5" spans="1:95" s="6" customFormat="1" ht="12.75" x14ac:dyDescent="0.2">
      <c r="A5" s="8" t="s">
        <v>299</v>
      </c>
      <c r="B5" s="357" t="s">
        <v>300</v>
      </c>
      <c r="C5" s="358"/>
      <c r="D5" s="358"/>
      <c r="E5" s="358"/>
      <c r="F5" s="358"/>
      <c r="G5" s="359"/>
      <c r="H5" s="357" t="s">
        <v>300</v>
      </c>
      <c r="I5" s="358"/>
      <c r="J5" s="358"/>
      <c r="K5" s="358"/>
      <c r="L5" s="358"/>
      <c r="M5" s="359"/>
      <c r="N5" s="357" t="s">
        <v>23</v>
      </c>
      <c r="O5" s="358"/>
      <c r="P5" s="358"/>
      <c r="Q5" s="358"/>
      <c r="R5" s="358"/>
      <c r="S5" s="359"/>
      <c r="T5" s="357" t="s">
        <v>24</v>
      </c>
      <c r="U5" s="358"/>
      <c r="V5" s="358"/>
      <c r="W5" s="358"/>
      <c r="X5" s="358"/>
      <c r="Y5" s="359"/>
      <c r="Z5" s="357" t="s">
        <v>300</v>
      </c>
      <c r="AA5" s="358"/>
      <c r="AB5" s="358"/>
      <c r="AC5" s="358"/>
      <c r="AD5" s="358"/>
      <c r="AE5" s="359"/>
      <c r="AF5" s="408" t="s">
        <v>542</v>
      </c>
      <c r="AG5" s="408"/>
      <c r="AH5" s="408"/>
      <c r="AI5" s="408"/>
      <c r="AJ5" s="408"/>
      <c r="AK5" s="408"/>
      <c r="AL5" s="357" t="s">
        <v>300</v>
      </c>
      <c r="AM5" s="358"/>
      <c r="AN5" s="358"/>
      <c r="AO5" s="358"/>
      <c r="AP5" s="358"/>
      <c r="AQ5" s="359"/>
      <c r="AR5" s="333" t="s">
        <v>229</v>
      </c>
      <c r="AS5" s="334"/>
      <c r="AT5" s="334"/>
      <c r="AU5" s="334"/>
      <c r="AV5" s="334"/>
      <c r="AW5" s="335"/>
      <c r="AX5" s="333" t="s">
        <v>243</v>
      </c>
      <c r="AY5" s="334"/>
      <c r="AZ5" s="334"/>
      <c r="BA5" s="334"/>
      <c r="BB5" s="334"/>
      <c r="BC5" s="335"/>
      <c r="BD5" s="333" t="s">
        <v>244</v>
      </c>
      <c r="BE5" s="334"/>
      <c r="BF5" s="334"/>
      <c r="BG5" s="334"/>
      <c r="BH5" s="334"/>
      <c r="BI5" s="335"/>
      <c r="BJ5" s="333" t="s">
        <v>245</v>
      </c>
      <c r="BK5" s="334"/>
      <c r="BL5" s="334"/>
      <c r="BM5" s="334"/>
      <c r="BN5" s="334"/>
      <c r="BO5" s="335"/>
      <c r="BP5" s="333" t="s">
        <v>246</v>
      </c>
      <c r="BQ5" s="334"/>
      <c r="BR5" s="334"/>
      <c r="BS5" s="334"/>
      <c r="BT5" s="334"/>
      <c r="BU5" s="335"/>
      <c r="BV5" s="333" t="s">
        <v>247</v>
      </c>
      <c r="BW5" s="334"/>
      <c r="BX5" s="334"/>
      <c r="BY5" s="334"/>
      <c r="BZ5" s="334"/>
      <c r="CA5" s="335"/>
      <c r="CB5" s="333" t="s">
        <v>265</v>
      </c>
      <c r="CC5" s="334"/>
      <c r="CD5" s="334"/>
      <c r="CE5" s="334"/>
      <c r="CF5" s="334"/>
      <c r="CG5" s="335"/>
      <c r="CH5" s="357" t="s">
        <v>300</v>
      </c>
      <c r="CI5" s="358"/>
      <c r="CJ5" s="358"/>
      <c r="CK5" s="358"/>
      <c r="CL5" s="358"/>
      <c r="CM5" s="359"/>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27"/>
      <c r="AG6" s="127"/>
      <c r="AH6" s="127"/>
      <c r="AI6" s="127"/>
      <c r="AJ6" s="127"/>
      <c r="AK6" s="127"/>
      <c r="AL6" s="90"/>
      <c r="AM6" s="90"/>
      <c r="AN6" s="90"/>
      <c r="AO6" s="90"/>
      <c r="AP6" s="90"/>
      <c r="AQ6" s="90"/>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8"/>
      <c r="CH6" s="264"/>
      <c r="CI6" s="265"/>
      <c r="CJ6" s="265"/>
      <c r="CK6" s="265"/>
      <c r="CL6" s="265"/>
      <c r="CM6" s="266"/>
    </row>
    <row r="7" spans="1:95" s="6" customFormat="1" ht="12.75" x14ac:dyDescent="0.2">
      <c r="A7" s="95" t="s">
        <v>9</v>
      </c>
      <c r="B7" s="252">
        <v>979.6</v>
      </c>
      <c r="C7" s="253"/>
      <c r="D7" s="253"/>
      <c r="E7" s="253"/>
      <c r="F7" s="253"/>
      <c r="G7" s="254"/>
      <c r="H7" s="252">
        <v>1468.58</v>
      </c>
      <c r="I7" s="253"/>
      <c r="J7" s="253"/>
      <c r="K7" s="253"/>
      <c r="L7" s="253"/>
      <c r="M7" s="254"/>
      <c r="N7" s="252">
        <v>3055.2</v>
      </c>
      <c r="O7" s="253"/>
      <c r="P7" s="253"/>
      <c r="Q7" s="253"/>
      <c r="R7" s="253"/>
      <c r="S7" s="254"/>
      <c r="T7" s="252">
        <v>273.27</v>
      </c>
      <c r="U7" s="253"/>
      <c r="V7" s="253"/>
      <c r="W7" s="253"/>
      <c r="X7" s="253"/>
      <c r="Y7" s="254"/>
      <c r="Z7" s="252">
        <v>1004.78</v>
      </c>
      <c r="AA7" s="253"/>
      <c r="AB7" s="253"/>
      <c r="AC7" s="253"/>
      <c r="AD7" s="253"/>
      <c r="AE7" s="254"/>
      <c r="AF7" s="409">
        <v>873.54</v>
      </c>
      <c r="AG7" s="409"/>
      <c r="AH7" s="409"/>
      <c r="AI7" s="409"/>
      <c r="AJ7" s="409"/>
      <c r="AK7" s="409"/>
      <c r="AL7" s="252">
        <v>1113.04</v>
      </c>
      <c r="AM7" s="253"/>
      <c r="AN7" s="253"/>
      <c r="AO7" s="253"/>
      <c r="AP7" s="253"/>
      <c r="AQ7" s="254"/>
      <c r="AR7" s="252">
        <v>1568.53</v>
      </c>
      <c r="AS7" s="253"/>
      <c r="AT7" s="253"/>
      <c r="AU7" s="253"/>
      <c r="AV7" s="253"/>
      <c r="AW7" s="254"/>
      <c r="AX7" s="252">
        <v>559.85</v>
      </c>
      <c r="AY7" s="253"/>
      <c r="AZ7" s="253"/>
      <c r="BA7" s="253"/>
      <c r="BB7" s="253"/>
      <c r="BC7" s="254"/>
      <c r="BD7" s="252">
        <v>140.33000000000001</v>
      </c>
      <c r="BE7" s="253"/>
      <c r="BF7" s="253"/>
      <c r="BG7" s="253"/>
      <c r="BH7" s="253"/>
      <c r="BI7" s="254"/>
      <c r="BJ7" s="252">
        <v>334.51</v>
      </c>
      <c r="BK7" s="253"/>
      <c r="BL7" s="253"/>
      <c r="BM7" s="253"/>
      <c r="BN7" s="253"/>
      <c r="BO7" s="254"/>
      <c r="BP7" s="252">
        <v>84.19</v>
      </c>
      <c r="BQ7" s="253"/>
      <c r="BR7" s="253"/>
      <c r="BS7" s="253"/>
      <c r="BT7" s="253"/>
      <c r="BU7" s="254"/>
      <c r="BV7" s="252">
        <v>575.55999999999995</v>
      </c>
      <c r="BW7" s="253"/>
      <c r="BX7" s="253"/>
      <c r="BY7" s="253"/>
      <c r="BZ7" s="253"/>
      <c r="CA7" s="254"/>
      <c r="CB7" s="252">
        <v>164.56</v>
      </c>
      <c r="CC7" s="253"/>
      <c r="CD7" s="253"/>
      <c r="CE7" s="253"/>
      <c r="CF7" s="253"/>
      <c r="CG7" s="254"/>
      <c r="CH7" s="252">
        <v>493.17</v>
      </c>
      <c r="CI7" s="253"/>
      <c r="CJ7" s="253"/>
      <c r="CK7" s="253"/>
      <c r="CL7" s="253"/>
      <c r="CM7" s="254"/>
      <c r="CN7" s="6" t="s">
        <v>303</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92"/>
      <c r="CI8" s="393"/>
      <c r="CJ8" s="393"/>
      <c r="CK8" s="393"/>
      <c r="CL8" s="393"/>
      <c r="CM8" s="394"/>
    </row>
    <row r="9" spans="1:95" s="6" customFormat="1" ht="12.75" x14ac:dyDescent="0.2">
      <c r="A9" s="23"/>
      <c r="B9" s="109"/>
      <c r="C9" s="109"/>
      <c r="D9" s="109"/>
      <c r="E9" s="109"/>
      <c r="F9" s="109"/>
      <c r="G9" s="103"/>
      <c r="H9" s="109"/>
      <c r="I9" s="109"/>
      <c r="J9" s="109"/>
      <c r="K9" s="109"/>
      <c r="L9" s="109"/>
      <c r="M9" s="103"/>
      <c r="N9" s="109"/>
      <c r="O9" s="109"/>
      <c r="P9" s="109"/>
      <c r="Q9" s="109"/>
      <c r="R9" s="109"/>
      <c r="S9" s="103"/>
      <c r="T9" s="109"/>
      <c r="U9" s="109"/>
      <c r="V9" s="109"/>
      <c r="W9" s="109"/>
      <c r="X9" s="109"/>
      <c r="Y9" s="103"/>
      <c r="Z9" s="109"/>
      <c r="AA9" s="109"/>
      <c r="AB9" s="109"/>
      <c r="AC9" s="109"/>
      <c r="AD9" s="109"/>
      <c r="AE9" s="103"/>
      <c r="AF9" s="103"/>
      <c r="AG9" s="103"/>
      <c r="AH9" s="103"/>
      <c r="AI9" s="103"/>
      <c r="AJ9" s="103"/>
      <c r="AK9" s="103"/>
      <c r="AL9" s="109"/>
      <c r="AM9" s="109"/>
      <c r="AN9" s="109"/>
      <c r="AO9" s="109"/>
      <c r="AP9" s="109"/>
      <c r="AQ9" s="103"/>
      <c r="AR9" s="336"/>
      <c r="AS9" s="336"/>
      <c r="AT9" s="336"/>
      <c r="AU9" s="336"/>
      <c r="AV9" s="336"/>
      <c r="AW9" s="337"/>
      <c r="AX9" s="336"/>
      <c r="AY9" s="336"/>
      <c r="AZ9" s="336"/>
      <c r="BA9" s="336"/>
      <c r="BB9" s="336"/>
      <c r="BC9" s="337"/>
      <c r="BD9" s="336"/>
      <c r="BE9" s="336"/>
      <c r="BF9" s="336"/>
      <c r="BG9" s="336"/>
      <c r="BH9" s="336"/>
      <c r="BI9" s="337"/>
      <c r="BJ9" s="336"/>
      <c r="BK9" s="336"/>
      <c r="BL9" s="336"/>
      <c r="BM9" s="336"/>
      <c r="BN9" s="336"/>
      <c r="BO9" s="337"/>
      <c r="BP9" s="336"/>
      <c r="BQ9" s="336"/>
      <c r="BR9" s="336"/>
      <c r="BS9" s="336"/>
      <c r="BT9" s="336"/>
      <c r="BU9" s="337"/>
      <c r="BV9" s="336"/>
      <c r="BW9" s="336"/>
      <c r="BX9" s="336"/>
      <c r="BY9" s="336"/>
      <c r="BZ9" s="336"/>
      <c r="CA9" s="337"/>
      <c r="CB9" s="336"/>
      <c r="CC9" s="336"/>
      <c r="CD9" s="336"/>
      <c r="CE9" s="336"/>
      <c r="CF9" s="336"/>
      <c r="CG9" s="337"/>
      <c r="CH9" s="392"/>
      <c r="CI9" s="393"/>
      <c r="CJ9" s="393"/>
      <c r="CK9" s="393"/>
      <c r="CL9" s="393"/>
      <c r="CM9" s="394"/>
    </row>
    <row r="10" spans="1:95" s="19" customFormat="1" ht="101.25" customHeight="1" x14ac:dyDescent="0.25">
      <c r="A10" s="8" t="s">
        <v>10</v>
      </c>
      <c r="B10" s="300" t="s">
        <v>459</v>
      </c>
      <c r="C10" s="301"/>
      <c r="D10" s="301"/>
      <c r="E10" s="301"/>
      <c r="F10" s="301"/>
      <c r="G10" s="302"/>
      <c r="H10" s="300" t="s">
        <v>460</v>
      </c>
      <c r="I10" s="301"/>
      <c r="J10" s="301"/>
      <c r="K10" s="301"/>
      <c r="L10" s="301"/>
      <c r="M10" s="302"/>
      <c r="N10" s="363" t="s">
        <v>461</v>
      </c>
      <c r="O10" s="364"/>
      <c r="P10" s="364"/>
      <c r="Q10" s="364"/>
      <c r="R10" s="364"/>
      <c r="S10" s="365"/>
      <c r="T10" s="363" t="s">
        <v>554</v>
      </c>
      <c r="U10" s="364"/>
      <c r="V10" s="364"/>
      <c r="W10" s="364"/>
      <c r="X10" s="364"/>
      <c r="Y10" s="365"/>
      <c r="Z10" s="363" t="s">
        <v>555</v>
      </c>
      <c r="AA10" s="364"/>
      <c r="AB10" s="364"/>
      <c r="AC10" s="364"/>
      <c r="AD10" s="364"/>
      <c r="AE10" s="365"/>
      <c r="AF10" s="300" t="s">
        <v>541</v>
      </c>
      <c r="AG10" s="301"/>
      <c r="AH10" s="301"/>
      <c r="AI10" s="301"/>
      <c r="AJ10" s="301"/>
      <c r="AK10" s="302"/>
      <c r="AL10" s="363" t="s">
        <v>462</v>
      </c>
      <c r="AM10" s="364"/>
      <c r="AN10" s="364"/>
      <c r="AO10" s="364"/>
      <c r="AP10" s="364"/>
      <c r="AQ10" s="365"/>
      <c r="AR10" s="363" t="s">
        <v>556</v>
      </c>
      <c r="AS10" s="364"/>
      <c r="AT10" s="364"/>
      <c r="AU10" s="364"/>
      <c r="AV10" s="364"/>
      <c r="AW10" s="365"/>
      <c r="AX10" s="301" t="s">
        <v>463</v>
      </c>
      <c r="AY10" s="301"/>
      <c r="AZ10" s="301"/>
      <c r="BA10" s="301"/>
      <c r="BB10" s="301"/>
      <c r="BC10" s="302"/>
      <c r="BD10" s="301" t="s">
        <v>649</v>
      </c>
      <c r="BE10" s="301"/>
      <c r="BF10" s="301"/>
      <c r="BG10" s="301"/>
      <c r="BH10" s="301"/>
      <c r="BI10" s="302"/>
      <c r="BJ10" s="301" t="s">
        <v>557</v>
      </c>
      <c r="BK10" s="301"/>
      <c r="BL10" s="301"/>
      <c r="BM10" s="301"/>
      <c r="BN10" s="301"/>
      <c r="BO10" s="302"/>
      <c r="BP10" s="301" t="s">
        <v>464</v>
      </c>
      <c r="BQ10" s="301"/>
      <c r="BR10" s="301"/>
      <c r="BS10" s="301"/>
      <c r="BT10" s="301"/>
      <c r="BU10" s="302"/>
      <c r="BV10" s="301" t="s">
        <v>558</v>
      </c>
      <c r="BW10" s="301"/>
      <c r="BX10" s="301"/>
      <c r="BY10" s="301"/>
      <c r="BZ10" s="301"/>
      <c r="CA10" s="302"/>
      <c r="CB10" s="301" t="s">
        <v>559</v>
      </c>
      <c r="CC10" s="301"/>
      <c r="CD10" s="301"/>
      <c r="CE10" s="301"/>
      <c r="CF10" s="301"/>
      <c r="CG10" s="302"/>
      <c r="CH10" s="363" t="s">
        <v>465</v>
      </c>
      <c r="CI10" s="364"/>
      <c r="CJ10" s="364"/>
      <c r="CK10" s="364"/>
      <c r="CL10" s="364"/>
      <c r="CM10" s="365"/>
      <c r="CQ10" s="19" t="s">
        <v>303</v>
      </c>
    </row>
    <row r="11" spans="1:95" s="6" customFormat="1" ht="13.5" customHeight="1" x14ac:dyDescent="0.2">
      <c r="A11" s="8"/>
      <c r="B11" s="360"/>
      <c r="C11" s="361"/>
      <c r="D11" s="361"/>
      <c r="E11" s="361"/>
      <c r="F11" s="361"/>
      <c r="G11" s="362"/>
      <c r="H11" s="369"/>
      <c r="I11" s="370"/>
      <c r="J11" s="370"/>
      <c r="K11" s="370"/>
      <c r="L11" s="370"/>
      <c r="M11" s="371"/>
      <c r="N11" s="360"/>
      <c r="O11" s="361"/>
      <c r="P11" s="361"/>
      <c r="Q11" s="361"/>
      <c r="R11" s="361"/>
      <c r="S11" s="362"/>
      <c r="T11" s="360"/>
      <c r="U11" s="361"/>
      <c r="V11" s="361"/>
      <c r="W11" s="361"/>
      <c r="X11" s="361"/>
      <c r="Y11" s="362"/>
      <c r="Z11" s="360"/>
      <c r="AA11" s="361"/>
      <c r="AB11" s="361"/>
      <c r="AC11" s="361"/>
      <c r="AD11" s="361"/>
      <c r="AE11" s="362"/>
      <c r="AF11" s="82"/>
      <c r="AG11" s="82"/>
      <c r="AH11" s="82"/>
      <c r="AI11" s="82"/>
      <c r="AJ11" s="82"/>
      <c r="AK11" s="82"/>
      <c r="AL11" s="360"/>
      <c r="AM11" s="361"/>
      <c r="AN11" s="361"/>
      <c r="AO11" s="361"/>
      <c r="AP11" s="361"/>
      <c r="AQ11" s="362"/>
      <c r="CG11" s="129"/>
      <c r="CH11" s="360"/>
      <c r="CI11" s="361"/>
      <c r="CJ11" s="361"/>
      <c r="CK11" s="361"/>
      <c r="CL11" s="361"/>
      <c r="CM11" s="362"/>
    </row>
    <row r="12" spans="1:95" s="119" customFormat="1" ht="49.5" customHeight="1" x14ac:dyDescent="0.25">
      <c r="A12" s="8" t="s">
        <v>74</v>
      </c>
      <c r="B12" s="338" t="s">
        <v>505</v>
      </c>
      <c r="C12" s="339"/>
      <c r="D12" s="339"/>
      <c r="E12" s="339"/>
      <c r="F12" s="339"/>
      <c r="G12" s="340"/>
      <c r="H12" s="338" t="s">
        <v>506</v>
      </c>
      <c r="I12" s="339"/>
      <c r="J12" s="339"/>
      <c r="K12" s="339"/>
      <c r="L12" s="339"/>
      <c r="M12" s="340"/>
      <c r="N12" s="338" t="s">
        <v>483</v>
      </c>
      <c r="O12" s="339"/>
      <c r="P12" s="339"/>
      <c r="Q12" s="339"/>
      <c r="R12" s="339"/>
      <c r="S12" s="340"/>
      <c r="T12" s="372" t="s">
        <v>484</v>
      </c>
      <c r="U12" s="373"/>
      <c r="V12" s="373"/>
      <c r="W12" s="373"/>
      <c r="X12" s="373"/>
      <c r="Y12" s="374"/>
      <c r="Z12" s="372" t="s">
        <v>507</v>
      </c>
      <c r="AA12" s="373"/>
      <c r="AB12" s="373"/>
      <c r="AC12" s="373"/>
      <c r="AD12" s="373"/>
      <c r="AE12" s="374"/>
      <c r="AF12" s="372" t="s">
        <v>552</v>
      </c>
      <c r="AG12" s="373"/>
      <c r="AH12" s="373"/>
      <c r="AI12" s="373"/>
      <c r="AJ12" s="373"/>
      <c r="AK12" s="374"/>
      <c r="AL12" s="372" t="s">
        <v>508</v>
      </c>
      <c r="AM12" s="373"/>
      <c r="AN12" s="373"/>
      <c r="AO12" s="373"/>
      <c r="AP12" s="373"/>
      <c r="AQ12" s="374"/>
      <c r="AR12" s="338" t="s">
        <v>509</v>
      </c>
      <c r="AS12" s="339"/>
      <c r="AT12" s="339"/>
      <c r="AU12" s="339"/>
      <c r="AV12" s="339"/>
      <c r="AW12" s="340"/>
      <c r="AX12" s="338" t="s">
        <v>510</v>
      </c>
      <c r="AY12" s="339"/>
      <c r="AZ12" s="339"/>
      <c r="BA12" s="339"/>
      <c r="BB12" s="339"/>
      <c r="BC12" s="340"/>
      <c r="BD12" s="338" t="s">
        <v>511</v>
      </c>
      <c r="BE12" s="339"/>
      <c r="BF12" s="339"/>
      <c r="BG12" s="339"/>
      <c r="BH12" s="339"/>
      <c r="BI12" s="340"/>
      <c r="BJ12" s="338" t="s">
        <v>485</v>
      </c>
      <c r="BK12" s="339"/>
      <c r="BL12" s="339"/>
      <c r="BM12" s="339"/>
      <c r="BN12" s="339"/>
      <c r="BO12" s="340"/>
      <c r="BP12" s="338" t="s">
        <v>486</v>
      </c>
      <c r="BQ12" s="339"/>
      <c r="BR12" s="339"/>
      <c r="BS12" s="339"/>
      <c r="BT12" s="339"/>
      <c r="BU12" s="340"/>
      <c r="BV12" s="338" t="s">
        <v>487</v>
      </c>
      <c r="BW12" s="339"/>
      <c r="BX12" s="339"/>
      <c r="BY12" s="339"/>
      <c r="BZ12" s="339"/>
      <c r="CA12" s="340"/>
      <c r="CB12" s="338" t="s">
        <v>487</v>
      </c>
      <c r="CC12" s="339"/>
      <c r="CD12" s="339"/>
      <c r="CE12" s="339"/>
      <c r="CF12" s="339"/>
      <c r="CG12" s="340"/>
      <c r="CH12" s="372" t="s">
        <v>512</v>
      </c>
      <c r="CI12" s="373"/>
      <c r="CJ12" s="373"/>
      <c r="CK12" s="373"/>
      <c r="CL12" s="373"/>
      <c r="CM12" s="374"/>
    </row>
    <row r="13" spans="1:95" s="6" customFormat="1" ht="12.75" x14ac:dyDescent="0.2">
      <c r="A13" s="24"/>
      <c r="B13" s="109"/>
      <c r="C13" s="109"/>
      <c r="D13" s="109"/>
      <c r="E13" s="109"/>
      <c r="F13" s="109"/>
      <c r="G13" s="103"/>
      <c r="H13" s="109"/>
      <c r="I13" s="109"/>
      <c r="J13" s="109"/>
      <c r="K13" s="109"/>
      <c r="L13" s="109"/>
      <c r="M13" s="103"/>
      <c r="N13" s="109"/>
      <c r="O13" s="109"/>
      <c r="P13" s="109"/>
      <c r="Q13" s="109"/>
      <c r="R13" s="109"/>
      <c r="S13" s="103"/>
      <c r="T13" s="109"/>
      <c r="U13" s="109"/>
      <c r="V13" s="109"/>
      <c r="W13" s="109"/>
      <c r="X13" s="109"/>
      <c r="Y13" s="103"/>
      <c r="Z13" s="109"/>
      <c r="AA13" s="109"/>
      <c r="AB13" s="109"/>
      <c r="AC13" s="109"/>
      <c r="AD13" s="109"/>
      <c r="AE13" s="103"/>
      <c r="AF13" s="103"/>
      <c r="AG13" s="103"/>
      <c r="AH13" s="103"/>
      <c r="AI13" s="103"/>
      <c r="AJ13" s="103"/>
      <c r="AK13" s="103"/>
      <c r="AL13" s="109"/>
      <c r="AM13" s="109"/>
      <c r="AN13" s="109"/>
      <c r="AO13" s="109"/>
      <c r="AP13" s="109"/>
      <c r="AQ13" s="103"/>
      <c r="AR13" s="109"/>
      <c r="AS13" s="109"/>
      <c r="AT13" s="109"/>
      <c r="AU13" s="109"/>
      <c r="AV13" s="109"/>
      <c r="AW13" s="103"/>
      <c r="AX13" s="109"/>
      <c r="AY13" s="109"/>
      <c r="AZ13" s="109"/>
      <c r="BA13" s="109"/>
      <c r="BB13" s="109"/>
      <c r="BC13" s="103"/>
      <c r="BD13" s="109"/>
      <c r="BE13" s="109"/>
      <c r="BF13" s="109"/>
      <c r="BG13" s="109"/>
      <c r="BH13" s="109"/>
      <c r="BI13" s="103"/>
      <c r="BJ13" s="109"/>
      <c r="BK13" s="109"/>
      <c r="BL13" s="109"/>
      <c r="BM13" s="109"/>
      <c r="BN13" s="109"/>
      <c r="BO13" s="103"/>
      <c r="BP13" s="109"/>
      <c r="BQ13" s="109"/>
      <c r="BR13" s="109"/>
      <c r="BS13" s="109"/>
      <c r="BT13" s="109"/>
      <c r="BU13" s="103"/>
      <c r="BV13" s="109"/>
      <c r="BW13" s="109"/>
      <c r="BX13" s="109"/>
      <c r="BY13" s="109"/>
      <c r="BZ13" s="109"/>
      <c r="CA13" s="103"/>
      <c r="CB13" s="109"/>
      <c r="CC13" s="109"/>
      <c r="CD13" s="109"/>
      <c r="CE13" s="109"/>
      <c r="CF13" s="109"/>
      <c r="CG13" s="130"/>
      <c r="CH13" s="360"/>
      <c r="CI13" s="361"/>
      <c r="CJ13" s="361"/>
      <c r="CK13" s="361"/>
      <c r="CL13" s="361"/>
      <c r="CM13" s="362"/>
    </row>
    <row r="14" spans="1:95" s="6" customFormat="1" ht="12.75" customHeight="1" x14ac:dyDescent="0.2">
      <c r="A14" s="8" t="s">
        <v>75</v>
      </c>
      <c r="B14" s="252">
        <v>1.0567059999999999</v>
      </c>
      <c r="C14" s="253"/>
      <c r="D14" s="253"/>
      <c r="E14" s="253"/>
      <c r="F14" s="253"/>
      <c r="G14" s="254"/>
      <c r="H14" s="252">
        <v>0.921983</v>
      </c>
      <c r="I14" s="253"/>
      <c r="J14" s="253"/>
      <c r="K14" s="253"/>
      <c r="L14" s="253"/>
      <c r="M14" s="254"/>
      <c r="N14" s="252">
        <v>0.43332900000000002</v>
      </c>
      <c r="O14" s="253"/>
      <c r="P14" s="253"/>
      <c r="Q14" s="253"/>
      <c r="R14" s="253"/>
      <c r="S14" s="254"/>
      <c r="T14" s="252">
        <v>0.51110299999999997</v>
      </c>
      <c r="U14" s="253"/>
      <c r="V14" s="253"/>
      <c r="W14" s="253"/>
      <c r="X14" s="253"/>
      <c r="Y14" s="254"/>
      <c r="Z14" s="252">
        <v>0.44598100000000002</v>
      </c>
      <c r="AA14" s="253"/>
      <c r="AB14" s="253"/>
      <c r="AC14" s="253"/>
      <c r="AD14" s="253"/>
      <c r="AE14" s="254"/>
      <c r="AF14" s="410" t="s">
        <v>17</v>
      </c>
      <c r="AG14" s="253"/>
      <c r="AH14" s="253"/>
      <c r="AI14" s="253"/>
      <c r="AJ14" s="253"/>
      <c r="AK14" s="254"/>
      <c r="AL14" s="252">
        <v>0.139766</v>
      </c>
      <c r="AM14" s="253"/>
      <c r="AN14" s="253"/>
      <c r="AO14" s="253"/>
      <c r="AP14" s="253"/>
      <c r="AQ14" s="254"/>
      <c r="AR14" s="252">
        <v>0.314558</v>
      </c>
      <c r="AS14" s="253"/>
      <c r="AT14" s="253"/>
      <c r="AU14" s="253"/>
      <c r="AV14" s="253"/>
      <c r="AW14" s="254"/>
      <c r="AX14" s="252">
        <v>0.61448499999999995</v>
      </c>
      <c r="AY14" s="253"/>
      <c r="AZ14" s="253"/>
      <c r="BA14" s="253"/>
      <c r="BB14" s="253"/>
      <c r="BC14" s="254"/>
      <c r="BD14" s="252">
        <v>1.255612</v>
      </c>
      <c r="BE14" s="253"/>
      <c r="BF14" s="253"/>
      <c r="BG14" s="253"/>
      <c r="BH14" s="253"/>
      <c r="BI14" s="254"/>
      <c r="BJ14" s="252">
        <v>0.57277999999999996</v>
      </c>
      <c r="BK14" s="253"/>
      <c r="BL14" s="253"/>
      <c r="BM14" s="253"/>
      <c r="BN14" s="253"/>
      <c r="BO14" s="254"/>
      <c r="BP14" s="252">
        <v>0.44396600000000003</v>
      </c>
      <c r="BQ14" s="253"/>
      <c r="BR14" s="253"/>
      <c r="BS14" s="253"/>
      <c r="BT14" s="253"/>
      <c r="BU14" s="254"/>
      <c r="BV14" s="252">
        <v>0.88433200000000001</v>
      </c>
      <c r="BW14" s="253"/>
      <c r="BX14" s="253"/>
      <c r="BY14" s="253"/>
      <c r="BZ14" s="253"/>
      <c r="CA14" s="254"/>
      <c r="CB14" s="252">
        <v>1.4186259999999999</v>
      </c>
      <c r="CC14" s="253"/>
      <c r="CD14" s="253"/>
      <c r="CE14" s="253"/>
      <c r="CF14" s="253"/>
      <c r="CG14" s="254"/>
      <c r="CH14" s="252">
        <v>0.103301</v>
      </c>
      <c r="CI14" s="253"/>
      <c r="CJ14" s="253"/>
      <c r="CK14" s="253"/>
      <c r="CL14" s="253"/>
      <c r="CM14" s="254"/>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60"/>
      <c r="CI15" s="361"/>
      <c r="CJ15" s="361"/>
      <c r="CK15" s="361"/>
      <c r="CL15" s="361"/>
      <c r="CM15" s="362"/>
    </row>
    <row r="16" spans="1:95" s="6" customFormat="1" ht="12.75" x14ac:dyDescent="0.2">
      <c r="A16" s="22" t="s">
        <v>438</v>
      </c>
      <c r="B16" s="366"/>
      <c r="C16" s="367"/>
      <c r="D16" s="367"/>
      <c r="E16" s="367"/>
      <c r="F16" s="367"/>
      <c r="G16" s="368"/>
      <c r="H16" s="360"/>
      <c r="I16" s="361"/>
      <c r="J16" s="361"/>
      <c r="K16" s="361"/>
      <c r="L16" s="361"/>
      <c r="M16" s="362"/>
      <c r="N16" s="360"/>
      <c r="O16" s="361"/>
      <c r="P16" s="361"/>
      <c r="Q16" s="361"/>
      <c r="R16" s="361"/>
      <c r="S16" s="362"/>
      <c r="T16" s="360"/>
      <c r="U16" s="361"/>
      <c r="V16" s="361"/>
      <c r="W16" s="361"/>
      <c r="X16" s="361"/>
      <c r="Y16" s="362"/>
      <c r="Z16" s="360"/>
      <c r="AA16" s="361"/>
      <c r="AB16" s="361"/>
      <c r="AC16" s="361"/>
      <c r="AD16" s="361"/>
      <c r="AE16" s="362"/>
      <c r="AF16" s="82"/>
      <c r="AG16" s="82"/>
      <c r="AH16" s="82"/>
      <c r="AI16" s="82"/>
      <c r="AJ16" s="82"/>
      <c r="AK16" s="82"/>
      <c r="AL16" s="360"/>
      <c r="AM16" s="361"/>
      <c r="AN16" s="361"/>
      <c r="AO16" s="361"/>
      <c r="AP16" s="361"/>
      <c r="AQ16" s="362"/>
      <c r="CG16" s="129"/>
      <c r="CH16" s="360"/>
      <c r="CI16" s="361"/>
      <c r="CJ16" s="361"/>
      <c r="CK16" s="361"/>
      <c r="CL16" s="361"/>
      <c r="CM16" s="362"/>
    </row>
    <row r="17" spans="1:93 16217:16217" s="6" customFormat="1" ht="12.75" customHeight="1" x14ac:dyDescent="0.2">
      <c r="A17" s="26" t="s">
        <v>303</v>
      </c>
      <c r="B17" s="367" t="s">
        <v>2</v>
      </c>
      <c r="C17" s="367"/>
      <c r="D17" s="368"/>
      <c r="E17" s="341" t="s">
        <v>3</v>
      </c>
      <c r="F17" s="342"/>
      <c r="G17" s="343"/>
      <c r="H17" s="325" t="s">
        <v>2</v>
      </c>
      <c r="I17" s="326"/>
      <c r="J17" s="327"/>
      <c r="K17" s="341" t="s">
        <v>3</v>
      </c>
      <c r="L17" s="342"/>
      <c r="M17" s="343"/>
      <c r="N17" s="325" t="s">
        <v>2</v>
      </c>
      <c r="O17" s="326"/>
      <c r="P17" s="327"/>
      <c r="Q17" s="341" t="s">
        <v>3</v>
      </c>
      <c r="R17" s="342"/>
      <c r="S17" s="343"/>
      <c r="T17" s="325" t="s">
        <v>2</v>
      </c>
      <c r="U17" s="326"/>
      <c r="V17" s="327"/>
      <c r="W17" s="341" t="s">
        <v>3</v>
      </c>
      <c r="X17" s="342"/>
      <c r="Y17" s="343"/>
      <c r="Z17" s="325" t="s">
        <v>2</v>
      </c>
      <c r="AA17" s="326"/>
      <c r="AB17" s="327"/>
      <c r="AC17" s="341" t="s">
        <v>3</v>
      </c>
      <c r="AD17" s="342"/>
      <c r="AE17" s="343"/>
      <c r="AF17" s="341" t="s">
        <v>2</v>
      </c>
      <c r="AG17" s="342"/>
      <c r="AH17" s="342"/>
      <c r="AI17" s="411" t="s">
        <v>3</v>
      </c>
      <c r="AJ17" s="411"/>
      <c r="AK17" s="411"/>
      <c r="AL17" s="325" t="s">
        <v>2</v>
      </c>
      <c r="AM17" s="326"/>
      <c r="AN17" s="327"/>
      <c r="AO17" s="341" t="s">
        <v>3</v>
      </c>
      <c r="AP17" s="342"/>
      <c r="AQ17" s="343"/>
      <c r="AR17" s="326" t="s">
        <v>2</v>
      </c>
      <c r="AS17" s="326"/>
      <c r="AT17" s="327"/>
      <c r="AU17" s="341" t="s">
        <v>3</v>
      </c>
      <c r="AV17" s="342"/>
      <c r="AW17" s="343"/>
      <c r="AX17" s="326" t="s">
        <v>2</v>
      </c>
      <c r="AY17" s="326"/>
      <c r="AZ17" s="327"/>
      <c r="BA17" s="341" t="s">
        <v>3</v>
      </c>
      <c r="BB17" s="342"/>
      <c r="BC17" s="343"/>
      <c r="BD17" s="326" t="s">
        <v>2</v>
      </c>
      <c r="BE17" s="326"/>
      <c r="BF17" s="327"/>
      <c r="BG17" s="341" t="s">
        <v>3</v>
      </c>
      <c r="BH17" s="342"/>
      <c r="BI17" s="343"/>
      <c r="BJ17" s="326" t="s">
        <v>2</v>
      </c>
      <c r="BK17" s="326"/>
      <c r="BL17" s="327"/>
      <c r="BM17" s="341" t="s">
        <v>3</v>
      </c>
      <c r="BN17" s="342"/>
      <c r="BO17" s="343"/>
      <c r="BP17" s="326" t="s">
        <v>2</v>
      </c>
      <c r="BQ17" s="326"/>
      <c r="BR17" s="327"/>
      <c r="BS17" s="341" t="s">
        <v>3</v>
      </c>
      <c r="BT17" s="342"/>
      <c r="BU17" s="343"/>
      <c r="BV17" s="326" t="s">
        <v>2</v>
      </c>
      <c r="BW17" s="326"/>
      <c r="BX17" s="327"/>
      <c r="BY17" s="341" t="s">
        <v>3</v>
      </c>
      <c r="BZ17" s="342"/>
      <c r="CA17" s="343"/>
      <c r="CB17" s="326" t="s">
        <v>2</v>
      </c>
      <c r="CC17" s="326"/>
      <c r="CD17" s="327"/>
      <c r="CE17" s="341" t="s">
        <v>3</v>
      </c>
      <c r="CF17" s="342"/>
      <c r="CG17" s="343"/>
      <c r="CH17" s="325" t="s">
        <v>2</v>
      </c>
      <c r="CI17" s="326"/>
      <c r="CJ17" s="327"/>
      <c r="CK17" s="341" t="s">
        <v>3</v>
      </c>
      <c r="CL17" s="342"/>
      <c r="CM17" s="343"/>
    </row>
    <row r="18" spans="1:93 16217:16217" s="144" customFormat="1" ht="12.75" x14ac:dyDescent="0.2">
      <c r="A18" s="178" t="s">
        <v>50</v>
      </c>
      <c r="B18" s="344">
        <v>2.0699999999999998</v>
      </c>
      <c r="C18" s="345"/>
      <c r="D18" s="346"/>
      <c r="E18" s="344">
        <v>1.05</v>
      </c>
      <c r="F18" s="345"/>
      <c r="G18" s="346"/>
      <c r="H18" s="344">
        <v>1.96</v>
      </c>
      <c r="I18" s="345"/>
      <c r="J18" s="346"/>
      <c r="K18" s="344">
        <v>0.85</v>
      </c>
      <c r="L18" s="345"/>
      <c r="M18" s="346"/>
      <c r="N18" s="344">
        <v>1.8</v>
      </c>
      <c r="O18" s="345"/>
      <c r="P18" s="346"/>
      <c r="Q18" s="344">
        <v>0.49</v>
      </c>
      <c r="R18" s="345"/>
      <c r="S18" s="346"/>
      <c r="T18" s="344">
        <v>2.25</v>
      </c>
      <c r="U18" s="345"/>
      <c r="V18" s="346"/>
      <c r="W18" s="344">
        <v>0.88</v>
      </c>
      <c r="X18" s="345"/>
      <c r="Y18" s="346"/>
      <c r="Z18" s="344">
        <v>2.06</v>
      </c>
      <c r="AA18" s="345"/>
      <c r="AB18" s="346"/>
      <c r="AC18" s="344">
        <v>0.43</v>
      </c>
      <c r="AD18" s="345"/>
      <c r="AE18" s="346"/>
      <c r="AF18" s="344">
        <v>2.11</v>
      </c>
      <c r="AG18" s="345"/>
      <c r="AH18" s="346"/>
      <c r="AI18" s="344">
        <v>0.35</v>
      </c>
      <c r="AJ18" s="345"/>
      <c r="AK18" s="346"/>
      <c r="AL18" s="344">
        <v>2.0299999999999998</v>
      </c>
      <c r="AM18" s="345"/>
      <c r="AN18" s="346"/>
      <c r="AO18" s="344">
        <v>0.86</v>
      </c>
      <c r="AP18" s="345"/>
      <c r="AQ18" s="346"/>
      <c r="AR18" s="344">
        <v>1.95</v>
      </c>
      <c r="AS18" s="345"/>
      <c r="AT18" s="346"/>
      <c r="AU18" s="344">
        <v>0.44</v>
      </c>
      <c r="AV18" s="345"/>
      <c r="AW18" s="346"/>
      <c r="AX18" s="344">
        <v>2.2200000000000002</v>
      </c>
      <c r="AY18" s="345"/>
      <c r="AZ18" s="346"/>
      <c r="BA18" s="344">
        <v>0.54</v>
      </c>
      <c r="BB18" s="345"/>
      <c r="BC18" s="346"/>
      <c r="BD18" s="344">
        <v>2.25</v>
      </c>
      <c r="BE18" s="345"/>
      <c r="BF18" s="346"/>
      <c r="BG18" s="344">
        <v>1.35</v>
      </c>
      <c r="BH18" s="345"/>
      <c r="BI18" s="346"/>
      <c r="BJ18" s="344">
        <v>2.25</v>
      </c>
      <c r="BK18" s="345"/>
      <c r="BL18" s="346"/>
      <c r="BM18" s="344">
        <v>1.1000000000000001</v>
      </c>
      <c r="BN18" s="345"/>
      <c r="BO18" s="346"/>
      <c r="BP18" s="344">
        <v>2.25</v>
      </c>
      <c r="BQ18" s="345"/>
      <c r="BR18" s="346"/>
      <c r="BS18" s="344">
        <v>1.02</v>
      </c>
      <c r="BT18" s="345"/>
      <c r="BU18" s="346"/>
      <c r="BV18" s="344">
        <v>2.2200000000000002</v>
      </c>
      <c r="BW18" s="345"/>
      <c r="BX18" s="346"/>
      <c r="BY18" s="344">
        <v>0.76</v>
      </c>
      <c r="BZ18" s="345"/>
      <c r="CA18" s="346"/>
      <c r="CB18" s="344">
        <v>2.25</v>
      </c>
      <c r="CC18" s="345"/>
      <c r="CD18" s="346"/>
      <c r="CE18" s="344">
        <v>0.8</v>
      </c>
      <c r="CF18" s="345"/>
      <c r="CG18" s="346"/>
      <c r="CH18" s="252">
        <v>2.25</v>
      </c>
      <c r="CI18" s="253"/>
      <c r="CJ18" s="254"/>
      <c r="CK18" s="252">
        <v>1.18</v>
      </c>
      <c r="CL18" s="253"/>
      <c r="CM18" s="254"/>
    </row>
    <row r="19" spans="1:93 16217:16217" s="144" customFormat="1" ht="12.75" x14ac:dyDescent="0.2">
      <c r="A19" s="178" t="s">
        <v>51</v>
      </c>
      <c r="B19" s="344">
        <v>0</v>
      </c>
      <c r="C19" s="345"/>
      <c r="D19" s="346"/>
      <c r="E19" s="344">
        <v>0</v>
      </c>
      <c r="F19" s="345"/>
      <c r="G19" s="346"/>
      <c r="H19" s="344">
        <v>0</v>
      </c>
      <c r="I19" s="345"/>
      <c r="J19" s="346"/>
      <c r="K19" s="344">
        <v>0</v>
      </c>
      <c r="L19" s="345"/>
      <c r="M19" s="346"/>
      <c r="N19" s="344">
        <v>0</v>
      </c>
      <c r="O19" s="345"/>
      <c r="P19" s="346"/>
      <c r="Q19" s="344">
        <v>0</v>
      </c>
      <c r="R19" s="345"/>
      <c r="S19" s="346"/>
      <c r="T19" s="344">
        <v>0</v>
      </c>
      <c r="U19" s="345"/>
      <c r="V19" s="346"/>
      <c r="W19" s="344">
        <v>0</v>
      </c>
      <c r="X19" s="345"/>
      <c r="Y19" s="346"/>
      <c r="Z19" s="344">
        <v>0</v>
      </c>
      <c r="AA19" s="345"/>
      <c r="AB19" s="346"/>
      <c r="AC19" s="344">
        <v>0</v>
      </c>
      <c r="AD19" s="345"/>
      <c r="AE19" s="346"/>
      <c r="AF19" s="344">
        <v>0</v>
      </c>
      <c r="AG19" s="345"/>
      <c r="AH19" s="346"/>
      <c r="AI19" s="344">
        <v>0</v>
      </c>
      <c r="AJ19" s="345"/>
      <c r="AK19" s="346"/>
      <c r="AL19" s="344">
        <v>0</v>
      </c>
      <c r="AM19" s="345"/>
      <c r="AN19" s="346"/>
      <c r="AO19" s="344">
        <v>0</v>
      </c>
      <c r="AP19" s="345"/>
      <c r="AQ19" s="346"/>
      <c r="AR19" s="344">
        <v>0</v>
      </c>
      <c r="AS19" s="345"/>
      <c r="AT19" s="346"/>
      <c r="AU19" s="344">
        <v>0</v>
      </c>
      <c r="AV19" s="345"/>
      <c r="AW19" s="346"/>
      <c r="AX19" s="344">
        <v>0</v>
      </c>
      <c r="AY19" s="345"/>
      <c r="AZ19" s="346"/>
      <c r="BA19" s="344">
        <v>0</v>
      </c>
      <c r="BB19" s="345"/>
      <c r="BC19" s="346"/>
      <c r="BD19" s="344">
        <v>0</v>
      </c>
      <c r="BE19" s="345"/>
      <c r="BF19" s="346"/>
      <c r="BG19" s="344">
        <v>0</v>
      </c>
      <c r="BH19" s="345"/>
      <c r="BI19" s="346"/>
      <c r="BJ19" s="344">
        <v>0</v>
      </c>
      <c r="BK19" s="345"/>
      <c r="BL19" s="346"/>
      <c r="BM19" s="344">
        <v>0</v>
      </c>
      <c r="BN19" s="345"/>
      <c r="BO19" s="346"/>
      <c r="BP19" s="344">
        <v>0</v>
      </c>
      <c r="BQ19" s="345"/>
      <c r="BR19" s="346"/>
      <c r="BS19" s="344">
        <v>0</v>
      </c>
      <c r="BT19" s="345"/>
      <c r="BU19" s="346"/>
      <c r="BV19" s="344">
        <v>0</v>
      </c>
      <c r="BW19" s="345"/>
      <c r="BX19" s="346"/>
      <c r="BY19" s="344">
        <v>0</v>
      </c>
      <c r="BZ19" s="345"/>
      <c r="CA19" s="346"/>
      <c r="CB19" s="344">
        <v>0</v>
      </c>
      <c r="CC19" s="345"/>
      <c r="CD19" s="346"/>
      <c r="CE19" s="344">
        <v>0</v>
      </c>
      <c r="CF19" s="345"/>
      <c r="CG19" s="346"/>
      <c r="CH19" s="252">
        <v>0</v>
      </c>
      <c r="CI19" s="253"/>
      <c r="CJ19" s="254"/>
      <c r="CK19" s="252">
        <v>0</v>
      </c>
      <c r="CL19" s="253"/>
      <c r="CM19" s="254"/>
      <c r="CO19" s="144" t="s">
        <v>303</v>
      </c>
    </row>
    <row r="20" spans="1:93 16217:16217" s="144" customFormat="1" ht="12.75" x14ac:dyDescent="0.2">
      <c r="A20" s="178" t="s">
        <v>52</v>
      </c>
      <c r="B20" s="344">
        <v>0.05</v>
      </c>
      <c r="C20" s="345"/>
      <c r="D20" s="346"/>
      <c r="E20" s="344">
        <v>0.05</v>
      </c>
      <c r="F20" s="345"/>
      <c r="G20" s="346"/>
      <c r="H20" s="344">
        <v>0.05</v>
      </c>
      <c r="I20" s="345"/>
      <c r="J20" s="346"/>
      <c r="K20" s="344">
        <v>0.05</v>
      </c>
      <c r="L20" s="345"/>
      <c r="M20" s="346"/>
      <c r="N20" s="344">
        <v>0.05</v>
      </c>
      <c r="O20" s="345"/>
      <c r="P20" s="346"/>
      <c r="Q20" s="344">
        <v>0.05</v>
      </c>
      <c r="R20" s="345"/>
      <c r="S20" s="346"/>
      <c r="T20" s="344">
        <v>0.05</v>
      </c>
      <c r="U20" s="345"/>
      <c r="V20" s="346"/>
      <c r="W20" s="344">
        <v>0.05</v>
      </c>
      <c r="X20" s="345"/>
      <c r="Y20" s="346"/>
      <c r="Z20" s="344">
        <v>0.05</v>
      </c>
      <c r="AA20" s="345"/>
      <c r="AB20" s="346"/>
      <c r="AC20" s="344">
        <v>0.05</v>
      </c>
      <c r="AD20" s="345"/>
      <c r="AE20" s="346"/>
      <c r="AF20" s="344">
        <v>0.05</v>
      </c>
      <c r="AG20" s="345"/>
      <c r="AH20" s="346"/>
      <c r="AI20" s="344">
        <v>0.05</v>
      </c>
      <c r="AJ20" s="345"/>
      <c r="AK20" s="346"/>
      <c r="AL20" s="344">
        <v>0</v>
      </c>
      <c r="AM20" s="345"/>
      <c r="AN20" s="346"/>
      <c r="AO20" s="344">
        <v>0</v>
      </c>
      <c r="AP20" s="345"/>
      <c r="AQ20" s="346"/>
      <c r="AR20" s="344">
        <v>0.05</v>
      </c>
      <c r="AS20" s="345"/>
      <c r="AT20" s="346"/>
      <c r="AU20" s="344">
        <v>0.05</v>
      </c>
      <c r="AV20" s="345"/>
      <c r="AW20" s="346"/>
      <c r="AX20" s="344">
        <v>0.05</v>
      </c>
      <c r="AY20" s="345"/>
      <c r="AZ20" s="346"/>
      <c r="BA20" s="344">
        <v>0.05</v>
      </c>
      <c r="BB20" s="345"/>
      <c r="BC20" s="346"/>
      <c r="BD20" s="344">
        <v>0.05</v>
      </c>
      <c r="BE20" s="345"/>
      <c r="BF20" s="346"/>
      <c r="BG20" s="344">
        <v>0.05</v>
      </c>
      <c r="BH20" s="345"/>
      <c r="BI20" s="346"/>
      <c r="BJ20" s="344">
        <v>0.05</v>
      </c>
      <c r="BK20" s="345"/>
      <c r="BL20" s="346"/>
      <c r="BM20" s="344">
        <v>0.05</v>
      </c>
      <c r="BN20" s="345"/>
      <c r="BO20" s="346"/>
      <c r="BP20" s="344">
        <v>0.05</v>
      </c>
      <c r="BQ20" s="345"/>
      <c r="BR20" s="346"/>
      <c r="BS20" s="344">
        <v>0.05</v>
      </c>
      <c r="BT20" s="345"/>
      <c r="BU20" s="346"/>
      <c r="BV20" s="344">
        <v>0.05</v>
      </c>
      <c r="BW20" s="345"/>
      <c r="BX20" s="346"/>
      <c r="BY20" s="344">
        <v>0.05</v>
      </c>
      <c r="BZ20" s="345"/>
      <c r="CA20" s="346"/>
      <c r="CB20" s="344">
        <v>0.05</v>
      </c>
      <c r="CC20" s="345"/>
      <c r="CD20" s="346"/>
      <c r="CE20" s="344">
        <v>0.05</v>
      </c>
      <c r="CF20" s="345"/>
      <c r="CG20" s="346"/>
      <c r="CH20" s="252">
        <v>0</v>
      </c>
      <c r="CI20" s="253"/>
      <c r="CJ20" s="254"/>
      <c r="CK20" s="252">
        <v>0</v>
      </c>
      <c r="CL20" s="253"/>
      <c r="CM20" s="254"/>
    </row>
    <row r="21" spans="1:93 16217:16217" s="144" customFormat="1" ht="12.75" x14ac:dyDescent="0.2">
      <c r="A21" s="178" t="s">
        <v>55</v>
      </c>
      <c r="B21" s="344">
        <v>0.16</v>
      </c>
      <c r="C21" s="345"/>
      <c r="D21" s="346"/>
      <c r="E21" s="344">
        <v>0.16</v>
      </c>
      <c r="F21" s="345"/>
      <c r="G21" s="346"/>
      <c r="H21" s="344">
        <v>0.11</v>
      </c>
      <c r="I21" s="345"/>
      <c r="J21" s="346"/>
      <c r="K21" s="344">
        <v>0.11</v>
      </c>
      <c r="L21" s="345"/>
      <c r="M21" s="346"/>
      <c r="N21" s="344">
        <v>0.06</v>
      </c>
      <c r="O21" s="345"/>
      <c r="P21" s="346"/>
      <c r="Q21" s="344">
        <v>0.06</v>
      </c>
      <c r="R21" s="345"/>
      <c r="S21" s="346"/>
      <c r="T21" s="344">
        <v>0.12</v>
      </c>
      <c r="U21" s="345"/>
      <c r="V21" s="346"/>
      <c r="W21" s="344">
        <v>0.12</v>
      </c>
      <c r="X21" s="345"/>
      <c r="Y21" s="346"/>
      <c r="Z21" s="344">
        <v>0.05</v>
      </c>
      <c r="AA21" s="345"/>
      <c r="AB21" s="346"/>
      <c r="AC21" s="344">
        <v>0.05</v>
      </c>
      <c r="AD21" s="345"/>
      <c r="AE21" s="346"/>
      <c r="AF21" s="344">
        <v>0.05</v>
      </c>
      <c r="AG21" s="345"/>
      <c r="AH21" s="346"/>
      <c r="AI21" s="344">
        <v>0.05</v>
      </c>
      <c r="AJ21" s="345"/>
      <c r="AK21" s="346"/>
      <c r="AL21" s="344">
        <v>0.12</v>
      </c>
      <c r="AM21" s="345"/>
      <c r="AN21" s="346"/>
      <c r="AO21" s="344">
        <v>0.11</v>
      </c>
      <c r="AP21" s="345"/>
      <c r="AQ21" s="346"/>
      <c r="AR21" s="344">
        <v>0.04</v>
      </c>
      <c r="AS21" s="345"/>
      <c r="AT21" s="346"/>
      <c r="AU21" s="344">
        <v>0.04</v>
      </c>
      <c r="AV21" s="345"/>
      <c r="AW21" s="346"/>
      <c r="AX21" s="344">
        <v>0.08</v>
      </c>
      <c r="AY21" s="345"/>
      <c r="AZ21" s="346"/>
      <c r="BA21" s="344">
        <v>7.0000000000000007E-2</v>
      </c>
      <c r="BB21" s="345"/>
      <c r="BC21" s="346"/>
      <c r="BD21" s="344">
        <v>0.22</v>
      </c>
      <c r="BE21" s="345"/>
      <c r="BF21" s="346"/>
      <c r="BG21" s="344">
        <v>0.21</v>
      </c>
      <c r="BH21" s="345"/>
      <c r="BI21" s="346"/>
      <c r="BJ21" s="344">
        <v>0.18</v>
      </c>
      <c r="BK21" s="345"/>
      <c r="BL21" s="346"/>
      <c r="BM21" s="344">
        <v>0.18</v>
      </c>
      <c r="BN21" s="345"/>
      <c r="BO21" s="346"/>
      <c r="BP21" s="344">
        <v>0.15</v>
      </c>
      <c r="BQ21" s="345"/>
      <c r="BR21" s="346"/>
      <c r="BS21" s="344">
        <v>0.15</v>
      </c>
      <c r="BT21" s="345"/>
      <c r="BU21" s="346"/>
      <c r="BV21" s="344">
        <v>0.11</v>
      </c>
      <c r="BW21" s="345"/>
      <c r="BX21" s="346"/>
      <c r="BY21" s="344">
        <v>0.11</v>
      </c>
      <c r="BZ21" s="345"/>
      <c r="CA21" s="346"/>
      <c r="CB21" s="344">
        <v>0.11</v>
      </c>
      <c r="CC21" s="345"/>
      <c r="CD21" s="346"/>
      <c r="CE21" s="344">
        <v>0.11</v>
      </c>
      <c r="CF21" s="345"/>
      <c r="CG21" s="346"/>
      <c r="CH21" s="252">
        <v>0.12</v>
      </c>
      <c r="CI21" s="253"/>
      <c r="CJ21" s="254"/>
      <c r="CK21" s="252">
        <v>0.11</v>
      </c>
      <c r="CL21" s="253"/>
      <c r="CM21" s="254"/>
    </row>
    <row r="22" spans="1:93 16217:16217" s="144" customFormat="1" ht="12.75" x14ac:dyDescent="0.2">
      <c r="A22" s="178" t="s">
        <v>49</v>
      </c>
      <c r="B22" s="344">
        <f>SUM(B18:D21)</f>
        <v>2.2799999999999998</v>
      </c>
      <c r="C22" s="345"/>
      <c r="D22" s="346"/>
      <c r="E22" s="344">
        <f>SUM(E18:G21)</f>
        <v>1.26</v>
      </c>
      <c r="F22" s="345"/>
      <c r="G22" s="346"/>
      <c r="H22" s="344">
        <f>SUM(H18:J21)</f>
        <v>2.1199999999999997</v>
      </c>
      <c r="I22" s="345"/>
      <c r="J22" s="346"/>
      <c r="K22" s="344">
        <f>SUM(K18:M21)</f>
        <v>1.01</v>
      </c>
      <c r="L22" s="345"/>
      <c r="M22" s="346"/>
      <c r="N22" s="344">
        <f>SUM(N18:P21)</f>
        <v>1.9100000000000001</v>
      </c>
      <c r="O22" s="345"/>
      <c r="P22" s="346"/>
      <c r="Q22" s="344">
        <f>SUM(Q18:S21)</f>
        <v>0.60000000000000009</v>
      </c>
      <c r="R22" s="345"/>
      <c r="S22" s="346"/>
      <c r="T22" s="344">
        <f>SUM(T18:V21)</f>
        <v>2.42</v>
      </c>
      <c r="U22" s="345"/>
      <c r="V22" s="346"/>
      <c r="W22" s="344">
        <f>SUM(W18:Y21)</f>
        <v>1.05</v>
      </c>
      <c r="X22" s="345"/>
      <c r="Y22" s="346"/>
      <c r="Z22" s="344">
        <f>SUM(Z18:AB21)</f>
        <v>2.1599999999999997</v>
      </c>
      <c r="AA22" s="345"/>
      <c r="AB22" s="346"/>
      <c r="AC22" s="344">
        <f>SUM(AC18:AE21)</f>
        <v>0.53</v>
      </c>
      <c r="AD22" s="345"/>
      <c r="AE22" s="346"/>
      <c r="AF22" s="344">
        <f>SUM(AF18:AH21)</f>
        <v>2.2099999999999995</v>
      </c>
      <c r="AG22" s="345"/>
      <c r="AH22" s="346"/>
      <c r="AI22" s="345">
        <f>SUM(AI18:AK21)</f>
        <v>0.44999999999999996</v>
      </c>
      <c r="AJ22" s="345"/>
      <c r="AK22" s="346"/>
      <c r="AL22" s="344">
        <f>SUM(AL18:AN21)</f>
        <v>2.15</v>
      </c>
      <c r="AM22" s="345"/>
      <c r="AN22" s="346"/>
      <c r="AO22" s="344">
        <f>SUM(AO18:AQ21)</f>
        <v>0.97</v>
      </c>
      <c r="AP22" s="345"/>
      <c r="AQ22" s="346"/>
      <c r="AR22" s="344">
        <f>SUM(AR18:AT21)</f>
        <v>2.04</v>
      </c>
      <c r="AS22" s="345"/>
      <c r="AT22" s="346"/>
      <c r="AU22" s="344">
        <f>SUM(AU18:AW21)</f>
        <v>0.53</v>
      </c>
      <c r="AV22" s="345"/>
      <c r="AW22" s="346"/>
      <c r="AX22" s="344">
        <f>SUM(AX18:AZ21)</f>
        <v>2.35</v>
      </c>
      <c r="AY22" s="345"/>
      <c r="AZ22" s="346"/>
      <c r="BA22" s="344">
        <f>SUM(BA18:BC21)</f>
        <v>0.66000000000000014</v>
      </c>
      <c r="BB22" s="345"/>
      <c r="BC22" s="346"/>
      <c r="BD22" s="344">
        <f>SUM(BD18:BF21)</f>
        <v>2.52</v>
      </c>
      <c r="BE22" s="345"/>
      <c r="BF22" s="346"/>
      <c r="BG22" s="344">
        <f>SUM(BG18:BI21)</f>
        <v>1.61</v>
      </c>
      <c r="BH22" s="345"/>
      <c r="BI22" s="346"/>
      <c r="BJ22" s="344">
        <f>SUM(BJ18:BL21)</f>
        <v>2.48</v>
      </c>
      <c r="BK22" s="345"/>
      <c r="BL22" s="346"/>
      <c r="BM22" s="344">
        <f>SUM(BM18:BO21)</f>
        <v>1.33</v>
      </c>
      <c r="BN22" s="345"/>
      <c r="BO22" s="346"/>
      <c r="BP22" s="344">
        <f>SUM(BP18:BR21)</f>
        <v>2.4499999999999997</v>
      </c>
      <c r="BQ22" s="345"/>
      <c r="BR22" s="346"/>
      <c r="BS22" s="344">
        <f>SUM(BS18:BU21)</f>
        <v>1.22</v>
      </c>
      <c r="BT22" s="345"/>
      <c r="BU22" s="346"/>
      <c r="BV22" s="344">
        <f>SUM(BV18:BX21)</f>
        <v>2.38</v>
      </c>
      <c r="BW22" s="345"/>
      <c r="BX22" s="346"/>
      <c r="BY22" s="344">
        <f>SUM(BY18:CA21)</f>
        <v>0.92</v>
      </c>
      <c r="BZ22" s="345"/>
      <c r="CA22" s="346"/>
      <c r="CB22" s="344">
        <f>SUM(CB18:CD21)</f>
        <v>2.4099999999999997</v>
      </c>
      <c r="CC22" s="345"/>
      <c r="CD22" s="346"/>
      <c r="CE22" s="344">
        <f>SUM(CE18:CG21)</f>
        <v>0.96000000000000008</v>
      </c>
      <c r="CF22" s="345"/>
      <c r="CG22" s="346"/>
      <c r="CH22" s="252">
        <f>SUM(CH18:CJ21)</f>
        <v>2.37</v>
      </c>
      <c r="CI22" s="253"/>
      <c r="CJ22" s="254"/>
      <c r="CK22" s="252">
        <f>SUM(CK18:CM21)</f>
        <v>1.29</v>
      </c>
      <c r="CL22" s="253"/>
      <c r="CM22" s="254"/>
      <c r="WYS22" s="145"/>
    </row>
    <row r="23" spans="1:93 16217:16217" s="6" customFormat="1" ht="12.75" customHeight="1" x14ac:dyDescent="0.2">
      <c r="A23" s="24"/>
      <c r="B23" s="131"/>
      <c r="C23" s="109"/>
      <c r="D23" s="109"/>
      <c r="E23" s="109"/>
      <c r="F23" s="109"/>
      <c r="G23" s="103"/>
      <c r="K23" s="109"/>
      <c r="L23" s="109"/>
      <c r="M23" s="103"/>
      <c r="N23" s="109"/>
      <c r="O23" s="109"/>
      <c r="S23" s="103"/>
      <c r="W23" s="109"/>
      <c r="X23" s="109"/>
      <c r="Y23" s="103"/>
      <c r="Z23" s="109"/>
      <c r="AA23" s="109"/>
      <c r="AE23" s="103"/>
      <c r="AF23" s="103"/>
      <c r="AG23" s="103"/>
      <c r="AH23" s="103"/>
      <c r="AI23" s="103"/>
      <c r="AJ23" s="103"/>
      <c r="AK23" s="103"/>
      <c r="AL23" s="109"/>
      <c r="AM23" s="109"/>
      <c r="AN23" s="109"/>
      <c r="AO23" s="109"/>
      <c r="AP23" s="109"/>
      <c r="AQ23" s="103"/>
      <c r="AR23" s="109"/>
      <c r="AS23" s="109"/>
      <c r="AT23" s="109"/>
      <c r="AU23" s="109"/>
      <c r="AV23" s="109"/>
      <c r="AW23" s="103"/>
      <c r="AX23" s="109"/>
      <c r="AY23" s="109"/>
      <c r="AZ23" s="109"/>
      <c r="BA23" s="109"/>
      <c r="BB23" s="109"/>
      <c r="BC23" s="103"/>
      <c r="BD23" s="109"/>
      <c r="BE23" s="109"/>
      <c r="BF23" s="109"/>
      <c r="BG23" s="109"/>
      <c r="BH23" s="109"/>
      <c r="BI23" s="103"/>
      <c r="BJ23" s="109"/>
      <c r="BK23" s="109"/>
      <c r="BL23" s="109"/>
      <c r="BM23" s="109"/>
      <c r="BN23" s="109"/>
      <c r="BO23" s="103"/>
      <c r="BP23" s="109"/>
      <c r="BQ23" s="109"/>
      <c r="BR23" s="109"/>
      <c r="BS23" s="109"/>
      <c r="BT23" s="109"/>
      <c r="BU23" s="103"/>
      <c r="BV23" s="109"/>
      <c r="BW23" s="109"/>
      <c r="BX23" s="109"/>
      <c r="BY23" s="109"/>
      <c r="BZ23" s="109"/>
      <c r="CA23" s="103"/>
      <c r="CB23" s="109"/>
      <c r="CC23" s="109"/>
      <c r="CD23" s="109"/>
      <c r="CE23" s="109"/>
      <c r="CF23" s="109"/>
      <c r="CG23" s="130"/>
      <c r="CH23" s="360"/>
      <c r="CI23" s="361"/>
      <c r="CJ23" s="361"/>
      <c r="CK23" s="361"/>
      <c r="CL23" s="361"/>
      <c r="CM23" s="362"/>
    </row>
    <row r="24" spans="1:93 16217:16217" s="6" customFormat="1" ht="12.75" customHeight="1" x14ac:dyDescent="0.2">
      <c r="A24" s="387" t="s">
        <v>11</v>
      </c>
      <c r="B24" s="350" t="s">
        <v>4</v>
      </c>
      <c r="C24" s="276"/>
      <c r="D24" s="277"/>
      <c r="E24" s="350" t="s">
        <v>320</v>
      </c>
      <c r="F24" s="276"/>
      <c r="G24" s="277"/>
      <c r="H24" s="350" t="s">
        <v>4</v>
      </c>
      <c r="I24" s="276"/>
      <c r="J24" s="277"/>
      <c r="K24" s="350" t="s">
        <v>320</v>
      </c>
      <c r="L24" s="276"/>
      <c r="M24" s="277"/>
      <c r="N24" s="350" t="s">
        <v>4</v>
      </c>
      <c r="O24" s="276"/>
      <c r="P24" s="277"/>
      <c r="Q24" s="350" t="s">
        <v>320</v>
      </c>
      <c r="R24" s="276"/>
      <c r="S24" s="277"/>
      <c r="T24" s="350" t="s">
        <v>4</v>
      </c>
      <c r="U24" s="276"/>
      <c r="V24" s="277"/>
      <c r="W24" s="350" t="s">
        <v>320</v>
      </c>
      <c r="X24" s="276"/>
      <c r="Y24" s="277"/>
      <c r="Z24" s="350" t="s">
        <v>4</v>
      </c>
      <c r="AA24" s="276"/>
      <c r="AB24" s="277"/>
      <c r="AC24" s="350" t="s">
        <v>320</v>
      </c>
      <c r="AD24" s="276"/>
      <c r="AE24" s="277"/>
      <c r="AF24" s="264" t="s">
        <v>4</v>
      </c>
      <c r="AG24" s="265"/>
      <c r="AH24" s="266"/>
      <c r="AI24" s="265" t="s">
        <v>320</v>
      </c>
      <c r="AJ24" s="265"/>
      <c r="AK24" s="266"/>
      <c r="AL24" s="350" t="s">
        <v>4</v>
      </c>
      <c r="AM24" s="276"/>
      <c r="AN24" s="277"/>
      <c r="AO24" s="350" t="s">
        <v>320</v>
      </c>
      <c r="AP24" s="276"/>
      <c r="AQ24" s="277"/>
      <c r="AR24" s="264" t="s">
        <v>4</v>
      </c>
      <c r="AS24" s="265"/>
      <c r="AT24" s="266"/>
      <c r="AU24" s="350" t="s">
        <v>320</v>
      </c>
      <c r="AV24" s="276"/>
      <c r="AW24" s="277"/>
      <c r="AX24" s="264" t="s">
        <v>4</v>
      </c>
      <c r="AY24" s="265"/>
      <c r="AZ24" s="266"/>
      <c r="BA24" s="350" t="s">
        <v>320</v>
      </c>
      <c r="BB24" s="276"/>
      <c r="BC24" s="277"/>
      <c r="BD24" s="264" t="s">
        <v>4</v>
      </c>
      <c r="BE24" s="265"/>
      <c r="BF24" s="266"/>
      <c r="BG24" s="350" t="s">
        <v>320</v>
      </c>
      <c r="BH24" s="276"/>
      <c r="BI24" s="277"/>
      <c r="BJ24" s="264" t="s">
        <v>4</v>
      </c>
      <c r="BK24" s="265"/>
      <c r="BL24" s="266"/>
      <c r="BM24" s="264" t="s">
        <v>321</v>
      </c>
      <c r="BN24" s="265"/>
      <c r="BO24" s="266"/>
      <c r="BP24" s="264" t="s">
        <v>4</v>
      </c>
      <c r="BQ24" s="265"/>
      <c r="BR24" s="266"/>
      <c r="BS24" s="264" t="s">
        <v>321</v>
      </c>
      <c r="BT24" s="265"/>
      <c r="BU24" s="266"/>
      <c r="BV24" s="264" t="s">
        <v>4</v>
      </c>
      <c r="BW24" s="265"/>
      <c r="BX24" s="266"/>
      <c r="BY24" s="264" t="s">
        <v>321</v>
      </c>
      <c r="BZ24" s="265"/>
      <c r="CA24" s="266"/>
      <c r="CB24" s="264" t="s">
        <v>4</v>
      </c>
      <c r="CC24" s="265"/>
      <c r="CD24" s="266"/>
      <c r="CE24" s="264" t="s">
        <v>321</v>
      </c>
      <c r="CF24" s="265"/>
      <c r="CG24" s="266"/>
      <c r="CH24" s="350" t="s">
        <v>4</v>
      </c>
      <c r="CI24" s="276"/>
      <c r="CJ24" s="277"/>
      <c r="CK24" s="350" t="s">
        <v>321</v>
      </c>
      <c r="CL24" s="276"/>
      <c r="CM24" s="277"/>
    </row>
    <row r="25" spans="1:93 16217:16217" s="6" customFormat="1" ht="12.75" customHeight="1" x14ac:dyDescent="0.2">
      <c r="A25" s="384"/>
      <c r="B25" s="246" t="s">
        <v>173</v>
      </c>
      <c r="C25" s="247"/>
      <c r="D25" s="248"/>
      <c r="E25" s="245">
        <v>4.7778</v>
      </c>
      <c r="F25" s="245"/>
      <c r="G25" s="245"/>
      <c r="H25" s="246" t="s">
        <v>173</v>
      </c>
      <c r="I25" s="247"/>
      <c r="J25" s="248"/>
      <c r="K25" s="245">
        <v>9.6013000000000002</v>
      </c>
      <c r="L25" s="245"/>
      <c r="M25" s="245"/>
      <c r="N25" s="246" t="s">
        <v>43</v>
      </c>
      <c r="O25" s="247"/>
      <c r="P25" s="248"/>
      <c r="Q25" s="245">
        <v>5.2256</v>
      </c>
      <c r="R25" s="245"/>
      <c r="S25" s="245"/>
      <c r="T25" s="246" t="s">
        <v>173</v>
      </c>
      <c r="U25" s="247"/>
      <c r="V25" s="248"/>
      <c r="W25" s="245">
        <v>19.946899999999999</v>
      </c>
      <c r="X25" s="245"/>
      <c r="Y25" s="245"/>
      <c r="Z25" s="246" t="s">
        <v>286</v>
      </c>
      <c r="AA25" s="247"/>
      <c r="AB25" s="248"/>
      <c r="AC25" s="245">
        <v>4.4070999999999998</v>
      </c>
      <c r="AD25" s="245"/>
      <c r="AE25" s="245"/>
      <c r="AF25" s="246" t="s">
        <v>286</v>
      </c>
      <c r="AG25" s="247"/>
      <c r="AH25" s="248"/>
      <c r="AI25" s="245">
        <v>4.4231999999999996</v>
      </c>
      <c r="AJ25" s="245"/>
      <c r="AK25" s="245"/>
      <c r="AL25" s="246" t="s">
        <v>173</v>
      </c>
      <c r="AM25" s="247"/>
      <c r="AN25" s="248"/>
      <c r="AO25" s="245">
        <v>8.0066000000000006</v>
      </c>
      <c r="AP25" s="245"/>
      <c r="AQ25" s="245"/>
      <c r="AR25" s="246" t="s">
        <v>286</v>
      </c>
      <c r="AS25" s="247"/>
      <c r="AT25" s="248"/>
      <c r="AU25" s="245">
        <v>3.6764999999999999</v>
      </c>
      <c r="AV25" s="245"/>
      <c r="AW25" s="245"/>
      <c r="AX25" s="246" t="s">
        <v>173</v>
      </c>
      <c r="AY25" s="247"/>
      <c r="AZ25" s="248"/>
      <c r="BA25" s="245">
        <v>4.8785999999999996</v>
      </c>
      <c r="BB25" s="245"/>
      <c r="BC25" s="245"/>
      <c r="BD25" s="278" t="s">
        <v>182</v>
      </c>
      <c r="BE25" s="278"/>
      <c r="BF25" s="278"/>
      <c r="BG25" s="245">
        <v>7.2222</v>
      </c>
      <c r="BH25" s="245"/>
      <c r="BI25" s="245"/>
      <c r="BJ25" s="246" t="s">
        <v>432</v>
      </c>
      <c r="BK25" s="247"/>
      <c r="BL25" s="248"/>
      <c r="BM25" s="245">
        <v>3.6859000000000002</v>
      </c>
      <c r="BN25" s="245"/>
      <c r="BO25" s="245"/>
      <c r="BP25" s="246" t="s">
        <v>254</v>
      </c>
      <c r="BQ25" s="247"/>
      <c r="BR25" s="248"/>
      <c r="BS25" s="245">
        <v>10.7301</v>
      </c>
      <c r="BT25" s="245"/>
      <c r="BU25" s="245"/>
      <c r="BV25" s="246" t="s">
        <v>604</v>
      </c>
      <c r="BW25" s="247"/>
      <c r="BX25" s="248"/>
      <c r="BY25" s="245">
        <v>3.1564999999999999</v>
      </c>
      <c r="BZ25" s="245"/>
      <c r="CA25" s="245"/>
      <c r="CB25" s="246" t="s">
        <v>176</v>
      </c>
      <c r="CC25" s="247"/>
      <c r="CD25" s="248"/>
      <c r="CE25" s="245">
        <v>4.0999999999999996</v>
      </c>
      <c r="CF25" s="245"/>
      <c r="CG25" s="245"/>
      <c r="CH25" s="246" t="s">
        <v>43</v>
      </c>
      <c r="CI25" s="247"/>
      <c r="CJ25" s="248"/>
      <c r="CK25" s="245">
        <v>8.3415999999999997</v>
      </c>
      <c r="CL25" s="245"/>
      <c r="CM25" s="245"/>
    </row>
    <row r="26" spans="1:93 16217:16217" s="6" customFormat="1" ht="12.75" customHeight="1" x14ac:dyDescent="0.2">
      <c r="A26" s="384"/>
      <c r="B26" s="246" t="s">
        <v>530</v>
      </c>
      <c r="C26" s="247"/>
      <c r="D26" s="248"/>
      <c r="E26" s="245">
        <v>3.2804000000000002</v>
      </c>
      <c r="F26" s="245"/>
      <c r="G26" s="245"/>
      <c r="H26" s="246" t="s">
        <v>43</v>
      </c>
      <c r="I26" s="247"/>
      <c r="J26" s="248"/>
      <c r="K26" s="245">
        <v>7.3856999999999999</v>
      </c>
      <c r="L26" s="245"/>
      <c r="M26" s="245"/>
      <c r="N26" s="246" t="s">
        <v>173</v>
      </c>
      <c r="O26" s="247"/>
      <c r="P26" s="248"/>
      <c r="Q26" s="245">
        <v>5.1862000000000004</v>
      </c>
      <c r="R26" s="245"/>
      <c r="S26" s="245"/>
      <c r="T26" s="246" t="s">
        <v>43</v>
      </c>
      <c r="U26" s="247"/>
      <c r="V26" s="248"/>
      <c r="W26" s="245">
        <v>12.7974</v>
      </c>
      <c r="X26" s="245"/>
      <c r="Y26" s="245"/>
      <c r="Z26" s="246" t="s">
        <v>432</v>
      </c>
      <c r="AA26" s="247"/>
      <c r="AB26" s="248"/>
      <c r="AC26" s="245">
        <v>3.8580000000000001</v>
      </c>
      <c r="AD26" s="245"/>
      <c r="AE26" s="245"/>
      <c r="AF26" s="246" t="s">
        <v>591</v>
      </c>
      <c r="AG26" s="247"/>
      <c r="AH26" s="248"/>
      <c r="AI26" s="245">
        <v>3.7976999999999999</v>
      </c>
      <c r="AJ26" s="245"/>
      <c r="AK26" s="245"/>
      <c r="AL26" s="246" t="s">
        <v>43</v>
      </c>
      <c r="AM26" s="247"/>
      <c r="AN26" s="248"/>
      <c r="AO26" s="245">
        <v>7.85</v>
      </c>
      <c r="AP26" s="245"/>
      <c r="AQ26" s="245"/>
      <c r="AR26" s="246" t="s">
        <v>173</v>
      </c>
      <c r="AS26" s="247"/>
      <c r="AT26" s="248"/>
      <c r="AU26" s="245">
        <v>3.4975999999999998</v>
      </c>
      <c r="AV26" s="245"/>
      <c r="AW26" s="245"/>
      <c r="AX26" s="246" t="s">
        <v>286</v>
      </c>
      <c r="AY26" s="247"/>
      <c r="AZ26" s="248"/>
      <c r="BA26" s="245">
        <v>3.8893</v>
      </c>
      <c r="BB26" s="245"/>
      <c r="BC26" s="245"/>
      <c r="BD26" s="278" t="s">
        <v>178</v>
      </c>
      <c r="BE26" s="278"/>
      <c r="BF26" s="278"/>
      <c r="BG26" s="245">
        <v>7.0922999999999998</v>
      </c>
      <c r="BH26" s="245"/>
      <c r="BI26" s="245"/>
      <c r="BJ26" s="246" t="s">
        <v>235</v>
      </c>
      <c r="BK26" s="247"/>
      <c r="BL26" s="248"/>
      <c r="BM26" s="245">
        <v>3.2201</v>
      </c>
      <c r="BN26" s="245"/>
      <c r="BO26" s="245"/>
      <c r="BP26" s="246" t="s">
        <v>255</v>
      </c>
      <c r="BQ26" s="247"/>
      <c r="BR26" s="248"/>
      <c r="BS26" s="245">
        <v>5.4345999999999997</v>
      </c>
      <c r="BT26" s="245"/>
      <c r="BU26" s="245"/>
      <c r="BV26" s="246" t="s">
        <v>530</v>
      </c>
      <c r="BW26" s="247"/>
      <c r="BX26" s="248"/>
      <c r="BY26" s="245">
        <v>2.9396</v>
      </c>
      <c r="BZ26" s="245"/>
      <c r="CA26" s="245"/>
      <c r="CB26" s="246" t="s">
        <v>551</v>
      </c>
      <c r="CC26" s="247"/>
      <c r="CD26" s="248"/>
      <c r="CE26" s="245">
        <v>3.7505999999999999</v>
      </c>
      <c r="CF26" s="245"/>
      <c r="CG26" s="245"/>
      <c r="CH26" s="246" t="s">
        <v>171</v>
      </c>
      <c r="CI26" s="247"/>
      <c r="CJ26" s="248"/>
      <c r="CK26" s="245">
        <v>7.7899000000000003</v>
      </c>
      <c r="CL26" s="245"/>
      <c r="CM26" s="245"/>
    </row>
    <row r="27" spans="1:93 16217:16217" s="6" customFormat="1" ht="15" customHeight="1" x14ac:dyDescent="0.2">
      <c r="A27" s="384"/>
      <c r="B27" s="246" t="s">
        <v>529</v>
      </c>
      <c r="C27" s="247"/>
      <c r="D27" s="248"/>
      <c r="E27" s="245">
        <v>3.1103000000000001</v>
      </c>
      <c r="F27" s="245"/>
      <c r="G27" s="245"/>
      <c r="H27" s="246" t="s">
        <v>170</v>
      </c>
      <c r="I27" s="247"/>
      <c r="J27" s="248"/>
      <c r="K27" s="245">
        <v>6.3597000000000001</v>
      </c>
      <c r="L27" s="245"/>
      <c r="M27" s="245"/>
      <c r="N27" s="246" t="s">
        <v>432</v>
      </c>
      <c r="O27" s="247"/>
      <c r="P27" s="248"/>
      <c r="Q27" s="245">
        <v>3.2214999999999998</v>
      </c>
      <c r="R27" s="245"/>
      <c r="S27" s="245"/>
      <c r="T27" s="246" t="s">
        <v>176</v>
      </c>
      <c r="U27" s="247"/>
      <c r="V27" s="248"/>
      <c r="W27" s="245">
        <v>6.7098000000000004</v>
      </c>
      <c r="X27" s="245"/>
      <c r="Y27" s="245"/>
      <c r="Z27" s="246" t="s">
        <v>306</v>
      </c>
      <c r="AA27" s="247"/>
      <c r="AB27" s="248"/>
      <c r="AC27" s="245">
        <v>2.8338999999999999</v>
      </c>
      <c r="AD27" s="245"/>
      <c r="AE27" s="245"/>
      <c r="AF27" s="246" t="s">
        <v>435</v>
      </c>
      <c r="AG27" s="247"/>
      <c r="AH27" s="248"/>
      <c r="AI27" s="245">
        <v>3.6808000000000001</v>
      </c>
      <c r="AJ27" s="245"/>
      <c r="AK27" s="245"/>
      <c r="AL27" s="246" t="s">
        <v>432</v>
      </c>
      <c r="AM27" s="247"/>
      <c r="AN27" s="248"/>
      <c r="AO27" s="245">
        <v>5.3131000000000004</v>
      </c>
      <c r="AP27" s="245"/>
      <c r="AQ27" s="245"/>
      <c r="AR27" s="246" t="s">
        <v>432</v>
      </c>
      <c r="AS27" s="247"/>
      <c r="AT27" s="248"/>
      <c r="AU27" s="245">
        <v>2.778</v>
      </c>
      <c r="AV27" s="245"/>
      <c r="AW27" s="245"/>
      <c r="AX27" s="246" t="s">
        <v>182</v>
      </c>
      <c r="AY27" s="247"/>
      <c r="AZ27" s="248"/>
      <c r="BA27" s="245">
        <v>3.5910000000000002</v>
      </c>
      <c r="BB27" s="245"/>
      <c r="BC27" s="245"/>
      <c r="BD27" s="278" t="s">
        <v>532</v>
      </c>
      <c r="BE27" s="278"/>
      <c r="BF27" s="278"/>
      <c r="BG27" s="245">
        <v>5.8815</v>
      </c>
      <c r="BH27" s="245"/>
      <c r="BI27" s="245"/>
      <c r="BJ27" s="246" t="s">
        <v>253</v>
      </c>
      <c r="BK27" s="247"/>
      <c r="BL27" s="248"/>
      <c r="BM27" s="245">
        <v>3.1829999999999998</v>
      </c>
      <c r="BN27" s="245"/>
      <c r="BO27" s="245"/>
      <c r="BP27" s="246" t="s">
        <v>289</v>
      </c>
      <c r="BQ27" s="247"/>
      <c r="BR27" s="248"/>
      <c r="BS27" s="245">
        <v>4.9508999999999999</v>
      </c>
      <c r="BT27" s="245"/>
      <c r="BU27" s="245"/>
      <c r="BV27" s="246" t="s">
        <v>605</v>
      </c>
      <c r="BW27" s="247"/>
      <c r="BX27" s="248"/>
      <c r="BY27" s="245">
        <v>2.8029000000000002</v>
      </c>
      <c r="BZ27" s="245"/>
      <c r="CA27" s="245"/>
      <c r="CB27" s="246" t="s">
        <v>173</v>
      </c>
      <c r="CC27" s="247"/>
      <c r="CD27" s="248"/>
      <c r="CE27" s="245">
        <v>3.6402000000000001</v>
      </c>
      <c r="CF27" s="245"/>
      <c r="CG27" s="245"/>
      <c r="CH27" s="246" t="s">
        <v>180</v>
      </c>
      <c r="CI27" s="247"/>
      <c r="CJ27" s="248"/>
      <c r="CK27" s="245">
        <v>5.1509999999999998</v>
      </c>
      <c r="CL27" s="245"/>
      <c r="CM27" s="245"/>
      <c r="CN27" s="6" t="s">
        <v>303</v>
      </c>
    </row>
    <row r="28" spans="1:93 16217:16217" s="6" customFormat="1" ht="15" customHeight="1" x14ac:dyDescent="0.2">
      <c r="A28" s="384"/>
      <c r="B28" s="246" t="s">
        <v>304</v>
      </c>
      <c r="C28" s="247"/>
      <c r="D28" s="248"/>
      <c r="E28" s="245">
        <v>3.0072000000000001</v>
      </c>
      <c r="F28" s="245"/>
      <c r="G28" s="245"/>
      <c r="H28" s="246" t="s">
        <v>172</v>
      </c>
      <c r="I28" s="247"/>
      <c r="J28" s="248"/>
      <c r="K28" s="245">
        <v>4.2977999999999996</v>
      </c>
      <c r="L28" s="245"/>
      <c r="M28" s="245"/>
      <c r="N28" s="246" t="s">
        <v>286</v>
      </c>
      <c r="O28" s="247"/>
      <c r="P28" s="248"/>
      <c r="Q28" s="245">
        <v>2.9681000000000002</v>
      </c>
      <c r="R28" s="245"/>
      <c r="S28" s="245"/>
      <c r="T28" s="246" t="s">
        <v>182</v>
      </c>
      <c r="U28" s="247"/>
      <c r="V28" s="248"/>
      <c r="W28" s="245">
        <v>6.3936000000000002</v>
      </c>
      <c r="X28" s="245"/>
      <c r="Y28" s="245"/>
      <c r="Z28" s="246" t="s">
        <v>601</v>
      </c>
      <c r="AA28" s="247"/>
      <c r="AB28" s="248"/>
      <c r="AC28" s="245">
        <v>2.6291000000000002</v>
      </c>
      <c r="AD28" s="245"/>
      <c r="AE28" s="245"/>
      <c r="AF28" s="246" t="s">
        <v>175</v>
      </c>
      <c r="AG28" s="247"/>
      <c r="AH28" s="248"/>
      <c r="AI28" s="245">
        <v>3.4710000000000001</v>
      </c>
      <c r="AJ28" s="245"/>
      <c r="AK28" s="245"/>
      <c r="AL28" s="246" t="s">
        <v>176</v>
      </c>
      <c r="AM28" s="247"/>
      <c r="AN28" s="248"/>
      <c r="AO28" s="245">
        <v>3.6686999999999999</v>
      </c>
      <c r="AP28" s="245"/>
      <c r="AQ28" s="245"/>
      <c r="AR28" s="246" t="s">
        <v>43</v>
      </c>
      <c r="AS28" s="247"/>
      <c r="AT28" s="248"/>
      <c r="AU28" s="245">
        <v>2.7675999999999998</v>
      </c>
      <c r="AV28" s="245"/>
      <c r="AW28" s="245"/>
      <c r="AX28" s="246" t="s">
        <v>178</v>
      </c>
      <c r="AY28" s="247"/>
      <c r="AZ28" s="248"/>
      <c r="BA28" s="245">
        <v>3.3883000000000001</v>
      </c>
      <c r="BB28" s="245"/>
      <c r="BC28" s="245"/>
      <c r="BD28" s="278" t="s">
        <v>636</v>
      </c>
      <c r="BE28" s="278"/>
      <c r="BF28" s="278"/>
      <c r="BG28" s="245">
        <v>5.0297999999999998</v>
      </c>
      <c r="BH28" s="245"/>
      <c r="BI28" s="245"/>
      <c r="BJ28" s="246" t="s">
        <v>236</v>
      </c>
      <c r="BK28" s="247"/>
      <c r="BL28" s="248"/>
      <c r="BM28" s="245">
        <v>2.7341000000000002</v>
      </c>
      <c r="BN28" s="245"/>
      <c r="BO28" s="245"/>
      <c r="BP28" s="246" t="s">
        <v>535</v>
      </c>
      <c r="BQ28" s="247"/>
      <c r="BR28" s="248"/>
      <c r="BS28" s="245">
        <v>4.8360000000000003</v>
      </c>
      <c r="BT28" s="245"/>
      <c r="BU28" s="245"/>
      <c r="BV28" s="246" t="s">
        <v>591</v>
      </c>
      <c r="BW28" s="247"/>
      <c r="BX28" s="248"/>
      <c r="BY28" s="245">
        <v>2.7688999999999999</v>
      </c>
      <c r="BZ28" s="245"/>
      <c r="CA28" s="245"/>
      <c r="CB28" s="246" t="s">
        <v>306</v>
      </c>
      <c r="CC28" s="247"/>
      <c r="CD28" s="248"/>
      <c r="CE28" s="245">
        <v>3.0828000000000002</v>
      </c>
      <c r="CF28" s="245"/>
      <c r="CG28" s="245"/>
      <c r="CH28" s="246" t="s">
        <v>173</v>
      </c>
      <c r="CI28" s="247"/>
      <c r="CJ28" s="248"/>
      <c r="CK28" s="245">
        <v>5.0420999999999996</v>
      </c>
      <c r="CL28" s="245"/>
      <c r="CM28" s="245"/>
    </row>
    <row r="29" spans="1:93 16217:16217" s="6" customFormat="1" ht="15" customHeight="1" x14ac:dyDescent="0.2">
      <c r="A29" s="384"/>
      <c r="B29" s="246" t="s">
        <v>589</v>
      </c>
      <c r="C29" s="247"/>
      <c r="D29" s="248"/>
      <c r="E29" s="245">
        <v>2.9026999999999998</v>
      </c>
      <c r="F29" s="245"/>
      <c r="G29" s="245"/>
      <c r="H29" s="246" t="s">
        <v>184</v>
      </c>
      <c r="I29" s="247"/>
      <c r="J29" s="248"/>
      <c r="K29" s="245">
        <v>3.8254000000000001</v>
      </c>
      <c r="L29" s="245"/>
      <c r="M29" s="245"/>
      <c r="N29" s="246" t="s">
        <v>182</v>
      </c>
      <c r="O29" s="247"/>
      <c r="P29" s="248"/>
      <c r="Q29" s="245">
        <v>2.4135</v>
      </c>
      <c r="R29" s="245"/>
      <c r="S29" s="245"/>
      <c r="T29" s="246" t="s">
        <v>174</v>
      </c>
      <c r="U29" s="247"/>
      <c r="V29" s="248"/>
      <c r="W29" s="245">
        <v>5.7812000000000001</v>
      </c>
      <c r="X29" s="245"/>
      <c r="Y29" s="245"/>
      <c r="Z29" s="246" t="s">
        <v>447</v>
      </c>
      <c r="AA29" s="247"/>
      <c r="AB29" s="248"/>
      <c r="AC29" s="245">
        <v>2.3612000000000002</v>
      </c>
      <c r="AD29" s="245"/>
      <c r="AE29" s="245"/>
      <c r="AF29" s="246" t="s">
        <v>432</v>
      </c>
      <c r="AG29" s="247"/>
      <c r="AH29" s="248"/>
      <c r="AI29" s="245">
        <v>3.3370000000000002</v>
      </c>
      <c r="AJ29" s="245"/>
      <c r="AK29" s="245"/>
      <c r="AL29" s="246" t="s">
        <v>241</v>
      </c>
      <c r="AM29" s="247"/>
      <c r="AN29" s="248"/>
      <c r="AO29" s="245">
        <v>3.0329000000000002</v>
      </c>
      <c r="AP29" s="245"/>
      <c r="AQ29" s="245"/>
      <c r="AR29" s="246" t="s">
        <v>178</v>
      </c>
      <c r="AS29" s="247"/>
      <c r="AT29" s="248"/>
      <c r="AU29" s="245">
        <v>2.2692000000000001</v>
      </c>
      <c r="AV29" s="245"/>
      <c r="AW29" s="245"/>
      <c r="AX29" s="246" t="s">
        <v>43</v>
      </c>
      <c r="AY29" s="247"/>
      <c r="AZ29" s="248"/>
      <c r="BA29" s="245">
        <v>2.7898000000000001</v>
      </c>
      <c r="BB29" s="245"/>
      <c r="BC29" s="245"/>
      <c r="BD29" s="278" t="s">
        <v>446</v>
      </c>
      <c r="BE29" s="278"/>
      <c r="BF29" s="278"/>
      <c r="BG29" s="245">
        <v>4.4341999999999997</v>
      </c>
      <c r="BH29" s="245"/>
      <c r="BI29" s="245"/>
      <c r="BJ29" s="246" t="s">
        <v>252</v>
      </c>
      <c r="BK29" s="247"/>
      <c r="BL29" s="248"/>
      <c r="BM29" s="245">
        <v>2.3813</v>
      </c>
      <c r="BN29" s="245"/>
      <c r="BO29" s="245"/>
      <c r="BP29" s="246" t="s">
        <v>637</v>
      </c>
      <c r="BQ29" s="247"/>
      <c r="BR29" s="248"/>
      <c r="BS29" s="245">
        <v>4.2671999999999999</v>
      </c>
      <c r="BT29" s="245"/>
      <c r="BU29" s="245"/>
      <c r="BV29" s="246" t="s">
        <v>603</v>
      </c>
      <c r="BW29" s="247"/>
      <c r="BX29" s="248"/>
      <c r="BY29" s="245">
        <v>2.7595000000000001</v>
      </c>
      <c r="BZ29" s="245"/>
      <c r="CA29" s="245"/>
      <c r="CB29" s="246" t="s">
        <v>530</v>
      </c>
      <c r="CC29" s="247"/>
      <c r="CD29" s="248"/>
      <c r="CE29" s="245">
        <v>2.9245000000000001</v>
      </c>
      <c r="CF29" s="245"/>
      <c r="CG29" s="245"/>
      <c r="CH29" s="246" t="s">
        <v>236</v>
      </c>
      <c r="CI29" s="247"/>
      <c r="CJ29" s="248"/>
      <c r="CK29" s="245">
        <v>4.1044</v>
      </c>
      <c r="CL29" s="245"/>
      <c r="CM29" s="245"/>
    </row>
    <row r="30" spans="1:93 16217:16217" s="6" customFormat="1" ht="15" customHeight="1" x14ac:dyDescent="0.2">
      <c r="A30" s="384"/>
      <c r="B30" s="246" t="s">
        <v>652</v>
      </c>
      <c r="C30" s="247"/>
      <c r="D30" s="248"/>
      <c r="E30" s="245">
        <v>2.8107000000000002</v>
      </c>
      <c r="F30" s="245"/>
      <c r="G30" s="245"/>
      <c r="H30" s="246" t="s">
        <v>288</v>
      </c>
      <c r="I30" s="247"/>
      <c r="J30" s="248"/>
      <c r="K30" s="245">
        <v>3.4971000000000001</v>
      </c>
      <c r="L30" s="245"/>
      <c r="M30" s="245"/>
      <c r="N30" s="246" t="s">
        <v>178</v>
      </c>
      <c r="O30" s="247"/>
      <c r="P30" s="248"/>
      <c r="Q30" s="245">
        <v>2.3279999999999998</v>
      </c>
      <c r="R30" s="245"/>
      <c r="S30" s="245"/>
      <c r="T30" s="246" t="s">
        <v>590</v>
      </c>
      <c r="U30" s="247"/>
      <c r="V30" s="248"/>
      <c r="W30" s="245">
        <v>4.8090999999999999</v>
      </c>
      <c r="X30" s="245"/>
      <c r="Y30" s="245"/>
      <c r="Z30" s="246" t="s">
        <v>656</v>
      </c>
      <c r="AA30" s="247"/>
      <c r="AB30" s="248"/>
      <c r="AC30" s="245">
        <v>2.29</v>
      </c>
      <c r="AD30" s="245"/>
      <c r="AE30" s="245"/>
      <c r="AF30" s="246" t="s">
        <v>602</v>
      </c>
      <c r="AG30" s="247"/>
      <c r="AH30" s="248"/>
      <c r="AI30" s="245">
        <v>2.5449999999999999</v>
      </c>
      <c r="AJ30" s="245"/>
      <c r="AK30" s="245"/>
      <c r="AL30" s="246" t="s">
        <v>174</v>
      </c>
      <c r="AM30" s="247"/>
      <c r="AN30" s="248"/>
      <c r="AO30" s="245">
        <v>2.3397000000000001</v>
      </c>
      <c r="AP30" s="245"/>
      <c r="AQ30" s="245"/>
      <c r="AR30" s="246" t="s">
        <v>176</v>
      </c>
      <c r="AS30" s="247"/>
      <c r="AT30" s="248"/>
      <c r="AU30" s="245">
        <v>2.1762000000000001</v>
      </c>
      <c r="AV30" s="245"/>
      <c r="AW30" s="245"/>
      <c r="AX30" s="246" t="s">
        <v>176</v>
      </c>
      <c r="AY30" s="247"/>
      <c r="AZ30" s="248"/>
      <c r="BA30" s="245">
        <v>2.5579999999999998</v>
      </c>
      <c r="BB30" s="245"/>
      <c r="BC30" s="245"/>
      <c r="BD30" s="278" t="s">
        <v>590</v>
      </c>
      <c r="BE30" s="278"/>
      <c r="BF30" s="278"/>
      <c r="BG30" s="245">
        <v>4.2385000000000002</v>
      </c>
      <c r="BH30" s="245"/>
      <c r="BI30" s="245"/>
      <c r="BJ30" s="246" t="s">
        <v>309</v>
      </c>
      <c r="BK30" s="247"/>
      <c r="BL30" s="248"/>
      <c r="BM30" s="245">
        <v>2.2431999999999999</v>
      </c>
      <c r="BN30" s="245"/>
      <c r="BO30" s="245"/>
      <c r="BP30" s="246" t="s">
        <v>294</v>
      </c>
      <c r="BQ30" s="247"/>
      <c r="BR30" s="248"/>
      <c r="BS30" s="245">
        <v>4.2172000000000001</v>
      </c>
      <c r="BT30" s="245"/>
      <c r="BU30" s="245"/>
      <c r="BV30" s="246" t="s">
        <v>551</v>
      </c>
      <c r="BW30" s="247"/>
      <c r="BX30" s="248"/>
      <c r="BY30" s="245">
        <v>2.2883</v>
      </c>
      <c r="BZ30" s="245"/>
      <c r="CA30" s="245"/>
      <c r="CB30" s="246" t="s">
        <v>592</v>
      </c>
      <c r="CC30" s="247"/>
      <c r="CD30" s="248"/>
      <c r="CE30" s="245">
        <v>2.7669999999999999</v>
      </c>
      <c r="CF30" s="245"/>
      <c r="CG30" s="245"/>
      <c r="CH30" s="246" t="s">
        <v>172</v>
      </c>
      <c r="CI30" s="247"/>
      <c r="CJ30" s="248"/>
      <c r="CK30" s="245">
        <v>3.7099000000000002</v>
      </c>
      <c r="CL30" s="245"/>
      <c r="CM30" s="245"/>
    </row>
    <row r="31" spans="1:93 16217:16217" s="6" customFormat="1" ht="12.75" customHeight="1" x14ac:dyDescent="0.2">
      <c r="A31" s="384"/>
      <c r="B31" s="246" t="s">
        <v>306</v>
      </c>
      <c r="C31" s="247"/>
      <c r="D31" s="248"/>
      <c r="E31" s="245">
        <v>2.7284999999999999</v>
      </c>
      <c r="F31" s="245"/>
      <c r="G31" s="245"/>
      <c r="H31" s="246" t="s">
        <v>174</v>
      </c>
      <c r="I31" s="247"/>
      <c r="J31" s="248"/>
      <c r="K31" s="245">
        <v>2.9687999999999999</v>
      </c>
      <c r="L31" s="245"/>
      <c r="M31" s="245"/>
      <c r="N31" s="246" t="s">
        <v>223</v>
      </c>
      <c r="O31" s="247"/>
      <c r="P31" s="248"/>
      <c r="Q31" s="245">
        <v>2.1177999999999999</v>
      </c>
      <c r="R31" s="245"/>
      <c r="S31" s="245"/>
      <c r="T31" s="246" t="s">
        <v>224</v>
      </c>
      <c r="U31" s="247"/>
      <c r="V31" s="248"/>
      <c r="W31" s="245">
        <v>3.7111000000000001</v>
      </c>
      <c r="X31" s="245"/>
      <c r="Y31" s="245"/>
      <c r="Z31" s="246" t="s">
        <v>223</v>
      </c>
      <c r="AA31" s="247"/>
      <c r="AB31" s="248"/>
      <c r="AC31" s="245">
        <v>2.2875000000000001</v>
      </c>
      <c r="AD31" s="245"/>
      <c r="AE31" s="245"/>
      <c r="AF31" s="246" t="s">
        <v>657</v>
      </c>
      <c r="AG31" s="247"/>
      <c r="AH31" s="248"/>
      <c r="AI31" s="245">
        <v>2.4358</v>
      </c>
      <c r="AJ31" s="245"/>
      <c r="AK31" s="245"/>
      <c r="AL31" s="246" t="s">
        <v>236</v>
      </c>
      <c r="AM31" s="247"/>
      <c r="AN31" s="248"/>
      <c r="AO31" s="245">
        <v>2.2888999999999999</v>
      </c>
      <c r="AP31" s="245"/>
      <c r="AQ31" s="245"/>
      <c r="AR31" s="246" t="s">
        <v>182</v>
      </c>
      <c r="AS31" s="247"/>
      <c r="AT31" s="248"/>
      <c r="AU31" s="245">
        <v>1.9902</v>
      </c>
      <c r="AV31" s="245"/>
      <c r="AW31" s="245"/>
      <c r="AX31" s="246" t="s">
        <v>252</v>
      </c>
      <c r="AY31" s="247"/>
      <c r="AZ31" s="248"/>
      <c r="BA31" s="245">
        <v>2.3654999999999999</v>
      </c>
      <c r="BB31" s="245"/>
      <c r="BC31" s="245"/>
      <c r="BD31" s="278" t="s">
        <v>652</v>
      </c>
      <c r="BE31" s="278"/>
      <c r="BF31" s="278"/>
      <c r="BG31" s="245">
        <v>4.1197999999999997</v>
      </c>
      <c r="BH31" s="245"/>
      <c r="BI31" s="245"/>
      <c r="BJ31" s="246" t="s">
        <v>286</v>
      </c>
      <c r="BK31" s="247"/>
      <c r="BL31" s="248"/>
      <c r="BM31" s="245">
        <v>2.1911999999999998</v>
      </c>
      <c r="BN31" s="245"/>
      <c r="BO31" s="245"/>
      <c r="BP31" s="246" t="s">
        <v>661</v>
      </c>
      <c r="BQ31" s="247"/>
      <c r="BR31" s="248"/>
      <c r="BS31" s="245">
        <v>4.1138000000000003</v>
      </c>
      <c r="BT31" s="245"/>
      <c r="BU31" s="245"/>
      <c r="BV31" s="246" t="s">
        <v>592</v>
      </c>
      <c r="BW31" s="247"/>
      <c r="BX31" s="248"/>
      <c r="BY31" s="245">
        <v>2.2826</v>
      </c>
      <c r="BZ31" s="245"/>
      <c r="CA31" s="245"/>
      <c r="CB31" s="246" t="s">
        <v>606</v>
      </c>
      <c r="CC31" s="247"/>
      <c r="CD31" s="248"/>
      <c r="CE31" s="245">
        <v>2.7401</v>
      </c>
      <c r="CF31" s="245"/>
      <c r="CG31" s="245"/>
      <c r="CH31" s="246" t="s">
        <v>224</v>
      </c>
      <c r="CI31" s="247"/>
      <c r="CJ31" s="248"/>
      <c r="CK31" s="245">
        <v>3.1928000000000001</v>
      </c>
      <c r="CL31" s="245"/>
      <c r="CM31" s="245"/>
    </row>
    <row r="32" spans="1:93 16217:16217" s="6" customFormat="1" ht="15" customHeight="1" x14ac:dyDescent="0.2">
      <c r="A32" s="384"/>
      <c r="B32" s="246" t="s">
        <v>182</v>
      </c>
      <c r="C32" s="247"/>
      <c r="D32" s="248"/>
      <c r="E32" s="245">
        <v>2.6642000000000001</v>
      </c>
      <c r="F32" s="245"/>
      <c r="G32" s="245"/>
      <c r="H32" s="246" t="s">
        <v>182</v>
      </c>
      <c r="I32" s="247"/>
      <c r="J32" s="248"/>
      <c r="K32" s="245">
        <v>2.7679999999999998</v>
      </c>
      <c r="L32" s="245"/>
      <c r="M32" s="245"/>
      <c r="N32" s="246" t="s">
        <v>252</v>
      </c>
      <c r="O32" s="247"/>
      <c r="P32" s="248"/>
      <c r="Q32" s="245">
        <v>2.0339999999999998</v>
      </c>
      <c r="R32" s="245"/>
      <c r="S32" s="245"/>
      <c r="T32" s="246" t="s">
        <v>600</v>
      </c>
      <c r="U32" s="247"/>
      <c r="V32" s="248"/>
      <c r="W32" s="245">
        <v>2.8319000000000001</v>
      </c>
      <c r="X32" s="245"/>
      <c r="Y32" s="245"/>
      <c r="Z32" s="246" t="s">
        <v>435</v>
      </c>
      <c r="AA32" s="247"/>
      <c r="AB32" s="248"/>
      <c r="AC32" s="245">
        <v>2.1924000000000001</v>
      </c>
      <c r="AD32" s="245"/>
      <c r="AE32" s="245"/>
      <c r="AF32" s="246" t="s">
        <v>611</v>
      </c>
      <c r="AG32" s="247"/>
      <c r="AH32" s="248"/>
      <c r="AI32" s="245">
        <v>2.3515000000000001</v>
      </c>
      <c r="AJ32" s="245"/>
      <c r="AK32" s="245"/>
      <c r="AL32" s="246" t="s">
        <v>184</v>
      </c>
      <c r="AM32" s="247"/>
      <c r="AN32" s="248"/>
      <c r="AO32" s="245">
        <v>2.2763</v>
      </c>
      <c r="AP32" s="245"/>
      <c r="AQ32" s="245"/>
      <c r="AR32" s="246" t="s">
        <v>224</v>
      </c>
      <c r="AS32" s="247"/>
      <c r="AT32" s="248"/>
      <c r="AU32" s="245">
        <v>1.8168</v>
      </c>
      <c r="AV32" s="245"/>
      <c r="AW32" s="245"/>
      <c r="AX32" s="246" t="s">
        <v>224</v>
      </c>
      <c r="AY32" s="247"/>
      <c r="AZ32" s="248"/>
      <c r="BA32" s="245">
        <v>2.2284000000000002</v>
      </c>
      <c r="BB32" s="245"/>
      <c r="BC32" s="245"/>
      <c r="BD32" s="278" t="s">
        <v>304</v>
      </c>
      <c r="BE32" s="278"/>
      <c r="BF32" s="278"/>
      <c r="BG32" s="245">
        <v>4.0605000000000002</v>
      </c>
      <c r="BH32" s="245"/>
      <c r="BI32" s="245"/>
      <c r="BJ32" s="246" t="s">
        <v>660</v>
      </c>
      <c r="BK32" s="247"/>
      <c r="BL32" s="248"/>
      <c r="BM32" s="245">
        <v>2.0756000000000001</v>
      </c>
      <c r="BN32" s="245"/>
      <c r="BO32" s="245"/>
      <c r="BP32" s="246" t="s">
        <v>662</v>
      </c>
      <c r="BQ32" s="247"/>
      <c r="BR32" s="248"/>
      <c r="BS32" s="245">
        <v>4.0026999999999999</v>
      </c>
      <c r="BT32" s="245"/>
      <c r="BU32" s="245"/>
      <c r="BV32" s="246" t="s">
        <v>652</v>
      </c>
      <c r="BW32" s="247"/>
      <c r="BX32" s="248"/>
      <c r="BY32" s="245">
        <v>2.2648000000000001</v>
      </c>
      <c r="BZ32" s="245"/>
      <c r="CA32" s="245"/>
      <c r="CB32" s="246" t="s">
        <v>652</v>
      </c>
      <c r="CC32" s="247"/>
      <c r="CD32" s="248"/>
      <c r="CE32" s="245">
        <v>2.4424000000000001</v>
      </c>
      <c r="CF32" s="245"/>
      <c r="CG32" s="245"/>
      <c r="CH32" s="246" t="s">
        <v>535</v>
      </c>
      <c r="CI32" s="247"/>
      <c r="CJ32" s="248"/>
      <c r="CK32" s="245">
        <v>2.5807000000000002</v>
      </c>
      <c r="CL32" s="245"/>
      <c r="CM32" s="245"/>
    </row>
    <row r="33" spans="1:93" s="6" customFormat="1" ht="15" customHeight="1" x14ac:dyDescent="0.2">
      <c r="A33" s="384"/>
      <c r="B33" s="246" t="s">
        <v>653</v>
      </c>
      <c r="C33" s="247"/>
      <c r="D33" s="248"/>
      <c r="E33" s="245">
        <v>2.3412999999999999</v>
      </c>
      <c r="F33" s="245"/>
      <c r="G33" s="245"/>
      <c r="H33" s="246" t="s">
        <v>306</v>
      </c>
      <c r="I33" s="247"/>
      <c r="J33" s="248"/>
      <c r="K33" s="245">
        <v>2.4146999999999998</v>
      </c>
      <c r="L33" s="245"/>
      <c r="M33" s="245"/>
      <c r="N33" s="246" t="s">
        <v>236</v>
      </c>
      <c r="O33" s="247"/>
      <c r="P33" s="248"/>
      <c r="Q33" s="245">
        <v>2.0283000000000002</v>
      </c>
      <c r="R33" s="245"/>
      <c r="S33" s="245"/>
      <c r="T33" s="246" t="s">
        <v>654</v>
      </c>
      <c r="U33" s="247"/>
      <c r="V33" s="248"/>
      <c r="W33" s="245">
        <v>2.6456</v>
      </c>
      <c r="X33" s="245"/>
      <c r="Y33" s="245"/>
      <c r="Z33" s="246" t="s">
        <v>550</v>
      </c>
      <c r="AA33" s="247"/>
      <c r="AB33" s="248"/>
      <c r="AC33" s="245">
        <v>2.1427999999999998</v>
      </c>
      <c r="AD33" s="245"/>
      <c r="AE33" s="245"/>
      <c r="AF33" s="246" t="s">
        <v>658</v>
      </c>
      <c r="AG33" s="247"/>
      <c r="AH33" s="248"/>
      <c r="AI33" s="245">
        <v>2.2886000000000002</v>
      </c>
      <c r="AJ33" s="245"/>
      <c r="AK33" s="245"/>
      <c r="AL33" s="246" t="s">
        <v>172</v>
      </c>
      <c r="AM33" s="247"/>
      <c r="AN33" s="248"/>
      <c r="AO33" s="245">
        <v>2.1286</v>
      </c>
      <c r="AP33" s="245"/>
      <c r="AQ33" s="245"/>
      <c r="AR33" s="246" t="s">
        <v>550</v>
      </c>
      <c r="AS33" s="247"/>
      <c r="AT33" s="248"/>
      <c r="AU33" s="245">
        <v>1.8083</v>
      </c>
      <c r="AV33" s="245"/>
      <c r="AW33" s="245"/>
      <c r="AX33" s="246" t="s">
        <v>635</v>
      </c>
      <c r="AY33" s="247"/>
      <c r="AZ33" s="248"/>
      <c r="BA33" s="245">
        <v>2.1711999999999998</v>
      </c>
      <c r="BB33" s="245"/>
      <c r="BC33" s="245"/>
      <c r="BD33" s="278" t="s">
        <v>627</v>
      </c>
      <c r="BE33" s="278"/>
      <c r="BF33" s="278"/>
      <c r="BG33" s="245">
        <v>3.8693</v>
      </c>
      <c r="BH33" s="245"/>
      <c r="BI33" s="245"/>
      <c r="BJ33" s="246" t="s">
        <v>626</v>
      </c>
      <c r="BK33" s="247"/>
      <c r="BL33" s="248"/>
      <c r="BM33" s="245">
        <v>2.0577999999999999</v>
      </c>
      <c r="BN33" s="245"/>
      <c r="BO33" s="245"/>
      <c r="BP33" s="246" t="s">
        <v>293</v>
      </c>
      <c r="BQ33" s="247"/>
      <c r="BR33" s="248"/>
      <c r="BS33" s="245">
        <v>3.7616999999999998</v>
      </c>
      <c r="BT33" s="245"/>
      <c r="BU33" s="245"/>
      <c r="BV33" s="246" t="s">
        <v>638</v>
      </c>
      <c r="BW33" s="247"/>
      <c r="BX33" s="248"/>
      <c r="BY33" s="245">
        <v>2.2469000000000001</v>
      </c>
      <c r="BZ33" s="245"/>
      <c r="CA33" s="245"/>
      <c r="CB33" s="246" t="s">
        <v>639</v>
      </c>
      <c r="CC33" s="247"/>
      <c r="CD33" s="248"/>
      <c r="CE33" s="245">
        <v>2.3609</v>
      </c>
      <c r="CF33" s="245"/>
      <c r="CG33" s="245"/>
      <c r="CH33" s="246" t="s">
        <v>252</v>
      </c>
      <c r="CI33" s="247"/>
      <c r="CJ33" s="248"/>
      <c r="CK33" s="245">
        <v>2.5141</v>
      </c>
      <c r="CL33" s="245"/>
      <c r="CM33" s="245"/>
    </row>
    <row r="34" spans="1:93" s="6" customFormat="1" ht="12.75" customHeight="1" x14ac:dyDescent="0.2">
      <c r="A34" s="384"/>
      <c r="B34" s="246" t="s">
        <v>181</v>
      </c>
      <c r="C34" s="247"/>
      <c r="D34" s="248"/>
      <c r="E34" s="245">
        <v>2.3401000000000001</v>
      </c>
      <c r="F34" s="245"/>
      <c r="G34" s="245"/>
      <c r="H34" s="246" t="s">
        <v>252</v>
      </c>
      <c r="I34" s="247"/>
      <c r="J34" s="248"/>
      <c r="K34" s="245">
        <v>2.3982000000000001</v>
      </c>
      <c r="L34" s="245"/>
      <c r="M34" s="245"/>
      <c r="N34" s="246" t="s">
        <v>170</v>
      </c>
      <c r="O34" s="247"/>
      <c r="P34" s="248"/>
      <c r="Q34" s="245">
        <v>1.972</v>
      </c>
      <c r="R34" s="245"/>
      <c r="S34" s="245"/>
      <c r="T34" s="246" t="s">
        <v>655</v>
      </c>
      <c r="U34" s="247"/>
      <c r="V34" s="248"/>
      <c r="W34" s="245">
        <v>2.5722</v>
      </c>
      <c r="X34" s="245"/>
      <c r="Y34" s="245"/>
      <c r="Z34" s="246" t="s">
        <v>611</v>
      </c>
      <c r="AA34" s="247"/>
      <c r="AB34" s="248"/>
      <c r="AC34" s="245">
        <v>2.0583</v>
      </c>
      <c r="AD34" s="245"/>
      <c r="AE34" s="245"/>
      <c r="AF34" s="246" t="s">
        <v>306</v>
      </c>
      <c r="AG34" s="247"/>
      <c r="AH34" s="248"/>
      <c r="AI34" s="245">
        <v>2.1589</v>
      </c>
      <c r="AJ34" s="245"/>
      <c r="AK34" s="245"/>
      <c r="AL34" s="246" t="s">
        <v>170</v>
      </c>
      <c r="AM34" s="247"/>
      <c r="AN34" s="248"/>
      <c r="AO34" s="245">
        <v>1.9704999999999999</v>
      </c>
      <c r="AP34" s="245"/>
      <c r="AQ34" s="245"/>
      <c r="AR34" s="246" t="s">
        <v>659</v>
      </c>
      <c r="AS34" s="247"/>
      <c r="AT34" s="248"/>
      <c r="AU34" s="245">
        <v>1.7886</v>
      </c>
      <c r="AV34" s="245"/>
      <c r="AW34" s="245"/>
      <c r="AX34" s="246" t="s">
        <v>231</v>
      </c>
      <c r="AY34" s="247"/>
      <c r="AZ34" s="248"/>
      <c r="BA34" s="245">
        <v>1.9641</v>
      </c>
      <c r="BB34" s="245"/>
      <c r="BC34" s="245"/>
      <c r="BD34" s="278" t="s">
        <v>455</v>
      </c>
      <c r="BE34" s="278"/>
      <c r="BF34" s="278"/>
      <c r="BG34" s="245">
        <v>3.8692000000000002</v>
      </c>
      <c r="BH34" s="245"/>
      <c r="BI34" s="245"/>
      <c r="BJ34" s="246" t="s">
        <v>543</v>
      </c>
      <c r="BK34" s="247"/>
      <c r="BL34" s="248"/>
      <c r="BM34" s="245">
        <v>2.0251000000000001</v>
      </c>
      <c r="BN34" s="245"/>
      <c r="BO34" s="245"/>
      <c r="BP34" s="246" t="s">
        <v>446</v>
      </c>
      <c r="BQ34" s="247"/>
      <c r="BR34" s="248"/>
      <c r="BS34" s="245">
        <v>3.6122000000000001</v>
      </c>
      <c r="BT34" s="245"/>
      <c r="BU34" s="245"/>
      <c r="BV34" s="246" t="s">
        <v>593</v>
      </c>
      <c r="BW34" s="247"/>
      <c r="BX34" s="248"/>
      <c r="BY34" s="245">
        <v>2.2273000000000001</v>
      </c>
      <c r="BZ34" s="245"/>
      <c r="CA34" s="245"/>
      <c r="CB34" s="246" t="s">
        <v>612</v>
      </c>
      <c r="CC34" s="247"/>
      <c r="CD34" s="248"/>
      <c r="CE34" s="245">
        <v>2.3578000000000001</v>
      </c>
      <c r="CF34" s="245"/>
      <c r="CG34" s="245"/>
      <c r="CH34" s="246" t="s">
        <v>639</v>
      </c>
      <c r="CI34" s="247"/>
      <c r="CJ34" s="248"/>
      <c r="CK34" s="245">
        <v>2.504</v>
      </c>
      <c r="CL34" s="245"/>
      <c r="CM34" s="245"/>
    </row>
    <row r="35" spans="1:93" s="6" customFormat="1" ht="15" customHeight="1" x14ac:dyDescent="0.2">
      <c r="A35" s="384"/>
      <c r="B35" s="249"/>
      <c r="C35" s="250"/>
      <c r="D35" s="251"/>
      <c r="E35" s="252"/>
      <c r="F35" s="253"/>
      <c r="G35" s="254"/>
      <c r="H35" s="249"/>
      <c r="I35" s="250"/>
      <c r="J35" s="251"/>
      <c r="K35" s="252"/>
      <c r="L35" s="253"/>
      <c r="M35" s="254"/>
      <c r="N35" s="249"/>
      <c r="O35" s="250"/>
      <c r="P35" s="251"/>
      <c r="Q35" s="252"/>
      <c r="R35" s="253"/>
      <c r="S35" s="254"/>
      <c r="T35" s="249"/>
      <c r="U35" s="250"/>
      <c r="V35" s="251"/>
      <c r="W35" s="252"/>
      <c r="X35" s="253"/>
      <c r="Y35" s="254"/>
      <c r="Z35" s="249"/>
      <c r="AA35" s="250"/>
      <c r="AB35" s="251"/>
      <c r="AC35" s="252"/>
      <c r="AD35" s="253"/>
      <c r="AE35" s="254"/>
      <c r="AF35" s="60"/>
      <c r="AG35" s="60"/>
      <c r="AH35" s="61"/>
      <c r="AI35" s="60"/>
      <c r="AJ35" s="60"/>
      <c r="AK35" s="60"/>
      <c r="AL35" s="249"/>
      <c r="AM35" s="250"/>
      <c r="AN35" s="251"/>
      <c r="AO35" s="252"/>
      <c r="AP35" s="253"/>
      <c r="AQ35" s="254"/>
      <c r="AR35" s="132"/>
      <c r="AS35" s="133"/>
      <c r="AT35" s="134"/>
      <c r="AU35" s="252"/>
      <c r="AV35" s="253"/>
      <c r="AW35" s="254"/>
      <c r="AX35" s="249"/>
      <c r="AY35" s="250"/>
      <c r="AZ35" s="251"/>
      <c r="BA35" s="252"/>
      <c r="BB35" s="253"/>
      <c r="BC35" s="254"/>
      <c r="BD35" s="249"/>
      <c r="BE35" s="250"/>
      <c r="BF35" s="251"/>
      <c r="BG35" s="252"/>
      <c r="BH35" s="253"/>
      <c r="BI35" s="254"/>
      <c r="BJ35" s="249"/>
      <c r="BK35" s="250"/>
      <c r="BL35" s="251"/>
      <c r="BM35" s="252"/>
      <c r="BN35" s="253"/>
      <c r="BO35" s="254"/>
      <c r="BP35" s="249"/>
      <c r="BQ35" s="250"/>
      <c r="BR35" s="251"/>
      <c r="BS35" s="252"/>
      <c r="BT35" s="253"/>
      <c r="BU35" s="254"/>
      <c r="BV35" s="249" t="s">
        <v>303</v>
      </c>
      <c r="BW35" s="250"/>
      <c r="BX35" s="251"/>
      <c r="BY35" s="252"/>
      <c r="BZ35" s="253"/>
      <c r="CA35" s="254"/>
      <c r="CB35" s="249"/>
      <c r="CC35" s="250"/>
      <c r="CD35" s="251"/>
      <c r="CE35" s="252"/>
      <c r="CF35" s="253"/>
      <c r="CG35" s="254"/>
      <c r="CH35" s="249"/>
      <c r="CI35" s="250"/>
      <c r="CJ35" s="251"/>
      <c r="CK35" s="252"/>
      <c r="CL35" s="253"/>
      <c r="CM35" s="254"/>
    </row>
    <row r="36" spans="1:93" s="6" customFormat="1" ht="15" customHeight="1" x14ac:dyDescent="0.2">
      <c r="A36" s="384"/>
      <c r="B36" s="249"/>
      <c r="C36" s="250"/>
      <c r="D36" s="251"/>
      <c r="E36" s="252"/>
      <c r="F36" s="253"/>
      <c r="G36" s="254"/>
      <c r="H36" s="249"/>
      <c r="I36" s="250"/>
      <c r="J36" s="251"/>
      <c r="K36" s="252"/>
      <c r="L36" s="253"/>
      <c r="M36" s="254"/>
      <c r="N36" s="249"/>
      <c r="O36" s="250"/>
      <c r="P36" s="251"/>
      <c r="Q36" s="252"/>
      <c r="R36" s="253"/>
      <c r="S36" s="254"/>
      <c r="T36" s="249"/>
      <c r="U36" s="250"/>
      <c r="V36" s="251"/>
      <c r="W36" s="252"/>
      <c r="X36" s="253"/>
      <c r="Y36" s="254"/>
      <c r="Z36" s="249"/>
      <c r="AA36" s="250"/>
      <c r="AB36" s="251"/>
      <c r="AC36" s="252"/>
      <c r="AD36" s="253"/>
      <c r="AE36" s="254"/>
      <c r="AF36" s="60"/>
      <c r="AG36" s="60"/>
      <c r="AH36" s="61"/>
      <c r="AI36" s="60"/>
      <c r="AJ36" s="60"/>
      <c r="AK36" s="60"/>
      <c r="AL36" s="249"/>
      <c r="AM36" s="250"/>
      <c r="AN36" s="251"/>
      <c r="AO36" s="252"/>
      <c r="AP36" s="253"/>
      <c r="AQ36" s="254"/>
      <c r="AR36" s="249"/>
      <c r="AS36" s="250"/>
      <c r="AT36" s="251"/>
      <c r="AU36" s="252"/>
      <c r="AV36" s="253"/>
      <c r="AW36" s="254"/>
      <c r="AX36" s="249"/>
      <c r="AY36" s="250"/>
      <c r="AZ36" s="251"/>
      <c r="BA36" s="252"/>
      <c r="BB36" s="253"/>
      <c r="BC36" s="254"/>
      <c r="BD36" s="249"/>
      <c r="BE36" s="250"/>
      <c r="BF36" s="251"/>
      <c r="BG36" s="252"/>
      <c r="BH36" s="253"/>
      <c r="BI36" s="254"/>
      <c r="BJ36" s="249"/>
      <c r="BK36" s="250"/>
      <c r="BL36" s="251"/>
      <c r="BM36" s="252"/>
      <c r="BN36" s="253"/>
      <c r="BO36" s="254"/>
      <c r="BP36" s="249"/>
      <c r="BQ36" s="250"/>
      <c r="BR36" s="251"/>
      <c r="BS36" s="252"/>
      <c r="BT36" s="253"/>
      <c r="BU36" s="254"/>
      <c r="BV36" s="249"/>
      <c r="BW36" s="250"/>
      <c r="BX36" s="251"/>
      <c r="BY36" s="252"/>
      <c r="BZ36" s="253"/>
      <c r="CA36" s="254"/>
      <c r="CB36" s="249"/>
      <c r="CC36" s="250"/>
      <c r="CD36" s="251"/>
      <c r="CE36" s="252"/>
      <c r="CF36" s="253"/>
      <c r="CG36" s="254"/>
      <c r="CH36" s="249"/>
      <c r="CI36" s="250"/>
      <c r="CJ36" s="251"/>
      <c r="CK36" s="252"/>
      <c r="CL36" s="253"/>
      <c r="CM36" s="254"/>
    </row>
    <row r="37" spans="1:93" s="6" customFormat="1" ht="15" customHeight="1" x14ac:dyDescent="0.2">
      <c r="A37" s="385"/>
      <c r="B37" s="316" t="s">
        <v>41</v>
      </c>
      <c r="C37" s="317"/>
      <c r="D37" s="318"/>
      <c r="E37" s="258">
        <f>SUM(E25:G36)</f>
        <v>29.963200000000001</v>
      </c>
      <c r="F37" s="259"/>
      <c r="G37" s="260"/>
      <c r="H37" s="377" t="s">
        <v>41</v>
      </c>
      <c r="I37" s="378"/>
      <c r="J37" s="379"/>
      <c r="K37" s="258">
        <f>SUM(K25:M36)</f>
        <v>45.516700000000014</v>
      </c>
      <c r="L37" s="259"/>
      <c r="M37" s="260"/>
      <c r="N37" s="255" t="s">
        <v>41</v>
      </c>
      <c r="O37" s="256"/>
      <c r="P37" s="257"/>
      <c r="Q37" s="258">
        <f>SUM(Q25:S36)</f>
        <v>29.494999999999997</v>
      </c>
      <c r="R37" s="259"/>
      <c r="S37" s="260"/>
      <c r="T37" s="377" t="s">
        <v>41</v>
      </c>
      <c r="U37" s="378"/>
      <c r="V37" s="379"/>
      <c r="W37" s="258">
        <f>SUM(W25:Y36)</f>
        <v>68.198799999999991</v>
      </c>
      <c r="X37" s="259"/>
      <c r="Y37" s="260"/>
      <c r="Z37" s="377" t="s">
        <v>41</v>
      </c>
      <c r="AA37" s="378"/>
      <c r="AB37" s="379"/>
      <c r="AC37" s="258">
        <f>SUM(AC25:AE36)</f>
        <v>27.060300000000002</v>
      </c>
      <c r="AD37" s="259"/>
      <c r="AE37" s="260"/>
      <c r="AF37" s="404" t="s">
        <v>41</v>
      </c>
      <c r="AG37" s="405"/>
      <c r="AH37" s="406"/>
      <c r="AI37" s="412">
        <f>SUM(AI25:AK36)</f>
        <v>30.4895</v>
      </c>
      <c r="AJ37" s="413"/>
      <c r="AK37" s="414"/>
      <c r="AL37" s="377" t="s">
        <v>41</v>
      </c>
      <c r="AM37" s="378"/>
      <c r="AN37" s="379"/>
      <c r="AO37" s="258">
        <f>SUM(AO25:AQ36)</f>
        <v>38.875300000000003</v>
      </c>
      <c r="AP37" s="259"/>
      <c r="AQ37" s="260"/>
      <c r="AR37" s="255" t="s">
        <v>41</v>
      </c>
      <c r="AS37" s="256"/>
      <c r="AT37" s="257"/>
      <c r="AU37" s="258">
        <f>SUM(AU25:AW36)</f>
        <v>24.568999999999999</v>
      </c>
      <c r="AV37" s="259"/>
      <c r="AW37" s="260"/>
      <c r="AX37" s="255" t="s">
        <v>41</v>
      </c>
      <c r="AY37" s="256"/>
      <c r="AZ37" s="257"/>
      <c r="BA37" s="258">
        <f>SUM(BA25:BC36)</f>
        <v>29.824199999999998</v>
      </c>
      <c r="BB37" s="259"/>
      <c r="BC37" s="260"/>
      <c r="BD37" s="255" t="s">
        <v>41</v>
      </c>
      <c r="BE37" s="256"/>
      <c r="BF37" s="257"/>
      <c r="BG37" s="258">
        <f>SUM(BG25:BI36)</f>
        <v>49.817299999999996</v>
      </c>
      <c r="BH37" s="259"/>
      <c r="BI37" s="260"/>
      <c r="BJ37" s="255" t="s">
        <v>41</v>
      </c>
      <c r="BK37" s="256"/>
      <c r="BL37" s="257"/>
      <c r="BM37" s="258">
        <f>SUM(BM25:BO36)</f>
        <v>25.7973</v>
      </c>
      <c r="BN37" s="259"/>
      <c r="BO37" s="260"/>
      <c r="BP37" s="255" t="s">
        <v>41</v>
      </c>
      <c r="BQ37" s="256"/>
      <c r="BR37" s="257"/>
      <c r="BS37" s="258">
        <f>SUM(BS25:BU36)</f>
        <v>49.926399999999994</v>
      </c>
      <c r="BT37" s="259"/>
      <c r="BU37" s="260"/>
      <c r="BV37" s="255" t="s">
        <v>41</v>
      </c>
      <c r="BW37" s="256"/>
      <c r="BX37" s="257"/>
      <c r="BY37" s="258">
        <f>SUM(BY25:CA36)</f>
        <v>25.737300000000001</v>
      </c>
      <c r="BZ37" s="259"/>
      <c r="CA37" s="260"/>
      <c r="CB37" s="255" t="s">
        <v>41</v>
      </c>
      <c r="CC37" s="256"/>
      <c r="CD37" s="257"/>
      <c r="CE37" s="258">
        <f>SUM(CE25:CG36)</f>
        <v>30.166300000000003</v>
      </c>
      <c r="CF37" s="259"/>
      <c r="CG37" s="260"/>
      <c r="CH37" s="377" t="s">
        <v>41</v>
      </c>
      <c r="CI37" s="378"/>
      <c r="CJ37" s="379"/>
      <c r="CK37" s="258">
        <f>SUM(CK25:CM36)</f>
        <v>44.930499999999988</v>
      </c>
      <c r="CL37" s="259"/>
      <c r="CM37" s="260"/>
    </row>
    <row r="38" spans="1:93" s="6" customFormat="1" ht="12.75" x14ac:dyDescent="0.2">
      <c r="A38" s="4"/>
      <c r="E38" s="388"/>
      <c r="F38" s="276"/>
      <c r="G38" s="277"/>
      <c r="H38" s="350"/>
      <c r="I38" s="276"/>
      <c r="J38" s="277"/>
      <c r="K38" s="350"/>
      <c r="L38" s="276"/>
      <c r="M38" s="277"/>
      <c r="N38" s="350"/>
      <c r="O38" s="276"/>
      <c r="P38" s="277"/>
      <c r="Q38" s="350"/>
      <c r="R38" s="276"/>
      <c r="S38" s="277"/>
      <c r="T38" s="350"/>
      <c r="U38" s="276"/>
      <c r="V38" s="277"/>
      <c r="W38" s="350"/>
      <c r="X38" s="276"/>
      <c r="Y38" s="277"/>
      <c r="Z38" s="350"/>
      <c r="AA38" s="276"/>
      <c r="AB38" s="277"/>
      <c r="AC38" s="350"/>
      <c r="AD38" s="276"/>
      <c r="AE38" s="277"/>
      <c r="AF38" s="160"/>
      <c r="AG38" s="160"/>
      <c r="AH38" s="161"/>
      <c r="AI38" s="160"/>
      <c r="AJ38" s="160"/>
      <c r="AK38" s="160"/>
      <c r="AL38" s="350"/>
      <c r="AM38" s="276"/>
      <c r="AN38" s="277"/>
      <c r="AO38" s="350"/>
      <c r="AP38" s="276"/>
      <c r="AQ38" s="277"/>
      <c r="AR38" s="267"/>
      <c r="AS38" s="268"/>
      <c r="AT38" s="269"/>
      <c r="AU38" s="264"/>
      <c r="AV38" s="265"/>
      <c r="AW38" s="266"/>
      <c r="AX38" s="267"/>
      <c r="AY38" s="268"/>
      <c r="AZ38" s="269"/>
      <c r="BA38" s="264"/>
      <c r="BB38" s="265"/>
      <c r="BC38" s="266"/>
      <c r="BD38" s="267"/>
      <c r="BE38" s="268"/>
      <c r="BF38" s="269"/>
      <c r="BG38" s="264"/>
      <c r="BH38" s="265"/>
      <c r="BI38" s="266"/>
      <c r="BJ38" s="267"/>
      <c r="BK38" s="268"/>
      <c r="BL38" s="269"/>
      <c r="BM38" s="264"/>
      <c r="BN38" s="265"/>
      <c r="BO38" s="266"/>
      <c r="BP38" s="267"/>
      <c r="BQ38" s="268"/>
      <c r="BR38" s="269"/>
      <c r="BS38" s="264"/>
      <c r="BT38" s="265"/>
      <c r="BU38" s="266"/>
      <c r="BV38" s="267"/>
      <c r="BW38" s="268"/>
      <c r="BX38" s="269"/>
      <c r="BY38" s="264"/>
      <c r="BZ38" s="265"/>
      <c r="CA38" s="266"/>
      <c r="CB38" s="267"/>
      <c r="CC38" s="268"/>
      <c r="CD38" s="269"/>
      <c r="CE38" s="264"/>
      <c r="CF38" s="265"/>
      <c r="CG38" s="266"/>
      <c r="CH38" s="350"/>
      <c r="CI38" s="276"/>
      <c r="CJ38" s="277"/>
      <c r="CK38" s="395"/>
      <c r="CL38" s="396"/>
      <c r="CM38" s="397"/>
    </row>
    <row r="39" spans="1:93" s="6" customFormat="1" ht="12.75" customHeight="1" x14ac:dyDescent="0.2">
      <c r="A39" s="387" t="s">
        <v>78</v>
      </c>
      <c r="B39" s="350" t="s">
        <v>78</v>
      </c>
      <c r="C39" s="276"/>
      <c r="D39" s="277"/>
      <c r="E39" s="350" t="s">
        <v>320</v>
      </c>
      <c r="F39" s="276"/>
      <c r="G39" s="277"/>
      <c r="H39" s="350" t="s">
        <v>78</v>
      </c>
      <c r="I39" s="276"/>
      <c r="J39" s="277"/>
      <c r="K39" s="350" t="s">
        <v>321</v>
      </c>
      <c r="L39" s="276"/>
      <c r="M39" s="277"/>
      <c r="N39" s="350" t="s">
        <v>78</v>
      </c>
      <c r="O39" s="276"/>
      <c r="P39" s="277"/>
      <c r="Q39" s="350" t="s">
        <v>321</v>
      </c>
      <c r="R39" s="276"/>
      <c r="S39" s="277"/>
      <c r="T39" s="350" t="s">
        <v>78</v>
      </c>
      <c r="U39" s="276"/>
      <c r="V39" s="277"/>
      <c r="W39" s="350" t="s">
        <v>321</v>
      </c>
      <c r="X39" s="276"/>
      <c r="Y39" s="277"/>
      <c r="Z39" s="350" t="s">
        <v>78</v>
      </c>
      <c r="AA39" s="276"/>
      <c r="AB39" s="277"/>
      <c r="AC39" s="350" t="s">
        <v>321</v>
      </c>
      <c r="AD39" s="276"/>
      <c r="AE39" s="277"/>
      <c r="AF39" s="264" t="s">
        <v>78</v>
      </c>
      <c r="AG39" s="265"/>
      <c r="AH39" s="266"/>
      <c r="AI39" s="264" t="s">
        <v>321</v>
      </c>
      <c r="AJ39" s="265"/>
      <c r="AK39" s="266"/>
      <c r="AL39" s="264" t="s">
        <v>78</v>
      </c>
      <c r="AM39" s="276"/>
      <c r="AN39" s="277"/>
      <c r="AO39" s="264" t="s">
        <v>321</v>
      </c>
      <c r="AP39" s="276"/>
      <c r="AQ39" s="277"/>
      <c r="AR39" s="264" t="s">
        <v>78</v>
      </c>
      <c r="AS39" s="276"/>
      <c r="AT39" s="277"/>
      <c r="AU39" s="264" t="s">
        <v>321</v>
      </c>
      <c r="AV39" s="276"/>
      <c r="AW39" s="277"/>
      <c r="AX39" s="264" t="s">
        <v>78</v>
      </c>
      <c r="AY39" s="276"/>
      <c r="AZ39" s="277"/>
      <c r="BA39" s="264" t="s">
        <v>321</v>
      </c>
      <c r="BB39" s="276"/>
      <c r="BC39" s="277"/>
      <c r="BD39" s="264" t="s">
        <v>78</v>
      </c>
      <c r="BE39" s="276"/>
      <c r="BF39" s="277"/>
      <c r="BG39" s="264" t="s">
        <v>321</v>
      </c>
      <c r="BH39" s="276"/>
      <c r="BI39" s="277"/>
      <c r="BJ39" s="264" t="s">
        <v>78</v>
      </c>
      <c r="BK39" s="276"/>
      <c r="BL39" s="277"/>
      <c r="BM39" s="264" t="s">
        <v>321</v>
      </c>
      <c r="BN39" s="276"/>
      <c r="BO39" s="277"/>
      <c r="BP39" s="264" t="s">
        <v>78</v>
      </c>
      <c r="BQ39" s="276"/>
      <c r="BR39" s="277"/>
      <c r="BS39" s="264" t="s">
        <v>321</v>
      </c>
      <c r="BT39" s="276"/>
      <c r="BU39" s="277"/>
      <c r="BV39" s="264" t="s">
        <v>78</v>
      </c>
      <c r="BW39" s="276"/>
      <c r="BX39" s="277"/>
      <c r="BY39" s="264" t="s">
        <v>321</v>
      </c>
      <c r="BZ39" s="276"/>
      <c r="CA39" s="277"/>
      <c r="CB39" s="264" t="s">
        <v>78</v>
      </c>
      <c r="CC39" s="276"/>
      <c r="CD39" s="277"/>
      <c r="CE39" s="264" t="s">
        <v>321</v>
      </c>
      <c r="CF39" s="276"/>
      <c r="CG39" s="277"/>
      <c r="CH39" s="264" t="s">
        <v>78</v>
      </c>
      <c r="CI39" s="276"/>
      <c r="CJ39" s="277"/>
      <c r="CK39" s="264" t="s">
        <v>321</v>
      </c>
      <c r="CL39" s="276"/>
      <c r="CM39" s="277"/>
    </row>
    <row r="40" spans="1:93" s="6" customFormat="1" ht="12.75" customHeight="1" x14ac:dyDescent="0.2">
      <c r="A40" s="384"/>
      <c r="B40" s="270" t="s">
        <v>76</v>
      </c>
      <c r="C40" s="271">
        <v>0.95970929363503799</v>
      </c>
      <c r="D40" s="272" t="s">
        <v>76</v>
      </c>
      <c r="E40" s="252">
        <v>94.713549942239894</v>
      </c>
      <c r="F40" s="253"/>
      <c r="G40" s="254"/>
      <c r="H40" s="270" t="s">
        <v>76</v>
      </c>
      <c r="I40" s="271">
        <v>0.96083851475092796</v>
      </c>
      <c r="J40" s="272" t="s">
        <v>76</v>
      </c>
      <c r="K40" s="252">
        <v>98.189374326440998</v>
      </c>
      <c r="L40" s="253"/>
      <c r="M40" s="254"/>
      <c r="N40" s="270" t="s">
        <v>76</v>
      </c>
      <c r="O40" s="271">
        <v>0.95947916967345703</v>
      </c>
      <c r="P40" s="272" t="s">
        <v>76</v>
      </c>
      <c r="Q40" s="252">
        <v>95.879921263948603</v>
      </c>
      <c r="R40" s="253"/>
      <c r="S40" s="254"/>
      <c r="T40" s="270" t="s">
        <v>76</v>
      </c>
      <c r="U40" s="271">
        <v>0.95062595281194495</v>
      </c>
      <c r="V40" s="272" t="s">
        <v>76</v>
      </c>
      <c r="W40" s="252">
        <v>98.295414041673297</v>
      </c>
      <c r="X40" s="253"/>
      <c r="Y40" s="254"/>
      <c r="Z40" s="270" t="s">
        <v>76</v>
      </c>
      <c r="AA40" s="271">
        <v>0.97458925515518502</v>
      </c>
      <c r="AB40" s="272" t="s">
        <v>76</v>
      </c>
      <c r="AC40" s="252">
        <v>89.1416120509991</v>
      </c>
      <c r="AD40" s="253"/>
      <c r="AE40" s="254"/>
      <c r="AF40" s="270" t="s">
        <v>76</v>
      </c>
      <c r="AG40" s="271">
        <v>0.97458925515518502</v>
      </c>
      <c r="AH40" s="272" t="s">
        <v>76</v>
      </c>
      <c r="AI40" s="252">
        <v>92.081725232841805</v>
      </c>
      <c r="AJ40" s="253"/>
      <c r="AK40" s="254"/>
      <c r="AL40" s="270" t="s">
        <v>76</v>
      </c>
      <c r="AM40" s="271">
        <v>0.96417311235357905</v>
      </c>
      <c r="AN40" s="272" t="s">
        <v>76</v>
      </c>
      <c r="AO40" s="252">
        <v>96.168525717449896</v>
      </c>
      <c r="AP40" s="253"/>
      <c r="AQ40" s="254"/>
      <c r="AR40" s="270" t="s">
        <v>76</v>
      </c>
      <c r="AS40" s="271"/>
      <c r="AT40" s="272"/>
      <c r="AU40" s="252">
        <v>94.715076683702705</v>
      </c>
      <c r="AV40" s="253"/>
      <c r="AW40" s="254"/>
      <c r="AX40" s="270" t="s">
        <v>76</v>
      </c>
      <c r="AY40" s="271"/>
      <c r="AZ40" s="272"/>
      <c r="BA40" s="252">
        <v>97.0848384766348</v>
      </c>
      <c r="BB40" s="253"/>
      <c r="BC40" s="254"/>
      <c r="BD40" s="270" t="s">
        <v>76</v>
      </c>
      <c r="BE40" s="271"/>
      <c r="BF40" s="272"/>
      <c r="BG40" s="252">
        <v>96.977227368110306</v>
      </c>
      <c r="BH40" s="253"/>
      <c r="BI40" s="254"/>
      <c r="BJ40" s="270" t="s">
        <v>76</v>
      </c>
      <c r="BK40" s="271"/>
      <c r="BL40" s="272"/>
      <c r="BM40" s="252">
        <v>97.036724275350196</v>
      </c>
      <c r="BN40" s="253"/>
      <c r="BO40" s="254"/>
      <c r="BP40" s="270" t="s">
        <v>76</v>
      </c>
      <c r="BQ40" s="271"/>
      <c r="BR40" s="272"/>
      <c r="BS40" s="252">
        <v>96.620986551841696</v>
      </c>
      <c r="BT40" s="253"/>
      <c r="BU40" s="254"/>
      <c r="BV40" s="270" t="s">
        <v>76</v>
      </c>
      <c r="BW40" s="271"/>
      <c r="BX40" s="272"/>
      <c r="BY40" s="252">
        <v>96.485549736319598</v>
      </c>
      <c r="BZ40" s="253"/>
      <c r="CA40" s="254"/>
      <c r="CB40" s="270" t="s">
        <v>76</v>
      </c>
      <c r="CC40" s="271"/>
      <c r="CD40" s="272"/>
      <c r="CE40" s="252">
        <v>98.129120979768103</v>
      </c>
      <c r="CF40" s="253"/>
      <c r="CG40" s="254"/>
      <c r="CH40" s="270" t="s">
        <v>76</v>
      </c>
      <c r="CI40" s="271">
        <v>0.78733931632036502</v>
      </c>
      <c r="CJ40" s="272" t="s">
        <v>76</v>
      </c>
      <c r="CK40" s="252">
        <v>75.174790485476194</v>
      </c>
      <c r="CL40" s="253"/>
      <c r="CM40" s="254"/>
      <c r="CO40" s="6" t="s">
        <v>303</v>
      </c>
    </row>
    <row r="41" spans="1:93" s="6" customFormat="1" ht="12.75" customHeight="1" x14ac:dyDescent="0.2">
      <c r="A41" s="384"/>
      <c r="B41" s="270" t="s">
        <v>77</v>
      </c>
      <c r="C41" s="271">
        <v>4.0290706364959003E-2</v>
      </c>
      <c r="D41" s="272" t="s">
        <v>77</v>
      </c>
      <c r="E41" s="252">
        <v>5.2864500577604998</v>
      </c>
      <c r="F41" s="253"/>
      <c r="G41" s="254"/>
      <c r="H41" s="270" t="s">
        <v>77</v>
      </c>
      <c r="I41" s="271">
        <v>3.9161485249074E-2</v>
      </c>
      <c r="J41" s="272" t="s">
        <v>77</v>
      </c>
      <c r="K41" s="252">
        <v>1.8106256735588</v>
      </c>
      <c r="L41" s="253"/>
      <c r="M41" s="254"/>
      <c r="N41" s="270" t="s">
        <v>77</v>
      </c>
      <c r="O41" s="271">
        <v>4.0520830326544001E-2</v>
      </c>
      <c r="P41" s="272" t="s">
        <v>77</v>
      </c>
      <c r="Q41" s="252">
        <v>4.1200787360513003</v>
      </c>
      <c r="R41" s="253"/>
      <c r="S41" s="254"/>
      <c r="T41" s="270" t="s">
        <v>77</v>
      </c>
      <c r="U41" s="271">
        <v>4.9374047188057997E-2</v>
      </c>
      <c r="V41" s="272" t="s">
        <v>77</v>
      </c>
      <c r="W41" s="252">
        <v>1.7045859583267</v>
      </c>
      <c r="X41" s="253"/>
      <c r="Y41" s="254"/>
      <c r="Z41" s="270" t="s">
        <v>77</v>
      </c>
      <c r="AA41" s="271">
        <v>2.5410744844817E-2</v>
      </c>
      <c r="AB41" s="272" t="s">
        <v>77</v>
      </c>
      <c r="AC41" s="252">
        <v>10.8583879490008</v>
      </c>
      <c r="AD41" s="253"/>
      <c r="AE41" s="254"/>
      <c r="AF41" s="270" t="s">
        <v>77</v>
      </c>
      <c r="AG41" s="271">
        <v>2.5410744844817E-2</v>
      </c>
      <c r="AH41" s="272" t="s">
        <v>77</v>
      </c>
      <c r="AI41" s="252">
        <v>7.9182747671577003</v>
      </c>
      <c r="AJ41" s="253"/>
      <c r="AK41" s="254"/>
      <c r="AL41" s="270" t="s">
        <v>77</v>
      </c>
      <c r="AM41" s="271">
        <v>3.5826887646419003E-2</v>
      </c>
      <c r="AN41" s="272" t="s">
        <v>77</v>
      </c>
      <c r="AO41" s="252">
        <v>3.8314742825503001</v>
      </c>
      <c r="AP41" s="253"/>
      <c r="AQ41" s="254"/>
      <c r="AR41" s="270" t="s">
        <v>77</v>
      </c>
      <c r="AS41" s="271"/>
      <c r="AT41" s="272"/>
      <c r="AU41" s="252">
        <v>5.2849233162972</v>
      </c>
      <c r="AV41" s="253"/>
      <c r="AW41" s="254"/>
      <c r="AX41" s="270" t="s">
        <v>77</v>
      </c>
      <c r="AY41" s="271"/>
      <c r="AZ41" s="272"/>
      <c r="BA41" s="252">
        <v>2.9151615233649002</v>
      </c>
      <c r="BB41" s="253"/>
      <c r="BC41" s="254"/>
      <c r="BD41" s="270" t="s">
        <v>77</v>
      </c>
      <c r="BE41" s="271"/>
      <c r="BF41" s="272"/>
      <c r="BG41" s="252">
        <v>3.0227726318896</v>
      </c>
      <c r="BH41" s="253"/>
      <c r="BI41" s="254"/>
      <c r="BJ41" s="270" t="s">
        <v>77</v>
      </c>
      <c r="BK41" s="271"/>
      <c r="BL41" s="272"/>
      <c r="BM41" s="252">
        <v>2.9632757246499</v>
      </c>
      <c r="BN41" s="253"/>
      <c r="BO41" s="254"/>
      <c r="BP41" s="270" t="s">
        <v>77</v>
      </c>
      <c r="BQ41" s="271"/>
      <c r="BR41" s="272"/>
      <c r="BS41" s="252">
        <v>3.3790134481586001</v>
      </c>
      <c r="BT41" s="253"/>
      <c r="BU41" s="254"/>
      <c r="BV41" s="270" t="s">
        <v>77</v>
      </c>
      <c r="BW41" s="271"/>
      <c r="BX41" s="272"/>
      <c r="BY41" s="252">
        <v>3.5144502636802999</v>
      </c>
      <c r="BZ41" s="253"/>
      <c r="CA41" s="254"/>
      <c r="CB41" s="270" t="s">
        <v>77</v>
      </c>
      <c r="CC41" s="271"/>
      <c r="CD41" s="272"/>
      <c r="CE41" s="252">
        <v>1.8708790202321</v>
      </c>
      <c r="CF41" s="253"/>
      <c r="CG41" s="254"/>
      <c r="CH41" s="270" t="s">
        <v>84</v>
      </c>
      <c r="CI41" s="271">
        <v>0.114357912223121</v>
      </c>
      <c r="CJ41" s="272" t="s">
        <v>84</v>
      </c>
      <c r="CK41" s="252">
        <v>12.9411071540855</v>
      </c>
      <c r="CL41" s="253"/>
      <c r="CM41" s="254"/>
    </row>
    <row r="42" spans="1:93" s="6" customFormat="1" ht="12.75" customHeight="1" x14ac:dyDescent="0.2">
      <c r="A42" s="384"/>
      <c r="B42" s="270"/>
      <c r="C42" s="271"/>
      <c r="D42" s="272"/>
      <c r="E42" s="252"/>
      <c r="F42" s="253"/>
      <c r="G42" s="254"/>
      <c r="H42" s="270"/>
      <c r="I42" s="271"/>
      <c r="J42" s="272"/>
      <c r="K42" s="252"/>
      <c r="L42" s="253"/>
      <c r="M42" s="254"/>
      <c r="N42" s="270"/>
      <c r="O42" s="271"/>
      <c r="P42" s="272"/>
      <c r="Q42" s="252"/>
      <c r="R42" s="253"/>
      <c r="S42" s="254"/>
      <c r="T42" s="270"/>
      <c r="U42" s="271"/>
      <c r="V42" s="272"/>
      <c r="W42" s="252"/>
      <c r="X42" s="253"/>
      <c r="Y42" s="254"/>
      <c r="Z42" s="270"/>
      <c r="AA42" s="271"/>
      <c r="AB42" s="272"/>
      <c r="AC42" s="252"/>
      <c r="AD42" s="253"/>
      <c r="AE42" s="254"/>
      <c r="AF42" s="60"/>
      <c r="AG42" s="60"/>
      <c r="AH42" s="61"/>
      <c r="AI42" s="252"/>
      <c r="AJ42" s="253"/>
      <c r="AK42" s="254"/>
      <c r="AL42" s="270"/>
      <c r="AM42" s="271"/>
      <c r="AN42" s="272"/>
      <c r="AO42" s="252"/>
      <c r="AP42" s="253"/>
      <c r="AQ42" s="254"/>
      <c r="AR42" s="270"/>
      <c r="AS42" s="271"/>
      <c r="AT42" s="272"/>
      <c r="AU42" s="252"/>
      <c r="AV42" s="253"/>
      <c r="AW42" s="254"/>
      <c r="AX42" s="270"/>
      <c r="AY42" s="271"/>
      <c r="AZ42" s="272"/>
      <c r="BA42" s="252"/>
      <c r="BB42" s="253"/>
      <c r="BC42" s="254"/>
      <c r="BD42" s="270"/>
      <c r="BE42" s="271"/>
      <c r="BF42" s="272"/>
      <c r="BG42" s="252"/>
      <c r="BH42" s="253"/>
      <c r="BI42" s="254"/>
      <c r="BJ42" s="270"/>
      <c r="BK42" s="271"/>
      <c r="BL42" s="272"/>
      <c r="BM42" s="252"/>
      <c r="BN42" s="253"/>
      <c r="BO42" s="254"/>
      <c r="BP42" s="270"/>
      <c r="BQ42" s="271"/>
      <c r="BR42" s="272"/>
      <c r="BS42" s="252"/>
      <c r="BT42" s="253"/>
      <c r="BU42" s="254"/>
      <c r="BV42" s="270"/>
      <c r="BW42" s="271"/>
      <c r="BX42" s="272"/>
      <c r="BY42" s="252"/>
      <c r="BZ42" s="253"/>
      <c r="CA42" s="254"/>
      <c r="CB42" s="270"/>
      <c r="CC42" s="271"/>
      <c r="CD42" s="272"/>
      <c r="CE42" s="252"/>
      <c r="CF42" s="253"/>
      <c r="CG42" s="254"/>
      <c r="CH42" s="270" t="s">
        <v>83</v>
      </c>
      <c r="CI42" s="271"/>
      <c r="CJ42" s="272"/>
      <c r="CK42" s="252">
        <v>8.7379421498736001</v>
      </c>
      <c r="CL42" s="253"/>
      <c r="CM42" s="254"/>
    </row>
    <row r="43" spans="1:93" s="6" customFormat="1" ht="12.75" customHeight="1" x14ac:dyDescent="0.2">
      <c r="A43" s="384"/>
      <c r="B43" s="270" t="s">
        <v>303</v>
      </c>
      <c r="C43" s="271"/>
      <c r="D43" s="272"/>
      <c r="E43" s="252"/>
      <c r="F43" s="253"/>
      <c r="G43" s="254"/>
      <c r="H43" s="270"/>
      <c r="I43" s="271"/>
      <c r="J43" s="272"/>
      <c r="K43" s="252"/>
      <c r="L43" s="253"/>
      <c r="M43" s="254"/>
      <c r="N43" s="270"/>
      <c r="O43" s="271"/>
      <c r="P43" s="272"/>
      <c r="Q43" s="252"/>
      <c r="R43" s="253"/>
      <c r="S43" s="254"/>
      <c r="T43" s="270"/>
      <c r="U43" s="271"/>
      <c r="V43" s="272"/>
      <c r="W43" s="252"/>
      <c r="X43" s="253"/>
      <c r="Y43" s="254"/>
      <c r="Z43" s="270"/>
      <c r="AA43" s="271"/>
      <c r="AB43" s="272"/>
      <c r="AC43" s="252"/>
      <c r="AD43" s="253"/>
      <c r="AE43" s="254"/>
      <c r="AF43" s="60"/>
      <c r="AG43" s="60"/>
      <c r="AH43" s="61"/>
      <c r="AI43" s="252"/>
      <c r="AJ43" s="253"/>
      <c r="AK43" s="254"/>
      <c r="AL43" s="270"/>
      <c r="AM43" s="271"/>
      <c r="AN43" s="272"/>
      <c r="AO43" s="252"/>
      <c r="AP43" s="253"/>
      <c r="AQ43" s="254"/>
      <c r="AR43" s="270"/>
      <c r="AS43" s="271"/>
      <c r="AT43" s="272"/>
      <c r="AU43" s="252"/>
      <c r="AV43" s="253"/>
      <c r="AW43" s="254"/>
      <c r="AX43" s="270"/>
      <c r="AY43" s="271"/>
      <c r="AZ43" s="272"/>
      <c r="BA43" s="252"/>
      <c r="BB43" s="253"/>
      <c r="BC43" s="254"/>
      <c r="BD43" s="270"/>
      <c r="BE43" s="271"/>
      <c r="BF43" s="272"/>
      <c r="BG43" s="252"/>
      <c r="BH43" s="253"/>
      <c r="BI43" s="254"/>
      <c r="BJ43" s="270"/>
      <c r="BK43" s="271"/>
      <c r="BL43" s="272"/>
      <c r="BM43" s="252"/>
      <c r="BN43" s="253"/>
      <c r="BO43" s="254"/>
      <c r="BP43" s="270"/>
      <c r="BQ43" s="271"/>
      <c r="BR43" s="272"/>
      <c r="BS43" s="252"/>
      <c r="BT43" s="253"/>
      <c r="BU43" s="254"/>
      <c r="BV43" s="270"/>
      <c r="BW43" s="271"/>
      <c r="BX43" s="272"/>
      <c r="BY43" s="252"/>
      <c r="BZ43" s="253"/>
      <c r="CA43" s="254"/>
      <c r="CB43" s="270"/>
      <c r="CC43" s="271"/>
      <c r="CD43" s="272"/>
      <c r="CE43" s="252"/>
      <c r="CF43" s="253"/>
      <c r="CG43" s="254"/>
      <c r="CH43" s="398" t="s">
        <v>77</v>
      </c>
      <c r="CI43" s="399"/>
      <c r="CJ43" s="400"/>
      <c r="CK43" s="252">
        <v>3.1461602105650002</v>
      </c>
      <c r="CL43" s="253"/>
      <c r="CM43" s="254"/>
    </row>
    <row r="44" spans="1:93" s="6" customFormat="1" ht="12.75" customHeight="1" x14ac:dyDescent="0.2">
      <c r="A44" s="384"/>
      <c r="B44" s="270"/>
      <c r="C44" s="271"/>
      <c r="D44" s="272"/>
      <c r="E44" s="252" t="s">
        <v>303</v>
      </c>
      <c r="F44" s="253"/>
      <c r="G44" s="254"/>
      <c r="H44" s="270"/>
      <c r="I44" s="271"/>
      <c r="J44" s="272"/>
      <c r="K44" s="252"/>
      <c r="L44" s="253"/>
      <c r="M44" s="254"/>
      <c r="N44" s="270"/>
      <c r="O44" s="271"/>
      <c r="P44" s="272"/>
      <c r="Q44" s="252"/>
      <c r="R44" s="253"/>
      <c r="S44" s="254"/>
      <c r="T44" s="270"/>
      <c r="U44" s="271"/>
      <c r="V44" s="272"/>
      <c r="W44" s="252"/>
      <c r="X44" s="253"/>
      <c r="Y44" s="254"/>
      <c r="Z44" s="270"/>
      <c r="AA44" s="271"/>
      <c r="AB44" s="272"/>
      <c r="AC44" s="252"/>
      <c r="AD44" s="253"/>
      <c r="AE44" s="254"/>
      <c r="AF44" s="60"/>
      <c r="AG44" s="60"/>
      <c r="AH44" s="61"/>
      <c r="AI44" s="252"/>
      <c r="AJ44" s="253"/>
      <c r="AK44" s="254"/>
      <c r="AL44" s="270"/>
      <c r="AM44" s="271"/>
      <c r="AN44" s="272"/>
      <c r="AO44" s="252"/>
      <c r="AP44" s="253"/>
      <c r="AQ44" s="254"/>
      <c r="AR44" s="270"/>
      <c r="AS44" s="271"/>
      <c r="AT44" s="272"/>
      <c r="AU44" s="252"/>
      <c r="AV44" s="253"/>
      <c r="AW44" s="254"/>
      <c r="AX44" s="270"/>
      <c r="AY44" s="271"/>
      <c r="AZ44" s="272"/>
      <c r="BA44" s="252"/>
      <c r="BB44" s="253"/>
      <c r="BC44" s="254"/>
      <c r="BD44" s="270"/>
      <c r="BE44" s="271"/>
      <c r="BF44" s="272"/>
      <c r="BG44" s="252"/>
      <c r="BH44" s="253"/>
      <c r="BI44" s="254"/>
      <c r="BJ44" s="270"/>
      <c r="BK44" s="271"/>
      <c r="BL44" s="272"/>
      <c r="BM44" s="252"/>
      <c r="BN44" s="253"/>
      <c r="BO44" s="254"/>
      <c r="BP44" s="270"/>
      <c r="BQ44" s="271"/>
      <c r="BR44" s="272"/>
      <c r="BS44" s="252"/>
      <c r="BT44" s="253"/>
      <c r="BU44" s="254"/>
      <c r="BV44" s="270"/>
      <c r="BW44" s="271"/>
      <c r="BX44" s="272"/>
      <c r="BY44" s="252"/>
      <c r="BZ44" s="253"/>
      <c r="CA44" s="254"/>
      <c r="CB44" s="270"/>
      <c r="CC44" s="271"/>
      <c r="CD44" s="272"/>
      <c r="CE44" s="252"/>
      <c r="CF44" s="253"/>
      <c r="CG44" s="254"/>
      <c r="CH44" s="270"/>
      <c r="CI44" s="271"/>
      <c r="CJ44" s="272"/>
      <c r="CK44" s="252"/>
      <c r="CL44" s="253"/>
      <c r="CM44" s="254"/>
    </row>
    <row r="45" spans="1:93" s="6" customFormat="1" ht="12.75" customHeight="1" x14ac:dyDescent="0.2">
      <c r="A45" s="384"/>
      <c r="B45" s="270"/>
      <c r="C45" s="271"/>
      <c r="D45" s="272"/>
      <c r="E45" s="252"/>
      <c r="F45" s="253"/>
      <c r="G45" s="254"/>
      <c r="H45" s="270"/>
      <c r="I45" s="271"/>
      <c r="J45" s="272"/>
      <c r="K45" s="252"/>
      <c r="L45" s="253"/>
      <c r="M45" s="254"/>
      <c r="N45" s="270"/>
      <c r="O45" s="271"/>
      <c r="P45" s="272"/>
      <c r="Q45" s="252"/>
      <c r="R45" s="253"/>
      <c r="S45" s="254"/>
      <c r="T45" s="270"/>
      <c r="U45" s="271"/>
      <c r="V45" s="272"/>
      <c r="W45" s="252"/>
      <c r="X45" s="253"/>
      <c r="Y45" s="254"/>
      <c r="Z45" s="270"/>
      <c r="AA45" s="271"/>
      <c r="AB45" s="272"/>
      <c r="AC45" s="252"/>
      <c r="AD45" s="253"/>
      <c r="AE45" s="254"/>
      <c r="AF45" s="60"/>
      <c r="AG45" s="60"/>
      <c r="AH45" s="61"/>
      <c r="AI45" s="252"/>
      <c r="AJ45" s="253"/>
      <c r="AK45" s="254"/>
      <c r="AL45" s="270"/>
      <c r="AM45" s="271"/>
      <c r="AN45" s="272"/>
      <c r="AO45" s="252"/>
      <c r="AP45" s="253"/>
      <c r="AQ45" s="254"/>
      <c r="AR45" s="270"/>
      <c r="AS45" s="271"/>
      <c r="AT45" s="272"/>
      <c r="AU45" s="252"/>
      <c r="AV45" s="253"/>
      <c r="AW45" s="254"/>
      <c r="AX45" s="270"/>
      <c r="AY45" s="271"/>
      <c r="AZ45" s="272"/>
      <c r="BA45" s="252"/>
      <c r="BB45" s="253"/>
      <c r="BC45" s="254"/>
      <c r="BD45" s="270"/>
      <c r="BE45" s="271"/>
      <c r="BF45" s="272"/>
      <c r="BG45" s="252"/>
      <c r="BH45" s="253"/>
      <c r="BI45" s="254"/>
      <c r="BJ45" s="270"/>
      <c r="BK45" s="271"/>
      <c r="BL45" s="272"/>
      <c r="BM45" s="252"/>
      <c r="BN45" s="253"/>
      <c r="BO45" s="254"/>
      <c r="BP45" s="270"/>
      <c r="BQ45" s="271"/>
      <c r="BR45" s="272"/>
      <c r="BS45" s="252"/>
      <c r="BT45" s="253"/>
      <c r="BU45" s="254"/>
      <c r="BV45" s="270"/>
      <c r="BW45" s="271"/>
      <c r="BX45" s="272"/>
      <c r="BY45" s="252"/>
      <c r="BZ45" s="253"/>
      <c r="CA45" s="254"/>
      <c r="CB45" s="270"/>
      <c r="CC45" s="271"/>
      <c r="CD45" s="272"/>
      <c r="CE45" s="252"/>
      <c r="CF45" s="253"/>
      <c r="CG45" s="254"/>
      <c r="CH45" s="270"/>
      <c r="CI45" s="271"/>
      <c r="CJ45" s="272"/>
      <c r="CK45" s="252"/>
      <c r="CL45" s="253"/>
      <c r="CM45" s="254"/>
    </row>
    <row r="46" spans="1:93" s="6" customFormat="1" ht="12.75" x14ac:dyDescent="0.2">
      <c r="A46" s="385"/>
      <c r="B46" s="386" t="s">
        <v>41</v>
      </c>
      <c r="C46" s="274"/>
      <c r="D46" s="275"/>
      <c r="E46" s="261">
        <f>SUM(E40:G44)</f>
        <v>100.0000000000004</v>
      </c>
      <c r="F46" s="262"/>
      <c r="G46" s="263"/>
      <c r="H46" s="386" t="s">
        <v>41</v>
      </c>
      <c r="I46" s="274"/>
      <c r="J46" s="275"/>
      <c r="K46" s="261">
        <f>SUM(K40:M44)</f>
        <v>99.999999999999801</v>
      </c>
      <c r="L46" s="262"/>
      <c r="M46" s="263"/>
      <c r="N46" s="386" t="s">
        <v>41</v>
      </c>
      <c r="O46" s="274"/>
      <c r="P46" s="275"/>
      <c r="Q46" s="261">
        <f>SUM(Q40:S44)</f>
        <v>99.999999999999901</v>
      </c>
      <c r="R46" s="262"/>
      <c r="S46" s="263"/>
      <c r="T46" s="386" t="s">
        <v>41</v>
      </c>
      <c r="U46" s="274"/>
      <c r="V46" s="275"/>
      <c r="W46" s="261">
        <f>SUM(W40:Y44)</f>
        <v>100</v>
      </c>
      <c r="X46" s="262"/>
      <c r="Y46" s="263"/>
      <c r="Z46" s="386" t="s">
        <v>41</v>
      </c>
      <c r="AA46" s="274"/>
      <c r="AB46" s="275"/>
      <c r="AC46" s="261">
        <f>SUM(AC40:AE44)</f>
        <v>99.999999999999901</v>
      </c>
      <c r="AD46" s="262"/>
      <c r="AE46" s="263"/>
      <c r="AF46" s="386" t="s">
        <v>41</v>
      </c>
      <c r="AG46" s="274"/>
      <c r="AH46" s="275"/>
      <c r="AI46" s="401">
        <f>SUM(AI40:AK45)</f>
        <v>99.999999999999503</v>
      </c>
      <c r="AJ46" s="402"/>
      <c r="AK46" s="403"/>
      <c r="AL46" s="273" t="s">
        <v>41</v>
      </c>
      <c r="AM46" s="274"/>
      <c r="AN46" s="275"/>
      <c r="AO46" s="261">
        <f>SUM(AO40:AQ44)</f>
        <v>100.0000000000002</v>
      </c>
      <c r="AP46" s="262"/>
      <c r="AQ46" s="263"/>
      <c r="AR46" s="273" t="s">
        <v>41</v>
      </c>
      <c r="AS46" s="274"/>
      <c r="AT46" s="275"/>
      <c r="AU46" s="261">
        <f>SUM(AU40:AW44)</f>
        <v>99.999999999999901</v>
      </c>
      <c r="AV46" s="262"/>
      <c r="AW46" s="263"/>
      <c r="AX46" s="273" t="s">
        <v>41</v>
      </c>
      <c r="AY46" s="274"/>
      <c r="AZ46" s="275"/>
      <c r="BA46" s="261">
        <f>SUM(BA40:BC44)</f>
        <v>99.999999999999702</v>
      </c>
      <c r="BB46" s="262"/>
      <c r="BC46" s="263"/>
      <c r="BD46" s="273" t="s">
        <v>41</v>
      </c>
      <c r="BE46" s="274"/>
      <c r="BF46" s="275"/>
      <c r="BG46" s="261">
        <f>SUM(BG40:BI44)</f>
        <v>99.999999999999901</v>
      </c>
      <c r="BH46" s="262"/>
      <c r="BI46" s="263"/>
      <c r="BJ46" s="273" t="s">
        <v>41</v>
      </c>
      <c r="BK46" s="274"/>
      <c r="BL46" s="275"/>
      <c r="BM46" s="261">
        <f>SUM(BM40:BO44)</f>
        <v>100.0000000000001</v>
      </c>
      <c r="BN46" s="262"/>
      <c r="BO46" s="263"/>
      <c r="BP46" s="273" t="s">
        <v>41</v>
      </c>
      <c r="BQ46" s="274"/>
      <c r="BR46" s="275"/>
      <c r="BS46" s="261">
        <f>SUM(BS40:BU44)</f>
        <v>100.0000000000003</v>
      </c>
      <c r="BT46" s="262"/>
      <c r="BU46" s="263"/>
      <c r="BV46" s="273" t="s">
        <v>41</v>
      </c>
      <c r="BW46" s="274"/>
      <c r="BX46" s="275"/>
      <c r="BY46" s="261">
        <f>SUM(BY40:CA44)</f>
        <v>99.999999999999901</v>
      </c>
      <c r="BZ46" s="262"/>
      <c r="CA46" s="263"/>
      <c r="CB46" s="273" t="s">
        <v>41</v>
      </c>
      <c r="CC46" s="274"/>
      <c r="CD46" s="275"/>
      <c r="CE46" s="261">
        <f>SUM(CE40:CG44)</f>
        <v>100.0000000000002</v>
      </c>
      <c r="CF46" s="262"/>
      <c r="CG46" s="263"/>
      <c r="CH46" s="273" t="s">
        <v>41</v>
      </c>
      <c r="CI46" s="274"/>
      <c r="CJ46" s="275"/>
      <c r="CK46" s="261">
        <f>SUM(CK40:CM44)</f>
        <v>100.0000000000003</v>
      </c>
      <c r="CL46" s="262"/>
      <c r="CM46" s="263"/>
    </row>
    <row r="47" spans="1:93" s="6" customFormat="1" ht="12.75" x14ac:dyDescent="0.2">
      <c r="A47" s="4"/>
      <c r="B47" s="350"/>
      <c r="C47" s="276"/>
      <c r="D47" s="277"/>
      <c r="E47" s="350"/>
      <c r="F47" s="276"/>
      <c r="G47" s="277"/>
      <c r="H47" s="350"/>
      <c r="I47" s="276"/>
      <c r="J47" s="277"/>
      <c r="K47" s="350"/>
      <c r="L47" s="276"/>
      <c r="M47" s="277"/>
      <c r="N47" s="350"/>
      <c r="O47" s="276"/>
      <c r="P47" s="277"/>
      <c r="Q47" s="350"/>
      <c r="R47" s="276"/>
      <c r="S47" s="277"/>
      <c r="T47" s="350"/>
      <c r="U47" s="276"/>
      <c r="V47" s="277"/>
      <c r="W47" s="350"/>
      <c r="X47" s="276"/>
      <c r="Y47" s="277"/>
      <c r="Z47" s="350"/>
      <c r="AA47" s="276"/>
      <c r="AB47" s="277"/>
      <c r="AC47" s="350"/>
      <c r="AD47" s="276"/>
      <c r="AE47" s="277"/>
      <c r="AF47" s="160"/>
      <c r="AG47" s="160"/>
      <c r="AH47" s="161"/>
      <c r="AI47" s="160"/>
      <c r="AJ47" s="160"/>
      <c r="AK47" s="160"/>
      <c r="AL47" s="350"/>
      <c r="AM47" s="276"/>
      <c r="AN47" s="277"/>
      <c r="AO47" s="350"/>
      <c r="AP47" s="276"/>
      <c r="AQ47" s="277"/>
      <c r="AR47" s="264"/>
      <c r="AS47" s="265"/>
      <c r="AT47" s="266"/>
      <c r="AU47" s="264"/>
      <c r="AV47" s="265"/>
      <c r="AW47" s="266"/>
      <c r="AX47" s="264"/>
      <c r="AY47" s="265"/>
      <c r="AZ47" s="266"/>
      <c r="BA47" s="264"/>
      <c r="BB47" s="265"/>
      <c r="BC47" s="266"/>
      <c r="BD47" s="264"/>
      <c r="BE47" s="265"/>
      <c r="BF47" s="266"/>
      <c r="BG47" s="264"/>
      <c r="BH47" s="265"/>
      <c r="BI47" s="266"/>
      <c r="BJ47" s="264"/>
      <c r="BK47" s="265"/>
      <c r="BL47" s="266"/>
      <c r="BM47" s="264"/>
      <c r="BN47" s="265"/>
      <c r="BO47" s="266"/>
      <c r="BP47" s="264"/>
      <c r="BQ47" s="265"/>
      <c r="BR47" s="266"/>
      <c r="BS47" s="264"/>
      <c r="BT47" s="265"/>
      <c r="BU47" s="266"/>
      <c r="BV47" s="264"/>
      <c r="BW47" s="265"/>
      <c r="BX47" s="266"/>
      <c r="BY47" s="264"/>
      <c r="BZ47" s="265"/>
      <c r="CA47" s="266"/>
      <c r="CB47" s="264"/>
      <c r="CC47" s="265"/>
      <c r="CD47" s="266"/>
      <c r="CE47" s="264"/>
      <c r="CF47" s="265"/>
      <c r="CG47" s="266"/>
      <c r="CH47" s="350"/>
      <c r="CI47" s="276"/>
      <c r="CJ47" s="277"/>
      <c r="CK47" s="395"/>
      <c r="CL47" s="396"/>
      <c r="CM47" s="397"/>
    </row>
    <row r="48" spans="1:93" s="75" customFormat="1" ht="12.75" customHeight="1" x14ac:dyDescent="0.2">
      <c r="A48" s="383" t="s">
        <v>234</v>
      </c>
      <c r="B48" s="264" t="s">
        <v>230</v>
      </c>
      <c r="C48" s="265"/>
      <c r="D48" s="266"/>
      <c r="E48" s="350" t="s">
        <v>320</v>
      </c>
      <c r="F48" s="276"/>
      <c r="G48" s="277"/>
      <c r="H48" s="264" t="s">
        <v>230</v>
      </c>
      <c r="I48" s="265"/>
      <c r="J48" s="266"/>
      <c r="K48" s="264" t="s">
        <v>321</v>
      </c>
      <c r="L48" s="265"/>
      <c r="M48" s="266"/>
      <c r="N48" s="264" t="s">
        <v>230</v>
      </c>
      <c r="O48" s="276"/>
      <c r="P48" s="277"/>
      <c r="Q48" s="264" t="s">
        <v>321</v>
      </c>
      <c r="R48" s="276"/>
      <c r="S48" s="277"/>
      <c r="T48" s="264" t="s">
        <v>230</v>
      </c>
      <c r="U48" s="276"/>
      <c r="V48" s="277"/>
      <c r="W48" s="264" t="s">
        <v>321</v>
      </c>
      <c r="X48" s="276"/>
      <c r="Y48" s="277"/>
      <c r="Z48" s="264" t="s">
        <v>230</v>
      </c>
      <c r="AA48" s="276"/>
      <c r="AB48" s="277"/>
      <c r="AC48" s="264" t="s">
        <v>321</v>
      </c>
      <c r="AD48" s="276"/>
      <c r="AE48" s="277"/>
      <c r="AF48" s="264" t="s">
        <v>230</v>
      </c>
      <c r="AG48" s="276"/>
      <c r="AH48" s="277"/>
      <c r="AI48" s="264" t="s">
        <v>321</v>
      </c>
      <c r="AJ48" s="276"/>
      <c r="AK48" s="277"/>
      <c r="AL48" s="264" t="s">
        <v>230</v>
      </c>
      <c r="AM48" s="276"/>
      <c r="AN48" s="277"/>
      <c r="AO48" s="264" t="s">
        <v>321</v>
      </c>
      <c r="AP48" s="276"/>
      <c r="AQ48" s="277"/>
      <c r="AR48" s="264" t="s">
        <v>230</v>
      </c>
      <c r="AS48" s="276"/>
      <c r="AT48" s="277"/>
      <c r="AU48" s="264" t="s">
        <v>321</v>
      </c>
      <c r="AV48" s="276"/>
      <c r="AW48" s="277"/>
      <c r="AX48" s="264" t="s">
        <v>230</v>
      </c>
      <c r="AY48" s="276"/>
      <c r="AZ48" s="277"/>
      <c r="BA48" s="264" t="s">
        <v>321</v>
      </c>
      <c r="BB48" s="276"/>
      <c r="BC48" s="277"/>
      <c r="BD48" s="264" t="s">
        <v>230</v>
      </c>
      <c r="BE48" s="276"/>
      <c r="BF48" s="277"/>
      <c r="BG48" s="264" t="s">
        <v>321</v>
      </c>
      <c r="BH48" s="276"/>
      <c r="BI48" s="277"/>
      <c r="BJ48" s="264" t="s">
        <v>230</v>
      </c>
      <c r="BK48" s="276"/>
      <c r="BL48" s="277"/>
      <c r="BM48" s="264" t="s">
        <v>321</v>
      </c>
      <c r="BN48" s="276"/>
      <c r="BO48" s="277"/>
      <c r="BP48" s="264" t="s">
        <v>230</v>
      </c>
      <c r="BQ48" s="276"/>
      <c r="BR48" s="277"/>
      <c r="BS48" s="264" t="s">
        <v>321</v>
      </c>
      <c r="BT48" s="276"/>
      <c r="BU48" s="277"/>
      <c r="BV48" s="264" t="s">
        <v>230</v>
      </c>
      <c r="BW48" s="276"/>
      <c r="BX48" s="277"/>
      <c r="BY48" s="264" t="s">
        <v>321</v>
      </c>
      <c r="BZ48" s="276"/>
      <c r="CA48" s="277"/>
      <c r="CB48" s="264" t="s">
        <v>230</v>
      </c>
      <c r="CC48" s="276"/>
      <c r="CD48" s="277"/>
      <c r="CE48" s="264" t="s">
        <v>321</v>
      </c>
      <c r="CF48" s="276"/>
      <c r="CG48" s="277"/>
      <c r="CH48" s="264" t="s">
        <v>230</v>
      </c>
      <c r="CI48" s="276"/>
      <c r="CJ48" s="277"/>
      <c r="CK48" s="264" t="s">
        <v>321</v>
      </c>
      <c r="CL48" s="276"/>
      <c r="CM48" s="277"/>
    </row>
    <row r="49" spans="1:91" s="6" customFormat="1" ht="12.75" customHeight="1" x14ac:dyDescent="0.2">
      <c r="A49" s="384"/>
      <c r="B49" s="246" t="s">
        <v>166</v>
      </c>
      <c r="C49" s="247"/>
      <c r="D49" s="248"/>
      <c r="E49" s="245">
        <v>14.227600000000001</v>
      </c>
      <c r="F49" s="245"/>
      <c r="G49" s="245"/>
      <c r="H49" s="246" t="s">
        <v>166</v>
      </c>
      <c r="I49" s="247"/>
      <c r="J49" s="248"/>
      <c r="K49" s="245">
        <v>25.344999999999999</v>
      </c>
      <c r="L49" s="245"/>
      <c r="M49" s="245"/>
      <c r="N49" s="246" t="s">
        <v>166</v>
      </c>
      <c r="O49" s="247"/>
      <c r="P49" s="248"/>
      <c r="Q49" s="245">
        <v>15.734500000000001</v>
      </c>
      <c r="R49" s="245"/>
      <c r="S49" s="245"/>
      <c r="T49" s="246" t="s">
        <v>189</v>
      </c>
      <c r="U49" s="247"/>
      <c r="V49" s="248"/>
      <c r="W49" s="245">
        <v>52.819600000000001</v>
      </c>
      <c r="X49" s="245"/>
      <c r="Y49" s="245"/>
      <c r="Z49" s="246" t="s">
        <v>185</v>
      </c>
      <c r="AA49" s="247"/>
      <c r="AB49" s="248"/>
      <c r="AC49" s="245">
        <v>21.334900000000001</v>
      </c>
      <c r="AD49" s="245"/>
      <c r="AE49" s="245"/>
      <c r="AF49" s="246" t="s">
        <v>185</v>
      </c>
      <c r="AG49" s="247"/>
      <c r="AH49" s="248"/>
      <c r="AI49" s="245">
        <v>24.002700000000001</v>
      </c>
      <c r="AJ49" s="245"/>
      <c r="AK49" s="245"/>
      <c r="AL49" s="246" t="s">
        <v>166</v>
      </c>
      <c r="AM49" s="247"/>
      <c r="AN49" s="248"/>
      <c r="AO49" s="245">
        <v>22.672999999999998</v>
      </c>
      <c r="AP49" s="245"/>
      <c r="AQ49" s="245"/>
      <c r="AR49" s="246" t="s">
        <v>166</v>
      </c>
      <c r="AS49" s="247"/>
      <c r="AT49" s="248"/>
      <c r="AU49" s="245">
        <v>14.347300000000001</v>
      </c>
      <c r="AV49" s="245"/>
      <c r="AW49" s="245"/>
      <c r="AX49" s="246" t="s">
        <v>166</v>
      </c>
      <c r="AY49" s="247"/>
      <c r="AZ49" s="248"/>
      <c r="BA49" s="245">
        <v>18.131499999999999</v>
      </c>
      <c r="BB49" s="245"/>
      <c r="BC49" s="245"/>
      <c r="BD49" s="246" t="s">
        <v>189</v>
      </c>
      <c r="BE49" s="247"/>
      <c r="BF49" s="248"/>
      <c r="BG49" s="245">
        <v>17.901900000000001</v>
      </c>
      <c r="BH49" s="245"/>
      <c r="BI49" s="245"/>
      <c r="BJ49" s="246" t="s">
        <v>185</v>
      </c>
      <c r="BK49" s="247"/>
      <c r="BL49" s="248"/>
      <c r="BM49" s="245">
        <v>11.120200000000001</v>
      </c>
      <c r="BN49" s="245"/>
      <c r="BO49" s="245"/>
      <c r="BP49" s="246" t="s">
        <v>197</v>
      </c>
      <c r="BQ49" s="247"/>
      <c r="BR49" s="248"/>
      <c r="BS49" s="245">
        <v>65.143500000000003</v>
      </c>
      <c r="BT49" s="245"/>
      <c r="BU49" s="245"/>
      <c r="BV49" s="246" t="s">
        <v>185</v>
      </c>
      <c r="BW49" s="247"/>
      <c r="BX49" s="248"/>
      <c r="BY49" s="245">
        <v>11.3087</v>
      </c>
      <c r="BZ49" s="245"/>
      <c r="CA49" s="245"/>
      <c r="CB49" s="246" t="s">
        <v>166</v>
      </c>
      <c r="CC49" s="247"/>
      <c r="CD49" s="248"/>
      <c r="CE49" s="245">
        <v>12.2401</v>
      </c>
      <c r="CF49" s="245"/>
      <c r="CG49" s="245"/>
      <c r="CH49" s="246" t="s">
        <v>166</v>
      </c>
      <c r="CI49" s="247"/>
      <c r="CJ49" s="248"/>
      <c r="CK49" s="245">
        <v>18.6388</v>
      </c>
      <c r="CL49" s="245"/>
      <c r="CM49" s="245"/>
    </row>
    <row r="50" spans="1:91" s="6" customFormat="1" ht="12.75" customHeight="1" x14ac:dyDescent="0.2">
      <c r="A50" s="384"/>
      <c r="B50" s="246" t="s">
        <v>189</v>
      </c>
      <c r="C50" s="247"/>
      <c r="D50" s="248"/>
      <c r="E50" s="245">
        <v>7.4004000000000003</v>
      </c>
      <c r="F50" s="245"/>
      <c r="G50" s="245"/>
      <c r="H50" s="246" t="s">
        <v>187</v>
      </c>
      <c r="I50" s="247"/>
      <c r="J50" s="248"/>
      <c r="K50" s="245">
        <v>7.2550999999999997</v>
      </c>
      <c r="L50" s="245"/>
      <c r="M50" s="245"/>
      <c r="N50" s="246" t="s">
        <v>185</v>
      </c>
      <c r="O50" s="247"/>
      <c r="P50" s="248"/>
      <c r="Q50" s="245">
        <v>9.8537999999999997</v>
      </c>
      <c r="R50" s="245"/>
      <c r="S50" s="245"/>
      <c r="T50" s="246" t="s">
        <v>186</v>
      </c>
      <c r="U50" s="247"/>
      <c r="V50" s="248"/>
      <c r="W50" s="245">
        <v>15.717499999999999</v>
      </c>
      <c r="X50" s="245"/>
      <c r="Y50" s="245"/>
      <c r="Z50" s="246" t="s">
        <v>209</v>
      </c>
      <c r="AA50" s="247"/>
      <c r="AB50" s="248"/>
      <c r="AC50" s="245">
        <v>16.929300000000001</v>
      </c>
      <c r="AD50" s="245"/>
      <c r="AE50" s="245"/>
      <c r="AF50" s="246" t="s">
        <v>209</v>
      </c>
      <c r="AG50" s="247"/>
      <c r="AH50" s="248"/>
      <c r="AI50" s="245">
        <v>13.245100000000001</v>
      </c>
      <c r="AJ50" s="245"/>
      <c r="AK50" s="245"/>
      <c r="AL50" s="246" t="s">
        <v>189</v>
      </c>
      <c r="AM50" s="247"/>
      <c r="AN50" s="248"/>
      <c r="AO50" s="245">
        <v>7.3879999999999999</v>
      </c>
      <c r="AP50" s="245"/>
      <c r="AQ50" s="245"/>
      <c r="AR50" s="246" t="s">
        <v>185</v>
      </c>
      <c r="AS50" s="247"/>
      <c r="AT50" s="248"/>
      <c r="AU50" s="245">
        <v>8.8717000000000006</v>
      </c>
      <c r="AV50" s="245"/>
      <c r="AW50" s="245"/>
      <c r="AX50" s="246" t="s">
        <v>185</v>
      </c>
      <c r="AY50" s="247"/>
      <c r="AZ50" s="248"/>
      <c r="BA50" s="245">
        <v>10.1685</v>
      </c>
      <c r="BB50" s="245"/>
      <c r="BC50" s="245"/>
      <c r="BD50" s="246" t="s">
        <v>187</v>
      </c>
      <c r="BE50" s="247"/>
      <c r="BF50" s="248"/>
      <c r="BG50" s="245">
        <v>11.152799999999999</v>
      </c>
      <c r="BH50" s="245"/>
      <c r="BI50" s="245"/>
      <c r="BJ50" s="246" t="s">
        <v>215</v>
      </c>
      <c r="BK50" s="247"/>
      <c r="BL50" s="248"/>
      <c r="BM50" s="245">
        <v>9.4247999999999994</v>
      </c>
      <c r="BN50" s="245"/>
      <c r="BO50" s="245"/>
      <c r="BP50" s="246" t="s">
        <v>203</v>
      </c>
      <c r="BQ50" s="247"/>
      <c r="BR50" s="248"/>
      <c r="BS50" s="245">
        <v>23.177800000000001</v>
      </c>
      <c r="BT50" s="245"/>
      <c r="BU50" s="245"/>
      <c r="BV50" s="246" t="s">
        <v>307</v>
      </c>
      <c r="BW50" s="247"/>
      <c r="BX50" s="248"/>
      <c r="BY50" s="245">
        <v>7.7366000000000001</v>
      </c>
      <c r="BZ50" s="245"/>
      <c r="CA50" s="245"/>
      <c r="CB50" s="246" t="s">
        <v>185</v>
      </c>
      <c r="CC50" s="247"/>
      <c r="CD50" s="248"/>
      <c r="CE50" s="245">
        <v>9.1693999999999996</v>
      </c>
      <c r="CF50" s="245"/>
      <c r="CG50" s="245"/>
      <c r="CH50" s="246" t="s">
        <v>186</v>
      </c>
      <c r="CI50" s="247"/>
      <c r="CJ50" s="248"/>
      <c r="CK50" s="245">
        <v>12.940899999999999</v>
      </c>
      <c r="CL50" s="245"/>
      <c r="CM50" s="245"/>
    </row>
    <row r="51" spans="1:91" s="6" customFormat="1" ht="12.75" customHeight="1" x14ac:dyDescent="0.2">
      <c r="A51" s="384"/>
      <c r="B51" s="246" t="s">
        <v>213</v>
      </c>
      <c r="C51" s="247"/>
      <c r="D51" s="248"/>
      <c r="E51" s="245">
        <v>6.2478999999999996</v>
      </c>
      <c r="F51" s="245"/>
      <c r="G51" s="245"/>
      <c r="H51" s="246" t="s">
        <v>194</v>
      </c>
      <c r="I51" s="247"/>
      <c r="J51" s="248"/>
      <c r="K51" s="245">
        <v>6.3597000000000001</v>
      </c>
      <c r="L51" s="245"/>
      <c r="M51" s="245"/>
      <c r="N51" s="246" t="s">
        <v>189</v>
      </c>
      <c r="O51" s="247"/>
      <c r="P51" s="248"/>
      <c r="Q51" s="245">
        <v>7.2210999999999999</v>
      </c>
      <c r="R51" s="245"/>
      <c r="S51" s="245"/>
      <c r="T51" s="246" t="s">
        <v>205</v>
      </c>
      <c r="U51" s="247"/>
      <c r="V51" s="248"/>
      <c r="W51" s="245">
        <v>15.64</v>
      </c>
      <c r="X51" s="245"/>
      <c r="Y51" s="245"/>
      <c r="Z51" s="246" t="s">
        <v>196</v>
      </c>
      <c r="AA51" s="247"/>
      <c r="AB51" s="248"/>
      <c r="AC51" s="245">
        <v>7.6608000000000001</v>
      </c>
      <c r="AD51" s="245"/>
      <c r="AE51" s="245"/>
      <c r="AF51" s="246" t="s">
        <v>201</v>
      </c>
      <c r="AG51" s="247"/>
      <c r="AH51" s="248"/>
      <c r="AI51" s="245">
        <v>8.7981999999999996</v>
      </c>
      <c r="AJ51" s="245"/>
      <c r="AK51" s="245"/>
      <c r="AL51" s="246" t="s">
        <v>187</v>
      </c>
      <c r="AM51" s="247"/>
      <c r="AN51" s="248"/>
      <c r="AO51" s="245">
        <v>7.1265999999999998</v>
      </c>
      <c r="AP51" s="245"/>
      <c r="AQ51" s="245"/>
      <c r="AR51" s="246" t="s">
        <v>209</v>
      </c>
      <c r="AS51" s="247"/>
      <c r="AT51" s="248"/>
      <c r="AU51" s="245">
        <v>8.1682000000000006</v>
      </c>
      <c r="AV51" s="245"/>
      <c r="AW51" s="245"/>
      <c r="AX51" s="246" t="s">
        <v>189</v>
      </c>
      <c r="AY51" s="247"/>
      <c r="AZ51" s="248"/>
      <c r="BA51" s="245">
        <v>7.4504000000000001</v>
      </c>
      <c r="BB51" s="245"/>
      <c r="BC51" s="245"/>
      <c r="BD51" s="246" t="s">
        <v>196</v>
      </c>
      <c r="BE51" s="247"/>
      <c r="BF51" s="248"/>
      <c r="BG51" s="245">
        <v>9.6327999999999996</v>
      </c>
      <c r="BH51" s="245"/>
      <c r="BI51" s="245"/>
      <c r="BJ51" s="246" t="s">
        <v>189</v>
      </c>
      <c r="BK51" s="247"/>
      <c r="BL51" s="248"/>
      <c r="BM51" s="245">
        <v>8.9697999999999993</v>
      </c>
      <c r="BN51" s="245"/>
      <c r="BO51" s="245"/>
      <c r="BP51" s="246" t="s">
        <v>188</v>
      </c>
      <c r="BQ51" s="247"/>
      <c r="BR51" s="248"/>
      <c r="BS51" s="245">
        <v>8.2982999999999993</v>
      </c>
      <c r="BT51" s="245"/>
      <c r="BU51" s="245"/>
      <c r="BV51" s="246" t="s">
        <v>213</v>
      </c>
      <c r="BW51" s="247"/>
      <c r="BX51" s="248"/>
      <c r="BY51" s="245">
        <v>7.2793000000000001</v>
      </c>
      <c r="BZ51" s="245"/>
      <c r="CA51" s="245"/>
      <c r="CB51" s="246" t="s">
        <v>215</v>
      </c>
      <c r="CC51" s="247"/>
      <c r="CD51" s="248"/>
      <c r="CE51" s="245">
        <v>7.4775</v>
      </c>
      <c r="CF51" s="245"/>
      <c r="CG51" s="245"/>
      <c r="CH51" s="246" t="s">
        <v>189</v>
      </c>
      <c r="CI51" s="247"/>
      <c r="CJ51" s="248"/>
      <c r="CK51" s="245">
        <v>12.021599999999999</v>
      </c>
      <c r="CL51" s="245"/>
      <c r="CM51" s="245"/>
    </row>
    <row r="52" spans="1:91" s="6" customFormat="1" ht="12.75" customHeight="1" x14ac:dyDescent="0.2">
      <c r="A52" s="384"/>
      <c r="B52" s="246" t="s">
        <v>187</v>
      </c>
      <c r="C52" s="247"/>
      <c r="D52" s="248"/>
      <c r="E52" s="245">
        <v>6.0919999999999996</v>
      </c>
      <c r="F52" s="245"/>
      <c r="G52" s="245"/>
      <c r="H52" s="246" t="s">
        <v>189</v>
      </c>
      <c r="I52" s="247"/>
      <c r="J52" s="248"/>
      <c r="K52" s="245">
        <v>4.9641999999999999</v>
      </c>
      <c r="L52" s="245"/>
      <c r="M52" s="245"/>
      <c r="N52" s="246" t="s">
        <v>209</v>
      </c>
      <c r="O52" s="247"/>
      <c r="P52" s="248"/>
      <c r="Q52" s="245">
        <v>5.1685999999999996</v>
      </c>
      <c r="R52" s="245"/>
      <c r="S52" s="245"/>
      <c r="T52" s="246" t="s">
        <v>166</v>
      </c>
      <c r="U52" s="247"/>
      <c r="V52" s="248"/>
      <c r="W52" s="245">
        <v>10.3683</v>
      </c>
      <c r="X52" s="245"/>
      <c r="Y52" s="245"/>
      <c r="Z52" s="246" t="s">
        <v>215</v>
      </c>
      <c r="AA52" s="247"/>
      <c r="AB52" s="248"/>
      <c r="AC52" s="245">
        <v>7.0724</v>
      </c>
      <c r="AD52" s="245"/>
      <c r="AE52" s="245"/>
      <c r="AF52" s="246" t="s">
        <v>215</v>
      </c>
      <c r="AG52" s="247"/>
      <c r="AH52" s="248"/>
      <c r="AI52" s="245">
        <v>8.1135999999999999</v>
      </c>
      <c r="AJ52" s="245"/>
      <c r="AK52" s="245"/>
      <c r="AL52" s="246" t="s">
        <v>185</v>
      </c>
      <c r="AM52" s="247"/>
      <c r="AN52" s="248"/>
      <c r="AO52" s="245">
        <v>6.7443</v>
      </c>
      <c r="AP52" s="245"/>
      <c r="AQ52" s="245"/>
      <c r="AR52" s="246" t="s">
        <v>215</v>
      </c>
      <c r="AS52" s="247"/>
      <c r="AT52" s="248"/>
      <c r="AU52" s="245">
        <v>6.2477999999999998</v>
      </c>
      <c r="AV52" s="245"/>
      <c r="AW52" s="245"/>
      <c r="AX52" s="246" t="s">
        <v>187</v>
      </c>
      <c r="AY52" s="247"/>
      <c r="AZ52" s="248"/>
      <c r="BA52" s="245">
        <v>5.5594999999999999</v>
      </c>
      <c r="BB52" s="245"/>
      <c r="BC52" s="245"/>
      <c r="BD52" s="246" t="s">
        <v>188</v>
      </c>
      <c r="BE52" s="247"/>
      <c r="BF52" s="248"/>
      <c r="BG52" s="245">
        <v>7.4626000000000001</v>
      </c>
      <c r="BH52" s="245"/>
      <c r="BI52" s="245"/>
      <c r="BJ52" s="246" t="s">
        <v>187</v>
      </c>
      <c r="BK52" s="247"/>
      <c r="BL52" s="248"/>
      <c r="BM52" s="245">
        <v>5.6548999999999996</v>
      </c>
      <c r="BN52" s="245"/>
      <c r="BO52" s="245"/>
      <c r="BP52" s="267"/>
      <c r="BQ52" s="268"/>
      <c r="BR52" s="269"/>
      <c r="BS52" s="252"/>
      <c r="BT52" s="253"/>
      <c r="BU52" s="254"/>
      <c r="BV52" s="246" t="s">
        <v>215</v>
      </c>
      <c r="BW52" s="247"/>
      <c r="BX52" s="248"/>
      <c r="BY52" s="245">
        <v>6.5829000000000004</v>
      </c>
      <c r="BZ52" s="245"/>
      <c r="CA52" s="245"/>
      <c r="CB52" s="246" t="s">
        <v>190</v>
      </c>
      <c r="CC52" s="247"/>
      <c r="CD52" s="248"/>
      <c r="CE52" s="245">
        <v>5.7866999999999997</v>
      </c>
      <c r="CF52" s="245"/>
      <c r="CG52" s="245"/>
      <c r="CH52" s="246" t="s">
        <v>187</v>
      </c>
      <c r="CI52" s="247"/>
      <c r="CJ52" s="248"/>
      <c r="CK52" s="245">
        <v>7.1412000000000004</v>
      </c>
      <c r="CL52" s="245"/>
      <c r="CM52" s="245"/>
    </row>
    <row r="53" spans="1:91" s="6" customFormat="1" ht="12.75" customHeight="1" x14ac:dyDescent="0.2">
      <c r="A53" s="384"/>
      <c r="B53" s="246" t="s">
        <v>209</v>
      </c>
      <c r="C53" s="247"/>
      <c r="D53" s="248"/>
      <c r="E53" s="245">
        <v>6.0467000000000004</v>
      </c>
      <c r="F53" s="245"/>
      <c r="G53" s="245"/>
      <c r="H53" s="246" t="s">
        <v>197</v>
      </c>
      <c r="I53" s="247"/>
      <c r="J53" s="248"/>
      <c r="K53" s="245">
        <v>4.8587999999999996</v>
      </c>
      <c r="L53" s="245"/>
      <c r="M53" s="245"/>
      <c r="N53" s="246" t="s">
        <v>187</v>
      </c>
      <c r="O53" s="247"/>
      <c r="P53" s="248"/>
      <c r="Q53" s="245">
        <v>4.9981999999999998</v>
      </c>
      <c r="R53" s="245"/>
      <c r="S53" s="245"/>
      <c r="T53" s="246" t="s">
        <v>194</v>
      </c>
      <c r="U53" s="247"/>
      <c r="V53" s="248"/>
      <c r="W53" s="245">
        <v>2.1775000000000002</v>
      </c>
      <c r="X53" s="245"/>
      <c r="Y53" s="245"/>
      <c r="Z53" s="246" t="s">
        <v>193</v>
      </c>
      <c r="AA53" s="247"/>
      <c r="AB53" s="248"/>
      <c r="AC53" s="245">
        <v>6.6147999999999998</v>
      </c>
      <c r="AD53" s="245"/>
      <c r="AE53" s="245"/>
      <c r="AF53" s="246" t="s">
        <v>193</v>
      </c>
      <c r="AG53" s="247"/>
      <c r="AH53" s="248"/>
      <c r="AI53" s="245">
        <v>4.9545000000000003</v>
      </c>
      <c r="AJ53" s="245"/>
      <c r="AK53" s="245"/>
      <c r="AL53" s="246" t="s">
        <v>201</v>
      </c>
      <c r="AM53" s="247"/>
      <c r="AN53" s="248"/>
      <c r="AO53" s="245">
        <v>5.6104000000000003</v>
      </c>
      <c r="AP53" s="245"/>
      <c r="AQ53" s="245"/>
      <c r="AR53" s="246" t="s">
        <v>187</v>
      </c>
      <c r="AS53" s="247"/>
      <c r="AT53" s="248"/>
      <c r="AU53" s="245">
        <v>4.8362999999999996</v>
      </c>
      <c r="AV53" s="245"/>
      <c r="AW53" s="245"/>
      <c r="AX53" s="246" t="s">
        <v>209</v>
      </c>
      <c r="AY53" s="247"/>
      <c r="AZ53" s="248"/>
      <c r="BA53" s="245">
        <v>4.9367000000000001</v>
      </c>
      <c r="BB53" s="245"/>
      <c r="BC53" s="245"/>
      <c r="BD53" s="246" t="s">
        <v>166</v>
      </c>
      <c r="BE53" s="247"/>
      <c r="BF53" s="248"/>
      <c r="BG53" s="245">
        <v>7.2222</v>
      </c>
      <c r="BH53" s="245"/>
      <c r="BI53" s="245"/>
      <c r="BJ53" s="246" t="s">
        <v>195</v>
      </c>
      <c r="BK53" s="247"/>
      <c r="BL53" s="248"/>
      <c r="BM53" s="245">
        <v>5.3563999999999998</v>
      </c>
      <c r="BN53" s="245"/>
      <c r="BO53" s="245"/>
      <c r="BP53" s="267"/>
      <c r="BQ53" s="268"/>
      <c r="BR53" s="269"/>
      <c r="BS53" s="252"/>
      <c r="BT53" s="253"/>
      <c r="BU53" s="254"/>
      <c r="BV53" s="246" t="s">
        <v>193</v>
      </c>
      <c r="BW53" s="247"/>
      <c r="BX53" s="248"/>
      <c r="BY53" s="245">
        <v>6.4463999999999997</v>
      </c>
      <c r="BZ53" s="245"/>
      <c r="CA53" s="245"/>
      <c r="CB53" s="246" t="s">
        <v>307</v>
      </c>
      <c r="CC53" s="247"/>
      <c r="CD53" s="248"/>
      <c r="CE53" s="245">
        <v>5.7187999999999999</v>
      </c>
      <c r="CF53" s="245"/>
      <c r="CG53" s="245"/>
      <c r="CH53" s="246" t="s">
        <v>195</v>
      </c>
      <c r="CI53" s="247"/>
      <c r="CJ53" s="248"/>
      <c r="CK53" s="245">
        <v>6.7462999999999997</v>
      </c>
      <c r="CL53" s="245"/>
      <c r="CM53" s="245"/>
    </row>
    <row r="54" spans="1:91" s="6" customFormat="1" ht="12.75" customHeight="1" x14ac:dyDescent="0.2">
      <c r="A54" s="384"/>
      <c r="B54" s="246" t="s">
        <v>307</v>
      </c>
      <c r="C54" s="247"/>
      <c r="D54" s="248"/>
      <c r="E54" s="245">
        <v>5.4058999999999999</v>
      </c>
      <c r="F54" s="245"/>
      <c r="G54" s="245"/>
      <c r="H54" s="246" t="s">
        <v>196</v>
      </c>
      <c r="I54" s="247"/>
      <c r="J54" s="248"/>
      <c r="K54" s="245">
        <v>4.8520000000000003</v>
      </c>
      <c r="L54" s="245"/>
      <c r="M54" s="245"/>
      <c r="N54" s="246" t="s">
        <v>197</v>
      </c>
      <c r="O54" s="247"/>
      <c r="P54" s="248"/>
      <c r="Q54" s="245">
        <v>4.2561999999999998</v>
      </c>
      <c r="R54" s="245"/>
      <c r="S54" s="245"/>
      <c r="T54" s="246" t="s">
        <v>196</v>
      </c>
      <c r="U54" s="247"/>
      <c r="V54" s="248"/>
      <c r="W54" s="245">
        <v>1.389</v>
      </c>
      <c r="X54" s="245"/>
      <c r="Y54" s="245"/>
      <c r="Z54" s="246" t="s">
        <v>189</v>
      </c>
      <c r="AA54" s="247"/>
      <c r="AB54" s="248"/>
      <c r="AC54" s="245">
        <v>5.4417</v>
      </c>
      <c r="AD54" s="245"/>
      <c r="AE54" s="245"/>
      <c r="AF54" s="246" t="s">
        <v>197</v>
      </c>
      <c r="AG54" s="247"/>
      <c r="AH54" s="248"/>
      <c r="AI54" s="245">
        <v>4.4019000000000004</v>
      </c>
      <c r="AJ54" s="245"/>
      <c r="AK54" s="245"/>
      <c r="AL54" s="246" t="s">
        <v>197</v>
      </c>
      <c r="AM54" s="247"/>
      <c r="AN54" s="248"/>
      <c r="AO54" s="245">
        <v>5.2706999999999997</v>
      </c>
      <c r="AP54" s="245"/>
      <c r="AQ54" s="245"/>
      <c r="AR54" s="246" t="s">
        <v>210</v>
      </c>
      <c r="AS54" s="247"/>
      <c r="AT54" s="248"/>
      <c r="AU54" s="245">
        <v>3.9380000000000002</v>
      </c>
      <c r="AV54" s="245"/>
      <c r="AW54" s="245"/>
      <c r="AX54" s="246" t="s">
        <v>196</v>
      </c>
      <c r="AY54" s="247"/>
      <c r="AZ54" s="248"/>
      <c r="BA54" s="245">
        <v>4.7328000000000001</v>
      </c>
      <c r="BB54" s="245"/>
      <c r="BC54" s="245"/>
      <c r="BD54" s="246" t="s">
        <v>211</v>
      </c>
      <c r="BE54" s="247"/>
      <c r="BF54" s="248"/>
      <c r="BG54" s="245">
        <v>5.8815</v>
      </c>
      <c r="BH54" s="245"/>
      <c r="BI54" s="245"/>
      <c r="BJ54" s="246" t="s">
        <v>191</v>
      </c>
      <c r="BK54" s="247"/>
      <c r="BL54" s="248"/>
      <c r="BM54" s="245">
        <v>5.0885999999999996</v>
      </c>
      <c r="BN54" s="245"/>
      <c r="BO54" s="245"/>
      <c r="BP54" s="267"/>
      <c r="BQ54" s="268"/>
      <c r="BR54" s="269"/>
      <c r="BS54" s="252"/>
      <c r="BT54" s="253"/>
      <c r="BU54" s="254"/>
      <c r="BV54" s="246" t="s">
        <v>210</v>
      </c>
      <c r="BW54" s="247"/>
      <c r="BX54" s="248"/>
      <c r="BY54" s="245">
        <v>5.8269000000000002</v>
      </c>
      <c r="BZ54" s="245"/>
      <c r="CA54" s="245"/>
      <c r="CB54" s="246" t="s">
        <v>205</v>
      </c>
      <c r="CC54" s="247"/>
      <c r="CD54" s="248"/>
      <c r="CE54" s="245">
        <v>5.4405999999999999</v>
      </c>
      <c r="CF54" s="245"/>
      <c r="CG54" s="245"/>
      <c r="CH54" s="246" t="s">
        <v>185</v>
      </c>
      <c r="CI54" s="247"/>
      <c r="CJ54" s="248"/>
      <c r="CK54" s="245">
        <v>6.4962999999999997</v>
      </c>
      <c r="CL54" s="245"/>
      <c r="CM54" s="245"/>
    </row>
    <row r="55" spans="1:91" s="6" customFormat="1" ht="12.75" customHeight="1" x14ac:dyDescent="0.2">
      <c r="A55" s="384"/>
      <c r="B55" s="246" t="s">
        <v>197</v>
      </c>
      <c r="C55" s="247"/>
      <c r="D55" s="248"/>
      <c r="E55" s="245">
        <v>5.0545</v>
      </c>
      <c r="F55" s="245"/>
      <c r="G55" s="245"/>
      <c r="H55" s="246" t="s">
        <v>185</v>
      </c>
      <c r="I55" s="247"/>
      <c r="J55" s="248"/>
      <c r="K55" s="245">
        <v>4.3486000000000002</v>
      </c>
      <c r="L55" s="245"/>
      <c r="M55" s="245"/>
      <c r="N55" s="246" t="s">
        <v>215</v>
      </c>
      <c r="O55" s="247"/>
      <c r="P55" s="248"/>
      <c r="Q55" s="245">
        <v>4.1466000000000003</v>
      </c>
      <c r="R55" s="245"/>
      <c r="S55" s="245"/>
      <c r="T55" s="246" t="s">
        <v>81</v>
      </c>
      <c r="U55" s="247"/>
      <c r="V55" s="248"/>
      <c r="W55" s="245">
        <v>0.25240000000000001</v>
      </c>
      <c r="X55" s="245"/>
      <c r="Y55" s="245"/>
      <c r="Z55" s="246" t="s">
        <v>205</v>
      </c>
      <c r="AA55" s="247"/>
      <c r="AB55" s="248"/>
      <c r="AC55" s="245">
        <v>5.0922999999999998</v>
      </c>
      <c r="AD55" s="245"/>
      <c r="AE55" s="245"/>
      <c r="AF55" s="246" t="s">
        <v>210</v>
      </c>
      <c r="AG55" s="247"/>
      <c r="AH55" s="248"/>
      <c r="AI55" s="245">
        <v>4.0003000000000002</v>
      </c>
      <c r="AJ55" s="245"/>
      <c r="AK55" s="245"/>
      <c r="AL55" s="246" t="s">
        <v>195</v>
      </c>
      <c r="AM55" s="247"/>
      <c r="AN55" s="248"/>
      <c r="AO55" s="245">
        <v>4.6784999999999997</v>
      </c>
      <c r="AP55" s="245"/>
      <c r="AQ55" s="245"/>
      <c r="AR55" s="246" t="s">
        <v>197</v>
      </c>
      <c r="AS55" s="247"/>
      <c r="AT55" s="248"/>
      <c r="AU55" s="245">
        <v>3.8786</v>
      </c>
      <c r="AV55" s="245"/>
      <c r="AW55" s="245"/>
      <c r="AX55" s="246" t="s">
        <v>201</v>
      </c>
      <c r="AY55" s="247"/>
      <c r="AZ55" s="248"/>
      <c r="BA55" s="245">
        <v>4.3685</v>
      </c>
      <c r="BB55" s="245"/>
      <c r="BC55" s="245"/>
      <c r="BD55" s="246" t="s">
        <v>185</v>
      </c>
      <c r="BE55" s="247"/>
      <c r="BF55" s="248"/>
      <c r="BG55" s="245">
        <v>5.2672999999999996</v>
      </c>
      <c r="BH55" s="245"/>
      <c r="BI55" s="245"/>
      <c r="BJ55" s="246" t="s">
        <v>166</v>
      </c>
      <c r="BK55" s="247"/>
      <c r="BL55" s="248"/>
      <c r="BM55" s="245">
        <v>4.6157000000000004</v>
      </c>
      <c r="BN55" s="245"/>
      <c r="BO55" s="245"/>
      <c r="BP55" s="267"/>
      <c r="BQ55" s="268"/>
      <c r="BR55" s="269"/>
      <c r="BS55" s="252"/>
      <c r="BT55" s="253"/>
      <c r="BU55" s="254"/>
      <c r="BV55" s="246" t="s">
        <v>209</v>
      </c>
      <c r="BW55" s="247"/>
      <c r="BX55" s="248"/>
      <c r="BY55" s="245">
        <v>4.5448000000000004</v>
      </c>
      <c r="BZ55" s="245"/>
      <c r="CA55" s="245"/>
      <c r="CB55" s="246" t="s">
        <v>213</v>
      </c>
      <c r="CC55" s="247"/>
      <c r="CD55" s="248"/>
      <c r="CE55" s="245">
        <v>5.0016999999999996</v>
      </c>
      <c r="CF55" s="245"/>
      <c r="CG55" s="245"/>
      <c r="CH55" s="246" t="s">
        <v>188</v>
      </c>
      <c r="CI55" s="247"/>
      <c r="CJ55" s="248"/>
      <c r="CK55" s="245">
        <v>6.4379</v>
      </c>
      <c r="CL55" s="245"/>
      <c r="CM55" s="245"/>
    </row>
    <row r="56" spans="1:91" s="6" customFormat="1" ht="12.75" customHeight="1" x14ac:dyDescent="0.2">
      <c r="A56" s="384"/>
      <c r="B56" s="246" t="s">
        <v>205</v>
      </c>
      <c r="C56" s="247"/>
      <c r="D56" s="248"/>
      <c r="E56" s="245">
        <v>4.1672000000000002</v>
      </c>
      <c r="F56" s="245"/>
      <c r="G56" s="245"/>
      <c r="H56" s="246" t="s">
        <v>199</v>
      </c>
      <c r="I56" s="247"/>
      <c r="J56" s="248"/>
      <c r="K56" s="245">
        <v>4.2805999999999997</v>
      </c>
      <c r="L56" s="245"/>
      <c r="M56" s="245"/>
      <c r="N56" s="246" t="s">
        <v>195</v>
      </c>
      <c r="O56" s="247"/>
      <c r="P56" s="248"/>
      <c r="Q56" s="245">
        <v>2.9453999999999998</v>
      </c>
      <c r="R56" s="245"/>
      <c r="S56" s="245"/>
      <c r="T56" s="268"/>
      <c r="U56" s="268"/>
      <c r="V56" s="269"/>
      <c r="W56" s="252"/>
      <c r="X56" s="253"/>
      <c r="Y56" s="254"/>
      <c r="Z56" s="246" t="s">
        <v>190</v>
      </c>
      <c r="AA56" s="247"/>
      <c r="AB56" s="248"/>
      <c r="AC56" s="245">
        <v>3.3123</v>
      </c>
      <c r="AD56" s="245"/>
      <c r="AE56" s="245"/>
      <c r="AF56" s="246" t="s">
        <v>188</v>
      </c>
      <c r="AG56" s="247"/>
      <c r="AH56" s="248"/>
      <c r="AI56" s="245">
        <v>3.9883000000000002</v>
      </c>
      <c r="AJ56" s="245"/>
      <c r="AK56" s="245"/>
      <c r="AL56" s="246" t="s">
        <v>191</v>
      </c>
      <c r="AM56" s="247"/>
      <c r="AN56" s="248"/>
      <c r="AO56" s="245">
        <v>4.5895999999999999</v>
      </c>
      <c r="AP56" s="245"/>
      <c r="AQ56" s="245"/>
      <c r="AR56" s="246" t="s">
        <v>189</v>
      </c>
      <c r="AS56" s="247"/>
      <c r="AT56" s="248"/>
      <c r="AU56" s="245">
        <v>3.8066</v>
      </c>
      <c r="AV56" s="245"/>
      <c r="AW56" s="245"/>
      <c r="AX56" s="246" t="s">
        <v>197</v>
      </c>
      <c r="AY56" s="247"/>
      <c r="AZ56" s="248"/>
      <c r="BA56" s="245">
        <v>3.6070000000000002</v>
      </c>
      <c r="BB56" s="245"/>
      <c r="BC56" s="245"/>
      <c r="BD56" s="246" t="s">
        <v>203</v>
      </c>
      <c r="BE56" s="247"/>
      <c r="BF56" s="248"/>
      <c r="BG56" s="245">
        <v>4.4341999999999997</v>
      </c>
      <c r="BH56" s="245"/>
      <c r="BI56" s="245"/>
      <c r="BJ56" s="246" t="s">
        <v>207</v>
      </c>
      <c r="BK56" s="247"/>
      <c r="BL56" s="248"/>
      <c r="BM56" s="245">
        <v>3.5872000000000002</v>
      </c>
      <c r="BN56" s="245"/>
      <c r="BO56" s="245"/>
      <c r="BP56" s="267"/>
      <c r="BQ56" s="268"/>
      <c r="BR56" s="269"/>
      <c r="BS56" s="252"/>
      <c r="BT56" s="253"/>
      <c r="BU56" s="254"/>
      <c r="BV56" s="246" t="s">
        <v>188</v>
      </c>
      <c r="BW56" s="247"/>
      <c r="BX56" s="248"/>
      <c r="BY56" s="245">
        <v>4.5407999999999999</v>
      </c>
      <c r="BZ56" s="245"/>
      <c r="CA56" s="245"/>
      <c r="CB56" s="246" t="s">
        <v>531</v>
      </c>
      <c r="CC56" s="247"/>
      <c r="CD56" s="248"/>
      <c r="CE56" s="245">
        <v>3.6795</v>
      </c>
      <c r="CF56" s="245"/>
      <c r="CG56" s="245"/>
      <c r="CH56" s="246" t="s">
        <v>197</v>
      </c>
      <c r="CI56" s="247"/>
      <c r="CJ56" s="248"/>
      <c r="CK56" s="245">
        <v>4.2606000000000002</v>
      </c>
      <c r="CL56" s="245"/>
      <c r="CM56" s="245"/>
    </row>
    <row r="57" spans="1:91" s="6" customFormat="1" ht="12.75" customHeight="1" x14ac:dyDescent="0.2">
      <c r="A57" s="384"/>
      <c r="B57" s="246" t="s">
        <v>185</v>
      </c>
      <c r="C57" s="247"/>
      <c r="D57" s="248"/>
      <c r="E57" s="245">
        <v>3.9060999999999999</v>
      </c>
      <c r="F57" s="245"/>
      <c r="G57" s="245"/>
      <c r="H57" s="246" t="s">
        <v>205</v>
      </c>
      <c r="I57" s="247"/>
      <c r="J57" s="248"/>
      <c r="K57" s="245">
        <v>4.1684999999999999</v>
      </c>
      <c r="L57" s="245"/>
      <c r="M57" s="245"/>
      <c r="N57" s="246" t="s">
        <v>193</v>
      </c>
      <c r="O57" s="247"/>
      <c r="P57" s="248"/>
      <c r="Q57" s="245">
        <v>2.9339</v>
      </c>
      <c r="R57" s="245"/>
      <c r="S57" s="245"/>
      <c r="T57" s="268"/>
      <c r="U57" s="268"/>
      <c r="V57" s="269"/>
      <c r="W57" s="252"/>
      <c r="X57" s="253"/>
      <c r="Y57" s="254"/>
      <c r="Z57" s="246" t="s">
        <v>217</v>
      </c>
      <c r="AA57" s="247"/>
      <c r="AB57" s="248"/>
      <c r="AC57" s="245">
        <v>3.2368000000000001</v>
      </c>
      <c r="AD57" s="245"/>
      <c r="AE57" s="245"/>
      <c r="AF57" s="246" t="s">
        <v>217</v>
      </c>
      <c r="AG57" s="247"/>
      <c r="AH57" s="248"/>
      <c r="AI57" s="245">
        <v>3.911</v>
      </c>
      <c r="AJ57" s="245"/>
      <c r="AK57" s="245"/>
      <c r="AL57" s="246" t="s">
        <v>215</v>
      </c>
      <c r="AM57" s="247"/>
      <c r="AN57" s="248"/>
      <c r="AO57" s="245">
        <v>4.1722999999999999</v>
      </c>
      <c r="AP57" s="245"/>
      <c r="AQ57" s="245"/>
      <c r="AR57" s="246" t="s">
        <v>201</v>
      </c>
      <c r="AS57" s="247"/>
      <c r="AT57" s="248"/>
      <c r="AU57" s="245">
        <v>3.6905999999999999</v>
      </c>
      <c r="AV57" s="245"/>
      <c r="AW57" s="245"/>
      <c r="AX57" s="246" t="s">
        <v>188</v>
      </c>
      <c r="AY57" s="247"/>
      <c r="AZ57" s="248"/>
      <c r="BA57" s="245">
        <v>3.4701</v>
      </c>
      <c r="BB57" s="245"/>
      <c r="BC57" s="245"/>
      <c r="BD57" s="246" t="s">
        <v>219</v>
      </c>
      <c r="BE57" s="247"/>
      <c r="BF57" s="248"/>
      <c r="BG57" s="245">
        <v>4.1197999999999997</v>
      </c>
      <c r="BH57" s="245"/>
      <c r="BI57" s="245"/>
      <c r="BJ57" s="246" t="s">
        <v>197</v>
      </c>
      <c r="BK57" s="247"/>
      <c r="BL57" s="248"/>
      <c r="BM57" s="245">
        <v>3.5207999999999999</v>
      </c>
      <c r="BN57" s="245"/>
      <c r="BO57" s="245"/>
      <c r="BP57" s="267"/>
      <c r="BQ57" s="268"/>
      <c r="BR57" s="269"/>
      <c r="BS57" s="252"/>
      <c r="BT57" s="253"/>
      <c r="BU57" s="254"/>
      <c r="BV57" s="246" t="s">
        <v>190</v>
      </c>
      <c r="BW57" s="247"/>
      <c r="BX57" s="248"/>
      <c r="BY57" s="245">
        <v>4.1421000000000001</v>
      </c>
      <c r="BZ57" s="245"/>
      <c r="CA57" s="245"/>
      <c r="CB57" s="246" t="s">
        <v>189</v>
      </c>
      <c r="CC57" s="247"/>
      <c r="CD57" s="248"/>
      <c r="CE57" s="245">
        <v>3.6316000000000002</v>
      </c>
      <c r="CF57" s="245"/>
      <c r="CG57" s="245"/>
      <c r="CH57" s="246" t="s">
        <v>210</v>
      </c>
      <c r="CI57" s="247"/>
      <c r="CJ57" s="248"/>
      <c r="CK57" s="245">
        <v>2.8087</v>
      </c>
      <c r="CL57" s="245"/>
      <c r="CM57" s="245"/>
    </row>
    <row r="58" spans="1:91" s="6" customFormat="1" ht="12.75" customHeight="1" x14ac:dyDescent="0.2">
      <c r="A58" s="384"/>
      <c r="B58" s="246" t="s">
        <v>201</v>
      </c>
      <c r="C58" s="247"/>
      <c r="D58" s="248"/>
      <c r="E58" s="245">
        <v>3.4338000000000002</v>
      </c>
      <c r="F58" s="245"/>
      <c r="G58" s="245"/>
      <c r="H58" s="246" t="s">
        <v>217</v>
      </c>
      <c r="I58" s="247"/>
      <c r="J58" s="248"/>
      <c r="K58" s="245">
        <v>3.5013999999999998</v>
      </c>
      <c r="L58" s="245"/>
      <c r="M58" s="245"/>
      <c r="N58" s="246" t="s">
        <v>206</v>
      </c>
      <c r="O58" s="247"/>
      <c r="P58" s="248"/>
      <c r="Q58" s="245">
        <v>2.6294</v>
      </c>
      <c r="R58" s="245"/>
      <c r="S58" s="245"/>
      <c r="T58" s="268"/>
      <c r="U58" s="268"/>
      <c r="V58" s="269"/>
      <c r="W58" s="252"/>
      <c r="X58" s="253"/>
      <c r="Y58" s="254"/>
      <c r="Z58" s="246" t="s">
        <v>202</v>
      </c>
      <c r="AA58" s="247"/>
      <c r="AB58" s="248"/>
      <c r="AC58" s="245">
        <v>3.0343</v>
      </c>
      <c r="AD58" s="245"/>
      <c r="AE58" s="245"/>
      <c r="AF58" s="246" t="s">
        <v>196</v>
      </c>
      <c r="AG58" s="247"/>
      <c r="AH58" s="248"/>
      <c r="AI58" s="245">
        <v>3.6088</v>
      </c>
      <c r="AJ58" s="245"/>
      <c r="AK58" s="245"/>
      <c r="AL58" s="246" t="s">
        <v>207</v>
      </c>
      <c r="AM58" s="247"/>
      <c r="AN58" s="248"/>
      <c r="AO58" s="245">
        <v>3.2248000000000001</v>
      </c>
      <c r="AP58" s="245"/>
      <c r="AQ58" s="245"/>
      <c r="AR58" s="246" t="s">
        <v>188</v>
      </c>
      <c r="AS58" s="247"/>
      <c r="AT58" s="248"/>
      <c r="AU58" s="245">
        <v>3.544</v>
      </c>
      <c r="AV58" s="245"/>
      <c r="AW58" s="245"/>
      <c r="AX58" s="246" t="s">
        <v>219</v>
      </c>
      <c r="AY58" s="247"/>
      <c r="AZ58" s="248"/>
      <c r="BA58" s="245">
        <v>3.4148000000000001</v>
      </c>
      <c r="BB58" s="245"/>
      <c r="BC58" s="245"/>
      <c r="BD58" s="246" t="s">
        <v>197</v>
      </c>
      <c r="BE58" s="247"/>
      <c r="BF58" s="248"/>
      <c r="BG58" s="245">
        <v>3.9603000000000002</v>
      </c>
      <c r="BH58" s="245"/>
      <c r="BI58" s="245"/>
      <c r="BJ58" s="246" t="s">
        <v>206</v>
      </c>
      <c r="BK58" s="247"/>
      <c r="BL58" s="248"/>
      <c r="BM58" s="245">
        <v>3.2629999999999999</v>
      </c>
      <c r="BN58" s="245"/>
      <c r="BO58" s="245"/>
      <c r="BP58" s="267"/>
      <c r="BQ58" s="268"/>
      <c r="BR58" s="269"/>
      <c r="BS58" s="252"/>
      <c r="BT58" s="253"/>
      <c r="BU58" s="254"/>
      <c r="BV58" s="246" t="s">
        <v>191</v>
      </c>
      <c r="BW58" s="247"/>
      <c r="BX58" s="248"/>
      <c r="BY58" s="245">
        <v>3.8553000000000002</v>
      </c>
      <c r="BZ58" s="245"/>
      <c r="CA58" s="245"/>
      <c r="CB58" s="246" t="s">
        <v>187</v>
      </c>
      <c r="CC58" s="247"/>
      <c r="CD58" s="248"/>
      <c r="CE58" s="245">
        <v>3.3491</v>
      </c>
      <c r="CF58" s="245"/>
      <c r="CG58" s="245"/>
      <c r="CH58" s="246" t="s">
        <v>191</v>
      </c>
      <c r="CI58" s="247"/>
      <c r="CJ58" s="248"/>
      <c r="CK58" s="245">
        <v>2.5735999999999999</v>
      </c>
      <c r="CL58" s="245"/>
      <c r="CM58" s="245"/>
    </row>
    <row r="59" spans="1:91" s="6" customFormat="1" ht="12.75" customHeight="1" x14ac:dyDescent="0.2">
      <c r="A59" s="384"/>
      <c r="B59" s="246" t="s">
        <v>190</v>
      </c>
      <c r="C59" s="247"/>
      <c r="D59" s="248"/>
      <c r="E59" s="245">
        <v>3.1587999999999998</v>
      </c>
      <c r="F59" s="245"/>
      <c r="G59" s="245"/>
      <c r="H59" s="246" t="s">
        <v>198</v>
      </c>
      <c r="I59" s="247"/>
      <c r="J59" s="248"/>
      <c r="K59" s="245">
        <v>3.4971000000000001</v>
      </c>
      <c r="L59" s="245"/>
      <c r="M59" s="245"/>
      <c r="N59" s="246" t="s">
        <v>203</v>
      </c>
      <c r="O59" s="247"/>
      <c r="P59" s="248"/>
      <c r="Q59" s="245">
        <v>2.5249999999999999</v>
      </c>
      <c r="R59" s="245"/>
      <c r="S59" s="245"/>
      <c r="T59" s="268"/>
      <c r="U59" s="268"/>
      <c r="V59" s="269"/>
      <c r="W59" s="252"/>
      <c r="X59" s="253"/>
      <c r="Y59" s="254"/>
      <c r="Z59" s="246" t="s">
        <v>200</v>
      </c>
      <c r="AA59" s="247"/>
      <c r="AB59" s="248"/>
      <c r="AC59" s="245">
        <v>2.5992000000000002</v>
      </c>
      <c r="AD59" s="245"/>
      <c r="AE59" s="245"/>
      <c r="AF59" s="246" t="s">
        <v>205</v>
      </c>
      <c r="AG59" s="247"/>
      <c r="AH59" s="248"/>
      <c r="AI59" s="245">
        <v>2.1589</v>
      </c>
      <c r="AJ59" s="245"/>
      <c r="AK59" s="245"/>
      <c r="AL59" s="246" t="s">
        <v>199</v>
      </c>
      <c r="AM59" s="247"/>
      <c r="AN59" s="248"/>
      <c r="AO59" s="245">
        <v>2.8351000000000002</v>
      </c>
      <c r="AP59" s="245"/>
      <c r="AQ59" s="245"/>
      <c r="AR59" s="246" t="s">
        <v>196</v>
      </c>
      <c r="AS59" s="247"/>
      <c r="AT59" s="248"/>
      <c r="AU59" s="245">
        <v>2.903</v>
      </c>
      <c r="AV59" s="245"/>
      <c r="AW59" s="245"/>
      <c r="AX59" s="246" t="s">
        <v>205</v>
      </c>
      <c r="AY59" s="247"/>
      <c r="AZ59" s="248"/>
      <c r="BA59" s="245">
        <v>3.0661</v>
      </c>
      <c r="BB59" s="245"/>
      <c r="BC59" s="245"/>
      <c r="BD59" s="246" t="s">
        <v>217</v>
      </c>
      <c r="BE59" s="247"/>
      <c r="BF59" s="248"/>
      <c r="BG59" s="245">
        <v>3.9148000000000001</v>
      </c>
      <c r="BH59" s="245"/>
      <c r="BI59" s="245"/>
      <c r="BJ59" s="246" t="s">
        <v>188</v>
      </c>
      <c r="BK59" s="247"/>
      <c r="BL59" s="248"/>
      <c r="BM59" s="245">
        <v>2.9756999999999998</v>
      </c>
      <c r="BN59" s="245"/>
      <c r="BO59" s="245"/>
      <c r="BP59" s="267"/>
      <c r="BQ59" s="268"/>
      <c r="BR59" s="269"/>
      <c r="BS59" s="252"/>
      <c r="BT59" s="253"/>
      <c r="BU59" s="254"/>
      <c r="BV59" s="246" t="s">
        <v>189</v>
      </c>
      <c r="BW59" s="247"/>
      <c r="BX59" s="248"/>
      <c r="BY59" s="245">
        <v>3.6067</v>
      </c>
      <c r="BZ59" s="245"/>
      <c r="CA59" s="245"/>
      <c r="CB59" s="246" t="s">
        <v>209</v>
      </c>
      <c r="CC59" s="247"/>
      <c r="CD59" s="248"/>
      <c r="CE59" s="245">
        <v>3.3331</v>
      </c>
      <c r="CF59" s="245"/>
      <c r="CG59" s="245"/>
      <c r="CH59" s="246" t="s">
        <v>217</v>
      </c>
      <c r="CI59" s="247"/>
      <c r="CJ59" s="248"/>
      <c r="CK59" s="245">
        <v>2.5141</v>
      </c>
      <c r="CL59" s="245"/>
      <c r="CM59" s="245"/>
    </row>
    <row r="60" spans="1:91" s="6" customFormat="1" ht="12.75" customHeight="1" x14ac:dyDescent="0.2">
      <c r="A60" s="384"/>
      <c r="B60" s="246" t="s">
        <v>215</v>
      </c>
      <c r="C60" s="247"/>
      <c r="D60" s="248"/>
      <c r="E60" s="245">
        <v>3.0316000000000001</v>
      </c>
      <c r="F60" s="245"/>
      <c r="G60" s="245"/>
      <c r="H60" s="246" t="s">
        <v>201</v>
      </c>
      <c r="I60" s="247"/>
      <c r="J60" s="248"/>
      <c r="K60" s="245">
        <v>3.4047000000000001</v>
      </c>
      <c r="L60" s="245"/>
      <c r="M60" s="245"/>
      <c r="N60" s="246" t="s">
        <v>201</v>
      </c>
      <c r="O60" s="247"/>
      <c r="P60" s="248"/>
      <c r="Q60" s="245">
        <v>2.4664999999999999</v>
      </c>
      <c r="R60" s="245"/>
      <c r="S60" s="245"/>
      <c r="T60" s="268"/>
      <c r="U60" s="268"/>
      <c r="V60" s="269"/>
      <c r="W60" s="252"/>
      <c r="X60" s="253"/>
      <c r="Y60" s="254"/>
      <c r="Z60" s="246" t="s">
        <v>198</v>
      </c>
      <c r="AA60" s="247"/>
      <c r="AB60" s="248"/>
      <c r="AC60" s="245">
        <v>2.3161</v>
      </c>
      <c r="AD60" s="245"/>
      <c r="AE60" s="245"/>
      <c r="AF60" s="246" t="s">
        <v>213</v>
      </c>
      <c r="AG60" s="247"/>
      <c r="AH60" s="248"/>
      <c r="AI60" s="245">
        <v>2.0819000000000001</v>
      </c>
      <c r="AJ60" s="245"/>
      <c r="AK60" s="245"/>
      <c r="AL60" s="246" t="s">
        <v>188</v>
      </c>
      <c r="AM60" s="247"/>
      <c r="AN60" s="248"/>
      <c r="AO60" s="245">
        <v>2.7307000000000001</v>
      </c>
      <c r="AP60" s="245"/>
      <c r="AQ60" s="245"/>
      <c r="AR60" s="246" t="s">
        <v>213</v>
      </c>
      <c r="AS60" s="247"/>
      <c r="AT60" s="248"/>
      <c r="AU60" s="245">
        <v>2.3908999999999998</v>
      </c>
      <c r="AV60" s="245"/>
      <c r="AW60" s="245"/>
      <c r="AX60" s="246" t="s">
        <v>215</v>
      </c>
      <c r="AY60" s="247"/>
      <c r="AZ60" s="248"/>
      <c r="BA60" s="245">
        <v>2.6652999999999998</v>
      </c>
      <c r="BB60" s="245"/>
      <c r="BC60" s="245"/>
      <c r="BD60" s="246" t="s">
        <v>206</v>
      </c>
      <c r="BE60" s="247"/>
      <c r="BF60" s="248"/>
      <c r="BG60" s="245">
        <v>3.8693</v>
      </c>
      <c r="BH60" s="245"/>
      <c r="BI60" s="245"/>
      <c r="BJ60" s="246" t="s">
        <v>203</v>
      </c>
      <c r="BK60" s="247"/>
      <c r="BL60" s="248"/>
      <c r="BM60" s="245">
        <v>2.9390999999999998</v>
      </c>
      <c r="BN60" s="245"/>
      <c r="BO60" s="245"/>
      <c r="BP60" s="267"/>
      <c r="BQ60" s="268"/>
      <c r="BR60" s="269"/>
      <c r="BS60" s="252"/>
      <c r="BT60" s="253"/>
      <c r="BU60" s="254"/>
      <c r="BV60" s="246" t="s">
        <v>205</v>
      </c>
      <c r="BW60" s="247"/>
      <c r="BX60" s="248"/>
      <c r="BY60" s="245">
        <v>3.1438999999999999</v>
      </c>
      <c r="BZ60" s="245"/>
      <c r="CA60" s="245"/>
      <c r="CB60" s="246" t="s">
        <v>217</v>
      </c>
      <c r="CC60" s="247"/>
      <c r="CD60" s="248"/>
      <c r="CE60" s="245">
        <v>3.1745999999999999</v>
      </c>
      <c r="CF60" s="245"/>
      <c r="CG60" s="245"/>
      <c r="CH60" s="246" t="s">
        <v>205</v>
      </c>
      <c r="CI60" s="247"/>
      <c r="CJ60" s="248"/>
      <c r="CK60" s="245">
        <v>2.3622000000000001</v>
      </c>
      <c r="CL60" s="245"/>
      <c r="CM60" s="245"/>
    </row>
    <row r="61" spans="1:91" s="6" customFormat="1" ht="12.75" customHeight="1" x14ac:dyDescent="0.2">
      <c r="A61" s="384"/>
      <c r="B61" s="246" t="s">
        <v>219</v>
      </c>
      <c r="C61" s="247"/>
      <c r="D61" s="248"/>
      <c r="E61" s="245">
        <v>2.8107000000000002</v>
      </c>
      <c r="F61" s="245"/>
      <c r="G61" s="245"/>
      <c r="H61" s="246" t="s">
        <v>191</v>
      </c>
      <c r="I61" s="247"/>
      <c r="J61" s="248"/>
      <c r="K61" s="245">
        <v>2.7812999999999999</v>
      </c>
      <c r="L61" s="245"/>
      <c r="M61" s="245"/>
      <c r="N61" s="246" t="s">
        <v>198</v>
      </c>
      <c r="O61" s="247"/>
      <c r="P61" s="248"/>
      <c r="Q61" s="245">
        <v>2.3212999999999999</v>
      </c>
      <c r="R61" s="245"/>
      <c r="S61" s="245"/>
      <c r="T61" s="268"/>
      <c r="U61" s="268"/>
      <c r="V61" s="269"/>
      <c r="W61" s="252"/>
      <c r="X61" s="253"/>
      <c r="Y61" s="254"/>
      <c r="Z61" s="246" t="s">
        <v>307</v>
      </c>
      <c r="AA61" s="247"/>
      <c r="AB61" s="248"/>
      <c r="AC61" s="245">
        <v>0.8881</v>
      </c>
      <c r="AD61" s="245"/>
      <c r="AE61" s="245"/>
      <c r="AF61" s="246" t="s">
        <v>199</v>
      </c>
      <c r="AG61" s="247"/>
      <c r="AH61" s="248"/>
      <c r="AI61" s="245">
        <v>1.9508000000000001</v>
      </c>
      <c r="AJ61" s="245"/>
      <c r="AK61" s="245"/>
      <c r="AL61" s="246" t="s">
        <v>209</v>
      </c>
      <c r="AM61" s="247"/>
      <c r="AN61" s="248"/>
      <c r="AO61" s="245">
        <v>2.4975999999999998</v>
      </c>
      <c r="AP61" s="245"/>
      <c r="AQ61" s="245"/>
      <c r="AR61" s="246" t="s">
        <v>195</v>
      </c>
      <c r="AS61" s="247"/>
      <c r="AT61" s="248"/>
      <c r="AU61" s="245">
        <v>2.3048999999999999</v>
      </c>
      <c r="AV61" s="245"/>
      <c r="AW61" s="245"/>
      <c r="AX61" s="246" t="s">
        <v>217</v>
      </c>
      <c r="AY61" s="247"/>
      <c r="AZ61" s="248"/>
      <c r="BA61" s="245">
        <v>2.3654999999999999</v>
      </c>
      <c r="BB61" s="245"/>
      <c r="BC61" s="245"/>
      <c r="BD61" s="246" t="s">
        <v>202</v>
      </c>
      <c r="BE61" s="247"/>
      <c r="BF61" s="248"/>
      <c r="BG61" s="245">
        <v>3.7094999999999998</v>
      </c>
      <c r="BH61" s="245"/>
      <c r="BI61" s="245"/>
      <c r="BJ61" s="246" t="s">
        <v>213</v>
      </c>
      <c r="BK61" s="247"/>
      <c r="BL61" s="248"/>
      <c r="BM61" s="245">
        <v>2.6537999999999999</v>
      </c>
      <c r="BN61" s="245"/>
      <c r="BO61" s="245"/>
      <c r="BP61" s="267"/>
      <c r="BQ61" s="268"/>
      <c r="BR61" s="269"/>
      <c r="BS61" s="252"/>
      <c r="BT61" s="253"/>
      <c r="BU61" s="254"/>
      <c r="BV61" s="246" t="s">
        <v>195</v>
      </c>
      <c r="BW61" s="247"/>
      <c r="BX61" s="248"/>
      <c r="BY61" s="245">
        <v>2.3757000000000001</v>
      </c>
      <c r="BZ61" s="245"/>
      <c r="CA61" s="245"/>
      <c r="CB61" s="246" t="s">
        <v>188</v>
      </c>
      <c r="CC61" s="247"/>
      <c r="CD61" s="248"/>
      <c r="CE61" s="245">
        <v>2.8224</v>
      </c>
      <c r="CF61" s="245"/>
      <c r="CG61" s="245"/>
      <c r="CH61" s="246" t="s">
        <v>198</v>
      </c>
      <c r="CI61" s="247"/>
      <c r="CJ61" s="248"/>
      <c r="CK61" s="245">
        <v>1.9681999999999999</v>
      </c>
      <c r="CL61" s="245"/>
      <c r="CM61" s="245"/>
    </row>
    <row r="62" spans="1:91" s="6" customFormat="1" ht="12.75" customHeight="1" x14ac:dyDescent="0.2">
      <c r="A62" s="384"/>
      <c r="B62" s="246" t="s">
        <v>211</v>
      </c>
      <c r="C62" s="247"/>
      <c r="D62" s="248"/>
      <c r="E62" s="245">
        <v>2.5743</v>
      </c>
      <c r="F62" s="245"/>
      <c r="G62" s="245"/>
      <c r="H62" s="246" t="s">
        <v>219</v>
      </c>
      <c r="I62" s="247"/>
      <c r="J62" s="248"/>
      <c r="K62" s="245">
        <v>2.5680999999999998</v>
      </c>
      <c r="L62" s="245"/>
      <c r="M62" s="245"/>
      <c r="N62" s="246" t="s">
        <v>190</v>
      </c>
      <c r="O62" s="247"/>
      <c r="P62" s="248"/>
      <c r="Q62" s="245">
        <v>2.2347000000000001</v>
      </c>
      <c r="R62" s="245"/>
      <c r="S62" s="245"/>
      <c r="T62" s="268"/>
      <c r="U62" s="268"/>
      <c r="V62" s="269"/>
      <c r="W62" s="252"/>
      <c r="X62" s="253"/>
      <c r="Y62" s="254"/>
      <c r="Z62" s="246" t="s">
        <v>191</v>
      </c>
      <c r="AA62" s="247"/>
      <c r="AB62" s="248"/>
      <c r="AC62" s="245">
        <v>0.82609999999999995</v>
      </c>
      <c r="AD62" s="245"/>
      <c r="AE62" s="245"/>
      <c r="AF62" s="246" t="s">
        <v>208</v>
      </c>
      <c r="AG62" s="247"/>
      <c r="AH62" s="248"/>
      <c r="AI62" s="245">
        <v>1.6002000000000001</v>
      </c>
      <c r="AJ62" s="245"/>
      <c r="AK62" s="245"/>
      <c r="AL62" s="246" t="s">
        <v>200</v>
      </c>
      <c r="AM62" s="247"/>
      <c r="AN62" s="248"/>
      <c r="AO62" s="245">
        <v>2.423</v>
      </c>
      <c r="AP62" s="245"/>
      <c r="AQ62" s="245"/>
      <c r="AR62" s="246" t="s">
        <v>194</v>
      </c>
      <c r="AS62" s="247"/>
      <c r="AT62" s="248"/>
      <c r="AU62" s="245">
        <v>2.1505999999999998</v>
      </c>
      <c r="AV62" s="245"/>
      <c r="AW62" s="245"/>
      <c r="AX62" s="246" t="s">
        <v>310</v>
      </c>
      <c r="AY62" s="247"/>
      <c r="AZ62" s="248"/>
      <c r="BA62" s="245">
        <v>1.8364</v>
      </c>
      <c r="BB62" s="245"/>
      <c r="BC62" s="245"/>
      <c r="BD62" s="246" t="s">
        <v>215</v>
      </c>
      <c r="BE62" s="247"/>
      <c r="BF62" s="248"/>
      <c r="BG62" s="245">
        <v>3.4314</v>
      </c>
      <c r="BH62" s="245"/>
      <c r="BI62" s="245"/>
      <c r="BJ62" s="246" t="s">
        <v>202</v>
      </c>
      <c r="BK62" s="247"/>
      <c r="BL62" s="248"/>
      <c r="BM62" s="245">
        <v>2.4763999999999999</v>
      </c>
      <c r="BN62" s="245"/>
      <c r="BO62" s="245"/>
      <c r="BP62" s="267"/>
      <c r="BQ62" s="268"/>
      <c r="BR62" s="269"/>
      <c r="BS62" s="252"/>
      <c r="BT62" s="253"/>
      <c r="BU62" s="254"/>
      <c r="BV62" s="246" t="s">
        <v>531</v>
      </c>
      <c r="BW62" s="247"/>
      <c r="BX62" s="248"/>
      <c r="BY62" s="245">
        <v>2.2826</v>
      </c>
      <c r="BZ62" s="245"/>
      <c r="CA62" s="245"/>
      <c r="CB62" s="246" t="s">
        <v>195</v>
      </c>
      <c r="CC62" s="247"/>
      <c r="CD62" s="248"/>
      <c r="CE62" s="245">
        <v>2.6061999999999999</v>
      </c>
      <c r="CF62" s="245"/>
      <c r="CG62" s="245"/>
      <c r="CH62" s="246" t="s">
        <v>196</v>
      </c>
      <c r="CI62" s="247"/>
      <c r="CJ62" s="248"/>
      <c r="CK62" s="245">
        <v>1.5212000000000001</v>
      </c>
      <c r="CL62" s="245"/>
      <c r="CM62" s="245"/>
    </row>
    <row r="63" spans="1:91" s="6" customFormat="1" ht="12.75" customHeight="1" x14ac:dyDescent="0.2">
      <c r="A63" s="384"/>
      <c r="B63" s="246" t="s">
        <v>199</v>
      </c>
      <c r="C63" s="247"/>
      <c r="D63" s="248"/>
      <c r="E63" s="245">
        <v>2.3401000000000001</v>
      </c>
      <c r="F63" s="245"/>
      <c r="G63" s="245"/>
      <c r="H63" s="246" t="s">
        <v>200</v>
      </c>
      <c r="I63" s="247"/>
      <c r="J63" s="248"/>
      <c r="K63" s="245">
        <v>2.4325000000000001</v>
      </c>
      <c r="L63" s="245"/>
      <c r="M63" s="245"/>
      <c r="N63" s="246" t="s">
        <v>217</v>
      </c>
      <c r="O63" s="247"/>
      <c r="P63" s="248"/>
      <c r="Q63" s="245">
        <v>2.0339999999999998</v>
      </c>
      <c r="R63" s="245"/>
      <c r="S63" s="245"/>
      <c r="T63" s="268"/>
      <c r="U63" s="268"/>
      <c r="V63" s="269"/>
      <c r="W63" s="252"/>
      <c r="X63" s="253"/>
      <c r="Y63" s="254"/>
      <c r="Z63" s="246" t="s">
        <v>188</v>
      </c>
      <c r="AA63" s="247"/>
      <c r="AB63" s="248"/>
      <c r="AC63" s="245">
        <v>0.76319999999999999</v>
      </c>
      <c r="AD63" s="245"/>
      <c r="AE63" s="245"/>
      <c r="AF63" s="246" t="s">
        <v>256</v>
      </c>
      <c r="AG63" s="247"/>
      <c r="AH63" s="248"/>
      <c r="AI63" s="245">
        <v>1.0439000000000001</v>
      </c>
      <c r="AJ63" s="245"/>
      <c r="AK63" s="245"/>
      <c r="AL63" s="246" t="s">
        <v>196</v>
      </c>
      <c r="AM63" s="247"/>
      <c r="AN63" s="248"/>
      <c r="AO63" s="245">
        <v>2.2763</v>
      </c>
      <c r="AP63" s="245"/>
      <c r="AQ63" s="245"/>
      <c r="AR63" s="246" t="s">
        <v>219</v>
      </c>
      <c r="AS63" s="247"/>
      <c r="AT63" s="248"/>
      <c r="AU63" s="245">
        <v>2.1280999999999999</v>
      </c>
      <c r="AV63" s="245"/>
      <c r="AW63" s="245"/>
      <c r="AX63" s="246" t="s">
        <v>239</v>
      </c>
      <c r="AY63" s="247"/>
      <c r="AZ63" s="248"/>
      <c r="BA63" s="245">
        <v>1.8006</v>
      </c>
      <c r="BB63" s="245"/>
      <c r="BC63" s="245"/>
      <c r="BD63" s="246" t="s">
        <v>209</v>
      </c>
      <c r="BE63" s="247"/>
      <c r="BF63" s="248"/>
      <c r="BG63" s="245">
        <v>2.0585</v>
      </c>
      <c r="BH63" s="245"/>
      <c r="BI63" s="245"/>
      <c r="BJ63" s="246" t="s">
        <v>217</v>
      </c>
      <c r="BK63" s="247"/>
      <c r="BL63" s="248"/>
      <c r="BM63" s="245">
        <v>2.3813</v>
      </c>
      <c r="BN63" s="245"/>
      <c r="BO63" s="245"/>
      <c r="BP63" s="267"/>
      <c r="BQ63" s="268"/>
      <c r="BR63" s="269"/>
      <c r="BS63" s="252"/>
      <c r="BT63" s="253"/>
      <c r="BU63" s="254"/>
      <c r="BV63" s="246" t="s">
        <v>197</v>
      </c>
      <c r="BW63" s="247"/>
      <c r="BX63" s="248"/>
      <c r="BY63" s="245">
        <v>2.2728999999999999</v>
      </c>
      <c r="BZ63" s="245"/>
      <c r="CA63" s="245"/>
      <c r="CB63" s="246" t="s">
        <v>191</v>
      </c>
      <c r="CC63" s="247"/>
      <c r="CD63" s="248"/>
      <c r="CE63" s="245">
        <v>2.5087000000000002</v>
      </c>
      <c r="CF63" s="245"/>
      <c r="CG63" s="245"/>
      <c r="CH63" s="246" t="s">
        <v>194</v>
      </c>
      <c r="CI63" s="247"/>
      <c r="CJ63" s="248"/>
      <c r="CK63" s="245">
        <v>1.4513</v>
      </c>
      <c r="CL63" s="245"/>
      <c r="CM63" s="245"/>
    </row>
    <row r="64" spans="1:91" s="6" customFormat="1" ht="12.75" customHeight="1" x14ac:dyDescent="0.2">
      <c r="A64" s="384"/>
      <c r="B64" s="246" t="s">
        <v>191</v>
      </c>
      <c r="C64" s="247"/>
      <c r="D64" s="248"/>
      <c r="E64" s="245">
        <v>2.2359</v>
      </c>
      <c r="F64" s="245"/>
      <c r="G64" s="245"/>
      <c r="H64" s="246" t="s">
        <v>192</v>
      </c>
      <c r="I64" s="247"/>
      <c r="J64" s="248"/>
      <c r="K64" s="245">
        <v>1.6526000000000001</v>
      </c>
      <c r="L64" s="245"/>
      <c r="M64" s="245"/>
      <c r="N64" s="246" t="s">
        <v>210</v>
      </c>
      <c r="O64" s="247"/>
      <c r="P64" s="248"/>
      <c r="Q64" s="245">
        <v>1.992</v>
      </c>
      <c r="R64" s="245"/>
      <c r="S64" s="245"/>
      <c r="T64" s="268"/>
      <c r="U64" s="268"/>
      <c r="V64" s="269"/>
      <c r="W64" s="252"/>
      <c r="X64" s="253"/>
      <c r="Y64" s="254"/>
      <c r="Z64" s="246" t="s">
        <v>194</v>
      </c>
      <c r="AA64" s="247"/>
      <c r="AB64" s="248"/>
      <c r="AC64" s="245">
        <v>0.64239999999999997</v>
      </c>
      <c r="AD64" s="245"/>
      <c r="AE64" s="245"/>
      <c r="AF64" s="246" t="s">
        <v>202</v>
      </c>
      <c r="AG64" s="247"/>
      <c r="AH64" s="248"/>
      <c r="AI64" s="245">
        <v>1.0365</v>
      </c>
      <c r="AJ64" s="245"/>
      <c r="AK64" s="245"/>
      <c r="AL64" s="246" t="s">
        <v>210</v>
      </c>
      <c r="AM64" s="247"/>
      <c r="AN64" s="248"/>
      <c r="AO64" s="245">
        <v>2.2151000000000001</v>
      </c>
      <c r="AP64" s="245"/>
      <c r="AQ64" s="245"/>
      <c r="AR64" s="246" t="s">
        <v>207</v>
      </c>
      <c r="AS64" s="247"/>
      <c r="AT64" s="248"/>
      <c r="AU64" s="245">
        <v>2.1036000000000001</v>
      </c>
      <c r="AV64" s="245"/>
      <c r="AW64" s="245"/>
      <c r="AX64" s="246" t="s">
        <v>195</v>
      </c>
      <c r="AY64" s="247"/>
      <c r="AZ64" s="248"/>
      <c r="BA64" s="245">
        <v>1.7433000000000001</v>
      </c>
      <c r="BB64" s="245"/>
      <c r="BC64" s="245"/>
      <c r="BD64" s="246" t="s">
        <v>208</v>
      </c>
      <c r="BE64" s="247"/>
      <c r="BF64" s="248"/>
      <c r="BG64" s="245">
        <v>1.5114000000000001</v>
      </c>
      <c r="BH64" s="245"/>
      <c r="BI64" s="245"/>
      <c r="BJ64" s="246" t="s">
        <v>193</v>
      </c>
      <c r="BK64" s="247"/>
      <c r="BL64" s="248"/>
      <c r="BM64" s="245">
        <v>2.1674000000000002</v>
      </c>
      <c r="BN64" s="245"/>
      <c r="BO64" s="245"/>
      <c r="BP64" s="267"/>
      <c r="BQ64" s="268"/>
      <c r="BR64" s="269"/>
      <c r="BS64" s="252"/>
      <c r="BT64" s="253"/>
      <c r="BU64" s="254"/>
      <c r="BV64" s="246" t="s">
        <v>219</v>
      </c>
      <c r="BW64" s="247"/>
      <c r="BX64" s="248"/>
      <c r="BY64" s="245">
        <v>2.2648000000000001</v>
      </c>
      <c r="BZ64" s="245"/>
      <c r="CA64" s="245"/>
      <c r="CB64" s="246" t="s">
        <v>219</v>
      </c>
      <c r="CC64" s="247"/>
      <c r="CD64" s="248"/>
      <c r="CE64" s="245">
        <v>2.4424000000000001</v>
      </c>
      <c r="CF64" s="245"/>
      <c r="CG64" s="245"/>
      <c r="CH64" s="246" t="s">
        <v>211</v>
      </c>
      <c r="CI64" s="247"/>
      <c r="CJ64" s="248"/>
      <c r="CK64" s="245">
        <v>1.3146</v>
      </c>
      <c r="CL64" s="245"/>
      <c r="CM64" s="245"/>
    </row>
    <row r="65" spans="1:91" s="6" customFormat="1" ht="12.75" customHeight="1" x14ac:dyDescent="0.2">
      <c r="A65" s="384"/>
      <c r="B65" s="246" t="s">
        <v>206</v>
      </c>
      <c r="C65" s="247"/>
      <c r="D65" s="248"/>
      <c r="E65" s="245">
        <v>2.1905000000000001</v>
      </c>
      <c r="F65" s="245"/>
      <c r="G65" s="245"/>
      <c r="H65" s="246" t="s">
        <v>209</v>
      </c>
      <c r="I65" s="247"/>
      <c r="J65" s="248"/>
      <c r="K65" s="245">
        <v>1.5130999999999999</v>
      </c>
      <c r="L65" s="245"/>
      <c r="M65" s="245"/>
      <c r="N65" s="246" t="s">
        <v>194</v>
      </c>
      <c r="O65" s="247"/>
      <c r="P65" s="248"/>
      <c r="Q65" s="245">
        <v>1.972</v>
      </c>
      <c r="R65" s="245"/>
      <c r="S65" s="245"/>
      <c r="T65" s="268"/>
      <c r="U65" s="268"/>
      <c r="V65" s="269"/>
      <c r="W65" s="252"/>
      <c r="X65" s="253"/>
      <c r="Y65" s="254"/>
      <c r="Z65" s="246" t="s">
        <v>214</v>
      </c>
      <c r="AA65" s="247"/>
      <c r="AB65" s="248"/>
      <c r="AC65" s="245">
        <v>0.61970000000000003</v>
      </c>
      <c r="AD65" s="245"/>
      <c r="AE65" s="245"/>
      <c r="AF65" s="246" t="s">
        <v>203</v>
      </c>
      <c r="AG65" s="247"/>
      <c r="AH65" s="248"/>
      <c r="AI65" s="245">
        <v>0.89380000000000004</v>
      </c>
      <c r="AJ65" s="245"/>
      <c r="AK65" s="245"/>
      <c r="AL65" s="246" t="s">
        <v>194</v>
      </c>
      <c r="AM65" s="247"/>
      <c r="AN65" s="248"/>
      <c r="AO65" s="245">
        <v>1.9704999999999999</v>
      </c>
      <c r="AP65" s="245"/>
      <c r="AQ65" s="245"/>
      <c r="AR65" s="246" t="s">
        <v>193</v>
      </c>
      <c r="AS65" s="247"/>
      <c r="AT65" s="248"/>
      <c r="AU65" s="245">
        <v>2.0062000000000002</v>
      </c>
      <c r="AV65" s="245"/>
      <c r="AW65" s="245"/>
      <c r="AX65" s="246" t="s">
        <v>200</v>
      </c>
      <c r="AY65" s="247"/>
      <c r="AZ65" s="248"/>
      <c r="BA65" s="245">
        <v>1.7373000000000001</v>
      </c>
      <c r="BB65" s="245"/>
      <c r="BC65" s="245"/>
      <c r="BD65" s="246" t="s">
        <v>646</v>
      </c>
      <c r="BE65" s="247"/>
      <c r="BF65" s="248"/>
      <c r="BG65" s="245">
        <v>1.4456</v>
      </c>
      <c r="BH65" s="245"/>
      <c r="BI65" s="245"/>
      <c r="BJ65" s="246" t="s">
        <v>190</v>
      </c>
      <c r="BK65" s="247"/>
      <c r="BL65" s="248"/>
      <c r="BM65" s="245">
        <v>2.0756000000000001</v>
      </c>
      <c r="BN65" s="245"/>
      <c r="BO65" s="245"/>
      <c r="BP65" s="267"/>
      <c r="BQ65" s="268"/>
      <c r="BR65" s="269"/>
      <c r="BS65" s="252"/>
      <c r="BT65" s="253"/>
      <c r="BU65" s="254"/>
      <c r="BV65" s="246" t="s">
        <v>199</v>
      </c>
      <c r="BW65" s="247"/>
      <c r="BX65" s="248"/>
      <c r="BY65" s="245">
        <v>2.2469000000000001</v>
      </c>
      <c r="BZ65" s="245"/>
      <c r="CA65" s="245"/>
      <c r="CB65" s="246" t="s">
        <v>203</v>
      </c>
      <c r="CC65" s="247"/>
      <c r="CD65" s="248"/>
      <c r="CE65" s="245">
        <v>2.1154000000000002</v>
      </c>
      <c r="CF65" s="245"/>
      <c r="CG65" s="245"/>
      <c r="CH65" s="246" t="s">
        <v>201</v>
      </c>
      <c r="CI65" s="247"/>
      <c r="CJ65" s="248"/>
      <c r="CK65" s="245">
        <v>1.2668999999999999</v>
      </c>
      <c r="CL65" s="245"/>
      <c r="CM65" s="245"/>
    </row>
    <row r="66" spans="1:91" s="6" customFormat="1" ht="12.75" customHeight="1" x14ac:dyDescent="0.2">
      <c r="A66" s="384"/>
      <c r="B66" s="246" t="s">
        <v>237</v>
      </c>
      <c r="C66" s="247"/>
      <c r="D66" s="248"/>
      <c r="E66" s="245">
        <v>1.8168</v>
      </c>
      <c r="F66" s="245"/>
      <c r="G66" s="245"/>
      <c r="H66" s="246" t="s">
        <v>204</v>
      </c>
      <c r="I66" s="247"/>
      <c r="J66" s="248"/>
      <c r="K66" s="245">
        <v>1.3803000000000001</v>
      </c>
      <c r="L66" s="245"/>
      <c r="M66" s="245"/>
      <c r="N66" s="246" t="s">
        <v>196</v>
      </c>
      <c r="O66" s="247"/>
      <c r="P66" s="248"/>
      <c r="Q66" s="245">
        <v>1.9283999999999999</v>
      </c>
      <c r="R66" s="245"/>
      <c r="S66" s="245"/>
      <c r="T66" s="268"/>
      <c r="U66" s="268"/>
      <c r="V66" s="269"/>
      <c r="W66" s="252"/>
      <c r="X66" s="253"/>
      <c r="Y66" s="254"/>
      <c r="Z66" s="246" t="s">
        <v>203</v>
      </c>
      <c r="AA66" s="247"/>
      <c r="AB66" s="248"/>
      <c r="AC66" s="245">
        <v>0.4163</v>
      </c>
      <c r="AD66" s="245"/>
      <c r="AE66" s="245"/>
      <c r="AF66" s="246" t="s">
        <v>191</v>
      </c>
      <c r="AG66" s="247"/>
      <c r="AH66" s="248"/>
      <c r="AI66" s="245">
        <v>0.87350000000000005</v>
      </c>
      <c r="AJ66" s="245"/>
      <c r="AK66" s="245"/>
      <c r="AL66" s="246" t="s">
        <v>211</v>
      </c>
      <c r="AM66" s="247"/>
      <c r="AN66" s="248"/>
      <c r="AO66" s="245">
        <v>1.5561</v>
      </c>
      <c r="AP66" s="245"/>
      <c r="AQ66" s="245"/>
      <c r="AR66" s="246" t="s">
        <v>198</v>
      </c>
      <c r="AS66" s="247"/>
      <c r="AT66" s="248"/>
      <c r="AU66" s="245">
        <v>1.7886</v>
      </c>
      <c r="AV66" s="245"/>
      <c r="AW66" s="245"/>
      <c r="AX66" s="246" t="s">
        <v>193</v>
      </c>
      <c r="AY66" s="247"/>
      <c r="AZ66" s="248"/>
      <c r="BA66" s="245">
        <v>1.5909</v>
      </c>
      <c r="BB66" s="245"/>
      <c r="BC66" s="245"/>
      <c r="BD66" s="297"/>
      <c r="BE66" s="298"/>
      <c r="BF66" s="299"/>
      <c r="BG66" s="315"/>
      <c r="BH66" s="315"/>
      <c r="BI66" s="315"/>
      <c r="BJ66" s="246" t="s">
        <v>210</v>
      </c>
      <c r="BK66" s="247"/>
      <c r="BL66" s="248"/>
      <c r="BM66" s="245">
        <v>1.8706</v>
      </c>
      <c r="BN66" s="245"/>
      <c r="BO66" s="245"/>
      <c r="BP66" s="267"/>
      <c r="BQ66" s="268"/>
      <c r="BR66" s="269"/>
      <c r="BS66" s="252"/>
      <c r="BT66" s="253"/>
      <c r="BU66" s="254"/>
      <c r="BV66" s="246" t="s">
        <v>200</v>
      </c>
      <c r="BW66" s="247"/>
      <c r="BX66" s="248"/>
      <c r="BY66" s="245">
        <v>2.2126999999999999</v>
      </c>
      <c r="BZ66" s="245"/>
      <c r="CA66" s="245"/>
      <c r="CB66" s="246" t="s">
        <v>194</v>
      </c>
      <c r="CC66" s="247"/>
      <c r="CD66" s="248"/>
      <c r="CE66" s="245">
        <v>1.9390000000000001</v>
      </c>
      <c r="CF66" s="245"/>
      <c r="CG66" s="245"/>
      <c r="CH66" s="246" t="s">
        <v>310</v>
      </c>
      <c r="CI66" s="247"/>
      <c r="CJ66" s="248"/>
      <c r="CK66" s="245">
        <v>1.2052</v>
      </c>
      <c r="CL66" s="245"/>
      <c r="CM66" s="245"/>
    </row>
    <row r="67" spans="1:91" s="6" customFormat="1" ht="12.75" customHeight="1" x14ac:dyDescent="0.2">
      <c r="A67" s="384"/>
      <c r="B67" s="246" t="s">
        <v>195</v>
      </c>
      <c r="C67" s="247"/>
      <c r="D67" s="248"/>
      <c r="E67" s="245">
        <v>1.5646</v>
      </c>
      <c r="F67" s="245"/>
      <c r="G67" s="245"/>
      <c r="H67" s="246" t="s">
        <v>211</v>
      </c>
      <c r="I67" s="247"/>
      <c r="J67" s="248"/>
      <c r="K67" s="245">
        <v>1.0849</v>
      </c>
      <c r="L67" s="245"/>
      <c r="M67" s="245"/>
      <c r="N67" s="246" t="s">
        <v>191</v>
      </c>
      <c r="O67" s="247"/>
      <c r="P67" s="248"/>
      <c r="Q67" s="245">
        <v>1.8101</v>
      </c>
      <c r="R67" s="245"/>
      <c r="S67" s="245"/>
      <c r="T67" s="268"/>
      <c r="U67" s="268"/>
      <c r="V67" s="269"/>
      <c r="W67" s="252"/>
      <c r="X67" s="253"/>
      <c r="Y67" s="254"/>
      <c r="Z67" s="246" t="s">
        <v>237</v>
      </c>
      <c r="AA67" s="247"/>
      <c r="AB67" s="248"/>
      <c r="AC67" s="245">
        <v>0.17269999999999999</v>
      </c>
      <c r="AD67" s="245"/>
      <c r="AE67" s="245"/>
      <c r="AF67" s="246" t="s">
        <v>204</v>
      </c>
      <c r="AG67" s="247"/>
      <c r="AH67" s="248"/>
      <c r="AI67" s="245">
        <v>0.86709999999999998</v>
      </c>
      <c r="AJ67" s="245"/>
      <c r="AK67" s="245"/>
      <c r="AL67" s="246" t="s">
        <v>219</v>
      </c>
      <c r="AM67" s="247"/>
      <c r="AN67" s="248"/>
      <c r="AO67" s="245">
        <v>1.3854</v>
      </c>
      <c r="AP67" s="245"/>
      <c r="AQ67" s="245"/>
      <c r="AR67" s="246" t="s">
        <v>203</v>
      </c>
      <c r="AS67" s="247"/>
      <c r="AT67" s="248"/>
      <c r="AU67" s="245">
        <v>1.6946000000000001</v>
      </c>
      <c r="AV67" s="245"/>
      <c r="AW67" s="245"/>
      <c r="AX67" s="246" t="s">
        <v>206</v>
      </c>
      <c r="AY67" s="247"/>
      <c r="AZ67" s="248"/>
      <c r="BA67" s="245">
        <v>1.466</v>
      </c>
      <c r="BB67" s="245"/>
      <c r="BC67" s="245"/>
      <c r="BD67" s="312"/>
      <c r="BE67" s="313"/>
      <c r="BF67" s="314"/>
      <c r="BG67" s="328"/>
      <c r="BH67" s="328"/>
      <c r="BI67" s="328"/>
      <c r="BJ67" s="246" t="s">
        <v>216</v>
      </c>
      <c r="BK67" s="247"/>
      <c r="BL67" s="248"/>
      <c r="BM67" s="245">
        <v>1.8532999999999999</v>
      </c>
      <c r="BN67" s="245"/>
      <c r="BO67" s="245"/>
      <c r="BP67" s="267"/>
      <c r="BQ67" s="268"/>
      <c r="BR67" s="269"/>
      <c r="BS67" s="252"/>
      <c r="BT67" s="253"/>
      <c r="BU67" s="254"/>
      <c r="BV67" s="246" t="s">
        <v>206</v>
      </c>
      <c r="BW67" s="247"/>
      <c r="BX67" s="248"/>
      <c r="BY67" s="245">
        <v>2.1143999999999998</v>
      </c>
      <c r="BZ67" s="245"/>
      <c r="CA67" s="245"/>
      <c r="CB67" s="246" t="s">
        <v>210</v>
      </c>
      <c r="CC67" s="247"/>
      <c r="CD67" s="248"/>
      <c r="CE67" s="245">
        <v>1.9244000000000001</v>
      </c>
      <c r="CF67" s="245"/>
      <c r="CG67" s="245"/>
      <c r="CH67" s="246" t="s">
        <v>190</v>
      </c>
      <c r="CI67" s="247"/>
      <c r="CJ67" s="248"/>
      <c r="CK67" s="245">
        <v>1.1232</v>
      </c>
      <c r="CL67" s="245"/>
      <c r="CM67" s="245"/>
    </row>
    <row r="68" spans="1:91" s="6" customFormat="1" ht="12.75" customHeight="1" x14ac:dyDescent="0.2">
      <c r="A68" s="384"/>
      <c r="B68" s="246" t="s">
        <v>188</v>
      </c>
      <c r="C68" s="247"/>
      <c r="D68" s="248"/>
      <c r="E68" s="245">
        <v>1.5642</v>
      </c>
      <c r="F68" s="245"/>
      <c r="G68" s="245"/>
      <c r="H68" s="246" t="s">
        <v>307</v>
      </c>
      <c r="I68" s="247"/>
      <c r="J68" s="248"/>
      <c r="K68" s="245">
        <v>1.0486</v>
      </c>
      <c r="L68" s="245"/>
      <c r="M68" s="245"/>
      <c r="N68" s="246" t="s">
        <v>207</v>
      </c>
      <c r="O68" s="247"/>
      <c r="P68" s="248"/>
      <c r="Q68" s="245">
        <v>1.4226000000000001</v>
      </c>
      <c r="R68" s="245"/>
      <c r="S68" s="245"/>
      <c r="T68" s="268"/>
      <c r="U68" s="268"/>
      <c r="V68" s="269"/>
      <c r="W68" s="252"/>
      <c r="X68" s="253"/>
      <c r="Y68" s="254"/>
      <c r="Z68" s="246" t="s">
        <v>204</v>
      </c>
      <c r="AA68" s="247"/>
      <c r="AB68" s="248"/>
      <c r="AC68" s="245">
        <v>0.1646</v>
      </c>
      <c r="AD68" s="245"/>
      <c r="AE68" s="245"/>
      <c r="AF68" s="246" t="s">
        <v>194</v>
      </c>
      <c r="AG68" s="247"/>
      <c r="AH68" s="248"/>
      <c r="AI68" s="245">
        <v>0.33079999999999998</v>
      </c>
      <c r="AJ68" s="245"/>
      <c r="AK68" s="245"/>
      <c r="AL68" s="246" t="s">
        <v>206</v>
      </c>
      <c r="AM68" s="247"/>
      <c r="AN68" s="248"/>
      <c r="AO68" s="245">
        <v>1.3572</v>
      </c>
      <c r="AP68" s="245"/>
      <c r="AQ68" s="245"/>
      <c r="AR68" s="246" t="s">
        <v>191</v>
      </c>
      <c r="AS68" s="247"/>
      <c r="AT68" s="248"/>
      <c r="AU68" s="245">
        <v>1.6014999999999999</v>
      </c>
      <c r="AV68" s="245"/>
      <c r="AW68" s="245"/>
      <c r="AX68" s="246" t="s">
        <v>191</v>
      </c>
      <c r="AY68" s="247"/>
      <c r="AZ68" s="248"/>
      <c r="BA68" s="245">
        <v>1.4234</v>
      </c>
      <c r="BB68" s="245"/>
      <c r="BC68" s="245"/>
      <c r="BD68" s="329"/>
      <c r="BE68" s="329"/>
      <c r="BF68" s="329"/>
      <c r="BG68" s="328"/>
      <c r="BH68" s="328"/>
      <c r="BI68" s="328"/>
      <c r="BJ68" s="246" t="s">
        <v>237</v>
      </c>
      <c r="BK68" s="247"/>
      <c r="BL68" s="248"/>
      <c r="BM68" s="245">
        <v>1.8386</v>
      </c>
      <c r="BN68" s="245"/>
      <c r="BO68" s="245"/>
      <c r="BP68" s="267"/>
      <c r="BQ68" s="268"/>
      <c r="BR68" s="269"/>
      <c r="BS68" s="252"/>
      <c r="BT68" s="253"/>
      <c r="BU68" s="254"/>
      <c r="BV68" s="246" t="s">
        <v>187</v>
      </c>
      <c r="BW68" s="247"/>
      <c r="BX68" s="248"/>
      <c r="BY68" s="245">
        <v>1.6862999999999999</v>
      </c>
      <c r="BZ68" s="245"/>
      <c r="CA68" s="245"/>
      <c r="CB68" s="246" t="s">
        <v>239</v>
      </c>
      <c r="CC68" s="247"/>
      <c r="CD68" s="248"/>
      <c r="CE68" s="245">
        <v>1.823</v>
      </c>
      <c r="CF68" s="245"/>
      <c r="CG68" s="245"/>
      <c r="CH68" s="246" t="s">
        <v>199</v>
      </c>
      <c r="CI68" s="247"/>
      <c r="CJ68" s="248"/>
      <c r="CK68" s="245">
        <v>1.0405</v>
      </c>
      <c r="CL68" s="245"/>
      <c r="CM68" s="245"/>
    </row>
    <row r="69" spans="1:91" s="6" customFormat="1" ht="12.75" customHeight="1" x14ac:dyDescent="0.2">
      <c r="A69" s="384"/>
      <c r="B69" s="246" t="s">
        <v>202</v>
      </c>
      <c r="C69" s="247"/>
      <c r="D69" s="248"/>
      <c r="E69" s="245">
        <v>1.4308000000000001</v>
      </c>
      <c r="F69" s="245"/>
      <c r="G69" s="245"/>
      <c r="H69" s="246" t="s">
        <v>215</v>
      </c>
      <c r="I69" s="247"/>
      <c r="J69" s="248"/>
      <c r="K69" s="245">
        <v>0.87239999999999995</v>
      </c>
      <c r="L69" s="245"/>
      <c r="M69" s="245"/>
      <c r="N69" s="246" t="s">
        <v>192</v>
      </c>
      <c r="O69" s="247"/>
      <c r="P69" s="248"/>
      <c r="Q69" s="245">
        <v>1.3875</v>
      </c>
      <c r="R69" s="245"/>
      <c r="S69" s="245"/>
      <c r="T69" s="268"/>
      <c r="U69" s="268"/>
      <c r="V69" s="269"/>
      <c r="W69" s="252"/>
      <c r="X69" s="253"/>
      <c r="Y69" s="254"/>
      <c r="Z69" s="297"/>
      <c r="AA69" s="298"/>
      <c r="AB69" s="299"/>
      <c r="AC69" s="315"/>
      <c r="AD69" s="315"/>
      <c r="AE69" s="315"/>
      <c r="AF69" s="246" t="s">
        <v>237</v>
      </c>
      <c r="AG69" s="247"/>
      <c r="AH69" s="248"/>
      <c r="AI69" s="245">
        <v>0.2162</v>
      </c>
      <c r="AJ69" s="245"/>
      <c r="AK69" s="245"/>
      <c r="AL69" s="246" t="s">
        <v>237</v>
      </c>
      <c r="AM69" s="247"/>
      <c r="AN69" s="248"/>
      <c r="AO69" s="245">
        <v>1.2468999999999999</v>
      </c>
      <c r="AP69" s="245"/>
      <c r="AQ69" s="245"/>
      <c r="AR69" s="246" t="s">
        <v>208</v>
      </c>
      <c r="AS69" s="247"/>
      <c r="AT69" s="248"/>
      <c r="AU69" s="245">
        <v>1.4956</v>
      </c>
      <c r="AV69" s="245"/>
      <c r="AW69" s="245"/>
      <c r="AX69" s="246" t="s">
        <v>214</v>
      </c>
      <c r="AY69" s="247"/>
      <c r="AZ69" s="248"/>
      <c r="BA69" s="245">
        <v>1.4076</v>
      </c>
      <c r="BB69" s="245"/>
      <c r="BC69" s="245"/>
      <c r="BD69" s="267"/>
      <c r="BE69" s="268"/>
      <c r="BF69" s="269"/>
      <c r="BG69" s="252"/>
      <c r="BH69" s="253"/>
      <c r="BI69" s="254"/>
      <c r="BJ69" s="246" t="s">
        <v>198</v>
      </c>
      <c r="BK69" s="247"/>
      <c r="BL69" s="248"/>
      <c r="BM69" s="245">
        <v>1.7545999999999999</v>
      </c>
      <c r="BN69" s="245"/>
      <c r="BO69" s="245"/>
      <c r="BP69" s="267"/>
      <c r="BQ69" s="268"/>
      <c r="BR69" s="269"/>
      <c r="BS69" s="252"/>
      <c r="BT69" s="253"/>
      <c r="BU69" s="254"/>
      <c r="BV69" s="246" t="s">
        <v>203</v>
      </c>
      <c r="BW69" s="247"/>
      <c r="BX69" s="248"/>
      <c r="BY69" s="245">
        <v>1.5769</v>
      </c>
      <c r="BZ69" s="245"/>
      <c r="CA69" s="245"/>
      <c r="CB69" s="246" t="s">
        <v>193</v>
      </c>
      <c r="CC69" s="247"/>
      <c r="CD69" s="248"/>
      <c r="CE69" s="245">
        <v>1.7945</v>
      </c>
      <c r="CF69" s="245"/>
      <c r="CG69" s="245"/>
      <c r="CH69" s="246" t="s">
        <v>203</v>
      </c>
      <c r="CI69" s="247"/>
      <c r="CJ69" s="248"/>
      <c r="CK69" s="245">
        <v>0.51160000000000005</v>
      </c>
      <c r="CL69" s="245"/>
      <c r="CM69" s="245"/>
    </row>
    <row r="70" spans="1:91" s="6" customFormat="1" ht="12.75" customHeight="1" x14ac:dyDescent="0.2">
      <c r="A70" s="384"/>
      <c r="B70" s="246" t="s">
        <v>204</v>
      </c>
      <c r="C70" s="247"/>
      <c r="D70" s="248"/>
      <c r="E70" s="245">
        <v>1.3063</v>
      </c>
      <c r="F70" s="245"/>
      <c r="G70" s="245"/>
      <c r="H70" s="246" t="s">
        <v>237</v>
      </c>
      <c r="I70" s="247"/>
      <c r="J70" s="248"/>
      <c r="K70" s="245">
        <v>0.69189999999999996</v>
      </c>
      <c r="L70" s="245"/>
      <c r="M70" s="245"/>
      <c r="N70" s="246" t="s">
        <v>200</v>
      </c>
      <c r="O70" s="247"/>
      <c r="P70" s="248"/>
      <c r="Q70" s="245">
        <v>1.343</v>
      </c>
      <c r="R70" s="245"/>
      <c r="S70" s="245"/>
      <c r="T70" s="268"/>
      <c r="U70" s="268"/>
      <c r="V70" s="269"/>
      <c r="W70" s="252"/>
      <c r="X70" s="253"/>
      <c r="Y70" s="254"/>
      <c r="Z70" s="267"/>
      <c r="AA70" s="268"/>
      <c r="AB70" s="269"/>
      <c r="AC70" s="252"/>
      <c r="AD70" s="253"/>
      <c r="AE70" s="254"/>
      <c r="AF70" s="312"/>
      <c r="AG70" s="313"/>
      <c r="AH70" s="314"/>
      <c r="AI70" s="328"/>
      <c r="AJ70" s="328"/>
      <c r="AK70" s="328"/>
      <c r="AL70" s="246" t="s">
        <v>208</v>
      </c>
      <c r="AM70" s="247"/>
      <c r="AN70" s="248"/>
      <c r="AO70" s="245">
        <v>0.95809999999999995</v>
      </c>
      <c r="AP70" s="245"/>
      <c r="AQ70" s="245"/>
      <c r="AR70" s="246" t="s">
        <v>200</v>
      </c>
      <c r="AS70" s="247"/>
      <c r="AT70" s="248"/>
      <c r="AU70" s="245">
        <v>1.4742</v>
      </c>
      <c r="AV70" s="245"/>
      <c r="AW70" s="245"/>
      <c r="AX70" s="246" t="s">
        <v>203</v>
      </c>
      <c r="AY70" s="247"/>
      <c r="AZ70" s="248"/>
      <c r="BA70" s="245">
        <v>1.3448</v>
      </c>
      <c r="BB70" s="245"/>
      <c r="BC70" s="245"/>
      <c r="BD70" s="267"/>
      <c r="BE70" s="268"/>
      <c r="BF70" s="269"/>
      <c r="BG70" s="252"/>
      <c r="BH70" s="253"/>
      <c r="BI70" s="254"/>
      <c r="BJ70" s="246" t="s">
        <v>209</v>
      </c>
      <c r="BK70" s="247"/>
      <c r="BL70" s="248"/>
      <c r="BM70" s="245">
        <v>1.5963000000000001</v>
      </c>
      <c r="BN70" s="245"/>
      <c r="BO70" s="245"/>
      <c r="BP70" s="267"/>
      <c r="BQ70" s="268"/>
      <c r="BR70" s="269"/>
      <c r="BS70" s="252"/>
      <c r="BT70" s="253"/>
      <c r="BU70" s="254"/>
      <c r="BV70" s="246" t="s">
        <v>166</v>
      </c>
      <c r="BW70" s="247"/>
      <c r="BX70" s="248"/>
      <c r="BY70" s="245">
        <v>1.5423</v>
      </c>
      <c r="BZ70" s="245"/>
      <c r="CA70" s="245"/>
      <c r="CB70" s="246" t="s">
        <v>197</v>
      </c>
      <c r="CC70" s="247"/>
      <c r="CD70" s="248"/>
      <c r="CE70" s="245">
        <v>1.7616000000000001</v>
      </c>
      <c r="CF70" s="245"/>
      <c r="CG70" s="245"/>
      <c r="CH70" s="246" t="s">
        <v>209</v>
      </c>
      <c r="CI70" s="247"/>
      <c r="CJ70" s="248"/>
      <c r="CK70" s="245">
        <v>0.50609999999999999</v>
      </c>
      <c r="CL70" s="245"/>
      <c r="CM70" s="245"/>
    </row>
    <row r="71" spans="1:91" s="6" customFormat="1" ht="12.75" customHeight="1" x14ac:dyDescent="0.2">
      <c r="A71" s="384"/>
      <c r="B71" s="246" t="s">
        <v>193</v>
      </c>
      <c r="C71" s="247"/>
      <c r="D71" s="248"/>
      <c r="E71" s="245">
        <v>1.1198999999999999</v>
      </c>
      <c r="F71" s="245"/>
      <c r="G71" s="245"/>
      <c r="H71" s="246" t="s">
        <v>190</v>
      </c>
      <c r="I71" s="247"/>
      <c r="J71" s="248"/>
      <c r="K71" s="245">
        <v>0.68459999999999999</v>
      </c>
      <c r="L71" s="245"/>
      <c r="M71" s="245"/>
      <c r="N71" s="246" t="s">
        <v>202</v>
      </c>
      <c r="O71" s="247"/>
      <c r="P71" s="248"/>
      <c r="Q71" s="245">
        <v>1.3168</v>
      </c>
      <c r="R71" s="245"/>
      <c r="S71" s="245"/>
      <c r="T71" s="268"/>
      <c r="U71" s="268"/>
      <c r="V71" s="269"/>
      <c r="W71" s="252"/>
      <c r="X71" s="253"/>
      <c r="Y71" s="254"/>
      <c r="Z71" s="267"/>
      <c r="AA71" s="268"/>
      <c r="AB71" s="269"/>
      <c r="AC71" s="252"/>
      <c r="AD71" s="253"/>
      <c r="AE71" s="254"/>
      <c r="AF71" s="312"/>
      <c r="AG71" s="313"/>
      <c r="AH71" s="314"/>
      <c r="AI71" s="328"/>
      <c r="AJ71" s="328"/>
      <c r="AK71" s="328"/>
      <c r="AL71" s="246" t="s">
        <v>203</v>
      </c>
      <c r="AM71" s="247"/>
      <c r="AN71" s="248"/>
      <c r="AO71" s="245">
        <v>0.59409999999999996</v>
      </c>
      <c r="AP71" s="245"/>
      <c r="AQ71" s="245"/>
      <c r="AR71" s="246" t="s">
        <v>239</v>
      </c>
      <c r="AS71" s="247"/>
      <c r="AT71" s="248"/>
      <c r="AU71" s="245">
        <v>1.4271</v>
      </c>
      <c r="AV71" s="245"/>
      <c r="AW71" s="245"/>
      <c r="AX71" s="246" t="s">
        <v>190</v>
      </c>
      <c r="AY71" s="247"/>
      <c r="AZ71" s="248"/>
      <c r="BA71" s="245">
        <v>1.2972999999999999</v>
      </c>
      <c r="BB71" s="245"/>
      <c r="BC71" s="245"/>
      <c r="BD71" s="267"/>
      <c r="BE71" s="268"/>
      <c r="BF71" s="269"/>
      <c r="BG71" s="252"/>
      <c r="BH71" s="253"/>
      <c r="BI71" s="254"/>
      <c r="BJ71" s="246" t="s">
        <v>205</v>
      </c>
      <c r="BK71" s="247"/>
      <c r="BL71" s="248"/>
      <c r="BM71" s="245">
        <v>1.5118</v>
      </c>
      <c r="BN71" s="245"/>
      <c r="BO71" s="245"/>
      <c r="BP71" s="267"/>
      <c r="BQ71" s="268"/>
      <c r="BR71" s="269"/>
      <c r="BS71" s="252"/>
      <c r="BT71" s="253"/>
      <c r="BU71" s="254"/>
      <c r="BV71" s="246" t="s">
        <v>216</v>
      </c>
      <c r="BW71" s="247"/>
      <c r="BX71" s="248"/>
      <c r="BY71" s="245">
        <v>1.3172999999999999</v>
      </c>
      <c r="BZ71" s="245"/>
      <c r="CA71" s="245"/>
      <c r="CB71" s="246" t="s">
        <v>200</v>
      </c>
      <c r="CC71" s="247"/>
      <c r="CD71" s="248"/>
      <c r="CE71" s="245">
        <v>1.4804999999999999</v>
      </c>
      <c r="CF71" s="245"/>
      <c r="CG71" s="245"/>
      <c r="CH71" s="312"/>
      <c r="CI71" s="313"/>
      <c r="CJ71" s="314"/>
      <c r="CK71" s="328"/>
      <c r="CL71" s="328"/>
      <c r="CM71" s="328"/>
    </row>
    <row r="72" spans="1:91" s="6" customFormat="1" ht="12.75" customHeight="1" x14ac:dyDescent="0.2">
      <c r="A72" s="384"/>
      <c r="B72" s="246" t="s">
        <v>214</v>
      </c>
      <c r="C72" s="247"/>
      <c r="D72" s="248"/>
      <c r="E72" s="245">
        <v>0.89990000000000003</v>
      </c>
      <c r="F72" s="245"/>
      <c r="G72" s="245"/>
      <c r="H72" s="246" t="s">
        <v>203</v>
      </c>
      <c r="I72" s="247"/>
      <c r="J72" s="248"/>
      <c r="K72" s="245">
        <v>0.59370000000000001</v>
      </c>
      <c r="L72" s="245"/>
      <c r="M72" s="245"/>
      <c r="N72" s="246" t="s">
        <v>213</v>
      </c>
      <c r="O72" s="247"/>
      <c r="P72" s="248"/>
      <c r="Q72" s="245">
        <v>1.2886</v>
      </c>
      <c r="R72" s="245"/>
      <c r="S72" s="245"/>
      <c r="T72" s="268"/>
      <c r="U72" s="268"/>
      <c r="V72" s="269"/>
      <c r="W72" s="252"/>
      <c r="X72" s="253"/>
      <c r="Y72" s="254"/>
      <c r="Z72" s="267"/>
      <c r="AA72" s="268"/>
      <c r="AB72" s="269"/>
      <c r="AC72" s="252"/>
      <c r="AD72" s="253"/>
      <c r="AE72" s="254"/>
      <c r="AF72" s="312"/>
      <c r="AG72" s="313"/>
      <c r="AH72" s="314"/>
      <c r="AI72" s="328"/>
      <c r="AJ72" s="328"/>
      <c r="AK72" s="328"/>
      <c r="AL72" s="246" t="s">
        <v>190</v>
      </c>
      <c r="AM72" s="247"/>
      <c r="AN72" s="248"/>
      <c r="AO72" s="245">
        <v>0.41339999999999999</v>
      </c>
      <c r="AP72" s="245"/>
      <c r="AQ72" s="245"/>
      <c r="AR72" s="246" t="s">
        <v>202</v>
      </c>
      <c r="AS72" s="247"/>
      <c r="AT72" s="248"/>
      <c r="AU72" s="245">
        <v>1.2867</v>
      </c>
      <c r="AV72" s="245"/>
      <c r="AW72" s="245"/>
      <c r="AX72" s="246" t="s">
        <v>204</v>
      </c>
      <c r="AY72" s="247"/>
      <c r="AZ72" s="248"/>
      <c r="BA72" s="245">
        <v>1.2837000000000001</v>
      </c>
      <c r="BB72" s="245"/>
      <c r="BC72" s="245"/>
      <c r="BD72" s="267"/>
      <c r="BE72" s="268"/>
      <c r="BF72" s="269"/>
      <c r="BG72" s="252"/>
      <c r="BH72" s="253"/>
      <c r="BI72" s="254"/>
      <c r="BJ72" s="246" t="s">
        <v>219</v>
      </c>
      <c r="BK72" s="247"/>
      <c r="BL72" s="248"/>
      <c r="BM72" s="245">
        <v>1.3724000000000001</v>
      </c>
      <c r="BN72" s="245"/>
      <c r="BO72" s="245"/>
      <c r="BP72" s="267"/>
      <c r="BQ72" s="268"/>
      <c r="BR72" s="269"/>
      <c r="BS72" s="252"/>
      <c r="BT72" s="253"/>
      <c r="BU72" s="254"/>
      <c r="BV72" s="246" t="s">
        <v>211</v>
      </c>
      <c r="BW72" s="247"/>
      <c r="BX72" s="248"/>
      <c r="BY72" s="245">
        <v>1.0530999999999999</v>
      </c>
      <c r="BZ72" s="245"/>
      <c r="CA72" s="245"/>
      <c r="CB72" s="246" t="s">
        <v>237</v>
      </c>
      <c r="CC72" s="247"/>
      <c r="CD72" s="248"/>
      <c r="CE72" s="245">
        <v>1.2435</v>
      </c>
      <c r="CF72" s="245"/>
      <c r="CG72" s="245"/>
      <c r="CH72" s="267"/>
      <c r="CI72" s="268"/>
      <c r="CJ72" s="269"/>
      <c r="CK72" s="252"/>
      <c r="CL72" s="253"/>
      <c r="CM72" s="254"/>
    </row>
    <row r="73" spans="1:91" s="6" customFormat="1" ht="12.75" customHeight="1" x14ac:dyDescent="0.2">
      <c r="A73" s="384"/>
      <c r="B73" s="246" t="s">
        <v>196</v>
      </c>
      <c r="C73" s="247"/>
      <c r="D73" s="248"/>
      <c r="E73" s="245">
        <v>0.89749999999999996</v>
      </c>
      <c r="F73" s="245"/>
      <c r="G73" s="245"/>
      <c r="H73" s="246" t="s">
        <v>531</v>
      </c>
      <c r="I73" s="247"/>
      <c r="J73" s="248"/>
      <c r="K73" s="245">
        <v>0.59299999999999997</v>
      </c>
      <c r="L73" s="245"/>
      <c r="M73" s="245"/>
      <c r="N73" s="246" t="s">
        <v>188</v>
      </c>
      <c r="O73" s="247"/>
      <c r="P73" s="248"/>
      <c r="Q73" s="245">
        <v>1.2825</v>
      </c>
      <c r="R73" s="245"/>
      <c r="S73" s="245"/>
      <c r="T73" s="268"/>
      <c r="U73" s="268"/>
      <c r="V73" s="269"/>
      <c r="W73" s="252"/>
      <c r="X73" s="253"/>
      <c r="Y73" s="254"/>
      <c r="Z73" s="267"/>
      <c r="AA73" s="268"/>
      <c r="AB73" s="269"/>
      <c r="AC73" s="252"/>
      <c r="AD73" s="253"/>
      <c r="AE73" s="254"/>
      <c r="AF73" s="252"/>
      <c r="AG73" s="253"/>
      <c r="AH73" s="254"/>
      <c r="AI73" s="252"/>
      <c r="AJ73" s="253"/>
      <c r="AK73" s="254"/>
      <c r="AL73" s="246" t="s">
        <v>202</v>
      </c>
      <c r="AM73" s="247"/>
      <c r="AN73" s="248"/>
      <c r="AO73" s="245">
        <v>0.22789999999999999</v>
      </c>
      <c r="AP73" s="245"/>
      <c r="AQ73" s="245"/>
      <c r="AR73" s="246" t="s">
        <v>204</v>
      </c>
      <c r="AS73" s="247"/>
      <c r="AT73" s="248"/>
      <c r="AU73" s="245">
        <v>1.2307999999999999</v>
      </c>
      <c r="AV73" s="245"/>
      <c r="AW73" s="245"/>
      <c r="AX73" s="246" t="s">
        <v>199</v>
      </c>
      <c r="AY73" s="247"/>
      <c r="AZ73" s="248"/>
      <c r="BA73" s="245">
        <v>1.2581</v>
      </c>
      <c r="BB73" s="245"/>
      <c r="BC73" s="245"/>
      <c r="BD73" s="267"/>
      <c r="BE73" s="268"/>
      <c r="BF73" s="269"/>
      <c r="BG73" s="252"/>
      <c r="BH73" s="253"/>
      <c r="BI73" s="254"/>
      <c r="BJ73" s="246" t="s">
        <v>221</v>
      </c>
      <c r="BK73" s="247"/>
      <c r="BL73" s="248"/>
      <c r="BM73" s="245">
        <v>1.34</v>
      </c>
      <c r="BN73" s="245"/>
      <c r="BO73" s="245"/>
      <c r="BP73" s="267"/>
      <c r="BQ73" s="268"/>
      <c r="BR73" s="269"/>
      <c r="BS73" s="252"/>
      <c r="BT73" s="253"/>
      <c r="BU73" s="254"/>
      <c r="BV73" s="246" t="s">
        <v>207</v>
      </c>
      <c r="BW73" s="247"/>
      <c r="BX73" s="248"/>
      <c r="BY73" s="245">
        <v>0.84399999999999997</v>
      </c>
      <c r="BZ73" s="245"/>
      <c r="CA73" s="245"/>
      <c r="CB73" s="246" t="s">
        <v>211</v>
      </c>
      <c r="CC73" s="247"/>
      <c r="CD73" s="248"/>
      <c r="CE73" s="245">
        <v>1.1107</v>
      </c>
      <c r="CF73" s="245"/>
      <c r="CG73" s="245"/>
      <c r="CH73" s="267"/>
      <c r="CI73" s="268"/>
      <c r="CJ73" s="269"/>
      <c r="CK73" s="252"/>
      <c r="CL73" s="253"/>
      <c r="CM73" s="254"/>
    </row>
    <row r="74" spans="1:91" s="6" customFormat="1" ht="15" customHeight="1" x14ac:dyDescent="0.2">
      <c r="A74" s="384"/>
      <c r="B74" s="246" t="s">
        <v>203</v>
      </c>
      <c r="C74" s="247"/>
      <c r="D74" s="248"/>
      <c r="E74" s="245">
        <v>0.86080000000000001</v>
      </c>
      <c r="F74" s="245"/>
      <c r="G74" s="245"/>
      <c r="H74" s="246" t="s">
        <v>193</v>
      </c>
      <c r="I74" s="247"/>
      <c r="J74" s="248"/>
      <c r="K74" s="245">
        <v>0.5736</v>
      </c>
      <c r="L74" s="245"/>
      <c r="M74" s="245"/>
      <c r="N74" s="246" t="s">
        <v>199</v>
      </c>
      <c r="O74" s="247"/>
      <c r="P74" s="248"/>
      <c r="Q74" s="245">
        <v>1.1103000000000001</v>
      </c>
      <c r="R74" s="245"/>
      <c r="S74" s="245"/>
      <c r="T74" s="268"/>
      <c r="U74" s="268"/>
      <c r="V74" s="269"/>
      <c r="W74" s="252"/>
      <c r="X74" s="253"/>
      <c r="Y74" s="254"/>
      <c r="Z74" s="267"/>
      <c r="AA74" s="268"/>
      <c r="AB74" s="269"/>
      <c r="AC74" s="252"/>
      <c r="AD74" s="253"/>
      <c r="AE74" s="254"/>
      <c r="AF74" s="252"/>
      <c r="AG74" s="253"/>
      <c r="AH74" s="254"/>
      <c r="AI74" s="252"/>
      <c r="AJ74" s="253"/>
      <c r="AK74" s="254"/>
      <c r="AL74" s="267"/>
      <c r="AM74" s="268"/>
      <c r="AN74" s="269"/>
      <c r="AO74" s="252"/>
      <c r="AP74" s="253"/>
      <c r="AQ74" s="254"/>
      <c r="AR74" s="246" t="s">
        <v>206</v>
      </c>
      <c r="AS74" s="247"/>
      <c r="AT74" s="248"/>
      <c r="AU74" s="245">
        <v>1.1113999999999999</v>
      </c>
      <c r="AV74" s="245"/>
      <c r="AW74" s="245"/>
      <c r="AX74" s="246" t="s">
        <v>210</v>
      </c>
      <c r="AY74" s="247"/>
      <c r="AZ74" s="248"/>
      <c r="BA74" s="245">
        <v>1.2168000000000001</v>
      </c>
      <c r="BB74" s="245"/>
      <c r="BC74" s="245"/>
      <c r="BD74" s="267"/>
      <c r="BE74" s="268"/>
      <c r="BF74" s="269"/>
      <c r="BG74" s="252"/>
      <c r="BH74" s="253"/>
      <c r="BI74" s="254"/>
      <c r="BJ74" s="246" t="s">
        <v>310</v>
      </c>
      <c r="BK74" s="247"/>
      <c r="BL74" s="248"/>
      <c r="BM74" s="245">
        <v>1.2583</v>
      </c>
      <c r="BN74" s="245"/>
      <c r="BO74" s="245"/>
      <c r="BP74" s="267"/>
      <c r="BQ74" s="268"/>
      <c r="BR74" s="269"/>
      <c r="BS74" s="252"/>
      <c r="BT74" s="253"/>
      <c r="BU74" s="254"/>
      <c r="BV74" s="246" t="s">
        <v>239</v>
      </c>
      <c r="BW74" s="247"/>
      <c r="BX74" s="248"/>
      <c r="BY74" s="245">
        <v>0.71499999999999997</v>
      </c>
      <c r="BZ74" s="245"/>
      <c r="CA74" s="245"/>
      <c r="CB74" s="246" t="s">
        <v>201</v>
      </c>
      <c r="CC74" s="247"/>
      <c r="CD74" s="248"/>
      <c r="CE74" s="245">
        <v>1.0435000000000001</v>
      </c>
      <c r="CF74" s="245"/>
      <c r="CG74" s="245"/>
      <c r="CH74" s="267"/>
      <c r="CI74" s="268"/>
      <c r="CJ74" s="269"/>
      <c r="CK74" s="252"/>
      <c r="CL74" s="253"/>
      <c r="CM74" s="254"/>
    </row>
    <row r="75" spans="1:91" s="6" customFormat="1" ht="15" customHeight="1" x14ac:dyDescent="0.2">
      <c r="A75" s="384"/>
      <c r="B75" s="246" t="s">
        <v>436</v>
      </c>
      <c r="C75" s="247"/>
      <c r="D75" s="248"/>
      <c r="E75" s="245">
        <v>0.85450000000000004</v>
      </c>
      <c r="F75" s="245"/>
      <c r="G75" s="245"/>
      <c r="H75" s="246" t="s">
        <v>206</v>
      </c>
      <c r="I75" s="247"/>
      <c r="J75" s="248"/>
      <c r="K75" s="245">
        <v>0.52280000000000004</v>
      </c>
      <c r="L75" s="245"/>
      <c r="M75" s="245"/>
      <c r="N75" s="246" t="s">
        <v>205</v>
      </c>
      <c r="O75" s="247"/>
      <c r="P75" s="248"/>
      <c r="Q75" s="245">
        <v>1.0933999999999999</v>
      </c>
      <c r="R75" s="245"/>
      <c r="S75" s="245"/>
      <c r="T75" s="268"/>
      <c r="U75" s="268"/>
      <c r="V75" s="269"/>
      <c r="W75" s="252"/>
      <c r="X75" s="253"/>
      <c r="Y75" s="254"/>
      <c r="Z75" s="267"/>
      <c r="AA75" s="268"/>
      <c r="AB75" s="269"/>
      <c r="AC75" s="252"/>
      <c r="AD75" s="253"/>
      <c r="AE75" s="254"/>
      <c r="AF75" s="252"/>
      <c r="AG75" s="253"/>
      <c r="AH75" s="254"/>
      <c r="AI75" s="252"/>
      <c r="AJ75" s="253"/>
      <c r="AK75" s="254"/>
      <c r="AL75" s="267"/>
      <c r="AM75" s="268"/>
      <c r="AN75" s="269"/>
      <c r="AO75" s="252"/>
      <c r="AP75" s="253"/>
      <c r="AQ75" s="254"/>
      <c r="AR75" s="246" t="s">
        <v>211</v>
      </c>
      <c r="AS75" s="247"/>
      <c r="AT75" s="248"/>
      <c r="AU75" s="245">
        <v>1.0368999999999999</v>
      </c>
      <c r="AV75" s="245"/>
      <c r="AW75" s="245"/>
      <c r="AX75" s="246" t="s">
        <v>198</v>
      </c>
      <c r="AY75" s="247"/>
      <c r="AZ75" s="248"/>
      <c r="BA75" s="245">
        <v>1.0656000000000001</v>
      </c>
      <c r="BB75" s="245"/>
      <c r="BC75" s="245"/>
      <c r="BD75" s="267"/>
      <c r="BE75" s="268"/>
      <c r="BF75" s="269"/>
      <c r="BG75" s="252"/>
      <c r="BH75" s="253"/>
      <c r="BI75" s="254"/>
      <c r="BJ75" s="246" t="s">
        <v>256</v>
      </c>
      <c r="BK75" s="247"/>
      <c r="BL75" s="248"/>
      <c r="BM75" s="245">
        <v>1.2576000000000001</v>
      </c>
      <c r="BN75" s="245"/>
      <c r="BO75" s="245"/>
      <c r="BP75" s="267"/>
      <c r="BQ75" s="268"/>
      <c r="BR75" s="269"/>
      <c r="BS75" s="252"/>
      <c r="BT75" s="253"/>
      <c r="BU75" s="254"/>
      <c r="BV75" s="246" t="s">
        <v>204</v>
      </c>
      <c r="BW75" s="247"/>
      <c r="BX75" s="248"/>
      <c r="BY75" s="245">
        <v>0.68559999999999999</v>
      </c>
      <c r="BZ75" s="245"/>
      <c r="CA75" s="245"/>
      <c r="CB75" s="246" t="s">
        <v>207</v>
      </c>
      <c r="CC75" s="247"/>
      <c r="CD75" s="248"/>
      <c r="CE75" s="245">
        <v>1.0019</v>
      </c>
      <c r="CF75" s="245"/>
      <c r="CG75" s="245"/>
      <c r="CH75" s="267"/>
      <c r="CI75" s="268"/>
      <c r="CJ75" s="269"/>
      <c r="CK75" s="252"/>
      <c r="CL75" s="253"/>
      <c r="CM75" s="254"/>
    </row>
    <row r="76" spans="1:91" s="6" customFormat="1" ht="15" customHeight="1" x14ac:dyDescent="0.2">
      <c r="A76" s="384"/>
      <c r="B76" s="246" t="s">
        <v>208</v>
      </c>
      <c r="C76" s="247"/>
      <c r="D76" s="248"/>
      <c r="E76" s="245">
        <v>0.85109999999999997</v>
      </c>
      <c r="F76" s="245"/>
      <c r="G76" s="245"/>
      <c r="H76" s="246" t="s">
        <v>214</v>
      </c>
      <c r="I76" s="247"/>
      <c r="J76" s="248"/>
      <c r="K76" s="245">
        <v>0.51639999999999997</v>
      </c>
      <c r="L76" s="245"/>
      <c r="M76" s="245"/>
      <c r="N76" s="246" t="s">
        <v>204</v>
      </c>
      <c r="O76" s="247"/>
      <c r="P76" s="248"/>
      <c r="Q76" s="245">
        <v>1.0798000000000001</v>
      </c>
      <c r="R76" s="245"/>
      <c r="S76" s="245"/>
      <c r="T76" s="268"/>
      <c r="U76" s="268"/>
      <c r="V76" s="269"/>
      <c r="W76" s="252"/>
      <c r="X76" s="253"/>
      <c r="Y76" s="254"/>
      <c r="Z76" s="267"/>
      <c r="AA76" s="268"/>
      <c r="AB76" s="269"/>
      <c r="AC76" s="252"/>
      <c r="AD76" s="253"/>
      <c r="AE76" s="254"/>
      <c r="AF76" s="252"/>
      <c r="AG76" s="253"/>
      <c r="AH76" s="254"/>
      <c r="AI76" s="252"/>
      <c r="AJ76" s="253"/>
      <c r="AK76" s="254"/>
      <c r="AL76" s="267"/>
      <c r="AM76" s="268"/>
      <c r="AN76" s="269"/>
      <c r="AO76" s="252"/>
      <c r="AP76" s="253"/>
      <c r="AQ76" s="254"/>
      <c r="AR76" s="246" t="s">
        <v>214</v>
      </c>
      <c r="AS76" s="247"/>
      <c r="AT76" s="248"/>
      <c r="AU76" s="245">
        <v>0.93559999999999999</v>
      </c>
      <c r="AV76" s="245"/>
      <c r="AW76" s="245"/>
      <c r="AX76" s="246" t="s">
        <v>221</v>
      </c>
      <c r="AY76" s="247"/>
      <c r="AZ76" s="248"/>
      <c r="BA76" s="245">
        <v>0.98050000000000004</v>
      </c>
      <c r="BB76" s="245"/>
      <c r="BC76" s="245"/>
      <c r="BD76" s="267"/>
      <c r="BE76" s="268"/>
      <c r="BF76" s="269"/>
      <c r="BG76" s="252"/>
      <c r="BH76" s="253"/>
      <c r="BI76" s="254"/>
      <c r="BJ76" s="246" t="s">
        <v>239</v>
      </c>
      <c r="BK76" s="247"/>
      <c r="BL76" s="248"/>
      <c r="BM76" s="245">
        <v>1.1755</v>
      </c>
      <c r="BN76" s="245"/>
      <c r="BO76" s="245"/>
      <c r="BP76" s="267"/>
      <c r="BQ76" s="268"/>
      <c r="BR76" s="269"/>
      <c r="BS76" s="252"/>
      <c r="BT76" s="253"/>
      <c r="BU76" s="254"/>
      <c r="BV76" s="246" t="s">
        <v>196</v>
      </c>
      <c r="BW76" s="247"/>
      <c r="BX76" s="248"/>
      <c r="BY76" s="245">
        <v>0.6331</v>
      </c>
      <c r="BZ76" s="245"/>
      <c r="CA76" s="245"/>
      <c r="CB76" s="246" t="s">
        <v>196</v>
      </c>
      <c r="CC76" s="247"/>
      <c r="CD76" s="248"/>
      <c r="CE76" s="245">
        <v>0.88049999999999995</v>
      </c>
      <c r="CF76" s="245"/>
      <c r="CG76" s="245"/>
      <c r="CH76" s="267"/>
      <c r="CI76" s="268"/>
      <c r="CJ76" s="269"/>
      <c r="CK76" s="252"/>
      <c r="CL76" s="253"/>
      <c r="CM76" s="254"/>
    </row>
    <row r="77" spans="1:91" s="6" customFormat="1" ht="15" customHeight="1" x14ac:dyDescent="0.2">
      <c r="A77" s="384"/>
      <c r="B77" s="246" t="s">
        <v>192</v>
      </c>
      <c r="C77" s="247"/>
      <c r="D77" s="248"/>
      <c r="E77" s="245">
        <v>0.66949999999999998</v>
      </c>
      <c r="F77" s="245"/>
      <c r="G77" s="245"/>
      <c r="H77" s="246" t="s">
        <v>188</v>
      </c>
      <c r="I77" s="247"/>
      <c r="J77" s="248"/>
      <c r="K77" s="245">
        <v>0.49130000000000001</v>
      </c>
      <c r="L77" s="245"/>
      <c r="M77" s="245"/>
      <c r="N77" s="246" t="s">
        <v>218</v>
      </c>
      <c r="O77" s="247"/>
      <c r="P77" s="248"/>
      <c r="Q77" s="245">
        <v>1.0550999999999999</v>
      </c>
      <c r="R77" s="245"/>
      <c r="S77" s="245"/>
      <c r="T77" s="268"/>
      <c r="U77" s="268"/>
      <c r="V77" s="269"/>
      <c r="W77" s="252"/>
      <c r="X77" s="253"/>
      <c r="Y77" s="254"/>
      <c r="Z77" s="267"/>
      <c r="AA77" s="268"/>
      <c r="AB77" s="269"/>
      <c r="AC77" s="252"/>
      <c r="AD77" s="253"/>
      <c r="AE77" s="254"/>
      <c r="AF77" s="252"/>
      <c r="AG77" s="253"/>
      <c r="AH77" s="254"/>
      <c r="AI77" s="252"/>
      <c r="AJ77" s="253"/>
      <c r="AK77" s="254"/>
      <c r="AL77" s="267"/>
      <c r="AM77" s="268"/>
      <c r="AN77" s="269"/>
      <c r="AO77" s="252"/>
      <c r="AP77" s="253"/>
      <c r="AQ77" s="254"/>
      <c r="AR77" s="246" t="s">
        <v>237</v>
      </c>
      <c r="AS77" s="247"/>
      <c r="AT77" s="248"/>
      <c r="AU77" s="245">
        <v>0.8901</v>
      </c>
      <c r="AV77" s="245"/>
      <c r="AW77" s="245"/>
      <c r="AX77" s="246" t="s">
        <v>202</v>
      </c>
      <c r="AY77" s="247"/>
      <c r="AZ77" s="248"/>
      <c r="BA77" s="245">
        <v>0.88539999999999996</v>
      </c>
      <c r="BB77" s="245"/>
      <c r="BC77" s="245"/>
      <c r="BD77" s="267"/>
      <c r="BE77" s="268"/>
      <c r="BF77" s="269"/>
      <c r="BG77" s="252"/>
      <c r="BH77" s="253"/>
      <c r="BI77" s="254"/>
      <c r="BJ77" s="246" t="s">
        <v>201</v>
      </c>
      <c r="BK77" s="247"/>
      <c r="BL77" s="248"/>
      <c r="BM77" s="245">
        <v>0.98309999999999997</v>
      </c>
      <c r="BN77" s="245"/>
      <c r="BO77" s="245"/>
      <c r="BP77" s="267"/>
      <c r="BQ77" s="268"/>
      <c r="BR77" s="269"/>
      <c r="BS77" s="252"/>
      <c r="BT77" s="253"/>
      <c r="BU77" s="254"/>
      <c r="BV77" s="246" t="s">
        <v>237</v>
      </c>
      <c r="BW77" s="247"/>
      <c r="BX77" s="248"/>
      <c r="BY77" s="245">
        <v>0.63270000000000004</v>
      </c>
      <c r="BZ77" s="245"/>
      <c r="CA77" s="245"/>
      <c r="CB77" s="246" t="s">
        <v>208</v>
      </c>
      <c r="CC77" s="247"/>
      <c r="CD77" s="248"/>
      <c r="CE77" s="245">
        <v>0.82389999999999997</v>
      </c>
      <c r="CF77" s="245"/>
      <c r="CG77" s="245"/>
      <c r="CH77" s="267"/>
      <c r="CI77" s="268"/>
      <c r="CJ77" s="269"/>
      <c r="CK77" s="252"/>
      <c r="CL77" s="253"/>
      <c r="CM77" s="254"/>
    </row>
    <row r="78" spans="1:91" s="6" customFormat="1" ht="15" customHeight="1" x14ac:dyDescent="0.2">
      <c r="A78" s="384"/>
      <c r="B78" s="246" t="s">
        <v>531</v>
      </c>
      <c r="C78" s="247"/>
      <c r="D78" s="248"/>
      <c r="E78" s="245">
        <v>0.5504</v>
      </c>
      <c r="F78" s="245"/>
      <c r="G78" s="245"/>
      <c r="H78" s="246" t="s">
        <v>213</v>
      </c>
      <c r="I78" s="247"/>
      <c r="J78" s="248"/>
      <c r="K78" s="245">
        <v>0.4753</v>
      </c>
      <c r="L78" s="245"/>
      <c r="M78" s="245"/>
      <c r="N78" s="246" t="s">
        <v>211</v>
      </c>
      <c r="O78" s="247"/>
      <c r="P78" s="248"/>
      <c r="Q78" s="245">
        <v>1.0325</v>
      </c>
      <c r="R78" s="245"/>
      <c r="S78" s="245"/>
      <c r="T78" s="268"/>
      <c r="U78" s="268"/>
      <c r="V78" s="269"/>
      <c r="W78" s="252"/>
      <c r="X78" s="253"/>
      <c r="Y78" s="254"/>
      <c r="Z78" s="267"/>
      <c r="AA78" s="268"/>
      <c r="AB78" s="269"/>
      <c r="AC78" s="252"/>
      <c r="AD78" s="253"/>
      <c r="AE78" s="254"/>
      <c r="AF78" s="252"/>
      <c r="AG78" s="253"/>
      <c r="AH78" s="254"/>
      <c r="AI78" s="252"/>
      <c r="AJ78" s="253"/>
      <c r="AK78" s="254"/>
      <c r="AL78" s="267"/>
      <c r="AM78" s="268"/>
      <c r="AN78" s="269"/>
      <c r="AO78" s="252"/>
      <c r="AP78" s="253"/>
      <c r="AQ78" s="254"/>
      <c r="AR78" s="246" t="s">
        <v>242</v>
      </c>
      <c r="AS78" s="247"/>
      <c r="AT78" s="248"/>
      <c r="AU78" s="245">
        <v>0.80159999999999998</v>
      </c>
      <c r="AV78" s="245"/>
      <c r="AW78" s="245"/>
      <c r="AX78" s="246" t="s">
        <v>237</v>
      </c>
      <c r="AY78" s="247"/>
      <c r="AZ78" s="248"/>
      <c r="BA78" s="245">
        <v>0.80730000000000002</v>
      </c>
      <c r="BB78" s="245"/>
      <c r="BC78" s="245"/>
      <c r="BD78" s="267"/>
      <c r="BE78" s="268"/>
      <c r="BF78" s="269"/>
      <c r="BG78" s="252"/>
      <c r="BH78" s="253"/>
      <c r="BI78" s="254"/>
      <c r="BJ78" s="246" t="s">
        <v>242</v>
      </c>
      <c r="BK78" s="247"/>
      <c r="BL78" s="248"/>
      <c r="BM78" s="245">
        <v>0.95079999999999998</v>
      </c>
      <c r="BN78" s="245"/>
      <c r="BO78" s="245"/>
      <c r="BP78" s="267"/>
      <c r="BQ78" s="268"/>
      <c r="BR78" s="269"/>
      <c r="BS78" s="252"/>
      <c r="BT78" s="253"/>
      <c r="BU78" s="254"/>
      <c r="BV78" s="246" t="s">
        <v>208</v>
      </c>
      <c r="BW78" s="247"/>
      <c r="BX78" s="248"/>
      <c r="BY78" s="245">
        <v>0.60419999999999996</v>
      </c>
      <c r="BZ78" s="245"/>
      <c r="CA78" s="245"/>
      <c r="CB78" s="246" t="s">
        <v>212</v>
      </c>
      <c r="CC78" s="247"/>
      <c r="CD78" s="248"/>
      <c r="CE78" s="245">
        <v>0.80079999999999996</v>
      </c>
      <c r="CF78" s="245"/>
      <c r="CG78" s="245"/>
      <c r="CH78" s="267"/>
      <c r="CI78" s="268"/>
      <c r="CJ78" s="269"/>
      <c r="CK78" s="252"/>
      <c r="CL78" s="253"/>
      <c r="CM78" s="254"/>
    </row>
    <row r="79" spans="1:91" s="6" customFormat="1" ht="15" customHeight="1" x14ac:dyDescent="0.2">
      <c r="A79" s="384"/>
      <c r="B79" s="312"/>
      <c r="C79" s="313"/>
      <c r="D79" s="314"/>
      <c r="E79" s="328"/>
      <c r="F79" s="328"/>
      <c r="G79" s="328"/>
      <c r="H79" s="246" t="s">
        <v>210</v>
      </c>
      <c r="I79" s="247"/>
      <c r="J79" s="248"/>
      <c r="K79" s="245">
        <v>0.45119999999999999</v>
      </c>
      <c r="L79" s="245"/>
      <c r="M79" s="245"/>
      <c r="N79" s="246" t="s">
        <v>208</v>
      </c>
      <c r="O79" s="247"/>
      <c r="P79" s="248"/>
      <c r="Q79" s="245">
        <v>1.0094000000000001</v>
      </c>
      <c r="R79" s="245"/>
      <c r="S79" s="245"/>
      <c r="T79" s="268"/>
      <c r="U79" s="268"/>
      <c r="V79" s="269"/>
      <c r="W79" s="252"/>
      <c r="X79" s="253"/>
      <c r="Y79" s="254"/>
      <c r="Z79" s="267"/>
      <c r="AA79" s="268"/>
      <c r="AB79" s="269"/>
      <c r="AC79" s="252"/>
      <c r="AD79" s="253"/>
      <c r="AE79" s="254"/>
      <c r="AF79" s="252"/>
      <c r="AG79" s="253"/>
      <c r="AH79" s="254"/>
      <c r="AI79" s="252"/>
      <c r="AJ79" s="253"/>
      <c r="AK79" s="254"/>
      <c r="AL79" s="267"/>
      <c r="AM79" s="268"/>
      <c r="AN79" s="269"/>
      <c r="AO79" s="252"/>
      <c r="AP79" s="253"/>
      <c r="AQ79" s="254"/>
      <c r="AR79" s="246" t="s">
        <v>221</v>
      </c>
      <c r="AS79" s="247"/>
      <c r="AT79" s="248"/>
      <c r="AU79" s="245">
        <v>0.62</v>
      </c>
      <c r="AV79" s="245"/>
      <c r="AW79" s="245"/>
      <c r="AX79" s="351"/>
      <c r="AY79" s="352"/>
      <c r="AZ79" s="353"/>
      <c r="BA79" s="328"/>
      <c r="BB79" s="328"/>
      <c r="BC79" s="328"/>
      <c r="BD79" s="267"/>
      <c r="BE79" s="268"/>
      <c r="BF79" s="269"/>
      <c r="BG79" s="252"/>
      <c r="BH79" s="253"/>
      <c r="BI79" s="254"/>
      <c r="BJ79" s="267"/>
      <c r="BK79" s="268"/>
      <c r="BL79" s="269"/>
      <c r="BM79" s="252"/>
      <c r="BN79" s="253"/>
      <c r="BO79" s="254"/>
      <c r="BP79" s="267"/>
      <c r="BQ79" s="268"/>
      <c r="BR79" s="269"/>
      <c r="BS79" s="252"/>
      <c r="BT79" s="253"/>
      <c r="BU79" s="254"/>
      <c r="BV79" s="246" t="s">
        <v>202</v>
      </c>
      <c r="BW79" s="247"/>
      <c r="BX79" s="248"/>
      <c r="BY79" s="245">
        <v>0.40679999999999999</v>
      </c>
      <c r="BZ79" s="245"/>
      <c r="CA79" s="245"/>
      <c r="CB79" s="297"/>
      <c r="CC79" s="298"/>
      <c r="CD79" s="299"/>
      <c r="CE79" s="315"/>
      <c r="CF79" s="315"/>
      <c r="CG79" s="315"/>
      <c r="CH79" s="267"/>
      <c r="CI79" s="268"/>
      <c r="CJ79" s="269"/>
      <c r="CK79" s="252"/>
      <c r="CL79" s="253"/>
      <c r="CM79" s="254"/>
    </row>
    <row r="80" spans="1:91" s="6" customFormat="1" ht="15" customHeight="1" x14ac:dyDescent="0.2">
      <c r="A80" s="384"/>
      <c r="B80" s="312"/>
      <c r="C80" s="313"/>
      <c r="D80" s="314"/>
      <c r="E80" s="328"/>
      <c r="F80" s="328"/>
      <c r="G80" s="328"/>
      <c r="H80" s="246" t="s">
        <v>195</v>
      </c>
      <c r="I80" s="247"/>
      <c r="J80" s="248"/>
      <c r="K80" s="245">
        <v>0.42320000000000002</v>
      </c>
      <c r="L80" s="245"/>
      <c r="M80" s="245"/>
      <c r="N80" s="246" t="s">
        <v>256</v>
      </c>
      <c r="O80" s="247"/>
      <c r="P80" s="248"/>
      <c r="Q80" s="245">
        <v>0.88700000000000001</v>
      </c>
      <c r="R80" s="245"/>
      <c r="S80" s="245"/>
      <c r="T80" s="268"/>
      <c r="U80" s="268"/>
      <c r="V80" s="269"/>
      <c r="W80" s="252"/>
      <c r="X80" s="253"/>
      <c r="Y80" s="254"/>
      <c r="Z80" s="267"/>
      <c r="AA80" s="268"/>
      <c r="AB80" s="269"/>
      <c r="AC80" s="252"/>
      <c r="AD80" s="253"/>
      <c r="AE80" s="254"/>
      <c r="AF80" s="252"/>
      <c r="AG80" s="253"/>
      <c r="AH80" s="254"/>
      <c r="AI80" s="252"/>
      <c r="AJ80" s="253"/>
      <c r="AK80" s="254"/>
      <c r="AL80" s="267"/>
      <c r="AM80" s="268"/>
      <c r="AN80" s="269"/>
      <c r="AO80" s="252"/>
      <c r="AP80" s="253"/>
      <c r="AQ80" s="254"/>
      <c r="AR80" s="312"/>
      <c r="AS80" s="313"/>
      <c r="AT80" s="314"/>
      <c r="AU80" s="328"/>
      <c r="AV80" s="328"/>
      <c r="AW80" s="328"/>
      <c r="AX80" s="297"/>
      <c r="AY80" s="298"/>
      <c r="AZ80" s="299"/>
      <c r="BA80" s="315"/>
      <c r="BB80" s="315"/>
      <c r="BC80" s="315"/>
      <c r="BD80" s="267"/>
      <c r="BE80" s="268"/>
      <c r="BF80" s="269"/>
      <c r="BG80" s="252"/>
      <c r="BH80" s="253"/>
      <c r="BI80" s="254"/>
      <c r="BJ80" s="267"/>
      <c r="BK80" s="268"/>
      <c r="BL80" s="269"/>
      <c r="BM80" s="252"/>
      <c r="BN80" s="253"/>
      <c r="BO80" s="254"/>
      <c r="BP80" s="267"/>
      <c r="BQ80" s="268"/>
      <c r="BR80" s="269"/>
      <c r="BS80" s="252"/>
      <c r="BT80" s="253"/>
      <c r="BU80" s="254"/>
      <c r="BV80" s="267"/>
      <c r="BW80" s="268"/>
      <c r="BX80" s="269"/>
      <c r="BY80" s="252"/>
      <c r="BZ80" s="253"/>
      <c r="CA80" s="254"/>
      <c r="CB80" s="297"/>
      <c r="CC80" s="298"/>
      <c r="CD80" s="299"/>
      <c r="CE80" s="315"/>
      <c r="CF80" s="315"/>
      <c r="CG80" s="315"/>
      <c r="CH80" s="267"/>
      <c r="CI80" s="268"/>
      <c r="CJ80" s="269"/>
      <c r="CK80" s="252"/>
      <c r="CL80" s="253"/>
      <c r="CM80" s="254"/>
    </row>
    <row r="81" spans="1:93" s="6" customFormat="1" ht="15" customHeight="1" x14ac:dyDescent="0.2">
      <c r="A81" s="384"/>
      <c r="B81" s="312"/>
      <c r="C81" s="313"/>
      <c r="D81" s="314"/>
      <c r="E81" s="328"/>
      <c r="F81" s="328"/>
      <c r="G81" s="328"/>
      <c r="H81" s="312"/>
      <c r="I81" s="313"/>
      <c r="J81" s="314"/>
      <c r="K81" s="328"/>
      <c r="L81" s="328"/>
      <c r="M81" s="328"/>
      <c r="N81" s="246" t="s">
        <v>237</v>
      </c>
      <c r="O81" s="247"/>
      <c r="P81" s="248"/>
      <c r="Q81" s="245">
        <v>0.72929999999999995</v>
      </c>
      <c r="R81" s="245"/>
      <c r="S81" s="245"/>
      <c r="T81" s="268"/>
      <c r="U81" s="268"/>
      <c r="V81" s="269"/>
      <c r="W81" s="252"/>
      <c r="X81" s="253"/>
      <c r="Y81" s="254"/>
      <c r="Z81" s="267"/>
      <c r="AA81" s="268"/>
      <c r="AB81" s="269"/>
      <c r="AC81" s="252"/>
      <c r="AD81" s="253"/>
      <c r="AE81" s="254"/>
      <c r="AF81" s="252"/>
      <c r="AG81" s="253"/>
      <c r="AH81" s="254"/>
      <c r="AI81" s="252"/>
      <c r="AJ81" s="253"/>
      <c r="AK81" s="254"/>
      <c r="AL81" s="267"/>
      <c r="AM81" s="268"/>
      <c r="AN81" s="269"/>
      <c r="AO81" s="252"/>
      <c r="AP81" s="253"/>
      <c r="AQ81" s="254"/>
      <c r="AR81" s="312"/>
      <c r="AS81" s="313"/>
      <c r="AT81" s="314"/>
      <c r="AU81" s="328"/>
      <c r="AV81" s="328"/>
      <c r="AW81" s="328"/>
      <c r="AX81" s="297"/>
      <c r="AY81" s="298"/>
      <c r="AZ81" s="299"/>
      <c r="BA81" s="315"/>
      <c r="BB81" s="315"/>
      <c r="BC81" s="315"/>
      <c r="BD81" s="267"/>
      <c r="BE81" s="268"/>
      <c r="BF81" s="269"/>
      <c r="BG81" s="252"/>
      <c r="BH81" s="253"/>
      <c r="BI81" s="254"/>
      <c r="BJ81" s="267"/>
      <c r="BK81" s="268"/>
      <c r="BL81" s="269"/>
      <c r="BM81" s="252"/>
      <c r="BN81" s="253"/>
      <c r="BO81" s="254"/>
      <c r="BP81" s="267"/>
      <c r="BQ81" s="268"/>
      <c r="BR81" s="269"/>
      <c r="BS81" s="252"/>
      <c r="BT81" s="253"/>
      <c r="BU81" s="254"/>
      <c r="BV81" s="267"/>
      <c r="BW81" s="268"/>
      <c r="BX81" s="269"/>
      <c r="BY81" s="252"/>
      <c r="BZ81" s="253"/>
      <c r="CA81" s="254"/>
      <c r="CB81" s="297"/>
      <c r="CC81" s="298"/>
      <c r="CD81" s="299"/>
      <c r="CE81" s="315"/>
      <c r="CF81" s="315"/>
      <c r="CG81" s="315"/>
      <c r="CH81" s="267"/>
      <c r="CI81" s="268"/>
      <c r="CJ81" s="269"/>
      <c r="CK81" s="252"/>
      <c r="CL81" s="253"/>
      <c r="CM81" s="254"/>
    </row>
    <row r="82" spans="1:93" s="6" customFormat="1" ht="12.75" customHeight="1" x14ac:dyDescent="0.2">
      <c r="A82" s="384"/>
      <c r="B82" s="312"/>
      <c r="C82" s="313"/>
      <c r="D82" s="314"/>
      <c r="E82" s="328"/>
      <c r="F82" s="328"/>
      <c r="G82" s="328"/>
      <c r="H82" s="267"/>
      <c r="I82" s="268"/>
      <c r="J82" s="269"/>
      <c r="K82" s="252"/>
      <c r="L82" s="253"/>
      <c r="M82" s="254"/>
      <c r="N82" s="246" t="s">
        <v>307</v>
      </c>
      <c r="O82" s="247"/>
      <c r="P82" s="248"/>
      <c r="Q82" s="245">
        <v>0.35199999999999998</v>
      </c>
      <c r="R82" s="245"/>
      <c r="S82" s="245"/>
      <c r="T82" s="268"/>
      <c r="U82" s="268"/>
      <c r="V82" s="269"/>
      <c r="W82" s="252"/>
      <c r="X82" s="253"/>
      <c r="Y82" s="254"/>
      <c r="Z82" s="267"/>
      <c r="AA82" s="268"/>
      <c r="AB82" s="269"/>
      <c r="AC82" s="252"/>
      <c r="AD82" s="253"/>
      <c r="AE82" s="254"/>
      <c r="AF82" s="252"/>
      <c r="AG82" s="253"/>
      <c r="AH82" s="254"/>
      <c r="AI82" s="252"/>
      <c r="AJ82" s="253"/>
      <c r="AK82" s="254"/>
      <c r="AL82" s="267"/>
      <c r="AM82" s="268"/>
      <c r="AN82" s="269"/>
      <c r="AO82" s="252"/>
      <c r="AP82" s="253"/>
      <c r="AQ82" s="254"/>
      <c r="AR82" s="312"/>
      <c r="AS82" s="313"/>
      <c r="AT82" s="314"/>
      <c r="AU82" s="328"/>
      <c r="AV82" s="328"/>
      <c r="AW82" s="328"/>
      <c r="AX82" s="268"/>
      <c r="AY82" s="268"/>
      <c r="AZ82" s="269"/>
      <c r="BA82" s="252"/>
      <c r="BB82" s="253"/>
      <c r="BC82" s="254"/>
      <c r="BD82" s="267"/>
      <c r="BE82" s="268"/>
      <c r="BF82" s="269"/>
      <c r="BG82" s="252"/>
      <c r="BH82" s="253"/>
      <c r="BI82" s="254"/>
      <c r="BJ82" s="267"/>
      <c r="BK82" s="268"/>
      <c r="BL82" s="269"/>
      <c r="BM82" s="252"/>
      <c r="BN82" s="253"/>
      <c r="BO82" s="254"/>
      <c r="BP82" s="267"/>
      <c r="BQ82" s="268"/>
      <c r="BR82" s="269"/>
      <c r="BS82" s="252"/>
      <c r="BT82" s="253"/>
      <c r="BU82" s="254"/>
      <c r="BV82" s="267"/>
      <c r="BW82" s="268"/>
      <c r="BX82" s="269"/>
      <c r="BY82" s="252"/>
      <c r="BZ82" s="253"/>
      <c r="CA82" s="254"/>
      <c r="CB82" s="267"/>
      <c r="CC82" s="268"/>
      <c r="CD82" s="269"/>
      <c r="CE82" s="252"/>
      <c r="CF82" s="253"/>
      <c r="CG82" s="254"/>
      <c r="CH82" s="267"/>
      <c r="CI82" s="268"/>
      <c r="CJ82" s="269"/>
      <c r="CK82" s="252"/>
      <c r="CL82" s="253"/>
      <c r="CM82" s="254"/>
    </row>
    <row r="83" spans="1:93" s="6" customFormat="1" ht="12.75" customHeight="1" x14ac:dyDescent="0.2">
      <c r="A83" s="384"/>
      <c r="B83" s="312"/>
      <c r="C83" s="313"/>
      <c r="D83" s="314"/>
      <c r="E83" s="328"/>
      <c r="F83" s="328"/>
      <c r="G83" s="328"/>
      <c r="H83" s="267"/>
      <c r="I83" s="268"/>
      <c r="J83" s="269"/>
      <c r="K83" s="252"/>
      <c r="L83" s="253"/>
      <c r="M83" s="254"/>
      <c r="N83" s="246" t="s">
        <v>221</v>
      </c>
      <c r="O83" s="247"/>
      <c r="P83" s="248"/>
      <c r="Q83" s="245">
        <v>0.31430000000000002</v>
      </c>
      <c r="R83" s="245"/>
      <c r="S83" s="245"/>
      <c r="T83" s="268"/>
      <c r="U83" s="268"/>
      <c r="V83" s="269"/>
      <c r="W83" s="252"/>
      <c r="X83" s="253"/>
      <c r="Y83" s="254"/>
      <c r="Z83" s="267"/>
      <c r="AA83" s="268"/>
      <c r="AB83" s="269"/>
      <c r="AC83" s="252"/>
      <c r="AD83" s="253"/>
      <c r="AE83" s="254"/>
      <c r="AF83" s="252"/>
      <c r="AG83" s="253"/>
      <c r="AH83" s="254"/>
      <c r="AI83" s="252"/>
      <c r="AJ83" s="253"/>
      <c r="AK83" s="254"/>
      <c r="AL83" s="267"/>
      <c r="AM83" s="268"/>
      <c r="AN83" s="269"/>
      <c r="AO83" s="252"/>
      <c r="AP83" s="253"/>
      <c r="AQ83" s="254"/>
      <c r="AR83" s="312"/>
      <c r="AS83" s="313"/>
      <c r="AT83" s="314"/>
      <c r="AU83" s="328"/>
      <c r="AV83" s="328"/>
      <c r="AW83" s="328"/>
      <c r="AX83" s="268"/>
      <c r="AY83" s="268"/>
      <c r="AZ83" s="269"/>
      <c r="BA83" s="252"/>
      <c r="BB83" s="253"/>
      <c r="BC83" s="254"/>
      <c r="BD83" s="267"/>
      <c r="BE83" s="268"/>
      <c r="BF83" s="269"/>
      <c r="BG83" s="252"/>
      <c r="BH83" s="253"/>
      <c r="BI83" s="254"/>
      <c r="BJ83" s="267"/>
      <c r="BK83" s="268"/>
      <c r="BL83" s="269"/>
      <c r="BM83" s="252"/>
      <c r="BN83" s="253"/>
      <c r="BO83" s="254"/>
      <c r="BP83" s="267"/>
      <c r="BQ83" s="268"/>
      <c r="BR83" s="269"/>
      <c r="BS83" s="252"/>
      <c r="BT83" s="253"/>
      <c r="BU83" s="254"/>
      <c r="BV83" s="267"/>
      <c r="BW83" s="268"/>
      <c r="BX83" s="269"/>
      <c r="BY83" s="252"/>
      <c r="BZ83" s="253"/>
      <c r="CA83" s="254"/>
      <c r="CB83" s="267"/>
      <c r="CC83" s="268"/>
      <c r="CD83" s="269"/>
      <c r="CE83" s="252"/>
      <c r="CF83" s="253"/>
      <c r="CG83" s="254"/>
      <c r="CH83" s="267"/>
      <c r="CI83" s="268"/>
      <c r="CJ83" s="269"/>
      <c r="CK83" s="252"/>
      <c r="CL83" s="253"/>
      <c r="CM83" s="254"/>
    </row>
    <row r="84" spans="1:93" s="6" customFormat="1" ht="12.75" customHeight="1" x14ac:dyDescent="0.2">
      <c r="A84" s="384"/>
      <c r="B84" s="267"/>
      <c r="C84" s="268"/>
      <c r="D84" s="269"/>
      <c r="E84" s="252"/>
      <c r="F84" s="253"/>
      <c r="G84" s="254"/>
      <c r="H84" s="267"/>
      <c r="I84" s="268"/>
      <c r="J84" s="269"/>
      <c r="K84" s="252"/>
      <c r="L84" s="253"/>
      <c r="M84" s="254"/>
      <c r="N84" s="267"/>
      <c r="O84" s="268"/>
      <c r="P84" s="269"/>
      <c r="Q84" s="252"/>
      <c r="R84" s="253"/>
      <c r="S84" s="254"/>
      <c r="T84" s="267"/>
      <c r="U84" s="268"/>
      <c r="V84" s="269"/>
      <c r="W84" s="252"/>
      <c r="X84" s="253"/>
      <c r="Y84" s="254"/>
      <c r="Z84" s="267"/>
      <c r="AA84" s="268"/>
      <c r="AB84" s="269"/>
      <c r="AC84" s="252"/>
      <c r="AD84" s="253"/>
      <c r="AE84" s="254"/>
      <c r="AF84" s="252"/>
      <c r="AG84" s="253"/>
      <c r="AH84" s="254"/>
      <c r="AI84" s="252"/>
      <c r="AJ84" s="253"/>
      <c r="AK84" s="254"/>
      <c r="AL84" s="267"/>
      <c r="AM84" s="268"/>
      <c r="AN84" s="269"/>
      <c r="AO84" s="252"/>
      <c r="AP84" s="253"/>
      <c r="AQ84" s="254"/>
      <c r="AR84" s="312"/>
      <c r="AS84" s="313"/>
      <c r="AT84" s="314"/>
      <c r="AU84" s="328"/>
      <c r="AV84" s="328"/>
      <c r="AW84" s="328"/>
      <c r="AX84" s="268"/>
      <c r="AY84" s="268"/>
      <c r="AZ84" s="269"/>
      <c r="BA84" s="252"/>
      <c r="BB84" s="253"/>
      <c r="BC84" s="254"/>
      <c r="BD84" s="267"/>
      <c r="BE84" s="268"/>
      <c r="BF84" s="269"/>
      <c r="BG84" s="252"/>
      <c r="BH84" s="253"/>
      <c r="BI84" s="254"/>
      <c r="BJ84" s="267"/>
      <c r="BK84" s="268"/>
      <c r="BL84" s="269"/>
      <c r="BM84" s="252"/>
      <c r="BN84" s="253"/>
      <c r="BO84" s="254"/>
      <c r="BP84" s="267"/>
      <c r="BQ84" s="268"/>
      <c r="BR84" s="269"/>
      <c r="BS84" s="252"/>
      <c r="BT84" s="253"/>
      <c r="BU84" s="254"/>
      <c r="BV84" s="267"/>
      <c r="BW84" s="268"/>
      <c r="BX84" s="269"/>
      <c r="BY84" s="252"/>
      <c r="BZ84" s="253"/>
      <c r="CA84" s="254"/>
      <c r="CB84" s="267"/>
      <c r="CC84" s="268"/>
      <c r="CD84" s="269"/>
      <c r="CE84" s="252"/>
      <c r="CF84" s="253"/>
      <c r="CG84" s="254"/>
      <c r="CH84" s="267"/>
      <c r="CI84" s="268"/>
      <c r="CJ84" s="269"/>
      <c r="CK84" s="252"/>
      <c r="CL84" s="253"/>
      <c r="CM84" s="254"/>
    </row>
    <row r="85" spans="1:93" s="6" customFormat="1" ht="12.75" customHeight="1" x14ac:dyDescent="0.2">
      <c r="A85" s="384"/>
      <c r="B85" s="267"/>
      <c r="C85" s="268"/>
      <c r="D85" s="269"/>
      <c r="E85" s="252"/>
      <c r="F85" s="253"/>
      <c r="G85" s="254"/>
      <c r="H85" s="267"/>
      <c r="I85" s="268"/>
      <c r="J85" s="269"/>
      <c r="K85" s="252"/>
      <c r="L85" s="253"/>
      <c r="M85" s="254"/>
      <c r="N85" s="267"/>
      <c r="O85" s="268"/>
      <c r="P85" s="269"/>
      <c r="Q85" s="252"/>
      <c r="R85" s="253"/>
      <c r="S85" s="254"/>
      <c r="T85" s="267"/>
      <c r="U85" s="268"/>
      <c r="V85" s="269"/>
      <c r="W85" s="252"/>
      <c r="X85" s="253"/>
      <c r="Y85" s="254"/>
      <c r="Z85" s="267"/>
      <c r="AA85" s="268"/>
      <c r="AB85" s="269"/>
      <c r="AC85" s="252"/>
      <c r="AD85" s="253"/>
      <c r="AE85" s="254"/>
      <c r="AF85" s="252"/>
      <c r="AG85" s="253"/>
      <c r="AH85" s="254"/>
      <c r="AI85" s="252"/>
      <c r="AJ85" s="253"/>
      <c r="AK85" s="254"/>
      <c r="AL85" s="267"/>
      <c r="AM85" s="268"/>
      <c r="AN85" s="269"/>
      <c r="AO85" s="252"/>
      <c r="AP85" s="253"/>
      <c r="AQ85" s="254"/>
      <c r="AR85" s="267"/>
      <c r="AS85" s="268"/>
      <c r="AT85" s="269"/>
      <c r="AU85" s="252"/>
      <c r="AV85" s="253"/>
      <c r="AW85" s="254"/>
      <c r="AX85" s="267"/>
      <c r="AY85" s="268"/>
      <c r="AZ85" s="269"/>
      <c r="BA85" s="252"/>
      <c r="BB85" s="253"/>
      <c r="BC85" s="254"/>
      <c r="BD85" s="267"/>
      <c r="BE85" s="268"/>
      <c r="BF85" s="269"/>
      <c r="BG85" s="252"/>
      <c r="BH85" s="253"/>
      <c r="BI85" s="254"/>
      <c r="BJ85" s="267"/>
      <c r="BK85" s="268"/>
      <c r="BL85" s="269"/>
      <c r="BM85" s="252"/>
      <c r="BN85" s="253"/>
      <c r="BO85" s="254"/>
      <c r="BP85" s="267"/>
      <c r="BQ85" s="268"/>
      <c r="BR85" s="269"/>
      <c r="BS85" s="252"/>
      <c r="BT85" s="253"/>
      <c r="BU85" s="254"/>
      <c r="BV85" s="267"/>
      <c r="BW85" s="268"/>
      <c r="BX85" s="269"/>
      <c r="BY85" s="252"/>
      <c r="BZ85" s="253"/>
      <c r="CA85" s="254"/>
      <c r="CB85" s="267"/>
      <c r="CC85" s="268"/>
      <c r="CD85" s="269"/>
      <c r="CE85" s="252"/>
      <c r="CF85" s="253"/>
      <c r="CG85" s="254"/>
      <c r="CH85" s="267"/>
      <c r="CI85" s="268"/>
      <c r="CJ85" s="269"/>
      <c r="CK85" s="252"/>
      <c r="CL85" s="253"/>
      <c r="CM85" s="254"/>
    </row>
    <row r="86" spans="1:93" s="6" customFormat="1" ht="15" customHeight="1" x14ac:dyDescent="0.2">
      <c r="A86" s="384"/>
      <c r="B86" s="267"/>
      <c r="C86" s="268"/>
      <c r="D86" s="269"/>
      <c r="E86" s="252"/>
      <c r="F86" s="253"/>
      <c r="G86" s="254"/>
      <c r="H86" s="267"/>
      <c r="I86" s="268"/>
      <c r="J86" s="269"/>
      <c r="K86" s="252"/>
      <c r="L86" s="253"/>
      <c r="M86" s="254"/>
      <c r="N86" s="267"/>
      <c r="O86" s="268"/>
      <c r="P86" s="269"/>
      <c r="Q86" s="252"/>
      <c r="R86" s="253"/>
      <c r="S86" s="254"/>
      <c r="T86" s="267"/>
      <c r="U86" s="268"/>
      <c r="V86" s="269"/>
      <c r="W86" s="252"/>
      <c r="X86" s="253"/>
      <c r="Y86" s="254"/>
      <c r="Z86" s="267"/>
      <c r="AA86" s="268"/>
      <c r="AB86" s="269"/>
      <c r="AC86" s="252"/>
      <c r="AD86" s="253"/>
      <c r="AE86" s="254"/>
      <c r="AF86" s="252"/>
      <c r="AG86" s="253"/>
      <c r="AH86" s="254"/>
      <c r="AI86" s="252"/>
      <c r="AJ86" s="253"/>
      <c r="AK86" s="254"/>
      <c r="AL86" s="267"/>
      <c r="AM86" s="268"/>
      <c r="AN86" s="269"/>
      <c r="AO86" s="252"/>
      <c r="AP86" s="253"/>
      <c r="AQ86" s="254"/>
      <c r="AR86" s="267"/>
      <c r="AS86" s="268"/>
      <c r="AT86" s="269"/>
      <c r="AU86" s="252"/>
      <c r="AV86" s="253"/>
      <c r="AW86" s="254"/>
      <c r="AX86" s="267"/>
      <c r="AY86" s="268"/>
      <c r="AZ86" s="269"/>
      <c r="BA86" s="252"/>
      <c r="BB86" s="253"/>
      <c r="BC86" s="254"/>
      <c r="BD86" s="267"/>
      <c r="BE86" s="268"/>
      <c r="BF86" s="269"/>
      <c r="BG86" s="252"/>
      <c r="BH86" s="253"/>
      <c r="BI86" s="254"/>
      <c r="BJ86" s="267"/>
      <c r="BK86" s="268"/>
      <c r="BL86" s="269"/>
      <c r="BM86" s="252"/>
      <c r="BN86" s="253"/>
      <c r="BO86" s="254"/>
      <c r="BP86" s="267"/>
      <c r="BQ86" s="268"/>
      <c r="BR86" s="269"/>
      <c r="BS86" s="252"/>
      <c r="BT86" s="253"/>
      <c r="BU86" s="254"/>
      <c r="BV86" s="267"/>
      <c r="BW86" s="268"/>
      <c r="BX86" s="269"/>
      <c r="BY86" s="252"/>
      <c r="BZ86" s="253"/>
      <c r="CA86" s="254"/>
      <c r="CB86" s="267"/>
      <c r="CC86" s="268"/>
      <c r="CD86" s="269"/>
      <c r="CE86" s="252"/>
      <c r="CF86" s="253"/>
      <c r="CG86" s="254"/>
      <c r="CH86" s="267"/>
      <c r="CI86" s="268"/>
      <c r="CJ86" s="269"/>
      <c r="CK86" s="252"/>
      <c r="CL86" s="253"/>
      <c r="CM86" s="254"/>
    </row>
    <row r="87" spans="1:93" s="6" customFormat="1" ht="15" customHeight="1" x14ac:dyDescent="0.2">
      <c r="A87" s="384"/>
      <c r="B87" s="267"/>
      <c r="C87" s="268"/>
      <c r="D87" s="269"/>
      <c r="E87" s="252"/>
      <c r="F87" s="253"/>
      <c r="G87" s="254"/>
      <c r="H87" s="267"/>
      <c r="I87" s="268"/>
      <c r="J87" s="269"/>
      <c r="K87" s="252"/>
      <c r="L87" s="253"/>
      <c r="M87" s="254"/>
      <c r="N87" s="267"/>
      <c r="O87" s="268"/>
      <c r="P87" s="269"/>
      <c r="Q87" s="252"/>
      <c r="R87" s="253"/>
      <c r="S87" s="254"/>
      <c r="T87" s="267"/>
      <c r="U87" s="268"/>
      <c r="V87" s="269"/>
      <c r="W87" s="252"/>
      <c r="X87" s="253"/>
      <c r="Y87" s="254"/>
      <c r="Z87" s="267"/>
      <c r="AA87" s="268"/>
      <c r="AB87" s="269"/>
      <c r="AC87" s="252"/>
      <c r="AD87" s="253"/>
      <c r="AE87" s="254"/>
      <c r="AF87" s="252"/>
      <c r="AG87" s="253"/>
      <c r="AH87" s="254"/>
      <c r="AI87" s="252"/>
      <c r="AJ87" s="253"/>
      <c r="AK87" s="254"/>
      <c r="AL87" s="267"/>
      <c r="AM87" s="268"/>
      <c r="AN87" s="269"/>
      <c r="AO87" s="252"/>
      <c r="AP87" s="253"/>
      <c r="AQ87" s="254"/>
      <c r="AR87" s="267"/>
      <c r="AS87" s="268"/>
      <c r="AT87" s="269"/>
      <c r="AU87" s="252"/>
      <c r="AV87" s="253"/>
      <c r="AW87" s="254"/>
      <c r="AX87" s="267"/>
      <c r="AY87" s="268"/>
      <c r="AZ87" s="269"/>
      <c r="BA87" s="252"/>
      <c r="BB87" s="253"/>
      <c r="BC87" s="254"/>
      <c r="BD87" s="267"/>
      <c r="BE87" s="268"/>
      <c r="BF87" s="269"/>
      <c r="BG87" s="252"/>
      <c r="BH87" s="253"/>
      <c r="BI87" s="254"/>
      <c r="BJ87" s="267"/>
      <c r="BK87" s="268"/>
      <c r="BL87" s="269"/>
      <c r="BM87" s="252"/>
      <c r="BN87" s="253"/>
      <c r="BO87" s="254"/>
      <c r="BP87" s="267"/>
      <c r="BQ87" s="268"/>
      <c r="BR87" s="269"/>
      <c r="BS87" s="252"/>
      <c r="BT87" s="253"/>
      <c r="BU87" s="254"/>
      <c r="BV87" s="267"/>
      <c r="BW87" s="268"/>
      <c r="BX87" s="269"/>
      <c r="BY87" s="252"/>
      <c r="BZ87" s="253"/>
      <c r="CA87" s="254"/>
      <c r="CB87" s="267"/>
      <c r="CC87" s="268"/>
      <c r="CD87" s="269"/>
      <c r="CE87" s="252"/>
      <c r="CF87" s="253"/>
      <c r="CG87" s="254"/>
      <c r="CH87" s="267"/>
      <c r="CI87" s="268"/>
      <c r="CJ87" s="269"/>
      <c r="CK87" s="252"/>
      <c r="CL87" s="253"/>
      <c r="CM87" s="254"/>
    </row>
    <row r="88" spans="1:93" s="6" customFormat="1" ht="12.75" customHeight="1" x14ac:dyDescent="0.2">
      <c r="A88" s="384"/>
      <c r="B88" s="267"/>
      <c r="C88" s="268"/>
      <c r="D88" s="269"/>
      <c r="E88" s="252"/>
      <c r="F88" s="253"/>
      <c r="G88" s="254"/>
      <c r="H88" s="267"/>
      <c r="I88" s="268"/>
      <c r="J88" s="269"/>
      <c r="K88" s="252"/>
      <c r="L88" s="253"/>
      <c r="M88" s="254"/>
      <c r="N88" s="267"/>
      <c r="O88" s="268"/>
      <c r="P88" s="269"/>
      <c r="Q88" s="252"/>
      <c r="R88" s="253"/>
      <c r="S88" s="254"/>
      <c r="T88" s="267"/>
      <c r="U88" s="268"/>
      <c r="V88" s="269"/>
      <c r="W88" s="252"/>
      <c r="X88" s="253"/>
      <c r="Y88" s="254"/>
      <c r="Z88" s="267" t="s">
        <v>303</v>
      </c>
      <c r="AA88" s="268"/>
      <c r="AB88" s="269"/>
      <c r="AC88" s="252"/>
      <c r="AD88" s="253"/>
      <c r="AE88" s="254"/>
      <c r="AF88" s="252"/>
      <c r="AG88" s="253"/>
      <c r="AH88" s="254"/>
      <c r="AI88" s="252"/>
      <c r="AJ88" s="253"/>
      <c r="AK88" s="254"/>
      <c r="AL88" s="267"/>
      <c r="AM88" s="268"/>
      <c r="AN88" s="269"/>
      <c r="AO88" s="252"/>
      <c r="AP88" s="253"/>
      <c r="AQ88" s="254"/>
      <c r="AR88" s="267"/>
      <c r="AS88" s="268"/>
      <c r="AT88" s="269"/>
      <c r="AU88" s="252"/>
      <c r="AV88" s="253"/>
      <c r="AW88" s="254"/>
      <c r="AX88" s="267"/>
      <c r="AY88" s="268"/>
      <c r="AZ88" s="269"/>
      <c r="BA88" s="252"/>
      <c r="BB88" s="253"/>
      <c r="BC88" s="254"/>
      <c r="BD88" s="267"/>
      <c r="BE88" s="268"/>
      <c r="BF88" s="269"/>
      <c r="BG88" s="252"/>
      <c r="BH88" s="253"/>
      <c r="BI88" s="254"/>
      <c r="BJ88" s="267"/>
      <c r="BK88" s="268"/>
      <c r="BL88" s="269"/>
      <c r="BM88" s="252"/>
      <c r="BN88" s="253"/>
      <c r="BO88" s="254"/>
      <c r="BP88" s="267"/>
      <c r="BQ88" s="268"/>
      <c r="BR88" s="269"/>
      <c r="BS88" s="252"/>
      <c r="BT88" s="253"/>
      <c r="BU88" s="254"/>
      <c r="BV88" s="267"/>
      <c r="BW88" s="268"/>
      <c r="BX88" s="269"/>
      <c r="BY88" s="252"/>
      <c r="BZ88" s="253"/>
      <c r="CA88" s="254"/>
      <c r="CB88" s="267" t="s">
        <v>303</v>
      </c>
      <c r="CC88" s="268"/>
      <c r="CD88" s="269"/>
      <c r="CE88" s="252"/>
      <c r="CF88" s="253"/>
      <c r="CG88" s="254"/>
      <c r="CH88" s="267"/>
      <c r="CI88" s="268"/>
      <c r="CJ88" s="269"/>
      <c r="CK88" s="252"/>
      <c r="CL88" s="253"/>
      <c r="CM88" s="254"/>
    </row>
    <row r="89" spans="1:93" s="6" customFormat="1" ht="15" customHeight="1" x14ac:dyDescent="0.2">
      <c r="A89" s="385"/>
      <c r="B89" s="267"/>
      <c r="C89" s="268"/>
      <c r="D89" s="269"/>
      <c r="E89" s="252"/>
      <c r="F89" s="253"/>
      <c r="G89" s="254"/>
      <c r="H89" s="267"/>
      <c r="I89" s="268"/>
      <c r="J89" s="269"/>
      <c r="K89" s="252"/>
      <c r="L89" s="253"/>
      <c r="M89" s="254"/>
      <c r="N89" s="267"/>
      <c r="O89" s="268"/>
      <c r="P89" s="269"/>
      <c r="Q89" s="252"/>
      <c r="R89" s="253"/>
      <c r="S89" s="254"/>
      <c r="T89" s="267"/>
      <c r="U89" s="268"/>
      <c r="V89" s="269"/>
      <c r="W89" s="252"/>
      <c r="X89" s="253"/>
      <c r="Y89" s="254"/>
      <c r="Z89" s="267"/>
      <c r="AA89" s="268"/>
      <c r="AB89" s="269"/>
      <c r="AC89" s="252"/>
      <c r="AD89" s="253"/>
      <c r="AE89" s="254"/>
      <c r="AF89" s="252"/>
      <c r="AG89" s="253"/>
      <c r="AH89" s="254"/>
      <c r="AI89" s="252"/>
      <c r="AJ89" s="253"/>
      <c r="AK89" s="254"/>
      <c r="AL89" s="267"/>
      <c r="AM89" s="268"/>
      <c r="AN89" s="269"/>
      <c r="AO89" s="252"/>
      <c r="AP89" s="253"/>
      <c r="AQ89" s="254"/>
      <c r="AR89" s="267"/>
      <c r="AS89" s="268"/>
      <c r="AT89" s="269"/>
      <c r="AU89" s="252"/>
      <c r="AV89" s="253"/>
      <c r="AW89" s="254"/>
      <c r="AX89" s="267"/>
      <c r="AY89" s="268"/>
      <c r="AZ89" s="269"/>
      <c r="BA89" s="252"/>
      <c r="BB89" s="253"/>
      <c r="BC89" s="254"/>
      <c r="BD89" s="267"/>
      <c r="BE89" s="268"/>
      <c r="BF89" s="269"/>
      <c r="BG89" s="252"/>
      <c r="BH89" s="253"/>
      <c r="BI89" s="254"/>
      <c r="BJ89" s="267"/>
      <c r="BK89" s="268"/>
      <c r="BL89" s="269"/>
      <c r="BM89" s="252"/>
      <c r="BN89" s="253"/>
      <c r="BO89" s="254"/>
      <c r="BP89" s="267"/>
      <c r="BQ89" s="268"/>
      <c r="BR89" s="269"/>
      <c r="BS89" s="252"/>
      <c r="BT89" s="253"/>
      <c r="BU89" s="254"/>
      <c r="BV89" s="267"/>
      <c r="BW89" s="268"/>
      <c r="BX89" s="269"/>
      <c r="BY89" s="252"/>
      <c r="BZ89" s="253"/>
      <c r="CA89" s="254"/>
      <c r="CB89" s="267"/>
      <c r="CC89" s="268"/>
      <c r="CD89" s="269"/>
      <c r="CE89" s="252"/>
      <c r="CF89" s="253"/>
      <c r="CG89" s="254"/>
      <c r="CH89" s="267"/>
      <c r="CI89" s="268"/>
      <c r="CJ89" s="269"/>
      <c r="CK89" s="252"/>
      <c r="CL89" s="253"/>
      <c r="CM89" s="254"/>
    </row>
    <row r="90" spans="1:93" s="6" customFormat="1" ht="12.75" x14ac:dyDescent="0.2">
      <c r="A90" s="27"/>
      <c r="B90" s="316" t="s">
        <v>41</v>
      </c>
      <c r="C90" s="317"/>
      <c r="D90" s="318"/>
      <c r="E90" s="258">
        <f>SUM(E49:G89)</f>
        <v>94.710299999999989</v>
      </c>
      <c r="F90" s="259"/>
      <c r="G90" s="260"/>
      <c r="H90" s="316" t="s">
        <v>41</v>
      </c>
      <c r="I90" s="317"/>
      <c r="J90" s="318"/>
      <c r="K90" s="258">
        <f>SUM(K49:M89)</f>
        <v>98.186500000000024</v>
      </c>
      <c r="L90" s="259"/>
      <c r="M90" s="260"/>
      <c r="N90" s="316" t="s">
        <v>41</v>
      </c>
      <c r="O90" s="317"/>
      <c r="P90" s="318"/>
      <c r="Q90" s="258">
        <f>SUM(Q49:S89)</f>
        <v>95.875799999999998</v>
      </c>
      <c r="R90" s="259"/>
      <c r="S90" s="260"/>
      <c r="T90" s="316" t="s">
        <v>41</v>
      </c>
      <c r="U90" s="317"/>
      <c r="V90" s="318"/>
      <c r="W90" s="258">
        <f>SUM(W49:Y89)</f>
        <v>98.364299999999986</v>
      </c>
      <c r="X90" s="259"/>
      <c r="Y90" s="260"/>
      <c r="Z90" s="316" t="s">
        <v>41</v>
      </c>
      <c r="AA90" s="317"/>
      <c r="AB90" s="318"/>
      <c r="AC90" s="258">
        <f>SUM(AC49:AE89)</f>
        <v>89.137999999999991</v>
      </c>
      <c r="AD90" s="259"/>
      <c r="AE90" s="260"/>
      <c r="AF90" s="316" t="s">
        <v>41</v>
      </c>
      <c r="AG90" s="317"/>
      <c r="AH90" s="318"/>
      <c r="AI90" s="258">
        <f>SUM(AI49:AK89)</f>
        <v>92.078000000000003</v>
      </c>
      <c r="AJ90" s="259"/>
      <c r="AK90" s="260"/>
      <c r="AL90" s="316" t="s">
        <v>41</v>
      </c>
      <c r="AM90" s="317"/>
      <c r="AN90" s="318"/>
      <c r="AO90" s="258">
        <f>SUM(AO49:AQ89)</f>
        <v>96.165600000000026</v>
      </c>
      <c r="AP90" s="259"/>
      <c r="AQ90" s="260"/>
      <c r="AR90" s="316" t="s">
        <v>41</v>
      </c>
      <c r="AS90" s="317"/>
      <c r="AT90" s="318"/>
      <c r="AU90" s="258">
        <f>SUM(AU49:AW89)</f>
        <v>94.711100000000002</v>
      </c>
      <c r="AV90" s="259"/>
      <c r="AW90" s="260"/>
      <c r="AX90" s="316" t="s">
        <v>41</v>
      </c>
      <c r="AY90" s="317"/>
      <c r="AZ90" s="318"/>
      <c r="BA90" s="258">
        <f>SUM(BA49:BC89)</f>
        <v>97.081700000000026</v>
      </c>
      <c r="BB90" s="259"/>
      <c r="BC90" s="260"/>
      <c r="BD90" s="316" t="s">
        <v>41</v>
      </c>
      <c r="BE90" s="317"/>
      <c r="BF90" s="318"/>
      <c r="BG90" s="258">
        <f>SUM(BG49:BI89)</f>
        <v>96.975899999999996</v>
      </c>
      <c r="BH90" s="259"/>
      <c r="BI90" s="260"/>
      <c r="BJ90" s="316" t="s">
        <v>41</v>
      </c>
      <c r="BK90" s="317"/>
      <c r="BL90" s="318"/>
      <c r="BM90" s="258">
        <f>SUM(BM49:BO89)</f>
        <v>97.033599999999979</v>
      </c>
      <c r="BN90" s="259"/>
      <c r="BO90" s="260"/>
      <c r="BP90" s="316" t="s">
        <v>41</v>
      </c>
      <c r="BQ90" s="317"/>
      <c r="BR90" s="318"/>
      <c r="BS90" s="258">
        <f>SUM(BS49:BU89)</f>
        <v>96.619600000000005</v>
      </c>
      <c r="BT90" s="259"/>
      <c r="BU90" s="260"/>
      <c r="BV90" s="316" t="s">
        <v>41</v>
      </c>
      <c r="BW90" s="317"/>
      <c r="BX90" s="318"/>
      <c r="BY90" s="258">
        <f>SUM(BY49:CA89)</f>
        <v>96.481699999999975</v>
      </c>
      <c r="BZ90" s="259"/>
      <c r="CA90" s="260"/>
      <c r="CB90" s="316" t="s">
        <v>41</v>
      </c>
      <c r="CC90" s="317"/>
      <c r="CD90" s="318"/>
      <c r="CE90" s="258">
        <f>SUM(CE49:CG89)</f>
        <v>98.125599999999991</v>
      </c>
      <c r="CF90" s="259"/>
      <c r="CG90" s="260"/>
      <c r="CH90" s="316" t="s">
        <v>41</v>
      </c>
      <c r="CI90" s="317"/>
      <c r="CJ90" s="318"/>
      <c r="CK90" s="258">
        <f>SUM(CK49:CM89)</f>
        <v>96.850999999999985</v>
      </c>
      <c r="CL90" s="259"/>
      <c r="CM90" s="260"/>
    </row>
    <row r="91" spans="1:93" s="6" customFormat="1" ht="12.75" x14ac:dyDescent="0.2">
      <c r="A91" s="4"/>
      <c r="H91" s="350"/>
      <c r="I91" s="276"/>
      <c r="J91" s="277"/>
      <c r="K91" s="350"/>
      <c r="L91" s="276"/>
      <c r="M91" s="277"/>
      <c r="N91" s="350"/>
      <c r="O91" s="276"/>
      <c r="P91" s="277"/>
      <c r="Q91" s="350"/>
      <c r="R91" s="276"/>
      <c r="S91" s="277"/>
      <c r="T91" s="350"/>
      <c r="U91" s="276"/>
      <c r="V91" s="277"/>
      <c r="W91" s="350"/>
      <c r="X91" s="276"/>
      <c r="Y91" s="277"/>
      <c r="Z91" s="350"/>
      <c r="AA91" s="276"/>
      <c r="AB91" s="277"/>
      <c r="AC91" s="350"/>
      <c r="AD91" s="276"/>
      <c r="AE91" s="277"/>
      <c r="AF91" s="160"/>
      <c r="AG91" s="160"/>
      <c r="AH91" s="160"/>
      <c r="AI91" s="160"/>
      <c r="AJ91" s="160"/>
      <c r="AK91" s="160"/>
      <c r="AL91" s="350"/>
      <c r="AM91" s="276"/>
      <c r="AN91" s="277"/>
      <c r="AO91" s="350"/>
      <c r="AP91" s="276"/>
      <c r="AQ91" s="277"/>
      <c r="AR91" s="264" t="s">
        <v>303</v>
      </c>
      <c r="AS91" s="265"/>
      <c r="AT91" s="266"/>
      <c r="AU91" s="264"/>
      <c r="AV91" s="265"/>
      <c r="AW91" s="266"/>
      <c r="AX91" s="264"/>
      <c r="AY91" s="265"/>
      <c r="AZ91" s="266"/>
      <c r="BA91" s="264"/>
      <c r="BB91" s="265"/>
      <c r="BC91" s="266"/>
      <c r="BD91" s="264"/>
      <c r="BE91" s="265"/>
      <c r="BF91" s="266"/>
      <c r="BG91" s="264"/>
      <c r="BH91" s="265"/>
      <c r="BI91" s="266"/>
      <c r="BJ91" s="264"/>
      <c r="BK91" s="265"/>
      <c r="BL91" s="266"/>
      <c r="BM91" s="264"/>
      <c r="BN91" s="265"/>
      <c r="BO91" s="266"/>
      <c r="BP91" s="264"/>
      <c r="BQ91" s="265"/>
      <c r="BR91" s="266"/>
      <c r="BS91" s="264"/>
      <c r="BT91" s="265"/>
      <c r="BU91" s="266"/>
      <c r="BV91" s="264"/>
      <c r="BW91" s="265"/>
      <c r="BX91" s="266"/>
      <c r="BY91" s="264"/>
      <c r="BZ91" s="265"/>
      <c r="CA91" s="266"/>
      <c r="CB91" s="264"/>
      <c r="CC91" s="265"/>
      <c r="CD91" s="266"/>
      <c r="CE91" s="264"/>
      <c r="CF91" s="265"/>
      <c r="CG91" s="266"/>
      <c r="CH91" s="350"/>
      <c r="CI91" s="276"/>
      <c r="CJ91" s="277"/>
      <c r="CK91" s="395"/>
      <c r="CL91" s="396"/>
      <c r="CM91" s="397"/>
    </row>
    <row r="92" spans="1:93" s="6" customFormat="1" ht="12.75" customHeight="1" x14ac:dyDescent="0.2">
      <c r="A92" s="375" t="s">
        <v>549</v>
      </c>
      <c r="B92" s="325" t="s">
        <v>0</v>
      </c>
      <c r="C92" s="326"/>
      <c r="D92" s="327"/>
      <c r="E92" s="325" t="s">
        <v>1</v>
      </c>
      <c r="F92" s="326"/>
      <c r="G92" s="327"/>
      <c r="H92" s="325" t="s">
        <v>0</v>
      </c>
      <c r="I92" s="326"/>
      <c r="J92" s="327"/>
      <c r="K92" s="325" t="s">
        <v>1</v>
      </c>
      <c r="L92" s="326"/>
      <c r="M92" s="327"/>
      <c r="N92" s="325" t="s">
        <v>0</v>
      </c>
      <c r="O92" s="326"/>
      <c r="P92" s="327"/>
      <c r="Q92" s="325" t="s">
        <v>1</v>
      </c>
      <c r="R92" s="326"/>
      <c r="S92" s="327"/>
      <c r="T92" s="325" t="s">
        <v>0</v>
      </c>
      <c r="U92" s="326"/>
      <c r="V92" s="327"/>
      <c r="W92" s="325" t="s">
        <v>1</v>
      </c>
      <c r="X92" s="326"/>
      <c r="Y92" s="327"/>
      <c r="Z92" s="325" t="s">
        <v>0</v>
      </c>
      <c r="AA92" s="326"/>
      <c r="AB92" s="327"/>
      <c r="AC92" s="325" t="s">
        <v>1</v>
      </c>
      <c r="AD92" s="326"/>
      <c r="AE92" s="327"/>
      <c r="AF92" s="325" t="s">
        <v>0</v>
      </c>
      <c r="AG92" s="326"/>
      <c r="AH92" s="327"/>
      <c r="AI92" s="325" t="s">
        <v>1</v>
      </c>
      <c r="AJ92" s="326"/>
      <c r="AK92" s="327"/>
      <c r="AL92" s="325" t="s">
        <v>0</v>
      </c>
      <c r="AM92" s="326"/>
      <c r="AN92" s="327"/>
      <c r="AO92" s="325" t="s">
        <v>1</v>
      </c>
      <c r="AP92" s="326"/>
      <c r="AQ92" s="327"/>
      <c r="AR92" s="325" t="s">
        <v>0</v>
      </c>
      <c r="AS92" s="326"/>
      <c r="AT92" s="327"/>
      <c r="AU92" s="325" t="s">
        <v>1</v>
      </c>
      <c r="AV92" s="326"/>
      <c r="AW92" s="327"/>
      <c r="AX92" s="325" t="s">
        <v>0</v>
      </c>
      <c r="AY92" s="326"/>
      <c r="AZ92" s="327"/>
      <c r="BA92" s="325" t="s">
        <v>1</v>
      </c>
      <c r="BB92" s="326"/>
      <c r="BC92" s="327"/>
      <c r="BD92" s="325" t="s">
        <v>0</v>
      </c>
      <c r="BE92" s="326"/>
      <c r="BF92" s="327"/>
      <c r="BG92" s="325" t="s">
        <v>1</v>
      </c>
      <c r="BH92" s="326"/>
      <c r="BI92" s="327"/>
      <c r="BJ92" s="325" t="s">
        <v>0</v>
      </c>
      <c r="BK92" s="326"/>
      <c r="BL92" s="327"/>
      <c r="BM92" s="325" t="s">
        <v>1</v>
      </c>
      <c r="BN92" s="326"/>
      <c r="BO92" s="327"/>
      <c r="BP92" s="325" t="s">
        <v>0</v>
      </c>
      <c r="BQ92" s="326"/>
      <c r="BR92" s="327"/>
      <c r="BS92" s="325" t="s">
        <v>1</v>
      </c>
      <c r="BT92" s="326"/>
      <c r="BU92" s="327"/>
      <c r="BV92" s="325" t="s">
        <v>0</v>
      </c>
      <c r="BW92" s="326"/>
      <c r="BX92" s="327"/>
      <c r="BY92" s="325" t="s">
        <v>1</v>
      </c>
      <c r="BZ92" s="326"/>
      <c r="CA92" s="327"/>
      <c r="CB92" s="325" t="s">
        <v>0</v>
      </c>
      <c r="CC92" s="326"/>
      <c r="CD92" s="327"/>
      <c r="CE92" s="325" t="s">
        <v>1</v>
      </c>
      <c r="CF92" s="326"/>
      <c r="CG92" s="327"/>
      <c r="CH92" s="325" t="s">
        <v>126</v>
      </c>
      <c r="CI92" s="326"/>
      <c r="CJ92" s="327"/>
      <c r="CK92" s="325" t="s">
        <v>127</v>
      </c>
      <c r="CL92" s="326"/>
      <c r="CM92" s="327"/>
      <c r="CN92" s="6" t="s">
        <v>303</v>
      </c>
    </row>
    <row r="93" spans="1:93" s="6" customFormat="1" ht="38.25" x14ac:dyDescent="0.2">
      <c r="A93" s="376"/>
      <c r="B93" s="200" t="s">
        <v>59</v>
      </c>
      <c r="C93" s="200" t="s">
        <v>60</v>
      </c>
      <c r="D93" s="200" t="s">
        <v>411</v>
      </c>
      <c r="E93" s="200" t="s">
        <v>59</v>
      </c>
      <c r="F93" s="200" t="s">
        <v>60</v>
      </c>
      <c r="G93" s="200" t="s">
        <v>411</v>
      </c>
      <c r="H93" s="200" t="s">
        <v>59</v>
      </c>
      <c r="I93" s="200" t="s">
        <v>60</v>
      </c>
      <c r="J93" s="200" t="s">
        <v>414</v>
      </c>
      <c r="K93" s="200" t="s">
        <v>59</v>
      </c>
      <c r="L93" s="200" t="s">
        <v>60</v>
      </c>
      <c r="M93" s="200" t="s">
        <v>414</v>
      </c>
      <c r="N93" s="200" t="s">
        <v>59</v>
      </c>
      <c r="O93" s="200" t="s">
        <v>60</v>
      </c>
      <c r="P93" s="200" t="s">
        <v>61</v>
      </c>
      <c r="Q93" s="200" t="s">
        <v>59</v>
      </c>
      <c r="R93" s="200" t="s">
        <v>60</v>
      </c>
      <c r="S93" s="200" t="s">
        <v>61</v>
      </c>
      <c r="T93" s="200" t="s">
        <v>59</v>
      </c>
      <c r="U93" s="200" t="s">
        <v>60</v>
      </c>
      <c r="V93" s="200" t="s">
        <v>61</v>
      </c>
      <c r="W93" s="200" t="s">
        <v>59</v>
      </c>
      <c r="X93" s="200" t="s">
        <v>60</v>
      </c>
      <c r="Y93" s="200" t="s">
        <v>61</v>
      </c>
      <c r="Z93" s="200" t="s">
        <v>59</v>
      </c>
      <c r="AA93" s="200" t="s">
        <v>60</v>
      </c>
      <c r="AB93" s="200" t="s">
        <v>61</v>
      </c>
      <c r="AC93" s="200" t="s">
        <v>59</v>
      </c>
      <c r="AD93" s="200" t="s">
        <v>60</v>
      </c>
      <c r="AE93" s="200" t="s">
        <v>61</v>
      </c>
      <c r="AF93" s="231" t="s">
        <v>59</v>
      </c>
      <c r="AG93" s="235" t="s">
        <v>60</v>
      </c>
      <c r="AH93" s="233" t="s">
        <v>61</v>
      </c>
      <c r="AI93" s="200" t="s">
        <v>59</v>
      </c>
      <c r="AJ93" s="200" t="s">
        <v>60</v>
      </c>
      <c r="AK93" s="200" t="s">
        <v>61</v>
      </c>
      <c r="AL93" s="200" t="s">
        <v>59</v>
      </c>
      <c r="AM93" s="200" t="s">
        <v>60</v>
      </c>
      <c r="AN93" s="200" t="s">
        <v>417</v>
      </c>
      <c r="AO93" s="200" t="s">
        <v>59</v>
      </c>
      <c r="AP93" s="200" t="s">
        <v>60</v>
      </c>
      <c r="AQ93" s="200" t="s">
        <v>417</v>
      </c>
      <c r="AR93" s="200" t="s">
        <v>59</v>
      </c>
      <c r="AS93" s="200" t="s">
        <v>60</v>
      </c>
      <c r="AT93" s="200" t="s">
        <v>61</v>
      </c>
      <c r="AU93" s="200" t="s">
        <v>59</v>
      </c>
      <c r="AV93" s="200" t="s">
        <v>60</v>
      </c>
      <c r="AW93" s="200" t="s">
        <v>61</v>
      </c>
      <c r="AX93" s="200" t="s">
        <v>59</v>
      </c>
      <c r="AY93" s="200" t="s">
        <v>60</v>
      </c>
      <c r="AZ93" s="200" t="s">
        <v>61</v>
      </c>
      <c r="BA93" s="200" t="s">
        <v>59</v>
      </c>
      <c r="BB93" s="200" t="s">
        <v>60</v>
      </c>
      <c r="BC93" s="200" t="s">
        <v>61</v>
      </c>
      <c r="BD93" s="200" t="s">
        <v>59</v>
      </c>
      <c r="BE93" s="200" t="s">
        <v>60</v>
      </c>
      <c r="BF93" s="200" t="s">
        <v>61</v>
      </c>
      <c r="BG93" s="200" t="s">
        <v>59</v>
      </c>
      <c r="BH93" s="200" t="s">
        <v>60</v>
      </c>
      <c r="BI93" s="200" t="s">
        <v>61</v>
      </c>
      <c r="BJ93" s="200" t="s">
        <v>59</v>
      </c>
      <c r="BK93" s="200" t="s">
        <v>60</v>
      </c>
      <c r="BL93" s="200" t="s">
        <v>61</v>
      </c>
      <c r="BM93" s="200" t="s">
        <v>59</v>
      </c>
      <c r="BN93" s="200" t="s">
        <v>60</v>
      </c>
      <c r="BO93" s="200" t="s">
        <v>61</v>
      </c>
      <c r="BP93" s="200" t="s">
        <v>59</v>
      </c>
      <c r="BQ93" s="200" t="s">
        <v>60</v>
      </c>
      <c r="BR93" s="200" t="s">
        <v>61</v>
      </c>
      <c r="BS93" s="200" t="s">
        <v>59</v>
      </c>
      <c r="BT93" s="200" t="s">
        <v>60</v>
      </c>
      <c r="BU93" s="200" t="s">
        <v>61</v>
      </c>
      <c r="BV93" s="200" t="s">
        <v>59</v>
      </c>
      <c r="BW93" s="200" t="s">
        <v>60</v>
      </c>
      <c r="BX93" s="200" t="s">
        <v>61</v>
      </c>
      <c r="BY93" s="200" t="s">
        <v>59</v>
      </c>
      <c r="BZ93" s="200" t="s">
        <v>60</v>
      </c>
      <c r="CA93" s="200" t="s">
        <v>61</v>
      </c>
      <c r="CB93" s="200" t="s">
        <v>59</v>
      </c>
      <c r="CC93" s="200" t="s">
        <v>60</v>
      </c>
      <c r="CD93" s="200" t="s">
        <v>61</v>
      </c>
      <c r="CE93" s="200" t="s">
        <v>59</v>
      </c>
      <c r="CF93" s="200" t="s">
        <v>60</v>
      </c>
      <c r="CG93" s="200" t="s">
        <v>61</v>
      </c>
      <c r="CH93" s="200" t="s">
        <v>59</v>
      </c>
      <c r="CI93" s="200" t="s">
        <v>60</v>
      </c>
      <c r="CJ93" s="200" t="s">
        <v>61</v>
      </c>
      <c r="CK93" s="200" t="s">
        <v>59</v>
      </c>
      <c r="CL93" s="200" t="s">
        <v>60</v>
      </c>
      <c r="CM93" s="200" t="s">
        <v>61</v>
      </c>
      <c r="CO93" s="6" t="s">
        <v>303</v>
      </c>
    </row>
    <row r="94" spans="1:93" s="6" customFormat="1" ht="12.75" x14ac:dyDescent="0.2">
      <c r="A94" s="237" t="s">
        <v>634</v>
      </c>
      <c r="B94" s="199"/>
      <c r="C94" s="199"/>
      <c r="D94" s="199"/>
      <c r="E94" s="199"/>
      <c r="F94" s="199"/>
      <c r="G94" s="199"/>
      <c r="H94" s="199"/>
      <c r="I94" s="199"/>
      <c r="J94" s="199"/>
      <c r="K94" s="199"/>
      <c r="L94" s="199"/>
      <c r="M94" s="199"/>
      <c r="N94" s="199"/>
      <c r="O94" s="199"/>
      <c r="P94" s="199"/>
      <c r="Q94" s="199"/>
      <c r="R94" s="199"/>
      <c r="S94" s="199"/>
      <c r="T94" s="199"/>
      <c r="U94" s="199"/>
      <c r="V94" s="199"/>
      <c r="W94" s="199"/>
      <c r="X94" s="199"/>
      <c r="Y94" s="199"/>
      <c r="Z94" s="199"/>
      <c r="AA94" s="199"/>
      <c r="AB94" s="199"/>
      <c r="AC94" s="199"/>
      <c r="AD94" s="199"/>
      <c r="AE94" s="199"/>
      <c r="AF94" s="223">
        <v>-1.0315435698088682</v>
      </c>
      <c r="AG94" s="221">
        <v>0.61892387867008569</v>
      </c>
      <c r="AH94" s="229">
        <v>3.0482607844962484</v>
      </c>
      <c r="AI94" s="221">
        <v>-0.16259505751421433</v>
      </c>
      <c r="AJ94" s="221">
        <v>0.61892387867008569</v>
      </c>
      <c r="AK94" s="221">
        <v>3.0482607844962484</v>
      </c>
      <c r="AL94" s="199"/>
      <c r="AM94" s="199"/>
      <c r="AN94" s="199"/>
      <c r="AO94" s="199"/>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199"/>
      <c r="BO94" s="199"/>
      <c r="BP94" s="199"/>
      <c r="BQ94" s="199"/>
      <c r="BR94" s="199"/>
      <c r="BS94" s="199"/>
      <c r="BT94" s="199"/>
      <c r="BU94" s="199"/>
      <c r="BV94" s="199"/>
      <c r="BW94" s="199"/>
      <c r="BX94" s="199"/>
      <c r="BY94" s="199"/>
      <c r="BZ94" s="199"/>
      <c r="CA94" s="199"/>
      <c r="CB94" s="199" t="s">
        <v>303</v>
      </c>
      <c r="CC94" s="199"/>
      <c r="CD94" s="199"/>
      <c r="CE94" s="199"/>
      <c r="CF94" s="199"/>
      <c r="CG94" s="199"/>
      <c r="CH94" s="199"/>
      <c r="CI94" s="199"/>
      <c r="CJ94" s="199"/>
      <c r="CK94" s="199"/>
      <c r="CL94" s="199"/>
      <c r="CM94" s="199"/>
    </row>
    <row r="95" spans="1:93" s="6" customFormat="1" ht="12.75" x14ac:dyDescent="0.2">
      <c r="A95" s="203" t="s">
        <v>396</v>
      </c>
      <c r="B95" s="217">
        <v>2.7863625878561393</v>
      </c>
      <c r="C95" s="217">
        <v>9.0467406944916728</v>
      </c>
      <c r="D95" s="217">
        <v>11.107618536489451</v>
      </c>
      <c r="E95" s="219">
        <v>3.806397552813201</v>
      </c>
      <c r="F95" s="219">
        <v>9.0467406944916728</v>
      </c>
      <c r="G95" s="219">
        <v>11.107618536489451</v>
      </c>
      <c r="H95" s="221">
        <v>9.2976400460620177</v>
      </c>
      <c r="I95" s="223">
        <v>8.8983256434154399</v>
      </c>
      <c r="J95" s="219">
        <v>11.107618536489451</v>
      </c>
      <c r="K95" s="219">
        <v>10.566576009790429</v>
      </c>
      <c r="L95" s="219">
        <v>8.8983256434154399</v>
      </c>
      <c r="M95" s="219">
        <v>11.107618536489451</v>
      </c>
      <c r="N95" s="221">
        <v>10.941018177642171</v>
      </c>
      <c r="O95" s="221">
        <v>9.6297206800244552</v>
      </c>
      <c r="P95" s="221">
        <v>11.107618536489451</v>
      </c>
      <c r="Q95" s="221">
        <v>12.439985603908156</v>
      </c>
      <c r="R95" s="221">
        <v>9.6297206800244552</v>
      </c>
      <c r="S95" s="221">
        <v>11.107618536489451</v>
      </c>
      <c r="T95" s="221">
        <v>10.239084029957146</v>
      </c>
      <c r="U95" s="221">
        <v>22.826916864518743</v>
      </c>
      <c r="V95" s="221">
        <v>11.107618536489451</v>
      </c>
      <c r="W95" s="221">
        <v>12.033350213152104</v>
      </c>
      <c r="X95" s="221">
        <v>22.826916864518743</v>
      </c>
      <c r="Y95" s="221">
        <v>11.107618536489451</v>
      </c>
      <c r="Z95" s="221">
        <v>8.6873904868097096</v>
      </c>
      <c r="AA95" s="221">
        <v>4.3490930757372315</v>
      </c>
      <c r="AB95" s="221">
        <v>11.107618536489451</v>
      </c>
      <c r="AC95" s="221">
        <v>10.167025478783142</v>
      </c>
      <c r="AD95" s="221">
        <v>4.3490930757372315</v>
      </c>
      <c r="AE95" s="221">
        <v>11.107618536489451</v>
      </c>
      <c r="AF95" s="232" t="s">
        <v>17</v>
      </c>
      <c r="AG95" s="236" t="s">
        <v>17</v>
      </c>
      <c r="AH95" s="234" t="s">
        <v>17</v>
      </c>
      <c r="AI95" s="198" t="s">
        <v>17</v>
      </c>
      <c r="AJ95" s="198" t="s">
        <v>17</v>
      </c>
      <c r="AK95" s="198" t="s">
        <v>17</v>
      </c>
      <c r="AL95" s="221">
        <v>11.392232422908943</v>
      </c>
      <c r="AM95" s="221">
        <v>9.0467406944916728</v>
      </c>
      <c r="AN95" s="221">
        <v>11.107618536489451</v>
      </c>
      <c r="AO95" s="221">
        <v>12.772576928077029</v>
      </c>
      <c r="AP95" s="221">
        <v>9.0467406944916728</v>
      </c>
      <c r="AQ95" s="221">
        <v>11.107618536489451</v>
      </c>
      <c r="AR95" s="221">
        <v>13.274378425533984</v>
      </c>
      <c r="AS95" s="221">
        <v>9.323787113801373</v>
      </c>
      <c r="AT95" s="221">
        <v>11.107618536489451</v>
      </c>
      <c r="AU95" s="221">
        <v>15.077517665546903</v>
      </c>
      <c r="AV95" s="221">
        <v>9.323787113801373</v>
      </c>
      <c r="AW95" s="221">
        <v>11.107618536489451</v>
      </c>
      <c r="AX95" s="221">
        <v>11.476563524571514</v>
      </c>
      <c r="AY95" s="221">
        <v>9.0467406944916728</v>
      </c>
      <c r="AZ95" s="221">
        <v>11.107618536489451</v>
      </c>
      <c r="BA95" s="221">
        <v>13.02838415310803</v>
      </c>
      <c r="BB95" s="221">
        <v>9.0467406944916728</v>
      </c>
      <c r="BC95" s="221">
        <v>11.107618536489451</v>
      </c>
      <c r="BD95" s="221">
        <v>13.611236780205417</v>
      </c>
      <c r="BE95" s="221">
        <v>9.0467406944916728</v>
      </c>
      <c r="BF95" s="221">
        <v>11.107618536489451</v>
      </c>
      <c r="BG95" s="221">
        <v>14.669919205858427</v>
      </c>
      <c r="BH95" s="221">
        <v>9.0467406944916728</v>
      </c>
      <c r="BI95" s="221">
        <v>11.107618536489451</v>
      </c>
      <c r="BJ95" s="221">
        <v>9.4207516142283723</v>
      </c>
      <c r="BK95" s="221">
        <v>10.041488619493521</v>
      </c>
      <c r="BL95" s="221">
        <v>11.107618536489451</v>
      </c>
      <c r="BM95" s="221">
        <v>10.567121796102663</v>
      </c>
      <c r="BN95" s="221">
        <v>10.041488619493521</v>
      </c>
      <c r="BO95" s="221">
        <v>11.107618536489451</v>
      </c>
      <c r="BP95" s="221">
        <v>18.682523803744665</v>
      </c>
      <c r="BQ95" s="221">
        <v>22.847325130633212</v>
      </c>
      <c r="BR95" s="221">
        <v>11.107618536489451</v>
      </c>
      <c r="BS95" s="221">
        <v>20.152007729319287</v>
      </c>
      <c r="BT95" s="221">
        <v>22.847325130633212</v>
      </c>
      <c r="BU95" s="221">
        <v>11.107618536489451</v>
      </c>
      <c r="BV95" s="221">
        <v>4.6645879865693018</v>
      </c>
      <c r="BW95" s="221">
        <v>8.3856139512579198</v>
      </c>
      <c r="BX95" s="221">
        <v>11.107618536489451</v>
      </c>
      <c r="BY95" s="221">
        <v>5.9564895242922855</v>
      </c>
      <c r="BZ95" s="221">
        <v>8.3856139512579198</v>
      </c>
      <c r="CA95" s="221">
        <v>11.107618536489451</v>
      </c>
      <c r="CB95" s="221">
        <v>5.3308433203185235</v>
      </c>
      <c r="CC95" s="221">
        <v>9.0467406944916728</v>
      </c>
      <c r="CD95" s="221">
        <v>11.360006424089232</v>
      </c>
      <c r="CE95" s="221">
        <v>6.5496509820027971</v>
      </c>
      <c r="CF95" s="221">
        <v>9.0467406944916728</v>
      </c>
      <c r="CG95" s="221">
        <v>11.360006424089232</v>
      </c>
      <c r="CH95" s="221">
        <v>12.35973156231729</v>
      </c>
      <c r="CI95" s="221">
        <v>9.6906723553060949</v>
      </c>
      <c r="CJ95" s="221">
        <v>11.107618536489451</v>
      </c>
      <c r="CK95" s="221">
        <v>13.531832367902652</v>
      </c>
      <c r="CL95" s="221">
        <v>9.6906723553060949</v>
      </c>
      <c r="CM95" s="221">
        <v>11.107618536489451</v>
      </c>
    </row>
    <row r="96" spans="1:93" s="6" customFormat="1" ht="12.75" x14ac:dyDescent="0.2">
      <c r="A96" s="4" t="s">
        <v>397</v>
      </c>
      <c r="B96" s="217">
        <v>13.937328562118999</v>
      </c>
      <c r="C96" s="217">
        <v>18.436483354097177</v>
      </c>
      <c r="D96" s="217">
        <v>15.56034101642274</v>
      </c>
      <c r="E96" s="219">
        <v>15.021034498831899</v>
      </c>
      <c r="F96" s="219">
        <v>18.436483354097177</v>
      </c>
      <c r="G96" s="219">
        <v>15.56034101642274</v>
      </c>
      <c r="H96" s="221">
        <v>14.400914812224762</v>
      </c>
      <c r="I96" s="223">
        <v>15.960471063155524</v>
      </c>
      <c r="J96" s="219">
        <v>15.56034101642274</v>
      </c>
      <c r="K96" s="219">
        <v>15.311860710917813</v>
      </c>
      <c r="L96" s="219">
        <v>15.960471063155524</v>
      </c>
      <c r="M96" s="219">
        <v>15.56034101642274</v>
      </c>
      <c r="N96" s="221">
        <v>18.572144804158498</v>
      </c>
      <c r="O96" s="221">
        <v>21.339842138865016</v>
      </c>
      <c r="P96" s="221">
        <v>15.56034101642274</v>
      </c>
      <c r="Q96" s="221">
        <v>20.156068582342179</v>
      </c>
      <c r="R96" s="221">
        <v>21.339842138865016</v>
      </c>
      <c r="S96" s="221">
        <v>15.56034101642274</v>
      </c>
      <c r="T96" s="221">
        <v>15.311678842966359</v>
      </c>
      <c r="U96" s="221">
        <v>18.118868685114453</v>
      </c>
      <c r="V96" s="221">
        <v>15.56034101642274</v>
      </c>
      <c r="W96" s="221">
        <v>17.301739845306585</v>
      </c>
      <c r="X96" s="221">
        <v>18.118868685114453</v>
      </c>
      <c r="Y96" s="221">
        <v>15.56034101642274</v>
      </c>
      <c r="Z96" s="221">
        <v>30.946286546064439</v>
      </c>
      <c r="AA96" s="221">
        <v>23.557631105811218</v>
      </c>
      <c r="AB96" s="221">
        <v>15.56034101642274</v>
      </c>
      <c r="AC96" s="221">
        <v>32.48322657181253</v>
      </c>
      <c r="AD96" s="221">
        <v>23.557631105811218</v>
      </c>
      <c r="AE96" s="221">
        <v>15.56034101642274</v>
      </c>
      <c r="AF96" s="157" t="s">
        <v>17</v>
      </c>
      <c r="AG96" s="198" t="s">
        <v>17</v>
      </c>
      <c r="AH96" s="157" t="s">
        <v>17</v>
      </c>
      <c r="AI96" s="157" t="s">
        <v>17</v>
      </c>
      <c r="AJ96" s="157" t="s">
        <v>17</v>
      </c>
      <c r="AK96" s="157" t="s">
        <v>17</v>
      </c>
      <c r="AL96" s="221">
        <v>17.624943222612099</v>
      </c>
      <c r="AM96" s="221">
        <v>18.436483354097177</v>
      </c>
      <c r="AN96" s="221">
        <v>15.56034101642274</v>
      </c>
      <c r="AO96" s="221">
        <v>18.964301514308389</v>
      </c>
      <c r="AP96" s="221">
        <v>18.436483354097177</v>
      </c>
      <c r="AQ96" s="221">
        <v>15.56034101642274</v>
      </c>
      <c r="AR96" s="52" t="s">
        <v>17</v>
      </c>
      <c r="AS96" s="52" t="s">
        <v>17</v>
      </c>
      <c r="AT96" s="52" t="s">
        <v>17</v>
      </c>
      <c r="AU96" s="52" t="s">
        <v>17</v>
      </c>
      <c r="AV96" s="52" t="s">
        <v>17</v>
      </c>
      <c r="AW96" s="52" t="s">
        <v>17</v>
      </c>
      <c r="AX96" s="221">
        <v>24.292837515107578</v>
      </c>
      <c r="AY96" s="221">
        <v>18.436483354097177</v>
      </c>
      <c r="AZ96" s="221">
        <v>15.56034101642274</v>
      </c>
      <c r="BA96" s="221">
        <v>25.731522357174885</v>
      </c>
      <c r="BB96" s="221">
        <v>18.436483354097177</v>
      </c>
      <c r="BC96" s="221">
        <v>15.56034101642274</v>
      </c>
      <c r="BD96" s="221">
        <v>14.492500689407105</v>
      </c>
      <c r="BE96" s="221">
        <v>18.436483354097177</v>
      </c>
      <c r="BF96" s="221">
        <v>15.56034101642274</v>
      </c>
      <c r="BG96" s="221">
        <v>15.566280744308703</v>
      </c>
      <c r="BH96" s="221">
        <v>18.436483354097177</v>
      </c>
      <c r="BI96" s="221">
        <v>15.56034101642274</v>
      </c>
      <c r="BJ96" s="221">
        <v>22.651753333788662</v>
      </c>
      <c r="BK96" s="221">
        <v>26.614951574401992</v>
      </c>
      <c r="BL96" s="221">
        <v>15.56034101642274</v>
      </c>
      <c r="BM96" s="221">
        <v>23.811140091288085</v>
      </c>
      <c r="BN96" s="221">
        <v>26.614951574401992</v>
      </c>
      <c r="BO96" s="221">
        <v>15.56034101642274</v>
      </c>
      <c r="BP96" s="221">
        <v>18.985684274720494</v>
      </c>
      <c r="BQ96" s="221">
        <v>24.576410982589735</v>
      </c>
      <c r="BR96" s="221">
        <v>15.56034101642274</v>
      </c>
      <c r="BS96" s="221">
        <v>20.478823585021779</v>
      </c>
      <c r="BT96" s="221">
        <v>24.576410982589735</v>
      </c>
      <c r="BU96" s="221">
        <v>15.56034101642274</v>
      </c>
      <c r="BV96" s="221">
        <v>21.374726275196366</v>
      </c>
      <c r="BW96" s="221">
        <v>25.646679687338448</v>
      </c>
      <c r="BX96" s="221">
        <v>15.56034101642274</v>
      </c>
      <c r="BY96" s="221">
        <v>22.64854448785989</v>
      </c>
      <c r="BZ96" s="221">
        <v>25.646679687338448</v>
      </c>
      <c r="CA96" s="221">
        <v>15.56034101642274</v>
      </c>
      <c r="CB96" s="221">
        <v>16.562967599788237</v>
      </c>
      <c r="CC96" s="221">
        <v>18.436483354097177</v>
      </c>
      <c r="CD96" s="221">
        <v>14.950620984704809</v>
      </c>
      <c r="CE96" s="221">
        <v>17.681454309129773</v>
      </c>
      <c r="CF96" s="221">
        <v>18.436483354097177</v>
      </c>
      <c r="CG96" s="221">
        <v>14.950620984704809</v>
      </c>
      <c r="CH96" s="221">
        <v>12.992780544713245</v>
      </c>
      <c r="CI96" s="221">
        <v>14.600063212763592</v>
      </c>
      <c r="CJ96" s="221">
        <v>15.56034101642274</v>
      </c>
      <c r="CK96" s="221">
        <v>14.091503054015387</v>
      </c>
      <c r="CL96" s="221">
        <v>14.600063212763592</v>
      </c>
      <c r="CM96" s="221">
        <v>15.56034101642274</v>
      </c>
      <c r="CN96" s="6" t="s">
        <v>303</v>
      </c>
    </row>
    <row r="97" spans="1:94" s="6" customFormat="1" ht="12.75" x14ac:dyDescent="0.2">
      <c r="A97" s="4" t="s">
        <v>398</v>
      </c>
      <c r="B97" s="217">
        <v>19.195373763577116</v>
      </c>
      <c r="C97" s="217">
        <v>25.086664806782188</v>
      </c>
      <c r="D97" s="217">
        <v>22.290027984117433</v>
      </c>
      <c r="E97" s="219">
        <v>20.099741557098682</v>
      </c>
      <c r="F97" s="219">
        <v>25.086664806782188</v>
      </c>
      <c r="G97" s="219">
        <v>22.290027984117433</v>
      </c>
      <c r="H97" s="221">
        <v>20.158005205713579</v>
      </c>
      <c r="I97" s="223">
        <v>22.334839089053958</v>
      </c>
      <c r="J97" s="219">
        <v>22.290027984117433</v>
      </c>
      <c r="K97" s="219">
        <v>20.711791807641777</v>
      </c>
      <c r="L97" s="219">
        <v>22.334839089053958</v>
      </c>
      <c r="M97" s="219">
        <v>22.290027984117433</v>
      </c>
      <c r="N97" s="221">
        <v>24.585343889872924</v>
      </c>
      <c r="O97" s="221">
        <v>28.215480109216372</v>
      </c>
      <c r="P97" s="221">
        <v>22.290027984117433</v>
      </c>
      <c r="Q97" s="221">
        <v>26.377921915760805</v>
      </c>
      <c r="R97" s="221">
        <v>28.215480109216372</v>
      </c>
      <c r="S97" s="221">
        <v>22.290027984117433</v>
      </c>
      <c r="T97" s="221">
        <v>19.918036291421302</v>
      </c>
      <c r="U97" s="221">
        <v>23.614217058280751</v>
      </c>
      <c r="V97" s="221">
        <v>22.290027984117433</v>
      </c>
      <c r="W97" s="221">
        <v>21.46150825205153</v>
      </c>
      <c r="X97" s="221">
        <v>23.614217058280751</v>
      </c>
      <c r="Y97" s="221">
        <v>22.290027984117433</v>
      </c>
      <c r="Z97" s="221">
        <v>34.517614683021861</v>
      </c>
      <c r="AA97" s="221">
        <v>27.231364271539071</v>
      </c>
      <c r="AB97" s="221">
        <v>22.290027984117433</v>
      </c>
      <c r="AC97" s="221">
        <v>36.138082806150187</v>
      </c>
      <c r="AD97" s="221">
        <v>27.231364271539071</v>
      </c>
      <c r="AE97" s="221">
        <v>22.290027984117433</v>
      </c>
      <c r="AF97" s="157" t="s">
        <v>17</v>
      </c>
      <c r="AG97" s="230" t="s">
        <v>17</v>
      </c>
      <c r="AH97" s="157" t="s">
        <v>17</v>
      </c>
      <c r="AI97" s="157" t="s">
        <v>17</v>
      </c>
      <c r="AJ97" s="157" t="s">
        <v>17</v>
      </c>
      <c r="AK97" s="157" t="s">
        <v>17</v>
      </c>
      <c r="AL97" s="221">
        <v>21.138719030868725</v>
      </c>
      <c r="AM97" s="221">
        <v>25.086664806782188</v>
      </c>
      <c r="AN97" s="221">
        <v>22.290027984117433</v>
      </c>
      <c r="AO97" s="221">
        <v>22.656327126168652</v>
      </c>
      <c r="AP97" s="221">
        <v>25.086664806782188</v>
      </c>
      <c r="AQ97" s="221">
        <v>22.290027984117433</v>
      </c>
      <c r="AR97" s="3" t="s">
        <v>17</v>
      </c>
      <c r="AS97" s="3" t="s">
        <v>17</v>
      </c>
      <c r="AT97" s="3" t="s">
        <v>17</v>
      </c>
      <c r="AU97" s="3" t="s">
        <v>17</v>
      </c>
      <c r="AV97" s="3" t="s">
        <v>17</v>
      </c>
      <c r="AW97" s="3" t="s">
        <v>17</v>
      </c>
      <c r="AX97" s="221">
        <v>25.940172136911286</v>
      </c>
      <c r="AY97" s="221">
        <v>25.086664806782188</v>
      </c>
      <c r="AZ97" s="221">
        <v>22.290027984117433</v>
      </c>
      <c r="BA97" s="221">
        <v>27.296692101101172</v>
      </c>
      <c r="BB97" s="221">
        <v>25.086664806782188</v>
      </c>
      <c r="BC97" s="221">
        <v>22.290027984117433</v>
      </c>
      <c r="BD97" s="221">
        <v>20.342540599689496</v>
      </c>
      <c r="BE97" s="221">
        <v>25.086664806782188</v>
      </c>
      <c r="BF97" s="221">
        <v>22.290027984117433</v>
      </c>
      <c r="BG97" s="221">
        <v>21.420901107996482</v>
      </c>
      <c r="BH97" s="221">
        <v>25.086664806782188</v>
      </c>
      <c r="BI97" s="221">
        <v>22.290027984117433</v>
      </c>
      <c r="BJ97" s="221">
        <v>27.19113628582701</v>
      </c>
      <c r="BK97" s="221">
        <v>34.073959106883954</v>
      </c>
      <c r="BL97" s="221">
        <v>22.290027984117433</v>
      </c>
      <c r="BM97" s="221">
        <v>28.340942094693332</v>
      </c>
      <c r="BN97" s="221">
        <v>34.073959106883954</v>
      </c>
      <c r="BO97" s="221">
        <v>22.290027984117433</v>
      </c>
      <c r="BP97" s="221">
        <v>17.037019402152275</v>
      </c>
      <c r="BQ97" s="221">
        <v>22.898864869298418</v>
      </c>
      <c r="BR97" s="221">
        <v>22.290027984117433</v>
      </c>
      <c r="BS97" s="221">
        <v>18.495404284264396</v>
      </c>
      <c r="BT97" s="221">
        <v>22.898864869298418</v>
      </c>
      <c r="BU97" s="221">
        <v>22.290027984117433</v>
      </c>
      <c r="BV97" s="221">
        <v>33.213673095652261</v>
      </c>
      <c r="BW97" s="221">
        <v>37.603273775013093</v>
      </c>
      <c r="BX97" s="221">
        <v>22.290027984117433</v>
      </c>
      <c r="BY97" s="221">
        <v>34.556656468717485</v>
      </c>
      <c r="BZ97" s="221">
        <v>37.603273775013093</v>
      </c>
      <c r="CA97" s="221">
        <v>22.290027984117433</v>
      </c>
      <c r="CB97" s="221">
        <v>22.579506814232598</v>
      </c>
      <c r="CC97" s="221">
        <v>25.086664806782188</v>
      </c>
      <c r="CD97" s="221">
        <v>21.6641142550537</v>
      </c>
      <c r="CE97" s="221">
        <v>23.708233018624902</v>
      </c>
      <c r="CF97" s="221">
        <v>25.086664806782188</v>
      </c>
      <c r="CG97" s="221">
        <v>21.6641142550537</v>
      </c>
      <c r="CH97" s="221">
        <v>18.527312223306058</v>
      </c>
      <c r="CI97" s="221">
        <v>17.993459462167106</v>
      </c>
      <c r="CJ97" s="221">
        <v>22.290027984117433</v>
      </c>
      <c r="CK97" s="221">
        <v>19.648184752081434</v>
      </c>
      <c r="CL97" s="221">
        <v>17.993459462167106</v>
      </c>
      <c r="CM97" s="221">
        <v>22.290027984117433</v>
      </c>
    </row>
    <row r="98" spans="1:94" s="6" customFormat="1" ht="12.75" x14ac:dyDescent="0.2">
      <c r="A98" s="4" t="s">
        <v>399</v>
      </c>
      <c r="B98" s="217">
        <v>7.7152568534244903</v>
      </c>
      <c r="C98" s="217" t="s">
        <v>17</v>
      </c>
      <c r="D98" s="217" t="s">
        <v>17</v>
      </c>
      <c r="E98" s="219">
        <v>12.889935230978011</v>
      </c>
      <c r="F98" s="219">
        <v>14.651948509810486</v>
      </c>
      <c r="G98" s="219">
        <v>13.527747176057181</v>
      </c>
      <c r="H98" s="221">
        <v>5.9404577342802689</v>
      </c>
      <c r="I98" s="223" t="s">
        <v>17</v>
      </c>
      <c r="J98" s="219" t="s">
        <v>17</v>
      </c>
      <c r="K98" s="219">
        <v>13.644759784699101</v>
      </c>
      <c r="L98" s="219">
        <v>13.835623643555506</v>
      </c>
      <c r="M98" s="219">
        <v>13.527747176057181</v>
      </c>
      <c r="N98" s="221">
        <v>13.990955896672741</v>
      </c>
      <c r="O98" s="221">
        <v>15.052170326502679</v>
      </c>
      <c r="P98" s="221">
        <v>12.004683404518634</v>
      </c>
      <c r="Q98" s="221">
        <v>15.539750566169186</v>
      </c>
      <c r="R98" s="221">
        <v>15.052170326502679</v>
      </c>
      <c r="S98" s="221">
        <v>12.004683404518634</v>
      </c>
      <c r="T98" s="221">
        <v>7.1458021948486827</v>
      </c>
      <c r="U98" s="221">
        <v>14.211410065876361</v>
      </c>
      <c r="V98" s="221">
        <v>12.637151811668868</v>
      </c>
      <c r="W98" s="221">
        <v>8.4334741915574654</v>
      </c>
      <c r="X98" s="221">
        <v>14.211410065876361</v>
      </c>
      <c r="Y98" s="221">
        <v>12.637151811668868</v>
      </c>
      <c r="Z98" s="221">
        <v>9.7030484378763493</v>
      </c>
      <c r="AA98" s="221">
        <v>6.0508121628005895</v>
      </c>
      <c r="AB98" s="221">
        <v>11.58897752947512</v>
      </c>
      <c r="AC98" s="221">
        <v>16.486121608297253</v>
      </c>
      <c r="AD98" s="221">
        <v>11.965929529542031</v>
      </c>
      <c r="AE98" s="221">
        <v>13.527747176057181</v>
      </c>
      <c r="AF98" s="223">
        <v>-2.2349999999999981</v>
      </c>
      <c r="AG98" s="221">
        <v>-7.5051185471140762</v>
      </c>
      <c r="AH98" s="229">
        <v>-0.2320385962838678</v>
      </c>
      <c r="AI98" s="221">
        <v>-1.1419999999999986</v>
      </c>
      <c r="AJ98" s="221">
        <v>-7.5051185471140762</v>
      </c>
      <c r="AK98" s="221">
        <v>-0.2320385962838678</v>
      </c>
      <c r="AL98" s="221">
        <v>10.497311632679063</v>
      </c>
      <c r="AM98" s="221">
        <v>15.280883815614477</v>
      </c>
      <c r="AN98" s="221" t="s">
        <v>17</v>
      </c>
      <c r="AO98" s="221">
        <v>16.05598449491421</v>
      </c>
      <c r="AP98" s="221">
        <v>14.651948509810486</v>
      </c>
      <c r="AQ98" s="221">
        <v>13.527747176057181</v>
      </c>
      <c r="AR98" s="221">
        <v>21.943489104107684</v>
      </c>
      <c r="AS98" s="221">
        <v>20.441314336941851</v>
      </c>
      <c r="AT98" s="221">
        <v>14.306429240411521</v>
      </c>
      <c r="AU98" s="221">
        <v>23.992637193458034</v>
      </c>
      <c r="AV98" s="221">
        <v>20.441314336941851</v>
      </c>
      <c r="AW98" s="221">
        <v>14.306429240411521</v>
      </c>
      <c r="AX98" s="221">
        <v>18.865250048580929</v>
      </c>
      <c r="AY98" s="221">
        <v>16.565452646693046</v>
      </c>
      <c r="AZ98" s="221">
        <v>15.153310222362393</v>
      </c>
      <c r="BA98" s="221">
        <v>20.318766234059016</v>
      </c>
      <c r="BB98" s="221">
        <v>16.565452646693046</v>
      </c>
      <c r="BC98" s="221">
        <v>15.153310222362393</v>
      </c>
      <c r="BD98" s="221">
        <v>10.725216889264333</v>
      </c>
      <c r="BE98" s="221">
        <v>14.102829934441008</v>
      </c>
      <c r="BF98" s="221">
        <v>13.703898920140567</v>
      </c>
      <c r="BG98" s="221">
        <v>12.095731273658416</v>
      </c>
      <c r="BH98" s="221">
        <v>14.102829934441008</v>
      </c>
      <c r="BI98" s="221">
        <v>13.703898920140567</v>
      </c>
      <c r="BJ98" s="221">
        <v>13.492641982698817</v>
      </c>
      <c r="BK98" s="221">
        <v>19.513269862884197</v>
      </c>
      <c r="BL98" s="221">
        <v>14.891108540599586</v>
      </c>
      <c r="BM98" s="221">
        <v>14.999279371460371</v>
      </c>
      <c r="BN98" s="221">
        <v>19.513269862884197</v>
      </c>
      <c r="BO98" s="221">
        <v>14.891108540599586</v>
      </c>
      <c r="BP98" s="221">
        <v>17.982339840706917</v>
      </c>
      <c r="BQ98" s="221">
        <v>20.60052805408381</v>
      </c>
      <c r="BR98" s="221">
        <v>15.540282759676561</v>
      </c>
      <c r="BS98" s="221">
        <v>19.614156621738978</v>
      </c>
      <c r="BT98" s="221">
        <v>20.60052805408381</v>
      </c>
      <c r="BU98" s="221">
        <v>15.540282759676561</v>
      </c>
      <c r="BV98" s="221">
        <v>14.666351165636993</v>
      </c>
      <c r="BW98" s="221">
        <v>14.567830484650557</v>
      </c>
      <c r="BX98" s="221">
        <v>13.979710108029408</v>
      </c>
      <c r="BY98" s="221">
        <v>16.274697932177062</v>
      </c>
      <c r="BZ98" s="221">
        <v>14.567830484650557</v>
      </c>
      <c r="CA98" s="221">
        <v>13.979710108029408</v>
      </c>
      <c r="CB98" s="221">
        <v>13.464378255502151</v>
      </c>
      <c r="CC98" s="221">
        <v>14.366358770986732</v>
      </c>
      <c r="CD98" s="221">
        <v>13.087638836017934</v>
      </c>
      <c r="CE98" s="221">
        <v>14.665997372554674</v>
      </c>
      <c r="CF98" s="221">
        <v>14.366358770986732</v>
      </c>
      <c r="CG98" s="221">
        <v>13.087638836017934</v>
      </c>
      <c r="CH98" s="221">
        <v>3.7088480010810221</v>
      </c>
      <c r="CI98" s="221" t="s">
        <v>17</v>
      </c>
      <c r="CJ98" s="221" t="s">
        <v>17</v>
      </c>
      <c r="CK98" s="221">
        <v>12.229133009192928</v>
      </c>
      <c r="CL98" s="221">
        <v>13.065332637601701</v>
      </c>
      <c r="CM98" s="221">
        <v>14.079946897685991</v>
      </c>
      <c r="CN98" s="6" t="s">
        <v>303</v>
      </c>
    </row>
    <row r="99" spans="1:94" s="6" customFormat="1" ht="12.75" x14ac:dyDescent="0.2">
      <c r="A99" s="4" t="s">
        <v>539</v>
      </c>
      <c r="B99" s="201"/>
      <c r="C99" s="201"/>
      <c r="D99" s="201"/>
      <c r="E99" s="201"/>
      <c r="F99" s="201"/>
      <c r="G99" s="201"/>
      <c r="H99" s="201"/>
      <c r="I99" s="224"/>
      <c r="J99" s="201"/>
      <c r="K99" s="201"/>
      <c r="L99" s="201"/>
      <c r="M99" s="201"/>
      <c r="N99" s="201"/>
      <c r="O99" s="201"/>
      <c r="P99" s="201"/>
      <c r="Q99" s="201"/>
      <c r="R99" s="201"/>
      <c r="S99" s="201"/>
      <c r="T99" s="201"/>
      <c r="U99" s="201"/>
      <c r="V99" s="201"/>
      <c r="W99" s="201"/>
      <c r="X99" s="201"/>
      <c r="Y99" s="201"/>
      <c r="Z99" s="201"/>
      <c r="AA99" s="201"/>
      <c r="AB99" s="201"/>
      <c r="AC99" s="201"/>
      <c r="AD99" s="201"/>
      <c r="AE99" s="201"/>
      <c r="AF99" s="220">
        <v>9896.8456430191127</v>
      </c>
      <c r="AG99" s="228">
        <v>10061.892387867008</v>
      </c>
      <c r="AH99" s="227">
        <v>10304.826078449625</v>
      </c>
      <c r="AI99" s="228">
        <v>9983.7404942485791</v>
      </c>
      <c r="AJ99" s="228">
        <v>10061.892387867008</v>
      </c>
      <c r="AK99" s="228">
        <v>10304.826078449625</v>
      </c>
      <c r="AL99" s="201" t="s">
        <v>303</v>
      </c>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2"/>
      <c r="CI99" s="202"/>
      <c r="CJ99" s="202"/>
      <c r="CK99" s="201"/>
      <c r="CL99" s="201"/>
      <c r="CM99" s="201"/>
    </row>
    <row r="100" spans="1:94" s="6" customFormat="1" ht="12.75" x14ac:dyDescent="0.2">
      <c r="A100" s="4" t="s">
        <v>326</v>
      </c>
      <c r="B100" s="218">
        <v>10277.862362971984</v>
      </c>
      <c r="C100" s="218">
        <v>10902.086938694292</v>
      </c>
      <c r="D100" s="218">
        <v>11107.556052262369</v>
      </c>
      <c r="E100" s="220">
        <v>10379.577360661282</v>
      </c>
      <c r="F100" s="220">
        <v>10902.086938694292</v>
      </c>
      <c r="G100" s="220">
        <v>11107.556052262369</v>
      </c>
      <c r="H100" s="220">
        <v>10927.102119248064</v>
      </c>
      <c r="I100" s="220">
        <v>10887.289579139395</v>
      </c>
      <c r="J100" s="226">
        <v>11107.556052262369</v>
      </c>
      <c r="K100" s="220">
        <v>11053.615238015012</v>
      </c>
      <c r="L100" s="220">
        <v>10887.289579139395</v>
      </c>
      <c r="M100" s="220">
        <v>11107.556052262369</v>
      </c>
      <c r="N100" s="220">
        <v>11090.946419948006</v>
      </c>
      <c r="O100" s="220">
        <v>10960.210998498558</v>
      </c>
      <c r="P100" s="220">
        <v>11107.556052262369</v>
      </c>
      <c r="Q100" s="220">
        <v>11240.387215954033</v>
      </c>
      <c r="R100" s="220">
        <v>10960.210998498558</v>
      </c>
      <c r="S100" s="220">
        <v>11107.556052262369</v>
      </c>
      <c r="T100" s="220">
        <v>11020.964617871949</v>
      </c>
      <c r="U100" s="220">
        <v>12275.774744155366</v>
      </c>
      <c r="V100" s="220">
        <v>11107.556052262369</v>
      </c>
      <c r="W100" s="220">
        <v>11199.847907281197</v>
      </c>
      <c r="X100" s="220">
        <v>12275.774744155366</v>
      </c>
      <c r="Y100" s="220">
        <v>11107.556052262369</v>
      </c>
      <c r="Z100" s="220">
        <v>10866.258710339216</v>
      </c>
      <c r="AA100" s="220">
        <v>10433.692303434635</v>
      </c>
      <c r="AB100" s="220">
        <v>11107.556052262369</v>
      </c>
      <c r="AC100" s="228">
        <v>11013.780417343045</v>
      </c>
      <c r="AD100" s="227">
        <v>10433.692303434635</v>
      </c>
      <c r="AE100" s="220">
        <v>11107.556052262369</v>
      </c>
      <c r="AF100" s="157" t="s">
        <v>17</v>
      </c>
      <c r="AG100" s="198" t="s">
        <v>17</v>
      </c>
      <c r="AH100" s="157" t="s">
        <v>17</v>
      </c>
      <c r="AI100" s="157" t="s">
        <v>17</v>
      </c>
      <c r="AJ100" s="157" t="s">
        <v>17</v>
      </c>
      <c r="AK100" s="157" t="s">
        <v>17</v>
      </c>
      <c r="AL100" s="228">
        <v>11135.93117551236</v>
      </c>
      <c r="AM100" s="228">
        <v>10902.086938694292</v>
      </c>
      <c r="AN100" s="228">
        <v>11107.556052262369</v>
      </c>
      <c r="AO100" s="228">
        <v>11273.544440346852</v>
      </c>
      <c r="AP100" s="228">
        <v>10902.086938694292</v>
      </c>
      <c r="AQ100" s="228">
        <v>11107.556052262369</v>
      </c>
      <c r="AR100" s="228">
        <v>11323.570328245982</v>
      </c>
      <c r="AS100" s="228">
        <v>10929.709026534409</v>
      </c>
      <c r="AT100" s="228">
        <v>11107.556052262369</v>
      </c>
      <c r="AU100" s="228">
        <v>11503.324946675382</v>
      </c>
      <c r="AV100" s="228">
        <v>10929.709026534409</v>
      </c>
      <c r="AW100" s="228">
        <v>11107.556052262369</v>
      </c>
      <c r="AX100" s="228">
        <v>11144.33868707162</v>
      </c>
      <c r="AY100" s="228">
        <v>10902.086938694292</v>
      </c>
      <c r="AZ100" s="228">
        <v>11107.556052262369</v>
      </c>
      <c r="BA100" s="228">
        <v>11299.04659963017</v>
      </c>
      <c r="BB100" s="228">
        <v>10902.086938694292</v>
      </c>
      <c r="BC100" s="228">
        <v>11107.556052262369</v>
      </c>
      <c r="BD100" s="228">
        <v>11357.152267277948</v>
      </c>
      <c r="BE100" s="228">
        <v>10902.086938694292</v>
      </c>
      <c r="BF100" s="228">
        <v>11107.556052262369</v>
      </c>
      <c r="BG100" s="228">
        <v>11462.692210738594</v>
      </c>
      <c r="BH100" s="228">
        <v>10902.086938694292</v>
      </c>
      <c r="BI100" s="228">
        <v>11107.556052262369</v>
      </c>
      <c r="BJ100" s="228">
        <v>10939.376537834045</v>
      </c>
      <c r="BK100" s="228">
        <v>11001.264426215223</v>
      </c>
      <c r="BL100" s="228">
        <v>11107.556052262369</v>
      </c>
      <c r="BM100" s="228">
        <v>11053.669652138597</v>
      </c>
      <c r="BN100" s="228">
        <v>11001.264426215223</v>
      </c>
      <c r="BO100" s="228">
        <v>11107.556052262369</v>
      </c>
      <c r="BP100" s="228">
        <v>11862.684326599114</v>
      </c>
      <c r="BQ100" s="228">
        <v>12277.808832864514</v>
      </c>
      <c r="BR100" s="228">
        <v>11107.556052262369</v>
      </c>
      <c r="BS100" s="228">
        <v>12009.158893881404</v>
      </c>
      <c r="BT100" s="228">
        <v>12277.808832864514</v>
      </c>
      <c r="BU100" s="228">
        <v>11107.556052262369</v>
      </c>
      <c r="BV100" s="228">
        <v>10465.15155791375</v>
      </c>
      <c r="BW100" s="228">
        <v>10836.170488668753</v>
      </c>
      <c r="BX100" s="228">
        <v>11107.556052262369</v>
      </c>
      <c r="BY100" s="228">
        <v>10593.969505430387</v>
      </c>
      <c r="BZ100" s="228">
        <v>10836.170488668753</v>
      </c>
      <c r="CA100" s="228">
        <v>11107.556052262369</v>
      </c>
      <c r="CB100" s="228">
        <v>10531.585678893094</v>
      </c>
      <c r="CC100" s="228">
        <v>10902.086938694292</v>
      </c>
      <c r="CD100" s="228">
        <v>11132.718353190061</v>
      </c>
      <c r="CE100" s="228">
        <v>10653.113312443142</v>
      </c>
      <c r="CF100" s="228">
        <v>10902.086938694292</v>
      </c>
      <c r="CG100" s="228">
        <v>11132.718353190061</v>
      </c>
      <c r="CH100" s="228">
        <v>11232.38636191423</v>
      </c>
      <c r="CI100" s="228">
        <v>10966.287931422969</v>
      </c>
      <c r="CJ100" s="228">
        <v>11107.556052262369</v>
      </c>
      <c r="CK100" s="228">
        <v>11349.236341168065</v>
      </c>
      <c r="CL100" s="228">
        <v>10966.287931422969</v>
      </c>
      <c r="CM100" s="228">
        <v>11107.556052262369</v>
      </c>
    </row>
    <row r="101" spans="1:94" s="6" customFormat="1" ht="12.75" x14ac:dyDescent="0.2">
      <c r="A101" s="4" t="s">
        <v>327</v>
      </c>
      <c r="B101" s="218">
        <v>14791.019090102614</v>
      </c>
      <c r="C101" s="218">
        <v>16613.323090974751</v>
      </c>
      <c r="D101" s="218">
        <v>15432.150295724625</v>
      </c>
      <c r="E101" s="220">
        <v>15217.096963957611</v>
      </c>
      <c r="F101" s="220">
        <v>16613.323090974751</v>
      </c>
      <c r="G101" s="220">
        <v>15432.150295724625</v>
      </c>
      <c r="H101" s="220">
        <v>14972.299017179723</v>
      </c>
      <c r="I101" s="220">
        <v>15593.008395785197</v>
      </c>
      <c r="J101" s="226">
        <v>15432.150295724625</v>
      </c>
      <c r="K101" s="220">
        <v>15332.816577368732</v>
      </c>
      <c r="L101" s="220">
        <v>15593.008395785197</v>
      </c>
      <c r="M101" s="220">
        <v>15432.150295724625</v>
      </c>
      <c r="N101" s="220">
        <v>16670.477018363574</v>
      </c>
      <c r="O101" s="220">
        <v>17865.298493572507</v>
      </c>
      <c r="P101" s="220">
        <v>15432.150295724625</v>
      </c>
      <c r="Q101" s="220">
        <v>17347.509352234694</v>
      </c>
      <c r="R101" s="220">
        <v>17865.298493572507</v>
      </c>
      <c r="S101" s="220">
        <v>15432.150295724625</v>
      </c>
      <c r="T101" s="220">
        <v>15332.744029492242</v>
      </c>
      <c r="U101" s="220">
        <v>16480.023863307499</v>
      </c>
      <c r="V101" s="220">
        <v>15432.150295724625</v>
      </c>
      <c r="W101" s="220">
        <v>16140.365351736134</v>
      </c>
      <c r="X101" s="220">
        <v>16480.023863307499</v>
      </c>
      <c r="Y101" s="220">
        <v>15432.150295724625</v>
      </c>
      <c r="Z101" s="220">
        <v>22453.268039541726</v>
      </c>
      <c r="AA101" s="220">
        <v>18862.911178503244</v>
      </c>
      <c r="AB101" s="220">
        <v>15432.150295724625</v>
      </c>
      <c r="AC101" s="228">
        <v>23253.198013352194</v>
      </c>
      <c r="AD101" s="227">
        <v>18862.911178503244</v>
      </c>
      <c r="AE101" s="220">
        <v>15432.150295724625</v>
      </c>
      <c r="AF101" s="157" t="s">
        <v>17</v>
      </c>
      <c r="AG101" s="157" t="s">
        <v>17</v>
      </c>
      <c r="AH101" s="157" t="s">
        <v>17</v>
      </c>
      <c r="AI101" s="157" t="s">
        <v>17</v>
      </c>
      <c r="AJ101" s="157" t="s">
        <v>17</v>
      </c>
      <c r="AK101" s="157" t="s">
        <v>17</v>
      </c>
      <c r="AL101" s="228">
        <v>16274.148718621589</v>
      </c>
      <c r="AM101" s="228">
        <v>16613.323090974751</v>
      </c>
      <c r="AN101" s="228">
        <v>15432.150295724625</v>
      </c>
      <c r="AO101" s="228">
        <v>16836.428761412011</v>
      </c>
      <c r="AP101" s="228">
        <v>16613.323090974751</v>
      </c>
      <c r="AQ101" s="228">
        <v>15432.150295724625</v>
      </c>
      <c r="AR101" s="34" t="s">
        <v>17</v>
      </c>
      <c r="AS101" s="34" t="s">
        <v>17</v>
      </c>
      <c r="AT101" s="34" t="s">
        <v>17</v>
      </c>
      <c r="AU101" s="34" t="s">
        <v>17</v>
      </c>
      <c r="AV101" s="34" t="s">
        <v>17</v>
      </c>
      <c r="AW101" s="34" t="s">
        <v>17</v>
      </c>
      <c r="AX101" s="228">
        <v>19201.639344262298</v>
      </c>
      <c r="AY101" s="228">
        <v>16613.323090974751</v>
      </c>
      <c r="AZ101" s="228">
        <v>15432.150295724625</v>
      </c>
      <c r="BA101" s="228">
        <v>19876.161738080868</v>
      </c>
      <c r="BB101" s="228">
        <v>16613.323090974751</v>
      </c>
      <c r="BC101" s="228">
        <v>15432.150295724625</v>
      </c>
      <c r="BD101" s="228">
        <v>15008.286908077998</v>
      </c>
      <c r="BE101" s="228">
        <v>16613.323090974751</v>
      </c>
      <c r="BF101" s="228">
        <v>15432.150295724625</v>
      </c>
      <c r="BG101" s="228">
        <v>15434.530026109664</v>
      </c>
      <c r="BH101" s="228">
        <v>16613.323090974751</v>
      </c>
      <c r="BI101" s="228">
        <v>15432.150295724625</v>
      </c>
      <c r="BJ101" s="228">
        <v>18451.058370750481</v>
      </c>
      <c r="BK101" s="228">
        <v>20298.08092674939</v>
      </c>
      <c r="BL101" s="228">
        <v>15432.150295724625</v>
      </c>
      <c r="BM101" s="228">
        <v>18979.255319148935</v>
      </c>
      <c r="BN101" s="228">
        <v>20298.08092674939</v>
      </c>
      <c r="BO101" s="228">
        <v>15432.150295724625</v>
      </c>
      <c r="BP101" s="228">
        <v>16845.508982035935</v>
      </c>
      <c r="BQ101" s="228">
        <v>19333.364741761859</v>
      </c>
      <c r="BR101" s="228">
        <v>15432.150295724625</v>
      </c>
      <c r="BS101" s="228">
        <v>17487.678265830004</v>
      </c>
      <c r="BT101" s="228">
        <v>19333.364741761859</v>
      </c>
      <c r="BU101" s="228">
        <v>15432.150295724625</v>
      </c>
      <c r="BV101" s="228">
        <v>17880.711271850516</v>
      </c>
      <c r="BW101" s="228">
        <v>19835.952037637107</v>
      </c>
      <c r="BX101" s="228">
        <v>15432.150295724625</v>
      </c>
      <c r="BY101" s="228">
        <v>18449.610244988864</v>
      </c>
      <c r="BZ101" s="228">
        <v>19835.952037637107</v>
      </c>
      <c r="CA101" s="228">
        <v>15432.150295724625</v>
      </c>
      <c r="CB101" s="228">
        <v>15837.323470073978</v>
      </c>
      <c r="CC101" s="228">
        <v>16613.323090974751</v>
      </c>
      <c r="CD101" s="228">
        <v>15189.167286568303</v>
      </c>
      <c r="CE101" s="228">
        <v>16297.615979381444</v>
      </c>
      <c r="CF101" s="228">
        <v>16613.323090974751</v>
      </c>
      <c r="CG101" s="228">
        <v>15189.167286568303</v>
      </c>
      <c r="CH101" s="228">
        <v>14426.20461994815</v>
      </c>
      <c r="CI101" s="228">
        <v>15050.626265513885</v>
      </c>
      <c r="CJ101" s="228">
        <v>15432.150295724625</v>
      </c>
      <c r="CK101" s="228">
        <v>14851.143853367312</v>
      </c>
      <c r="CL101" s="228">
        <v>15050.626265513885</v>
      </c>
      <c r="CM101" s="228">
        <v>15432.150295724625</v>
      </c>
    </row>
    <row r="102" spans="1:94" s="6" customFormat="1" ht="12.75" x14ac:dyDescent="0.2">
      <c r="A102" s="4" t="s">
        <v>328</v>
      </c>
      <c r="B102" s="218">
        <v>24083.236955686825</v>
      </c>
      <c r="C102" s="218">
        <v>30661.099772502395</v>
      </c>
      <c r="D102" s="218">
        <v>27380.039915725229</v>
      </c>
      <c r="E102" s="220">
        <v>25011.872789915753</v>
      </c>
      <c r="F102" s="220">
        <v>30661.099772502395</v>
      </c>
      <c r="G102" s="220">
        <v>27380.039915725229</v>
      </c>
      <c r="H102" s="220">
        <v>25072.668012439415</v>
      </c>
      <c r="I102" s="220">
        <v>27430.296513398291</v>
      </c>
      <c r="J102" s="226">
        <v>27380.039915725229</v>
      </c>
      <c r="K102" s="220">
        <v>25656.441833991383</v>
      </c>
      <c r="L102" s="220">
        <v>27430.296513398291</v>
      </c>
      <c r="M102" s="220">
        <v>27380.039915725229</v>
      </c>
      <c r="N102" s="220">
        <v>30050.927667042743</v>
      </c>
      <c r="O102" s="220">
        <v>34697.147257469791</v>
      </c>
      <c r="P102" s="220">
        <v>27380.039915725229</v>
      </c>
      <c r="Q102" s="220">
        <v>32278.485650017225</v>
      </c>
      <c r="R102" s="220">
        <v>34697.147257469791</v>
      </c>
      <c r="S102" s="220">
        <v>27380.039915725229</v>
      </c>
      <c r="T102" s="220">
        <v>24823.029568115497</v>
      </c>
      <c r="U102" s="220">
        <v>28896.590064790336</v>
      </c>
      <c r="V102" s="220">
        <v>27380.039915725229</v>
      </c>
      <c r="W102" s="220">
        <v>26464.032795316391</v>
      </c>
      <c r="X102" s="220">
        <v>28896.590064790336</v>
      </c>
      <c r="Y102" s="220">
        <v>27380.039915725229</v>
      </c>
      <c r="Z102" s="220">
        <v>44116.538316549108</v>
      </c>
      <c r="AA102" s="220">
        <v>33384.435646505684</v>
      </c>
      <c r="AB102" s="220">
        <v>27380.039915725229</v>
      </c>
      <c r="AC102" s="228">
        <v>46841.660955182968</v>
      </c>
      <c r="AD102" s="227">
        <v>33384.435646505684</v>
      </c>
      <c r="AE102" s="220">
        <v>27380.039915725229</v>
      </c>
      <c r="AF102" s="157" t="s">
        <v>17</v>
      </c>
      <c r="AG102" s="157" t="s">
        <v>17</v>
      </c>
      <c r="AH102" s="157" t="s">
        <v>17</v>
      </c>
      <c r="AI102" s="157" t="s">
        <v>17</v>
      </c>
      <c r="AJ102" s="157" t="s">
        <v>17</v>
      </c>
      <c r="AK102" s="157" t="s">
        <v>17</v>
      </c>
      <c r="AL102" s="228">
        <v>26113.869521557717</v>
      </c>
      <c r="AM102" s="228">
        <v>30661.099772502395</v>
      </c>
      <c r="AN102" s="228">
        <v>27380.039915725229</v>
      </c>
      <c r="AO102" s="228">
        <v>27793.020745200789</v>
      </c>
      <c r="AP102" s="228">
        <v>30661.099772502395</v>
      </c>
      <c r="AQ102" s="228">
        <v>27380.039915725229</v>
      </c>
      <c r="AR102" s="34" t="s">
        <v>17</v>
      </c>
      <c r="AS102" s="34" t="s">
        <v>17</v>
      </c>
      <c r="AT102" s="34" t="s">
        <v>17</v>
      </c>
      <c r="AU102" s="34" t="s">
        <v>17</v>
      </c>
      <c r="AV102" s="34" t="s">
        <v>17</v>
      </c>
      <c r="AW102" s="34" t="s">
        <v>17</v>
      </c>
      <c r="AX102" s="228">
        <v>31722.708333333328</v>
      </c>
      <c r="AY102" s="228">
        <v>30661.099772502395</v>
      </c>
      <c r="AZ102" s="228">
        <v>27380.039915725229</v>
      </c>
      <c r="BA102" s="228">
        <v>33470.325203252025</v>
      </c>
      <c r="BB102" s="228">
        <v>30661.099772502395</v>
      </c>
      <c r="BC102" s="228">
        <v>27380.039915725229</v>
      </c>
      <c r="BD102" s="228">
        <v>25266.002344665878</v>
      </c>
      <c r="BE102" s="228">
        <v>30661.099772502395</v>
      </c>
      <c r="BF102" s="228">
        <v>27380.039915725229</v>
      </c>
      <c r="BG102" s="228">
        <v>26419.776536312846</v>
      </c>
      <c r="BH102" s="228">
        <v>30661.099772502395</v>
      </c>
      <c r="BI102" s="228">
        <v>27380.039915725229</v>
      </c>
      <c r="BJ102" s="228">
        <v>33331.63383545768</v>
      </c>
      <c r="BK102" s="228">
        <v>43393.027098104765</v>
      </c>
      <c r="BL102" s="228">
        <v>27380.039915725229</v>
      </c>
      <c r="BM102" s="228">
        <v>34867.426710097723</v>
      </c>
      <c r="BN102" s="228">
        <v>43393.027098104765</v>
      </c>
      <c r="BO102" s="228">
        <v>27380.039915725229</v>
      </c>
      <c r="BP102" s="228">
        <v>21978.124999999989</v>
      </c>
      <c r="BQ102" s="228">
        <v>28069.199769717889</v>
      </c>
      <c r="BR102" s="228">
        <v>27380.039915725229</v>
      </c>
      <c r="BS102" s="228">
        <v>23383.600305110602</v>
      </c>
      <c r="BT102" s="228">
        <v>28069.199769717889</v>
      </c>
      <c r="BU102" s="228">
        <v>27380.039915725229</v>
      </c>
      <c r="BV102" s="228">
        <v>42017.138810198281</v>
      </c>
      <c r="BW102" s="228">
        <v>49420.079781065942</v>
      </c>
      <c r="BX102" s="228">
        <v>27380.039915725229</v>
      </c>
      <c r="BY102" s="228">
        <v>44180.666666666679</v>
      </c>
      <c r="BZ102" s="228">
        <v>49420.079781065942</v>
      </c>
      <c r="CA102" s="228">
        <v>27380.039915725229</v>
      </c>
      <c r="CB102" s="228">
        <v>27705.999999999989</v>
      </c>
      <c r="CC102" s="228">
        <v>30661.099772502395</v>
      </c>
      <c r="CD102" s="228">
        <v>26685.733053277723</v>
      </c>
      <c r="CE102" s="228">
        <v>29006.766055045886</v>
      </c>
      <c r="CF102" s="228">
        <v>30661.099772502395</v>
      </c>
      <c r="CG102" s="228">
        <v>26685.733053277723</v>
      </c>
      <c r="CH102" s="228">
        <v>23415.134991691368</v>
      </c>
      <c r="CI102" s="228">
        <v>22891.982978096479</v>
      </c>
      <c r="CJ102" s="228">
        <v>27380.039915725229</v>
      </c>
      <c r="CK102" s="228">
        <v>24544.68445573909</v>
      </c>
      <c r="CL102" s="228">
        <v>22891.982978096479</v>
      </c>
      <c r="CM102" s="228">
        <v>27380.039915725229</v>
      </c>
      <c r="CO102" s="6" t="s">
        <v>303</v>
      </c>
    </row>
    <row r="103" spans="1:94" s="6" customFormat="1" ht="12.75" x14ac:dyDescent="0.2">
      <c r="A103" s="4" t="s">
        <v>329</v>
      </c>
      <c r="B103" s="218">
        <v>109032.98795848592</v>
      </c>
      <c r="C103" s="218" t="s">
        <v>17</v>
      </c>
      <c r="D103" s="218" t="s">
        <v>17</v>
      </c>
      <c r="E103" s="220">
        <v>45059.912214898497</v>
      </c>
      <c r="F103" s="220">
        <v>54614.251861115292</v>
      </c>
      <c r="G103" s="220">
        <v>48324.885437116551</v>
      </c>
      <c r="H103" s="220">
        <v>59021.767887971539</v>
      </c>
      <c r="I103" s="220" t="s">
        <v>17</v>
      </c>
      <c r="J103" s="225" t="s">
        <v>17</v>
      </c>
      <c r="K103" s="220">
        <v>48946.978390828794</v>
      </c>
      <c r="L103" s="220">
        <v>49977.518804162144</v>
      </c>
      <c r="M103" s="220">
        <v>48324.885437116551</v>
      </c>
      <c r="N103" s="220">
        <v>38354.599999999969</v>
      </c>
      <c r="O103" s="220">
        <v>42182.387918752494</v>
      </c>
      <c r="P103" s="220">
        <v>32021.856882284952</v>
      </c>
      <c r="Q103" s="220">
        <v>44053.999999999978</v>
      </c>
      <c r="R103" s="220">
        <v>42182.387918752494</v>
      </c>
      <c r="S103" s="220">
        <v>32021.856882284952</v>
      </c>
      <c r="T103" s="220">
        <v>20195.466853418675</v>
      </c>
      <c r="U103" s="220">
        <v>38697.969999362169</v>
      </c>
      <c r="V103" s="220">
        <v>33597.222260085051</v>
      </c>
      <c r="W103" s="220">
        <v>22808.061415736291</v>
      </c>
      <c r="X103" s="220">
        <v>38697.969999362169</v>
      </c>
      <c r="Y103" s="220">
        <v>33597.222260085051</v>
      </c>
      <c r="Z103" s="220">
        <v>49151.999999999927</v>
      </c>
      <c r="AA103" s="220">
        <v>27460.028053786231</v>
      </c>
      <c r="AB103" s="220">
        <v>65890.89263023583</v>
      </c>
      <c r="AC103" s="228">
        <v>66510.366599019762</v>
      </c>
      <c r="AD103" s="227">
        <v>40688.523106274188</v>
      </c>
      <c r="AE103" s="220">
        <v>48324.885437116551</v>
      </c>
      <c r="AF103" s="220">
        <v>9776.5</v>
      </c>
      <c r="AG103" s="222">
        <v>9249.4881452885929</v>
      </c>
      <c r="AH103" s="220">
        <v>9976.7961403716126</v>
      </c>
      <c r="AI103" s="228">
        <v>9885.7999999999993</v>
      </c>
      <c r="AJ103" s="228">
        <v>9249.4881452885929</v>
      </c>
      <c r="AK103" s="228">
        <v>9976.7961403716126</v>
      </c>
      <c r="AL103" s="228">
        <v>166650.12527523321</v>
      </c>
      <c r="AM103" s="228">
        <v>550225.3533985609</v>
      </c>
      <c r="AN103" s="228" t="s">
        <v>17</v>
      </c>
      <c r="AO103" s="228">
        <v>63524.393058490008</v>
      </c>
      <c r="AP103" s="228">
        <v>54614.251861115292</v>
      </c>
      <c r="AQ103" s="228">
        <v>48324.885437116551</v>
      </c>
      <c r="AR103" s="228">
        <v>16686.299999999996</v>
      </c>
      <c r="AS103" s="228">
        <v>16160.959620943138</v>
      </c>
      <c r="AT103" s="228">
        <v>14121.148742894075</v>
      </c>
      <c r="AU103" s="228">
        <v>17419.599999999999</v>
      </c>
      <c r="AV103" s="228">
        <v>16160.959620943138</v>
      </c>
      <c r="AW103" s="228">
        <v>14121.148742894075</v>
      </c>
      <c r="AX103" s="228">
        <v>30453.799999999988</v>
      </c>
      <c r="AY103" s="228">
        <v>26851.292728965771</v>
      </c>
      <c r="AZ103" s="228">
        <v>24823.054539888093</v>
      </c>
      <c r="BA103" s="228">
        <v>32934.799999999988</v>
      </c>
      <c r="BB103" s="228">
        <v>26851.292728965771</v>
      </c>
      <c r="BC103" s="228">
        <v>24823.054539888093</v>
      </c>
      <c r="BD103" s="228">
        <v>21551.900000000016</v>
      </c>
      <c r="BE103" s="228">
        <v>27029.7669147866</v>
      </c>
      <c r="BF103" s="228">
        <v>26325.589277373336</v>
      </c>
      <c r="BG103" s="228">
        <v>23645.700000000008</v>
      </c>
      <c r="BH103" s="228">
        <v>27029.7669147866</v>
      </c>
      <c r="BI103" s="228">
        <v>26325.589277373336</v>
      </c>
      <c r="BJ103" s="228">
        <v>28765.200000000012</v>
      </c>
      <c r="BK103" s="228">
        <v>44285.91285469383</v>
      </c>
      <c r="BL103" s="228">
        <v>31861.610863066366</v>
      </c>
      <c r="BM103" s="228">
        <v>32112.900000000023</v>
      </c>
      <c r="BN103" s="228">
        <v>44285.91285469383</v>
      </c>
      <c r="BO103" s="228">
        <v>31861.610863066366</v>
      </c>
      <c r="BP103" s="228">
        <v>28131.999999999993</v>
      </c>
      <c r="BQ103" s="228">
        <v>32271.755393014908</v>
      </c>
      <c r="BR103" s="228">
        <v>24682.246740354571</v>
      </c>
      <c r="BS103" s="228">
        <v>30655.899999999998</v>
      </c>
      <c r="BT103" s="228">
        <v>32271.755393014908</v>
      </c>
      <c r="BU103" s="228">
        <v>24682.246740354571</v>
      </c>
      <c r="BV103" s="228">
        <v>29664.100000000002</v>
      </c>
      <c r="BW103" s="228">
        <v>29462.201906910916</v>
      </c>
      <c r="BX103" s="228">
        <v>28281.767410622419</v>
      </c>
      <c r="BY103" s="228">
        <v>33135.500000000022</v>
      </c>
      <c r="BZ103" s="228">
        <v>29462.201906910916</v>
      </c>
      <c r="CA103" s="228">
        <v>28281.767410622419</v>
      </c>
      <c r="CB103" s="228">
        <v>23550.100000000002</v>
      </c>
      <c r="CC103" s="228">
        <v>24849.082081782853</v>
      </c>
      <c r="CD103" s="228">
        <v>23024.941122894004</v>
      </c>
      <c r="CE103" s="228">
        <v>25293.900000000009</v>
      </c>
      <c r="CF103" s="228">
        <v>24849.082081782853</v>
      </c>
      <c r="CG103" s="228">
        <v>23024.941122894004</v>
      </c>
      <c r="CH103" s="228">
        <v>37058.900000000067</v>
      </c>
      <c r="CI103" s="228" t="s">
        <v>17</v>
      </c>
      <c r="CJ103" s="228" t="s">
        <v>17</v>
      </c>
      <c r="CK103" s="228">
        <v>41118.18436200828</v>
      </c>
      <c r="CL103" s="228">
        <v>45034.115008290624</v>
      </c>
      <c r="CM103" s="228">
        <v>50244.478509265435</v>
      </c>
      <c r="CO103" s="6" t="s">
        <v>303</v>
      </c>
      <c r="CP103" s="6" t="s">
        <v>303</v>
      </c>
    </row>
    <row r="104" spans="1:94" s="6" customFormat="1" ht="12.75" x14ac:dyDescent="0.2">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t="s">
        <v>303</v>
      </c>
      <c r="BT104" s="3"/>
      <c r="BU104" s="3"/>
      <c r="BV104" s="3"/>
      <c r="BW104" s="3"/>
      <c r="BX104" s="3"/>
      <c r="BY104" s="3"/>
      <c r="BZ104" s="3"/>
      <c r="CA104" s="3"/>
      <c r="CB104" s="3"/>
      <c r="CC104" s="3"/>
      <c r="CD104" s="3"/>
      <c r="CE104" s="3" t="s">
        <v>303</v>
      </c>
      <c r="CF104" s="3"/>
      <c r="CG104" s="3"/>
      <c r="CH104" s="3"/>
      <c r="CI104" s="3"/>
      <c r="CJ104" s="3"/>
      <c r="CK104" s="3"/>
      <c r="CL104" s="3"/>
      <c r="CM104" s="3"/>
    </row>
    <row r="105" spans="1:94" s="6" customFormat="1" ht="51" x14ac:dyDescent="0.2">
      <c r="A105" s="8" t="s">
        <v>136</v>
      </c>
      <c r="B105" s="20"/>
      <c r="C105" s="14" t="s">
        <v>64</v>
      </c>
      <c r="D105" s="14" t="s">
        <v>65</v>
      </c>
      <c r="E105" s="20"/>
      <c r="F105" s="14" t="s">
        <v>64</v>
      </c>
      <c r="G105" s="14" t="s">
        <v>65</v>
      </c>
      <c r="H105" s="20"/>
      <c r="I105" s="14" t="s">
        <v>66</v>
      </c>
      <c r="J105" s="14" t="s">
        <v>65</v>
      </c>
      <c r="K105" s="20" t="s">
        <v>303</v>
      </c>
      <c r="L105" s="14" t="s">
        <v>66</v>
      </c>
      <c r="M105" s="14" t="s">
        <v>65</v>
      </c>
      <c r="N105" s="14"/>
      <c r="O105" s="14" t="s">
        <v>308</v>
      </c>
      <c r="P105" s="14" t="s">
        <v>65</v>
      </c>
      <c r="Q105" s="14"/>
      <c r="R105" s="14" t="s">
        <v>308</v>
      </c>
      <c r="S105" s="14" t="s">
        <v>65</v>
      </c>
      <c r="T105" s="14" t="s">
        <v>303</v>
      </c>
      <c r="U105" s="14" t="s">
        <v>67</v>
      </c>
      <c r="V105" s="14" t="s">
        <v>65</v>
      </c>
      <c r="W105" s="20"/>
      <c r="X105" s="14" t="s">
        <v>67</v>
      </c>
      <c r="Y105" s="14" t="s">
        <v>65</v>
      </c>
      <c r="Z105" s="14"/>
      <c r="AA105" s="14" t="s">
        <v>68</v>
      </c>
      <c r="AB105" s="14" t="s">
        <v>65</v>
      </c>
      <c r="AC105" s="14"/>
      <c r="AD105" s="14" t="s">
        <v>68</v>
      </c>
      <c r="AE105" s="14" t="s">
        <v>65</v>
      </c>
      <c r="AF105" s="14"/>
      <c r="AG105" s="14" t="s">
        <v>544</v>
      </c>
      <c r="AH105" s="14" t="s">
        <v>65</v>
      </c>
      <c r="AI105" s="14" t="s">
        <v>303</v>
      </c>
      <c r="AJ105" s="14" t="s">
        <v>544</v>
      </c>
      <c r="AK105" s="14" t="s">
        <v>65</v>
      </c>
      <c r="AL105" s="14"/>
      <c r="AM105" s="14" t="s">
        <v>64</v>
      </c>
      <c r="AN105" s="14" t="s">
        <v>65</v>
      </c>
      <c r="AO105" s="14"/>
      <c r="AP105" s="14" t="s">
        <v>64</v>
      </c>
      <c r="AQ105" s="14" t="s">
        <v>65</v>
      </c>
      <c r="AR105" s="15"/>
      <c r="AS105" s="14" t="s">
        <v>233</v>
      </c>
      <c r="AT105" s="14" t="s">
        <v>65</v>
      </c>
      <c r="AU105" s="20"/>
      <c r="AV105" s="14" t="s">
        <v>233</v>
      </c>
      <c r="AW105" s="14" t="s">
        <v>65</v>
      </c>
      <c r="AX105" s="15"/>
      <c r="AY105" s="14" t="s">
        <v>257</v>
      </c>
      <c r="AZ105" s="14" t="s">
        <v>65</v>
      </c>
      <c r="BA105" s="20"/>
      <c r="BB105" s="14" t="s">
        <v>257</v>
      </c>
      <c r="BC105" s="14" t="s">
        <v>65</v>
      </c>
      <c r="BD105" s="15"/>
      <c r="BE105" s="14" t="s">
        <v>257</v>
      </c>
      <c r="BF105" s="14" t="s">
        <v>65</v>
      </c>
      <c r="BG105" s="20"/>
      <c r="BH105" s="14" t="s">
        <v>257</v>
      </c>
      <c r="BI105" s="14" t="s">
        <v>65</v>
      </c>
      <c r="BJ105" s="15"/>
      <c r="BK105" s="14" t="s">
        <v>258</v>
      </c>
      <c r="BL105" s="14" t="s">
        <v>65</v>
      </c>
      <c r="BM105" s="20"/>
      <c r="BN105" s="14" t="s">
        <v>258</v>
      </c>
      <c r="BO105" s="14" t="s">
        <v>65</v>
      </c>
      <c r="BP105" s="15"/>
      <c r="BQ105" s="14" t="s">
        <v>441</v>
      </c>
      <c r="BR105" s="14" t="s">
        <v>65</v>
      </c>
      <c r="BS105" s="20"/>
      <c r="BT105" s="14" t="s">
        <v>441</v>
      </c>
      <c r="BU105" s="14" t="s">
        <v>65</v>
      </c>
      <c r="BV105" s="15"/>
      <c r="BW105" s="14" t="s">
        <v>259</v>
      </c>
      <c r="BX105" s="14" t="s">
        <v>65</v>
      </c>
      <c r="BY105" s="20"/>
      <c r="BZ105" s="14" t="s">
        <v>259</v>
      </c>
      <c r="CA105" s="14" t="s">
        <v>65</v>
      </c>
      <c r="CB105" s="15"/>
      <c r="CC105" s="14" t="s">
        <v>257</v>
      </c>
      <c r="CD105" s="14" t="s">
        <v>443</v>
      </c>
      <c r="CE105" s="20"/>
      <c r="CF105" s="14" t="s">
        <v>257</v>
      </c>
      <c r="CG105" s="14" t="s">
        <v>443</v>
      </c>
      <c r="CH105" s="14"/>
      <c r="CI105" s="14" t="s">
        <v>46</v>
      </c>
      <c r="CJ105" s="14" t="s">
        <v>65</v>
      </c>
      <c r="CK105" s="14"/>
      <c r="CL105" s="14" t="s">
        <v>46</v>
      </c>
      <c r="CM105" s="14" t="s">
        <v>65</v>
      </c>
    </row>
    <row r="106" spans="1:94" s="102" customFormat="1" ht="12.75" x14ac:dyDescent="0.2">
      <c r="A106" s="204" t="s">
        <v>13</v>
      </c>
      <c r="B106" s="205">
        <v>93.156899999999993</v>
      </c>
      <c r="C106" s="242">
        <v>36160.26</v>
      </c>
      <c r="D106" s="242">
        <v>36972.5</v>
      </c>
      <c r="E106" s="205">
        <v>102.4894</v>
      </c>
      <c r="F106" s="240">
        <f>C106</f>
        <v>36160.26</v>
      </c>
      <c r="G106" s="240">
        <f>D106</f>
        <v>36972.5</v>
      </c>
      <c r="H106" s="205">
        <v>55.500500000000002</v>
      </c>
      <c r="I106" s="242">
        <v>34591.14</v>
      </c>
      <c r="J106" s="240">
        <f>D106</f>
        <v>36972.5</v>
      </c>
      <c r="K106" s="205">
        <v>62.987699999999997</v>
      </c>
      <c r="L106" s="240">
        <f>I106</f>
        <v>34591.14</v>
      </c>
      <c r="M106" s="240">
        <f>J106</f>
        <v>36972.5</v>
      </c>
      <c r="N106" s="205">
        <v>38.354599999999998</v>
      </c>
      <c r="O106" s="242">
        <v>20636.509999999998</v>
      </c>
      <c r="P106" s="240">
        <f>M106</f>
        <v>36972.5</v>
      </c>
      <c r="Q106" s="205">
        <v>44.054000000000002</v>
      </c>
      <c r="R106" s="240">
        <f>O106</f>
        <v>20636.509999999998</v>
      </c>
      <c r="S106" s="240">
        <f>P106</f>
        <v>36972.5</v>
      </c>
      <c r="T106" s="205">
        <v>20.654499999999999</v>
      </c>
      <c r="U106" s="242">
        <v>33369.839999999997</v>
      </c>
      <c r="V106" s="240">
        <f>P106</f>
        <v>36972.5</v>
      </c>
      <c r="W106" s="205">
        <v>23.2697</v>
      </c>
      <c r="X106" s="240">
        <f>U106</f>
        <v>33369.839999999997</v>
      </c>
      <c r="Y106" s="240">
        <f>V106</f>
        <v>36972.5</v>
      </c>
      <c r="Z106" s="205">
        <v>49.152000000000001</v>
      </c>
      <c r="AA106" s="242">
        <v>11687.29</v>
      </c>
      <c r="AB106" s="240">
        <f>V106</f>
        <v>36972.5</v>
      </c>
      <c r="AC106" s="205">
        <v>56.042299999999997</v>
      </c>
      <c r="AD106" s="240">
        <f>AA106</f>
        <v>11687.29</v>
      </c>
      <c r="AE106" s="240">
        <f>AB106</f>
        <v>36972.5</v>
      </c>
      <c r="AF106" s="31">
        <v>9.7765000000000004</v>
      </c>
      <c r="AG106" s="211">
        <v>18346.11</v>
      </c>
      <c r="AH106" s="240">
        <f>AB106</f>
        <v>36972.5</v>
      </c>
      <c r="AI106" s="31">
        <v>9.8857999999999997</v>
      </c>
      <c r="AJ106" s="240">
        <f>AG106</f>
        <v>18346.11</v>
      </c>
      <c r="AK106" s="240">
        <f>AH106</f>
        <v>36972.5</v>
      </c>
      <c r="AL106" s="205">
        <v>150.46279999999999</v>
      </c>
      <c r="AM106" s="240">
        <f>F106</f>
        <v>36160.26</v>
      </c>
      <c r="AN106" s="240">
        <f>V106</f>
        <v>36972.5</v>
      </c>
      <c r="AO106" s="205">
        <v>171.49529999999999</v>
      </c>
      <c r="AP106" s="240">
        <f>AM106</f>
        <v>36160.26</v>
      </c>
      <c r="AQ106" s="240">
        <f>AN106</f>
        <v>36972.5</v>
      </c>
      <c r="AR106" s="205">
        <v>16.686299999999999</v>
      </c>
      <c r="AS106" s="242">
        <v>20614.71</v>
      </c>
      <c r="AT106" s="240">
        <f>+Hybrid!Y104</f>
        <v>36972.5</v>
      </c>
      <c r="AU106" s="205">
        <v>17.419599999999999</v>
      </c>
      <c r="AV106" s="240">
        <f>AS106</f>
        <v>20614.71</v>
      </c>
      <c r="AW106" s="240">
        <f>AT106</f>
        <v>36972.5</v>
      </c>
      <c r="AX106" s="205">
        <v>30.453800000000001</v>
      </c>
      <c r="AY106" s="240">
        <f>AP106</f>
        <v>36160.26</v>
      </c>
      <c r="AZ106" s="240">
        <f>AW106</f>
        <v>36972.5</v>
      </c>
      <c r="BA106" s="205">
        <v>32.934800000000003</v>
      </c>
      <c r="BB106" s="240">
        <f>AY106</f>
        <v>36160.26</v>
      </c>
      <c r="BC106" s="240">
        <f>AZ106</f>
        <v>36972.5</v>
      </c>
      <c r="BD106" s="205">
        <v>21.5519</v>
      </c>
      <c r="BE106" s="240">
        <f>AY106</f>
        <v>36160.26</v>
      </c>
      <c r="BF106" s="240">
        <f>AZ106</f>
        <v>36972.5</v>
      </c>
      <c r="BG106" s="205">
        <v>23.645700000000001</v>
      </c>
      <c r="BH106" s="240">
        <f>BE106</f>
        <v>36160.26</v>
      </c>
      <c r="BI106" s="240">
        <f>BF106</f>
        <v>36972.5</v>
      </c>
      <c r="BJ106" s="205">
        <v>28.7652</v>
      </c>
      <c r="BK106" s="242">
        <v>26763.040000000001</v>
      </c>
      <c r="BL106" s="240">
        <f>BI106</f>
        <v>36972.5</v>
      </c>
      <c r="BM106" s="205">
        <v>32.112900000000003</v>
      </c>
      <c r="BN106" s="240">
        <f>BK106</f>
        <v>26763.040000000001</v>
      </c>
      <c r="BO106" s="240">
        <f>BL106</f>
        <v>36972.5</v>
      </c>
      <c r="BP106" s="205">
        <v>28.132000000000001</v>
      </c>
      <c r="BQ106" s="242">
        <v>49243.762000000002</v>
      </c>
      <c r="BR106" s="240">
        <f>BO106</f>
        <v>36972.5</v>
      </c>
      <c r="BS106" s="205">
        <v>30.655899999999999</v>
      </c>
      <c r="BT106" s="240">
        <f>BQ106</f>
        <v>49243.762000000002</v>
      </c>
      <c r="BU106" s="240">
        <f>BR106</f>
        <v>36972.5</v>
      </c>
      <c r="BV106" s="205">
        <v>29.664100000000001</v>
      </c>
      <c r="BW106" s="242">
        <v>21308.95</v>
      </c>
      <c r="BX106" s="240">
        <f>BU106</f>
        <v>36972.5</v>
      </c>
      <c r="BY106" s="205">
        <v>33.1355</v>
      </c>
      <c r="BZ106" s="240">
        <f>BW106</f>
        <v>21308.95</v>
      </c>
      <c r="CA106" s="240">
        <f>BX106</f>
        <v>36972.5</v>
      </c>
      <c r="CB106" s="205">
        <v>23.5501</v>
      </c>
      <c r="CC106" s="240">
        <f>BH106</f>
        <v>36160.26</v>
      </c>
      <c r="CD106" s="242">
        <v>126803.7386</v>
      </c>
      <c r="CE106" s="205">
        <v>25.293900000000001</v>
      </c>
      <c r="CF106" s="240">
        <f>CC106</f>
        <v>36160.26</v>
      </c>
      <c r="CG106" s="243">
        <f>CD106</f>
        <v>126803.7386</v>
      </c>
      <c r="CH106" s="244">
        <v>37.114600000000003</v>
      </c>
      <c r="CI106" s="242">
        <v>20559.919900000001</v>
      </c>
      <c r="CJ106" s="240">
        <f>BI106</f>
        <v>36972.5</v>
      </c>
      <c r="CK106" s="244">
        <v>41.144500000000001</v>
      </c>
      <c r="CL106" s="240">
        <f>CI106</f>
        <v>20559.919900000001</v>
      </c>
      <c r="CM106" s="240">
        <f>CJ106</f>
        <v>36972.5</v>
      </c>
    </row>
    <row r="107" spans="1:94" s="135" customFormat="1" ht="15" customHeight="1" x14ac:dyDescent="0.2">
      <c r="A107" s="380" t="s">
        <v>130</v>
      </c>
      <c r="B107" s="354" t="s">
        <v>648</v>
      </c>
      <c r="C107" s="355"/>
      <c r="D107" s="355"/>
      <c r="E107" s="355"/>
      <c r="F107" s="355"/>
      <c r="G107" s="355"/>
      <c r="H107" s="355"/>
      <c r="I107" s="355"/>
      <c r="J107" s="355"/>
      <c r="K107" s="355"/>
      <c r="L107" s="355"/>
      <c r="M107" s="355"/>
      <c r="N107" s="355"/>
      <c r="O107" s="355"/>
      <c r="P107" s="355"/>
      <c r="Q107" s="355"/>
      <c r="R107" s="355"/>
      <c r="S107" s="355"/>
      <c r="T107" s="355"/>
      <c r="U107" s="355"/>
      <c r="V107" s="355"/>
      <c r="W107" s="355"/>
      <c r="X107" s="355"/>
      <c r="Y107" s="355"/>
      <c r="Z107" s="355"/>
      <c r="AA107" s="355"/>
      <c r="AB107" s="355"/>
      <c r="AC107" s="355"/>
      <c r="AD107" s="355"/>
      <c r="AE107" s="355"/>
      <c r="AF107" s="355"/>
      <c r="AG107" s="355"/>
      <c r="AH107" s="355"/>
      <c r="AI107" s="355"/>
      <c r="AJ107" s="355"/>
      <c r="AK107" s="355"/>
      <c r="AL107" s="355"/>
      <c r="AM107" s="355"/>
      <c r="AN107" s="355"/>
      <c r="AO107" s="355"/>
      <c r="AP107" s="355"/>
      <c r="AQ107" s="355"/>
      <c r="AR107" s="355"/>
      <c r="AS107" s="355"/>
      <c r="AT107" s="355"/>
      <c r="AU107" s="355"/>
      <c r="AV107" s="355"/>
      <c r="AW107" s="355"/>
      <c r="AX107" s="355"/>
      <c r="AY107" s="355"/>
      <c r="AZ107" s="355"/>
      <c r="BA107" s="355"/>
      <c r="BB107" s="355"/>
      <c r="BC107" s="355"/>
      <c r="BD107" s="355"/>
      <c r="BE107" s="355"/>
      <c r="BF107" s="355"/>
      <c r="BG107" s="355"/>
      <c r="BH107" s="355"/>
      <c r="BI107" s="355"/>
      <c r="BJ107" s="355"/>
      <c r="BK107" s="355"/>
      <c r="BL107" s="355"/>
      <c r="BM107" s="355"/>
      <c r="BN107" s="355"/>
      <c r="BO107" s="355"/>
      <c r="BP107" s="355"/>
      <c r="BQ107" s="355"/>
      <c r="BR107" s="355"/>
      <c r="BS107" s="355"/>
      <c r="BT107" s="355"/>
      <c r="BU107" s="355"/>
      <c r="BV107" s="355"/>
      <c r="BW107" s="355"/>
      <c r="BX107" s="355"/>
      <c r="BY107" s="355"/>
      <c r="BZ107" s="355"/>
      <c r="CA107" s="355"/>
      <c r="CB107" s="355"/>
      <c r="CC107" s="355"/>
      <c r="CD107" s="355"/>
      <c r="CE107" s="355"/>
      <c r="CF107" s="355"/>
      <c r="CG107" s="355"/>
      <c r="CH107" s="355"/>
      <c r="CI107" s="355"/>
      <c r="CJ107" s="355"/>
      <c r="CK107" s="355"/>
      <c r="CL107" s="355"/>
      <c r="CM107" s="356"/>
    </row>
    <row r="108" spans="1:94" s="119" customFormat="1" ht="12.75" x14ac:dyDescent="0.25">
      <c r="A108" s="381"/>
      <c r="B108" s="347" t="s">
        <v>85</v>
      </c>
      <c r="C108" s="348"/>
      <c r="D108" s="348"/>
      <c r="E108" s="348"/>
      <c r="F108" s="348"/>
      <c r="G108" s="349"/>
      <c r="H108" s="347" t="s">
        <v>87</v>
      </c>
      <c r="I108" s="348"/>
      <c r="J108" s="348"/>
      <c r="K108" s="348"/>
      <c r="L108" s="348"/>
      <c r="M108" s="349"/>
      <c r="N108" s="347" t="s">
        <v>89</v>
      </c>
      <c r="O108" s="348"/>
      <c r="P108" s="348"/>
      <c r="Q108" s="348"/>
      <c r="R108" s="348"/>
      <c r="S108" s="349"/>
      <c r="T108" s="347" t="s">
        <v>91</v>
      </c>
      <c r="U108" s="348"/>
      <c r="V108" s="348"/>
      <c r="W108" s="348"/>
      <c r="X108" s="348"/>
      <c r="Y108" s="349"/>
      <c r="Z108" s="347" t="s">
        <v>93</v>
      </c>
      <c r="AA108" s="348"/>
      <c r="AB108" s="348"/>
      <c r="AC108" s="348"/>
      <c r="AD108" s="348"/>
      <c r="AE108" s="349"/>
      <c r="AF108" s="347" t="s">
        <v>91</v>
      </c>
      <c r="AG108" s="348"/>
      <c r="AH108" s="348"/>
      <c r="AI108" s="348"/>
      <c r="AJ108" s="348"/>
      <c r="AK108" s="349"/>
      <c r="AL108" s="347" t="s">
        <v>93</v>
      </c>
      <c r="AM108" s="348"/>
      <c r="AN108" s="348"/>
      <c r="AO108" s="348"/>
      <c r="AP108" s="348"/>
      <c r="AQ108" s="349"/>
      <c r="AR108" s="347" t="s">
        <v>85</v>
      </c>
      <c r="AS108" s="348"/>
      <c r="AT108" s="348"/>
      <c r="AU108" s="348"/>
      <c r="AV108" s="348"/>
      <c r="AW108" s="349"/>
      <c r="AX108" s="347" t="s">
        <v>85</v>
      </c>
      <c r="AY108" s="348"/>
      <c r="AZ108" s="348"/>
      <c r="BA108" s="348"/>
      <c r="BB108" s="348"/>
      <c r="BC108" s="349"/>
      <c r="BD108" s="347" t="s">
        <v>85</v>
      </c>
      <c r="BE108" s="348"/>
      <c r="BF108" s="348"/>
      <c r="BG108" s="348"/>
      <c r="BH108" s="348"/>
      <c r="BI108" s="349"/>
      <c r="BJ108" s="347" t="s">
        <v>85</v>
      </c>
      <c r="BK108" s="348"/>
      <c r="BL108" s="348"/>
      <c r="BM108" s="348"/>
      <c r="BN108" s="348"/>
      <c r="BO108" s="349"/>
      <c r="BP108" s="347" t="s">
        <v>85</v>
      </c>
      <c r="BQ108" s="348"/>
      <c r="BR108" s="348"/>
      <c r="BS108" s="348"/>
      <c r="BT108" s="348"/>
      <c r="BU108" s="349"/>
      <c r="BV108" s="347" t="s">
        <v>85</v>
      </c>
      <c r="BW108" s="348"/>
      <c r="BX108" s="348"/>
      <c r="BY108" s="348"/>
      <c r="BZ108" s="348"/>
      <c r="CA108" s="349"/>
      <c r="CB108" s="347" t="s">
        <v>85</v>
      </c>
      <c r="CC108" s="348"/>
      <c r="CD108" s="348"/>
      <c r="CE108" s="348"/>
      <c r="CF108" s="348"/>
      <c r="CG108" s="349"/>
      <c r="CH108" s="347" t="s">
        <v>102</v>
      </c>
      <c r="CI108" s="348"/>
      <c r="CJ108" s="348"/>
      <c r="CK108" s="348"/>
      <c r="CL108" s="348"/>
      <c r="CM108" s="349"/>
    </row>
    <row r="109" spans="1:94" s="119" customFormat="1" ht="39.75" customHeight="1" x14ac:dyDescent="0.25">
      <c r="A109" s="381"/>
      <c r="B109" s="347" t="s">
        <v>124</v>
      </c>
      <c r="C109" s="348"/>
      <c r="D109" s="348"/>
      <c r="E109" s="348"/>
      <c r="F109" s="348"/>
      <c r="G109" s="349"/>
      <c r="H109" s="347" t="s">
        <v>88</v>
      </c>
      <c r="I109" s="348"/>
      <c r="J109" s="348"/>
      <c r="K109" s="348"/>
      <c r="L109" s="348"/>
      <c r="M109" s="349"/>
      <c r="N109" s="347" t="s">
        <v>90</v>
      </c>
      <c r="O109" s="348"/>
      <c r="P109" s="348"/>
      <c r="Q109" s="348"/>
      <c r="R109" s="348"/>
      <c r="S109" s="349"/>
      <c r="T109" s="300" t="s">
        <v>92</v>
      </c>
      <c r="U109" s="301"/>
      <c r="V109" s="301"/>
      <c r="W109" s="301"/>
      <c r="X109" s="301"/>
      <c r="Y109" s="302"/>
      <c r="Z109" s="300" t="s">
        <v>94</v>
      </c>
      <c r="AA109" s="301"/>
      <c r="AB109" s="301"/>
      <c r="AC109" s="301"/>
      <c r="AD109" s="301"/>
      <c r="AE109" s="302"/>
      <c r="AF109" s="300" t="s">
        <v>545</v>
      </c>
      <c r="AG109" s="301"/>
      <c r="AH109" s="301"/>
      <c r="AI109" s="301"/>
      <c r="AJ109" s="301"/>
      <c r="AK109" s="302"/>
      <c r="AL109" s="300" t="s">
        <v>101</v>
      </c>
      <c r="AM109" s="301"/>
      <c r="AN109" s="301"/>
      <c r="AO109" s="301"/>
      <c r="AP109" s="301"/>
      <c r="AQ109" s="302"/>
      <c r="AR109" s="300" t="s">
        <v>279</v>
      </c>
      <c r="AS109" s="301"/>
      <c r="AT109" s="301"/>
      <c r="AU109" s="301"/>
      <c r="AV109" s="301"/>
      <c r="AW109" s="302"/>
      <c r="AX109" s="300" t="s">
        <v>278</v>
      </c>
      <c r="AY109" s="301"/>
      <c r="AZ109" s="301"/>
      <c r="BA109" s="301"/>
      <c r="BB109" s="301"/>
      <c r="BC109" s="302"/>
      <c r="BD109" s="300" t="s">
        <v>534</v>
      </c>
      <c r="BE109" s="301"/>
      <c r="BF109" s="301"/>
      <c r="BG109" s="301"/>
      <c r="BH109" s="301"/>
      <c r="BI109" s="302"/>
      <c r="BJ109" s="300" t="s">
        <v>277</v>
      </c>
      <c r="BK109" s="301"/>
      <c r="BL109" s="301"/>
      <c r="BM109" s="301"/>
      <c r="BN109" s="301"/>
      <c r="BO109" s="302"/>
      <c r="BP109" s="300" t="s">
        <v>276</v>
      </c>
      <c r="BQ109" s="301"/>
      <c r="BR109" s="301"/>
      <c r="BS109" s="301"/>
      <c r="BT109" s="301"/>
      <c r="BU109" s="302"/>
      <c r="BV109" s="300" t="s">
        <v>275</v>
      </c>
      <c r="BW109" s="301"/>
      <c r="BX109" s="301"/>
      <c r="BY109" s="301"/>
      <c r="BZ109" s="301"/>
      <c r="CA109" s="302"/>
      <c r="CB109" s="300" t="s">
        <v>274</v>
      </c>
      <c r="CC109" s="301"/>
      <c r="CD109" s="301"/>
      <c r="CE109" s="301"/>
      <c r="CF109" s="301"/>
      <c r="CG109" s="302"/>
      <c r="CH109" s="300" t="s">
        <v>103</v>
      </c>
      <c r="CI109" s="301"/>
      <c r="CJ109" s="301"/>
      <c r="CK109" s="301"/>
      <c r="CL109" s="301"/>
      <c r="CM109" s="302"/>
    </row>
    <row r="110" spans="1:94" s="6" customFormat="1" ht="12.75" x14ac:dyDescent="0.2">
      <c r="A110" s="381"/>
      <c r="B110" s="320"/>
      <c r="C110" s="320"/>
      <c r="D110" s="320"/>
      <c r="E110" s="320"/>
      <c r="F110" s="320"/>
      <c r="G110" s="321"/>
      <c r="H110" s="304"/>
      <c r="I110" s="304"/>
      <c r="J110" s="304"/>
      <c r="K110" s="304"/>
      <c r="L110" s="304"/>
      <c r="M110" s="305"/>
      <c r="N110" s="303"/>
      <c r="O110" s="304"/>
      <c r="P110" s="304"/>
      <c r="Q110" s="304"/>
      <c r="R110" s="304"/>
      <c r="S110" s="305"/>
      <c r="T110" s="303"/>
      <c r="U110" s="304"/>
      <c r="V110" s="304"/>
      <c r="W110" s="304"/>
      <c r="X110" s="304"/>
      <c r="Y110" s="305"/>
      <c r="Z110" s="303"/>
      <c r="AA110" s="304"/>
      <c r="AB110" s="304"/>
      <c r="AC110" s="304"/>
      <c r="AD110" s="304"/>
      <c r="AE110" s="305"/>
      <c r="AF110" s="163"/>
      <c r="AG110" s="163"/>
      <c r="AH110" s="163"/>
      <c r="AI110" s="163"/>
      <c r="AJ110" s="163"/>
      <c r="AK110" s="163"/>
      <c r="AL110" s="303"/>
      <c r="AM110" s="304"/>
      <c r="AN110" s="304"/>
      <c r="AO110" s="304"/>
      <c r="AP110" s="304"/>
      <c r="AQ110" s="305"/>
      <c r="AR110" s="303"/>
      <c r="AS110" s="304"/>
      <c r="AT110" s="304"/>
      <c r="AU110" s="304"/>
      <c r="AV110" s="304"/>
      <c r="AW110" s="305"/>
      <c r="AX110" s="303"/>
      <c r="AY110" s="304"/>
      <c r="AZ110" s="304"/>
      <c r="BA110" s="304"/>
      <c r="BB110" s="304"/>
      <c r="BC110" s="305"/>
      <c r="BD110" s="303"/>
      <c r="BE110" s="304"/>
      <c r="BF110" s="304"/>
      <c r="BG110" s="304"/>
      <c r="BH110" s="304"/>
      <c r="BI110" s="305"/>
      <c r="BJ110" s="303"/>
      <c r="BK110" s="304"/>
      <c r="BL110" s="304"/>
      <c r="BM110" s="304"/>
      <c r="BN110" s="304"/>
      <c r="BO110" s="305"/>
      <c r="BP110" s="303"/>
      <c r="BQ110" s="304"/>
      <c r="BR110" s="304"/>
      <c r="BS110" s="304"/>
      <c r="BT110" s="304"/>
      <c r="BU110" s="305"/>
      <c r="BV110" s="303"/>
      <c r="BW110" s="304"/>
      <c r="BX110" s="304"/>
      <c r="BY110" s="304"/>
      <c r="BZ110" s="304"/>
      <c r="CA110" s="305"/>
      <c r="CB110" s="303"/>
      <c r="CC110" s="304"/>
      <c r="CD110" s="304"/>
      <c r="CE110" s="304"/>
      <c r="CF110" s="304"/>
      <c r="CG110" s="305"/>
      <c r="CH110" s="288"/>
      <c r="CI110" s="289"/>
      <c r="CJ110" s="289"/>
      <c r="CK110" s="289"/>
      <c r="CL110" s="289"/>
      <c r="CM110" s="290"/>
    </row>
    <row r="111" spans="1:94" s="6" customFormat="1" ht="12.75" x14ac:dyDescent="0.2">
      <c r="A111" s="381"/>
      <c r="B111" s="283"/>
      <c r="C111" s="283"/>
      <c r="D111" s="283"/>
      <c r="E111" s="283"/>
      <c r="F111" s="283"/>
      <c r="G111" s="284"/>
      <c r="H111" s="292"/>
      <c r="I111" s="292"/>
      <c r="J111" s="292"/>
      <c r="K111" s="292"/>
      <c r="L111" s="292"/>
      <c r="M111" s="293"/>
      <c r="N111" s="291"/>
      <c r="O111" s="292"/>
      <c r="P111" s="292"/>
      <c r="Q111" s="292"/>
      <c r="R111" s="292"/>
      <c r="S111" s="293"/>
      <c r="T111" s="291"/>
      <c r="U111" s="292"/>
      <c r="V111" s="292"/>
      <c r="W111" s="292"/>
      <c r="X111" s="292"/>
      <c r="Y111" s="293"/>
      <c r="Z111" s="291"/>
      <c r="AA111" s="292"/>
      <c r="AB111" s="292"/>
      <c r="AC111" s="292"/>
      <c r="AD111" s="292"/>
      <c r="AE111" s="293"/>
      <c r="AF111" s="75"/>
      <c r="AG111" s="75"/>
      <c r="AH111" s="75"/>
      <c r="AI111" s="75"/>
      <c r="AJ111" s="75"/>
      <c r="AK111" s="75"/>
      <c r="AL111" s="291"/>
      <c r="AM111" s="292"/>
      <c r="AN111" s="292"/>
      <c r="AO111" s="292"/>
      <c r="AP111" s="292"/>
      <c r="AQ111" s="293"/>
      <c r="AR111" s="291"/>
      <c r="AS111" s="292"/>
      <c r="AT111" s="292"/>
      <c r="AU111" s="292"/>
      <c r="AV111" s="292"/>
      <c r="AW111" s="293"/>
      <c r="AX111" s="291"/>
      <c r="AY111" s="292"/>
      <c r="AZ111" s="292"/>
      <c r="BA111" s="292"/>
      <c r="BB111" s="292"/>
      <c r="BC111" s="293"/>
      <c r="BD111" s="291"/>
      <c r="BE111" s="292"/>
      <c r="BF111" s="292"/>
      <c r="BG111" s="292"/>
      <c r="BH111" s="292"/>
      <c r="BI111" s="293"/>
      <c r="BJ111" s="291"/>
      <c r="BK111" s="292"/>
      <c r="BL111" s="292"/>
      <c r="BM111" s="292"/>
      <c r="BN111" s="292"/>
      <c r="BO111" s="293"/>
      <c r="BP111" s="291"/>
      <c r="BQ111" s="292"/>
      <c r="BR111" s="292"/>
      <c r="BS111" s="292"/>
      <c r="BT111" s="292"/>
      <c r="BU111" s="293"/>
      <c r="BV111" s="291"/>
      <c r="BW111" s="292"/>
      <c r="BX111" s="292"/>
      <c r="BY111" s="292"/>
      <c r="BZ111" s="292"/>
      <c r="CA111" s="293"/>
      <c r="CB111" s="291"/>
      <c r="CC111" s="292"/>
      <c r="CD111" s="292"/>
      <c r="CE111" s="292"/>
      <c r="CF111" s="292"/>
      <c r="CG111" s="293"/>
      <c r="CH111" s="291"/>
      <c r="CI111" s="292"/>
      <c r="CJ111" s="292"/>
      <c r="CK111" s="292"/>
      <c r="CL111" s="292"/>
      <c r="CM111" s="293"/>
    </row>
    <row r="112" spans="1:94" s="6" customFormat="1" ht="12.75" x14ac:dyDescent="0.2">
      <c r="A112" s="381"/>
      <c r="B112" s="283"/>
      <c r="C112" s="283"/>
      <c r="D112" s="283"/>
      <c r="E112" s="283"/>
      <c r="F112" s="283"/>
      <c r="G112" s="284"/>
      <c r="H112" s="292"/>
      <c r="I112" s="292"/>
      <c r="J112" s="292"/>
      <c r="K112" s="292"/>
      <c r="L112" s="292"/>
      <c r="M112" s="293"/>
      <c r="N112" s="291"/>
      <c r="O112" s="292"/>
      <c r="P112" s="292"/>
      <c r="Q112" s="292"/>
      <c r="R112" s="292"/>
      <c r="S112" s="293"/>
      <c r="T112" s="291"/>
      <c r="U112" s="292"/>
      <c r="V112" s="292"/>
      <c r="W112" s="292"/>
      <c r="X112" s="292"/>
      <c r="Y112" s="293"/>
      <c r="Z112" s="291"/>
      <c r="AA112" s="292"/>
      <c r="AB112" s="292"/>
      <c r="AC112" s="292"/>
      <c r="AD112" s="292"/>
      <c r="AE112" s="293"/>
      <c r="AF112" s="75"/>
      <c r="AG112" s="75"/>
      <c r="AH112" s="75"/>
      <c r="AI112" s="75"/>
      <c r="AJ112" s="75"/>
      <c r="AK112" s="75"/>
      <c r="AL112" s="291"/>
      <c r="AM112" s="292"/>
      <c r="AN112" s="292"/>
      <c r="AO112" s="292"/>
      <c r="AP112" s="292"/>
      <c r="AQ112" s="293"/>
      <c r="AR112" s="291"/>
      <c r="AS112" s="292"/>
      <c r="AT112" s="292"/>
      <c r="AU112" s="292"/>
      <c r="AV112" s="292"/>
      <c r="AW112" s="293"/>
      <c r="AX112" s="291"/>
      <c r="AY112" s="292"/>
      <c r="AZ112" s="292"/>
      <c r="BA112" s="292"/>
      <c r="BB112" s="292"/>
      <c r="BC112" s="293"/>
      <c r="BD112" s="291"/>
      <c r="BE112" s="292"/>
      <c r="BF112" s="292"/>
      <c r="BG112" s="292"/>
      <c r="BH112" s="292"/>
      <c r="BI112" s="293"/>
      <c r="BJ112" s="291"/>
      <c r="BK112" s="292"/>
      <c r="BL112" s="292"/>
      <c r="BM112" s="292"/>
      <c r="BN112" s="292"/>
      <c r="BO112" s="293"/>
      <c r="BP112" s="291"/>
      <c r="BQ112" s="292"/>
      <c r="BR112" s="292"/>
      <c r="BS112" s="292"/>
      <c r="BT112" s="292"/>
      <c r="BU112" s="293"/>
      <c r="BV112" s="291"/>
      <c r="BW112" s="292"/>
      <c r="BX112" s="292"/>
      <c r="BY112" s="292"/>
      <c r="BZ112" s="292"/>
      <c r="CA112" s="293"/>
      <c r="CB112" s="291"/>
      <c r="CC112" s="292"/>
      <c r="CD112" s="292"/>
      <c r="CE112" s="292"/>
      <c r="CF112" s="292"/>
      <c r="CG112" s="293"/>
      <c r="CH112" s="291"/>
      <c r="CI112" s="292"/>
      <c r="CJ112" s="292"/>
      <c r="CK112" s="292"/>
      <c r="CL112" s="292"/>
      <c r="CM112" s="293"/>
    </row>
    <row r="113" spans="1:91" s="6" customFormat="1" ht="12.75" x14ac:dyDescent="0.2">
      <c r="A113" s="381"/>
      <c r="B113" s="283"/>
      <c r="C113" s="283"/>
      <c r="D113" s="283"/>
      <c r="E113" s="283"/>
      <c r="F113" s="283"/>
      <c r="G113" s="284"/>
      <c r="H113" s="292"/>
      <c r="I113" s="292"/>
      <c r="J113" s="292"/>
      <c r="K113" s="292"/>
      <c r="L113" s="292"/>
      <c r="M113" s="293"/>
      <c r="N113" s="291"/>
      <c r="O113" s="292"/>
      <c r="P113" s="292"/>
      <c r="Q113" s="292"/>
      <c r="R113" s="292"/>
      <c r="S113" s="293"/>
      <c r="T113" s="291"/>
      <c r="U113" s="292"/>
      <c r="V113" s="292"/>
      <c r="W113" s="292"/>
      <c r="X113" s="292"/>
      <c r="Y113" s="293"/>
      <c r="Z113" s="291"/>
      <c r="AA113" s="292"/>
      <c r="AB113" s="292"/>
      <c r="AC113" s="292"/>
      <c r="AD113" s="292"/>
      <c r="AE113" s="293"/>
      <c r="AF113" s="75"/>
      <c r="AG113" s="75"/>
      <c r="AH113" s="75"/>
      <c r="AI113" s="75"/>
      <c r="AJ113" s="75"/>
      <c r="AK113" s="75"/>
      <c r="AL113" s="291"/>
      <c r="AM113" s="292"/>
      <c r="AN113" s="292"/>
      <c r="AO113" s="292"/>
      <c r="AP113" s="292"/>
      <c r="AQ113" s="293"/>
      <c r="AR113" s="291"/>
      <c r="AS113" s="292"/>
      <c r="AT113" s="292"/>
      <c r="AU113" s="292"/>
      <c r="AV113" s="292"/>
      <c r="AW113" s="293"/>
      <c r="AX113" s="291"/>
      <c r="AY113" s="292"/>
      <c r="AZ113" s="292"/>
      <c r="BA113" s="292"/>
      <c r="BB113" s="292"/>
      <c r="BC113" s="293"/>
      <c r="BD113" s="291"/>
      <c r="BE113" s="292"/>
      <c r="BF113" s="292"/>
      <c r="BG113" s="292"/>
      <c r="BH113" s="292"/>
      <c r="BI113" s="293"/>
      <c r="BJ113" s="291"/>
      <c r="BK113" s="292"/>
      <c r="BL113" s="292"/>
      <c r="BM113" s="292"/>
      <c r="BN113" s="292"/>
      <c r="BO113" s="293"/>
      <c r="BP113" s="291"/>
      <c r="BQ113" s="292"/>
      <c r="BR113" s="292"/>
      <c r="BS113" s="292"/>
      <c r="BT113" s="292"/>
      <c r="BU113" s="293"/>
      <c r="BV113" s="291"/>
      <c r="BW113" s="292"/>
      <c r="BX113" s="292"/>
      <c r="BY113" s="292"/>
      <c r="BZ113" s="292"/>
      <c r="CA113" s="293"/>
      <c r="CB113" s="291"/>
      <c r="CC113" s="292"/>
      <c r="CD113" s="292"/>
      <c r="CE113" s="292"/>
      <c r="CF113" s="292"/>
      <c r="CG113" s="293"/>
      <c r="CH113" s="291"/>
      <c r="CI113" s="292"/>
      <c r="CJ113" s="292"/>
      <c r="CK113" s="292"/>
      <c r="CL113" s="292"/>
      <c r="CM113" s="293"/>
    </row>
    <row r="114" spans="1:91" s="6" customFormat="1" ht="12.75" x14ac:dyDescent="0.2">
      <c r="A114" s="381"/>
      <c r="B114" s="283"/>
      <c r="C114" s="283"/>
      <c r="D114" s="283"/>
      <c r="E114" s="283"/>
      <c r="F114" s="283"/>
      <c r="G114" s="284"/>
      <c r="H114" s="292"/>
      <c r="I114" s="292"/>
      <c r="J114" s="292"/>
      <c r="K114" s="292"/>
      <c r="L114" s="292"/>
      <c r="M114" s="293"/>
      <c r="N114" s="291"/>
      <c r="O114" s="292"/>
      <c r="P114" s="292"/>
      <c r="Q114" s="292"/>
      <c r="R114" s="292"/>
      <c r="S114" s="293"/>
      <c r="T114" s="291"/>
      <c r="U114" s="292"/>
      <c r="V114" s="292"/>
      <c r="W114" s="292"/>
      <c r="X114" s="292"/>
      <c r="Y114" s="293"/>
      <c r="Z114" s="291"/>
      <c r="AA114" s="292"/>
      <c r="AB114" s="292"/>
      <c r="AC114" s="292"/>
      <c r="AD114" s="292"/>
      <c r="AE114" s="293"/>
      <c r="AF114" s="75"/>
      <c r="AG114" s="75"/>
      <c r="AH114" s="75"/>
      <c r="AI114" s="75"/>
      <c r="AJ114" s="75"/>
      <c r="AK114" s="75"/>
      <c r="AL114" s="291"/>
      <c r="AM114" s="292"/>
      <c r="AN114" s="292"/>
      <c r="AO114" s="292"/>
      <c r="AP114" s="292"/>
      <c r="AQ114" s="293"/>
      <c r="AR114" s="291"/>
      <c r="AS114" s="292"/>
      <c r="AT114" s="292"/>
      <c r="AU114" s="292"/>
      <c r="AV114" s="292"/>
      <c r="AW114" s="293"/>
      <c r="AX114" s="291"/>
      <c r="AY114" s="292"/>
      <c r="AZ114" s="292"/>
      <c r="BA114" s="292"/>
      <c r="BB114" s="292"/>
      <c r="BC114" s="293"/>
      <c r="BD114" s="291"/>
      <c r="BE114" s="292"/>
      <c r="BF114" s="292"/>
      <c r="BG114" s="292"/>
      <c r="BH114" s="292"/>
      <c r="BI114" s="293"/>
      <c r="BJ114" s="291"/>
      <c r="BK114" s="292"/>
      <c r="BL114" s="292"/>
      <c r="BM114" s="292"/>
      <c r="BN114" s="292"/>
      <c r="BO114" s="293"/>
      <c r="BP114" s="291"/>
      <c r="BQ114" s="292"/>
      <c r="BR114" s="292"/>
      <c r="BS114" s="292"/>
      <c r="BT114" s="292"/>
      <c r="BU114" s="293"/>
      <c r="BV114" s="291"/>
      <c r="BW114" s="292"/>
      <c r="BX114" s="292"/>
      <c r="BY114" s="292"/>
      <c r="BZ114" s="292"/>
      <c r="CA114" s="293"/>
      <c r="CB114" s="291"/>
      <c r="CC114" s="292"/>
      <c r="CD114" s="292"/>
      <c r="CE114" s="292"/>
      <c r="CF114" s="292"/>
      <c r="CG114" s="293"/>
      <c r="CH114" s="291"/>
      <c r="CI114" s="292"/>
      <c r="CJ114" s="292"/>
      <c r="CK114" s="292"/>
      <c r="CL114" s="292"/>
      <c r="CM114" s="293"/>
    </row>
    <row r="115" spans="1:91" s="6" customFormat="1" ht="12.75" x14ac:dyDescent="0.2">
      <c r="A115" s="381"/>
      <c r="B115" s="283"/>
      <c r="C115" s="283"/>
      <c r="D115" s="283"/>
      <c r="E115" s="283"/>
      <c r="F115" s="283"/>
      <c r="G115" s="284"/>
      <c r="H115" s="292"/>
      <c r="I115" s="292"/>
      <c r="J115" s="292"/>
      <c r="K115" s="292"/>
      <c r="L115" s="292"/>
      <c r="M115" s="293"/>
      <c r="N115" s="291"/>
      <c r="O115" s="292"/>
      <c r="P115" s="292"/>
      <c r="Q115" s="292"/>
      <c r="R115" s="292"/>
      <c r="S115" s="293"/>
      <c r="T115" s="291"/>
      <c r="U115" s="292"/>
      <c r="V115" s="292"/>
      <c r="W115" s="292"/>
      <c r="X115" s="292"/>
      <c r="Y115" s="293"/>
      <c r="Z115" s="291"/>
      <c r="AA115" s="292"/>
      <c r="AB115" s="292"/>
      <c r="AC115" s="292"/>
      <c r="AD115" s="292"/>
      <c r="AE115" s="293"/>
      <c r="AF115" s="75"/>
      <c r="AG115" s="75"/>
      <c r="AH115" s="75"/>
      <c r="AI115" s="75"/>
      <c r="AJ115" s="75"/>
      <c r="AK115" s="75"/>
      <c r="AL115" s="291"/>
      <c r="AM115" s="292"/>
      <c r="AN115" s="292"/>
      <c r="AO115" s="292"/>
      <c r="AP115" s="292"/>
      <c r="AQ115" s="293"/>
      <c r="AR115" s="291"/>
      <c r="AS115" s="292"/>
      <c r="AT115" s="292"/>
      <c r="AU115" s="292"/>
      <c r="AV115" s="292"/>
      <c r="AW115" s="293"/>
      <c r="AX115" s="291"/>
      <c r="AY115" s="292"/>
      <c r="AZ115" s="292"/>
      <c r="BA115" s="292"/>
      <c r="BB115" s="292"/>
      <c r="BC115" s="293"/>
      <c r="BD115" s="291"/>
      <c r="BE115" s="292"/>
      <c r="BF115" s="292"/>
      <c r="BG115" s="292"/>
      <c r="BH115" s="292"/>
      <c r="BI115" s="293"/>
      <c r="BJ115" s="291"/>
      <c r="BK115" s="292"/>
      <c r="BL115" s="292"/>
      <c r="BM115" s="292"/>
      <c r="BN115" s="292"/>
      <c r="BO115" s="293"/>
      <c r="BP115" s="291"/>
      <c r="BQ115" s="292"/>
      <c r="BR115" s="292"/>
      <c r="BS115" s="292"/>
      <c r="BT115" s="292"/>
      <c r="BU115" s="293"/>
      <c r="BV115" s="291"/>
      <c r="BW115" s="292"/>
      <c r="BX115" s="292"/>
      <c r="BY115" s="292"/>
      <c r="BZ115" s="292"/>
      <c r="CA115" s="293"/>
      <c r="CB115" s="291"/>
      <c r="CC115" s="292"/>
      <c r="CD115" s="292"/>
      <c r="CE115" s="292"/>
      <c r="CF115" s="292"/>
      <c r="CG115" s="293"/>
      <c r="CH115" s="291"/>
      <c r="CI115" s="292"/>
      <c r="CJ115" s="292"/>
      <c r="CK115" s="292"/>
      <c r="CL115" s="292"/>
      <c r="CM115" s="293"/>
    </row>
    <row r="116" spans="1:91" s="6" customFormat="1" ht="12.75" x14ac:dyDescent="0.2">
      <c r="A116" s="381"/>
      <c r="B116" s="283"/>
      <c r="C116" s="283"/>
      <c r="D116" s="283"/>
      <c r="E116" s="283"/>
      <c r="F116" s="283"/>
      <c r="G116" s="284"/>
      <c r="H116" s="292"/>
      <c r="I116" s="292"/>
      <c r="J116" s="292"/>
      <c r="K116" s="292"/>
      <c r="L116" s="292"/>
      <c r="M116" s="293"/>
      <c r="N116" s="291"/>
      <c r="O116" s="292"/>
      <c r="P116" s="292"/>
      <c r="Q116" s="292"/>
      <c r="R116" s="292"/>
      <c r="S116" s="293"/>
      <c r="T116" s="291"/>
      <c r="U116" s="292"/>
      <c r="V116" s="292"/>
      <c r="W116" s="292"/>
      <c r="X116" s="292"/>
      <c r="Y116" s="293"/>
      <c r="Z116" s="291"/>
      <c r="AA116" s="292"/>
      <c r="AB116" s="292"/>
      <c r="AC116" s="292"/>
      <c r="AD116" s="292"/>
      <c r="AE116" s="293"/>
      <c r="AF116" s="75"/>
      <c r="AG116" s="75"/>
      <c r="AH116" s="75"/>
      <c r="AI116" s="75"/>
      <c r="AJ116" s="75"/>
      <c r="AK116" s="75"/>
      <c r="AL116" s="291"/>
      <c r="AM116" s="292"/>
      <c r="AN116" s="292"/>
      <c r="AO116" s="292"/>
      <c r="AP116" s="292"/>
      <c r="AQ116" s="293"/>
      <c r="AR116" s="291"/>
      <c r="AS116" s="292"/>
      <c r="AT116" s="292"/>
      <c r="AU116" s="292"/>
      <c r="AV116" s="292"/>
      <c r="AW116" s="293"/>
      <c r="AX116" s="291"/>
      <c r="AY116" s="292"/>
      <c r="AZ116" s="292"/>
      <c r="BA116" s="292"/>
      <c r="BB116" s="292"/>
      <c r="BC116" s="293"/>
      <c r="BD116" s="291"/>
      <c r="BE116" s="292"/>
      <c r="BF116" s="292"/>
      <c r="BG116" s="292"/>
      <c r="BH116" s="292"/>
      <c r="BI116" s="293"/>
      <c r="BJ116" s="291"/>
      <c r="BK116" s="292"/>
      <c r="BL116" s="292"/>
      <c r="BM116" s="292"/>
      <c r="BN116" s="292"/>
      <c r="BO116" s="293"/>
      <c r="BP116" s="291"/>
      <c r="BQ116" s="292"/>
      <c r="BR116" s="292"/>
      <c r="BS116" s="292"/>
      <c r="BT116" s="292"/>
      <c r="BU116" s="293"/>
      <c r="BV116" s="291"/>
      <c r="BW116" s="292"/>
      <c r="BX116" s="292"/>
      <c r="BY116" s="292"/>
      <c r="BZ116" s="292"/>
      <c r="CA116" s="293"/>
      <c r="CB116" s="291"/>
      <c r="CC116" s="292"/>
      <c r="CD116" s="292"/>
      <c r="CE116" s="292"/>
      <c r="CF116" s="292"/>
      <c r="CG116" s="293"/>
      <c r="CH116" s="291"/>
      <c r="CI116" s="292"/>
      <c r="CJ116" s="292"/>
      <c r="CK116" s="292"/>
      <c r="CL116" s="292"/>
      <c r="CM116" s="293"/>
    </row>
    <row r="117" spans="1:91" s="6" customFormat="1" ht="12.75" x14ac:dyDescent="0.2">
      <c r="A117" s="381"/>
      <c r="B117" s="283"/>
      <c r="C117" s="283"/>
      <c r="D117" s="283"/>
      <c r="E117" s="283"/>
      <c r="F117" s="283"/>
      <c r="G117" s="284"/>
      <c r="H117" s="292"/>
      <c r="I117" s="292"/>
      <c r="J117" s="292"/>
      <c r="K117" s="292"/>
      <c r="L117" s="292"/>
      <c r="M117" s="293"/>
      <c r="N117" s="291"/>
      <c r="O117" s="292"/>
      <c r="P117" s="292"/>
      <c r="Q117" s="292"/>
      <c r="R117" s="292"/>
      <c r="S117" s="293"/>
      <c r="T117" s="291"/>
      <c r="U117" s="292"/>
      <c r="V117" s="292"/>
      <c r="W117" s="292"/>
      <c r="X117" s="292"/>
      <c r="Y117" s="293"/>
      <c r="Z117" s="291"/>
      <c r="AA117" s="292"/>
      <c r="AB117" s="292"/>
      <c r="AC117" s="292"/>
      <c r="AD117" s="292"/>
      <c r="AE117" s="293"/>
      <c r="AF117" s="75"/>
      <c r="AG117" s="75"/>
      <c r="AH117" s="75"/>
      <c r="AI117" s="75"/>
      <c r="AJ117" s="75"/>
      <c r="AK117" s="75"/>
      <c r="AL117" s="291"/>
      <c r="AM117" s="292"/>
      <c r="AN117" s="292"/>
      <c r="AO117" s="292"/>
      <c r="AP117" s="292"/>
      <c r="AQ117" s="293"/>
      <c r="AR117" s="291"/>
      <c r="AS117" s="292"/>
      <c r="AT117" s="292"/>
      <c r="AU117" s="292"/>
      <c r="AV117" s="292"/>
      <c r="AW117" s="293"/>
      <c r="AX117" s="291"/>
      <c r="AY117" s="292"/>
      <c r="AZ117" s="292"/>
      <c r="BA117" s="292"/>
      <c r="BB117" s="292"/>
      <c r="BC117" s="293"/>
      <c r="BD117" s="291"/>
      <c r="BE117" s="292"/>
      <c r="BF117" s="292"/>
      <c r="BG117" s="292"/>
      <c r="BH117" s="292"/>
      <c r="BI117" s="293"/>
      <c r="BJ117" s="291"/>
      <c r="BK117" s="292"/>
      <c r="BL117" s="292"/>
      <c r="BM117" s="292"/>
      <c r="BN117" s="292"/>
      <c r="BO117" s="293"/>
      <c r="BP117" s="291"/>
      <c r="BQ117" s="292"/>
      <c r="BR117" s="292"/>
      <c r="BS117" s="292"/>
      <c r="BT117" s="292"/>
      <c r="BU117" s="293"/>
      <c r="BV117" s="291"/>
      <c r="BW117" s="292"/>
      <c r="BX117" s="292"/>
      <c r="BY117" s="292"/>
      <c r="BZ117" s="292"/>
      <c r="CA117" s="293"/>
      <c r="CB117" s="291"/>
      <c r="CC117" s="292"/>
      <c r="CD117" s="292"/>
      <c r="CE117" s="292"/>
      <c r="CF117" s="292"/>
      <c r="CG117" s="293"/>
      <c r="CH117" s="291"/>
      <c r="CI117" s="292"/>
      <c r="CJ117" s="292"/>
      <c r="CK117" s="292"/>
      <c r="CL117" s="292"/>
      <c r="CM117" s="293"/>
    </row>
    <row r="118" spans="1:91" s="6" customFormat="1" ht="12.75" x14ac:dyDescent="0.2">
      <c r="A118" s="381"/>
      <c r="B118" s="283"/>
      <c r="C118" s="283"/>
      <c r="D118" s="283"/>
      <c r="E118" s="283"/>
      <c r="F118" s="283"/>
      <c r="G118" s="284"/>
      <c r="H118" s="292"/>
      <c r="I118" s="292"/>
      <c r="J118" s="292"/>
      <c r="K118" s="292"/>
      <c r="L118" s="292"/>
      <c r="M118" s="293"/>
      <c r="N118" s="291"/>
      <c r="O118" s="292"/>
      <c r="P118" s="292"/>
      <c r="Q118" s="292"/>
      <c r="R118" s="292"/>
      <c r="S118" s="293"/>
      <c r="T118" s="291"/>
      <c r="U118" s="292"/>
      <c r="V118" s="292"/>
      <c r="W118" s="292"/>
      <c r="X118" s="292"/>
      <c r="Y118" s="293"/>
      <c r="Z118" s="291"/>
      <c r="AA118" s="292"/>
      <c r="AB118" s="292"/>
      <c r="AC118" s="292"/>
      <c r="AD118" s="292"/>
      <c r="AE118" s="293"/>
      <c r="AF118" s="75"/>
      <c r="AG118" s="75"/>
      <c r="AH118" s="75"/>
      <c r="AI118" s="75"/>
      <c r="AJ118" s="75"/>
      <c r="AK118" s="75"/>
      <c r="AL118" s="291"/>
      <c r="AM118" s="292"/>
      <c r="AN118" s="292"/>
      <c r="AO118" s="292"/>
      <c r="AP118" s="292"/>
      <c r="AQ118" s="293"/>
      <c r="AR118" s="291"/>
      <c r="AS118" s="292"/>
      <c r="AT118" s="292"/>
      <c r="AU118" s="292"/>
      <c r="AV118" s="292"/>
      <c r="AW118" s="293"/>
      <c r="AX118" s="291"/>
      <c r="AY118" s="292"/>
      <c r="AZ118" s="292"/>
      <c r="BA118" s="292"/>
      <c r="BB118" s="292"/>
      <c r="BC118" s="293"/>
      <c r="BD118" s="291"/>
      <c r="BE118" s="292"/>
      <c r="BF118" s="292"/>
      <c r="BG118" s="292"/>
      <c r="BH118" s="292"/>
      <c r="BI118" s="293"/>
      <c r="BJ118" s="291"/>
      <c r="BK118" s="292"/>
      <c r="BL118" s="292"/>
      <c r="BM118" s="292"/>
      <c r="BN118" s="292"/>
      <c r="BO118" s="293"/>
      <c r="BP118" s="291"/>
      <c r="BQ118" s="292"/>
      <c r="BR118" s="292"/>
      <c r="BS118" s="292"/>
      <c r="BT118" s="292"/>
      <c r="BU118" s="293"/>
      <c r="BV118" s="291"/>
      <c r="BW118" s="292"/>
      <c r="BX118" s="292"/>
      <c r="BY118" s="292"/>
      <c r="BZ118" s="292"/>
      <c r="CA118" s="293"/>
      <c r="CB118" s="291"/>
      <c r="CC118" s="292"/>
      <c r="CD118" s="292"/>
      <c r="CE118" s="292"/>
      <c r="CF118" s="292"/>
      <c r="CG118" s="293"/>
      <c r="CH118" s="291"/>
      <c r="CI118" s="292"/>
      <c r="CJ118" s="292"/>
      <c r="CK118" s="292"/>
      <c r="CL118" s="292"/>
      <c r="CM118" s="293"/>
    </row>
    <row r="119" spans="1:91" s="6" customFormat="1" ht="12.75" x14ac:dyDescent="0.2">
      <c r="A119" s="381"/>
      <c r="B119" s="283"/>
      <c r="C119" s="283"/>
      <c r="D119" s="283"/>
      <c r="E119" s="283"/>
      <c r="F119" s="283"/>
      <c r="G119" s="284"/>
      <c r="H119" s="292"/>
      <c r="I119" s="292"/>
      <c r="J119" s="292"/>
      <c r="K119" s="292"/>
      <c r="L119" s="292"/>
      <c r="M119" s="293"/>
      <c r="N119" s="291"/>
      <c r="O119" s="292"/>
      <c r="P119" s="292"/>
      <c r="Q119" s="292"/>
      <c r="R119" s="292"/>
      <c r="S119" s="293"/>
      <c r="T119" s="291"/>
      <c r="U119" s="292"/>
      <c r="V119" s="292"/>
      <c r="W119" s="292"/>
      <c r="X119" s="292"/>
      <c r="Y119" s="293"/>
      <c r="Z119" s="291"/>
      <c r="AA119" s="292"/>
      <c r="AB119" s="292"/>
      <c r="AC119" s="292"/>
      <c r="AD119" s="292"/>
      <c r="AE119" s="293"/>
      <c r="AF119" s="75"/>
      <c r="AG119" s="75"/>
      <c r="AH119" s="75"/>
      <c r="AI119" s="75"/>
      <c r="AJ119" s="75"/>
      <c r="AK119" s="75"/>
      <c r="AL119" s="291"/>
      <c r="AM119" s="292"/>
      <c r="AN119" s="292"/>
      <c r="AO119" s="292"/>
      <c r="AP119" s="292"/>
      <c r="AQ119" s="293"/>
      <c r="AR119" s="291"/>
      <c r="AS119" s="292"/>
      <c r="AT119" s="292"/>
      <c r="AU119" s="292"/>
      <c r="AV119" s="292"/>
      <c r="AW119" s="293"/>
      <c r="AX119" s="291"/>
      <c r="AY119" s="292"/>
      <c r="AZ119" s="292"/>
      <c r="BA119" s="292"/>
      <c r="BB119" s="292"/>
      <c r="BC119" s="293"/>
      <c r="BD119" s="291"/>
      <c r="BE119" s="292"/>
      <c r="BF119" s="292"/>
      <c r="BG119" s="292"/>
      <c r="BH119" s="292"/>
      <c r="BI119" s="293"/>
      <c r="BJ119" s="291"/>
      <c r="BK119" s="292"/>
      <c r="BL119" s="292"/>
      <c r="BM119" s="292"/>
      <c r="BN119" s="292"/>
      <c r="BO119" s="293"/>
      <c r="BP119" s="291"/>
      <c r="BQ119" s="292"/>
      <c r="BR119" s="292"/>
      <c r="BS119" s="292"/>
      <c r="BT119" s="292"/>
      <c r="BU119" s="293"/>
      <c r="BV119" s="291"/>
      <c r="BW119" s="292"/>
      <c r="BX119" s="292"/>
      <c r="BY119" s="292"/>
      <c r="BZ119" s="292"/>
      <c r="CA119" s="293"/>
      <c r="CB119" s="291"/>
      <c r="CC119" s="292"/>
      <c r="CD119" s="292"/>
      <c r="CE119" s="292"/>
      <c r="CF119" s="292"/>
      <c r="CG119" s="293"/>
      <c r="CH119" s="291"/>
      <c r="CI119" s="292"/>
      <c r="CJ119" s="292"/>
      <c r="CK119" s="292"/>
      <c r="CL119" s="292"/>
      <c r="CM119" s="293"/>
    </row>
    <row r="120" spans="1:91" s="6" customFormat="1" ht="12.75" x14ac:dyDescent="0.2">
      <c r="A120" s="381"/>
      <c r="B120" s="283"/>
      <c r="C120" s="283"/>
      <c r="D120" s="283"/>
      <c r="E120" s="283"/>
      <c r="F120" s="283"/>
      <c r="G120" s="284"/>
      <c r="H120" s="292"/>
      <c r="I120" s="292"/>
      <c r="J120" s="292"/>
      <c r="K120" s="292"/>
      <c r="L120" s="292"/>
      <c r="M120" s="293"/>
      <c r="N120" s="291"/>
      <c r="O120" s="292"/>
      <c r="P120" s="292"/>
      <c r="Q120" s="292"/>
      <c r="R120" s="292"/>
      <c r="S120" s="293"/>
      <c r="T120" s="291"/>
      <c r="U120" s="292"/>
      <c r="V120" s="292"/>
      <c r="W120" s="292"/>
      <c r="X120" s="292"/>
      <c r="Y120" s="293"/>
      <c r="Z120" s="291"/>
      <c r="AA120" s="292"/>
      <c r="AB120" s="292"/>
      <c r="AC120" s="292"/>
      <c r="AD120" s="292"/>
      <c r="AE120" s="293"/>
      <c r="AF120" s="75"/>
      <c r="AG120" s="75"/>
      <c r="AH120" s="75"/>
      <c r="AI120" s="75"/>
      <c r="AJ120" s="75"/>
      <c r="AK120" s="75"/>
      <c r="AL120" s="291"/>
      <c r="AM120" s="292"/>
      <c r="AN120" s="292"/>
      <c r="AO120" s="292"/>
      <c r="AP120" s="292"/>
      <c r="AQ120" s="293"/>
      <c r="AR120" s="291"/>
      <c r="AS120" s="292"/>
      <c r="AT120" s="292"/>
      <c r="AU120" s="292"/>
      <c r="AV120" s="292"/>
      <c r="AW120" s="293"/>
      <c r="AX120" s="291"/>
      <c r="AY120" s="292"/>
      <c r="AZ120" s="292"/>
      <c r="BA120" s="292"/>
      <c r="BB120" s="292"/>
      <c r="BC120" s="293"/>
      <c r="BD120" s="291"/>
      <c r="BE120" s="292"/>
      <c r="BF120" s="292"/>
      <c r="BG120" s="292"/>
      <c r="BH120" s="292"/>
      <c r="BI120" s="293"/>
      <c r="BJ120" s="291"/>
      <c r="BK120" s="292"/>
      <c r="BL120" s="292"/>
      <c r="BM120" s="292"/>
      <c r="BN120" s="292"/>
      <c r="BO120" s="293"/>
      <c r="BP120" s="291"/>
      <c r="BQ120" s="292"/>
      <c r="BR120" s="292"/>
      <c r="BS120" s="292"/>
      <c r="BT120" s="292"/>
      <c r="BU120" s="293"/>
      <c r="BV120" s="291"/>
      <c r="BW120" s="292"/>
      <c r="BX120" s="292"/>
      <c r="BY120" s="292"/>
      <c r="BZ120" s="292"/>
      <c r="CA120" s="293"/>
      <c r="CB120" s="291"/>
      <c r="CC120" s="292"/>
      <c r="CD120" s="292"/>
      <c r="CE120" s="292"/>
      <c r="CF120" s="292"/>
      <c r="CG120" s="293"/>
      <c r="CH120" s="291"/>
      <c r="CI120" s="292"/>
      <c r="CJ120" s="292"/>
      <c r="CK120" s="292"/>
      <c r="CL120" s="292"/>
      <c r="CM120" s="293"/>
    </row>
    <row r="121" spans="1:91" s="6" customFormat="1" ht="12.75" x14ac:dyDescent="0.2">
      <c r="A121" s="381"/>
      <c r="B121" s="283"/>
      <c r="C121" s="283"/>
      <c r="D121" s="283"/>
      <c r="E121" s="283"/>
      <c r="F121" s="283"/>
      <c r="G121" s="284"/>
      <c r="H121" s="292"/>
      <c r="I121" s="292"/>
      <c r="J121" s="292"/>
      <c r="K121" s="292"/>
      <c r="L121" s="292"/>
      <c r="M121" s="293"/>
      <c r="N121" s="291"/>
      <c r="O121" s="292"/>
      <c r="P121" s="292"/>
      <c r="Q121" s="292"/>
      <c r="R121" s="292"/>
      <c r="S121" s="293"/>
      <c r="T121" s="291"/>
      <c r="U121" s="292"/>
      <c r="V121" s="292"/>
      <c r="W121" s="292"/>
      <c r="X121" s="292"/>
      <c r="Y121" s="293"/>
      <c r="Z121" s="291"/>
      <c r="AA121" s="292"/>
      <c r="AB121" s="292"/>
      <c r="AC121" s="292"/>
      <c r="AD121" s="292"/>
      <c r="AE121" s="293"/>
      <c r="AF121" s="75"/>
      <c r="AG121" s="75"/>
      <c r="AH121" s="75"/>
      <c r="AI121" s="75"/>
      <c r="AJ121" s="75"/>
      <c r="AK121" s="75"/>
      <c r="AL121" s="291"/>
      <c r="AM121" s="292"/>
      <c r="AN121" s="292"/>
      <c r="AO121" s="292"/>
      <c r="AP121" s="292"/>
      <c r="AQ121" s="293"/>
      <c r="AR121" s="291"/>
      <c r="AS121" s="292"/>
      <c r="AT121" s="292"/>
      <c r="AU121" s="292"/>
      <c r="AV121" s="292"/>
      <c r="AW121" s="293"/>
      <c r="AX121" s="291"/>
      <c r="AY121" s="292"/>
      <c r="AZ121" s="292"/>
      <c r="BA121" s="292"/>
      <c r="BB121" s="292"/>
      <c r="BC121" s="293"/>
      <c r="BD121" s="291"/>
      <c r="BE121" s="292"/>
      <c r="BF121" s="292"/>
      <c r="BG121" s="292"/>
      <c r="BH121" s="292"/>
      <c r="BI121" s="293"/>
      <c r="BJ121" s="291"/>
      <c r="BK121" s="292"/>
      <c r="BL121" s="292"/>
      <c r="BM121" s="292"/>
      <c r="BN121" s="292"/>
      <c r="BO121" s="293"/>
      <c r="BP121" s="291"/>
      <c r="BQ121" s="292"/>
      <c r="BR121" s="292"/>
      <c r="BS121" s="292"/>
      <c r="BT121" s="292"/>
      <c r="BU121" s="293"/>
      <c r="BV121" s="291"/>
      <c r="BW121" s="292"/>
      <c r="BX121" s="292"/>
      <c r="BY121" s="292"/>
      <c r="BZ121" s="292"/>
      <c r="CA121" s="293"/>
      <c r="CB121" s="291"/>
      <c r="CC121" s="292"/>
      <c r="CD121" s="292"/>
      <c r="CE121" s="292"/>
      <c r="CF121" s="292"/>
      <c r="CG121" s="293"/>
      <c r="CH121" s="291"/>
      <c r="CI121" s="292"/>
      <c r="CJ121" s="292"/>
      <c r="CK121" s="292"/>
      <c r="CL121" s="292"/>
      <c r="CM121" s="293"/>
    </row>
    <row r="122" spans="1:91" s="6" customFormat="1" ht="12.75" x14ac:dyDescent="0.2">
      <c r="A122" s="382"/>
      <c r="B122" s="389"/>
      <c r="C122" s="389"/>
      <c r="D122" s="389"/>
      <c r="E122" s="389"/>
      <c r="F122" s="389"/>
      <c r="G122" s="390"/>
      <c r="H122" s="307"/>
      <c r="I122" s="307"/>
      <c r="J122" s="307"/>
      <c r="K122" s="307"/>
      <c r="L122" s="307"/>
      <c r="M122" s="308"/>
      <c r="N122" s="306"/>
      <c r="O122" s="307"/>
      <c r="P122" s="307"/>
      <c r="Q122" s="307"/>
      <c r="R122" s="307"/>
      <c r="S122" s="308"/>
      <c r="T122" s="306"/>
      <c r="U122" s="307"/>
      <c r="V122" s="307"/>
      <c r="W122" s="307"/>
      <c r="X122" s="307"/>
      <c r="Y122" s="308"/>
      <c r="Z122" s="306"/>
      <c r="AA122" s="307"/>
      <c r="AB122" s="307"/>
      <c r="AC122" s="307"/>
      <c r="AD122" s="307"/>
      <c r="AE122" s="308"/>
      <c r="AF122" s="162"/>
      <c r="AG122" s="162"/>
      <c r="AH122" s="162"/>
      <c r="AI122" s="162"/>
      <c r="AJ122" s="162"/>
      <c r="AK122" s="162"/>
      <c r="AL122" s="306"/>
      <c r="AM122" s="307"/>
      <c r="AN122" s="307"/>
      <c r="AO122" s="307"/>
      <c r="AP122" s="307"/>
      <c r="AQ122" s="308"/>
      <c r="AR122" s="306"/>
      <c r="AS122" s="307"/>
      <c r="AT122" s="307"/>
      <c r="AU122" s="307"/>
      <c r="AV122" s="307"/>
      <c r="AW122" s="308"/>
      <c r="AX122" s="306"/>
      <c r="AY122" s="307"/>
      <c r="AZ122" s="307"/>
      <c r="BA122" s="307"/>
      <c r="BB122" s="307"/>
      <c r="BC122" s="308"/>
      <c r="BD122" s="306"/>
      <c r="BE122" s="307"/>
      <c r="BF122" s="307"/>
      <c r="BG122" s="307"/>
      <c r="BH122" s="307"/>
      <c r="BI122" s="308"/>
      <c r="BJ122" s="306"/>
      <c r="BK122" s="307"/>
      <c r="BL122" s="307"/>
      <c r="BM122" s="307"/>
      <c r="BN122" s="307"/>
      <c r="BO122" s="308"/>
      <c r="BP122" s="306"/>
      <c r="BQ122" s="307"/>
      <c r="BR122" s="307"/>
      <c r="BS122" s="307"/>
      <c r="BT122" s="307"/>
      <c r="BU122" s="308"/>
      <c r="BV122" s="306"/>
      <c r="BW122" s="307"/>
      <c r="BX122" s="307"/>
      <c r="BY122" s="307"/>
      <c r="BZ122" s="307"/>
      <c r="CA122" s="308"/>
      <c r="CB122" s="306"/>
      <c r="CC122" s="307"/>
      <c r="CD122" s="307"/>
      <c r="CE122" s="307"/>
      <c r="CF122" s="307"/>
      <c r="CG122" s="308"/>
      <c r="CH122" s="294"/>
      <c r="CI122" s="295"/>
      <c r="CJ122" s="295"/>
      <c r="CK122" s="295"/>
      <c r="CL122" s="295"/>
      <c r="CM122" s="296"/>
    </row>
    <row r="123" spans="1:91" s="6" customFormat="1" ht="15" customHeight="1" x14ac:dyDescent="0.2">
      <c r="A123" s="380" t="s">
        <v>131</v>
      </c>
      <c r="B123" s="309" t="s">
        <v>137</v>
      </c>
      <c r="C123" s="310"/>
      <c r="D123" s="310"/>
      <c r="E123" s="310"/>
      <c r="F123" s="310"/>
      <c r="G123" s="311"/>
      <c r="H123" s="309" t="s">
        <v>138</v>
      </c>
      <c r="I123" s="310"/>
      <c r="J123" s="310"/>
      <c r="K123" s="310"/>
      <c r="L123" s="310"/>
      <c r="M123" s="311"/>
      <c r="N123" s="309" t="s">
        <v>139</v>
      </c>
      <c r="O123" s="310"/>
      <c r="P123" s="310"/>
      <c r="Q123" s="310"/>
      <c r="R123" s="310"/>
      <c r="S123" s="311"/>
      <c r="T123" s="309" t="s">
        <v>140</v>
      </c>
      <c r="U123" s="310"/>
      <c r="V123" s="310"/>
      <c r="W123" s="310"/>
      <c r="X123" s="310"/>
      <c r="Y123" s="311"/>
      <c r="Z123" s="309" t="s">
        <v>141</v>
      </c>
      <c r="AA123" s="310"/>
      <c r="AB123" s="310"/>
      <c r="AC123" s="310"/>
      <c r="AD123" s="310"/>
      <c r="AE123" s="311"/>
      <c r="AF123" s="309" t="s">
        <v>546</v>
      </c>
      <c r="AG123" s="310"/>
      <c r="AH123" s="310"/>
      <c r="AI123" s="310"/>
      <c r="AJ123" s="310"/>
      <c r="AK123" s="311"/>
      <c r="AL123" s="309" t="s">
        <v>137</v>
      </c>
      <c r="AM123" s="310"/>
      <c r="AN123" s="310"/>
      <c r="AO123" s="310"/>
      <c r="AP123" s="310"/>
      <c r="AQ123" s="311"/>
      <c r="AR123" s="309" t="s">
        <v>232</v>
      </c>
      <c r="AS123" s="310"/>
      <c r="AT123" s="310"/>
      <c r="AU123" s="310"/>
      <c r="AV123" s="310"/>
      <c r="AW123" s="311"/>
      <c r="AX123" s="309" t="s">
        <v>137</v>
      </c>
      <c r="AY123" s="310"/>
      <c r="AZ123" s="310"/>
      <c r="BA123" s="310"/>
      <c r="BB123" s="310"/>
      <c r="BC123" s="311"/>
      <c r="BD123" s="309" t="s">
        <v>137</v>
      </c>
      <c r="BE123" s="310"/>
      <c r="BF123" s="310"/>
      <c r="BG123" s="310"/>
      <c r="BH123" s="310"/>
      <c r="BI123" s="311"/>
      <c r="BJ123" s="309" t="s">
        <v>267</v>
      </c>
      <c r="BK123" s="310"/>
      <c r="BL123" s="310"/>
      <c r="BM123" s="310"/>
      <c r="BN123" s="310"/>
      <c r="BO123" s="311"/>
      <c r="BP123" s="309" t="s">
        <v>442</v>
      </c>
      <c r="BQ123" s="310"/>
      <c r="BR123" s="310"/>
      <c r="BS123" s="310"/>
      <c r="BT123" s="310"/>
      <c r="BU123" s="311"/>
      <c r="BV123" s="309" t="s">
        <v>268</v>
      </c>
      <c r="BW123" s="310"/>
      <c r="BX123" s="310"/>
      <c r="BY123" s="310"/>
      <c r="BZ123" s="310"/>
      <c r="CA123" s="311"/>
      <c r="CB123" s="309" t="s">
        <v>137</v>
      </c>
      <c r="CC123" s="310"/>
      <c r="CD123" s="310"/>
      <c r="CE123" s="310"/>
      <c r="CF123" s="310"/>
      <c r="CG123" s="311"/>
      <c r="CH123" s="309" t="s">
        <v>143</v>
      </c>
      <c r="CI123" s="310"/>
      <c r="CJ123" s="310"/>
      <c r="CK123" s="310"/>
      <c r="CL123" s="310"/>
      <c r="CM123" s="311"/>
    </row>
    <row r="124" spans="1:91" s="6" customFormat="1" ht="12.75" x14ac:dyDescent="0.2">
      <c r="A124" s="381"/>
      <c r="B124" s="68"/>
      <c r="C124" s="69"/>
      <c r="D124" s="69"/>
      <c r="E124" s="69"/>
      <c r="F124" s="69"/>
      <c r="G124" s="70"/>
      <c r="H124" s="320"/>
      <c r="I124" s="320"/>
      <c r="J124" s="320"/>
      <c r="K124" s="320"/>
      <c r="L124" s="320"/>
      <c r="M124" s="321"/>
      <c r="N124" s="319"/>
      <c r="O124" s="320"/>
      <c r="P124" s="320"/>
      <c r="Q124" s="320"/>
      <c r="R124" s="320"/>
      <c r="S124" s="321"/>
      <c r="T124" s="319"/>
      <c r="U124" s="320"/>
      <c r="V124" s="320"/>
      <c r="W124" s="320"/>
      <c r="X124" s="320"/>
      <c r="Y124" s="321"/>
      <c r="Z124" s="319"/>
      <c r="AA124" s="320"/>
      <c r="AB124" s="320"/>
      <c r="AC124" s="320"/>
      <c r="AD124" s="320"/>
      <c r="AE124" s="321"/>
      <c r="AF124" s="164"/>
      <c r="AG124" s="164"/>
      <c r="AH124" s="164"/>
      <c r="AI124" s="164"/>
      <c r="AJ124" s="164"/>
      <c r="AK124" s="164"/>
      <c r="AL124" s="319"/>
      <c r="AM124" s="320"/>
      <c r="AN124" s="320"/>
      <c r="AO124" s="320"/>
      <c r="AP124" s="320"/>
      <c r="AQ124" s="321"/>
      <c r="AR124" s="319"/>
      <c r="AS124" s="320"/>
      <c r="AT124" s="320"/>
      <c r="AU124" s="320"/>
      <c r="AV124" s="320"/>
      <c r="AW124" s="321"/>
      <c r="AX124" s="319"/>
      <c r="AY124" s="320"/>
      <c r="AZ124" s="320"/>
      <c r="BA124" s="320"/>
      <c r="BB124" s="320"/>
      <c r="BC124" s="321"/>
      <c r="BD124" s="319"/>
      <c r="BE124" s="320"/>
      <c r="BF124" s="320"/>
      <c r="BG124" s="320"/>
      <c r="BH124" s="320"/>
      <c r="BI124" s="321"/>
      <c r="BJ124" s="319"/>
      <c r="BK124" s="320"/>
      <c r="BL124" s="320"/>
      <c r="BM124" s="320"/>
      <c r="BN124" s="320"/>
      <c r="BO124" s="321"/>
      <c r="BP124" s="319"/>
      <c r="BQ124" s="320"/>
      <c r="BR124" s="320"/>
      <c r="BS124" s="320"/>
      <c r="BT124" s="320"/>
      <c r="BU124" s="321"/>
      <c r="BV124" s="319"/>
      <c r="BW124" s="320"/>
      <c r="BX124" s="320"/>
      <c r="BY124" s="320"/>
      <c r="BZ124" s="320"/>
      <c r="CA124" s="321"/>
      <c r="CB124" s="319"/>
      <c r="CC124" s="320"/>
      <c r="CD124" s="320"/>
      <c r="CE124" s="320"/>
      <c r="CF124" s="320"/>
      <c r="CG124" s="321"/>
      <c r="CH124" s="279"/>
      <c r="CI124" s="280"/>
      <c r="CJ124" s="280"/>
      <c r="CK124" s="280"/>
      <c r="CL124" s="280"/>
      <c r="CM124" s="281"/>
    </row>
    <row r="125" spans="1:91" s="6" customFormat="1" ht="12.75" x14ac:dyDescent="0.2">
      <c r="A125" s="381"/>
      <c r="B125" s="71"/>
      <c r="C125" s="28"/>
      <c r="D125" s="28"/>
      <c r="E125" s="28"/>
      <c r="F125" s="28"/>
      <c r="G125" s="72"/>
      <c r="H125" s="283"/>
      <c r="I125" s="283"/>
      <c r="J125" s="283"/>
      <c r="K125" s="283"/>
      <c r="L125" s="283"/>
      <c r="M125" s="284"/>
      <c r="N125" s="282"/>
      <c r="O125" s="283"/>
      <c r="P125" s="283"/>
      <c r="Q125" s="283"/>
      <c r="R125" s="283"/>
      <c r="S125" s="284"/>
      <c r="T125" s="282"/>
      <c r="U125" s="283"/>
      <c r="V125" s="283"/>
      <c r="W125" s="283"/>
      <c r="X125" s="283"/>
      <c r="Y125" s="284"/>
      <c r="Z125" s="282"/>
      <c r="AA125" s="283"/>
      <c r="AB125" s="283"/>
      <c r="AC125" s="283"/>
      <c r="AD125" s="283"/>
      <c r="AE125" s="284"/>
      <c r="AF125" s="28"/>
      <c r="AG125" s="28"/>
      <c r="AH125" s="28"/>
      <c r="AI125" s="28"/>
      <c r="AJ125" s="28"/>
      <c r="AK125" s="28"/>
      <c r="AL125" s="282"/>
      <c r="AM125" s="283"/>
      <c r="AN125" s="283"/>
      <c r="AO125" s="283"/>
      <c r="AP125" s="283"/>
      <c r="AQ125" s="284"/>
      <c r="AR125" s="282"/>
      <c r="AS125" s="283"/>
      <c r="AT125" s="283"/>
      <c r="AU125" s="283"/>
      <c r="AV125" s="283"/>
      <c r="AW125" s="284"/>
      <c r="AX125" s="282"/>
      <c r="AY125" s="283"/>
      <c r="AZ125" s="283"/>
      <c r="BA125" s="283"/>
      <c r="BB125" s="283"/>
      <c r="BC125" s="284"/>
      <c r="BD125" s="282"/>
      <c r="BE125" s="283"/>
      <c r="BF125" s="283"/>
      <c r="BG125" s="283"/>
      <c r="BH125" s="283"/>
      <c r="BI125" s="284"/>
      <c r="BJ125" s="282"/>
      <c r="BK125" s="283"/>
      <c r="BL125" s="283"/>
      <c r="BM125" s="283"/>
      <c r="BN125" s="283"/>
      <c r="BO125" s="284"/>
      <c r="BP125" s="282"/>
      <c r="BQ125" s="283"/>
      <c r="BR125" s="283"/>
      <c r="BS125" s="283"/>
      <c r="BT125" s="283"/>
      <c r="BU125" s="284"/>
      <c r="BV125" s="282"/>
      <c r="BW125" s="283"/>
      <c r="BX125" s="283"/>
      <c r="BY125" s="283"/>
      <c r="BZ125" s="283"/>
      <c r="CA125" s="284"/>
      <c r="CB125" s="282"/>
      <c r="CC125" s="283"/>
      <c r="CD125" s="283"/>
      <c r="CE125" s="283"/>
      <c r="CF125" s="283"/>
      <c r="CG125" s="284"/>
      <c r="CH125" s="282"/>
      <c r="CI125" s="283"/>
      <c r="CJ125" s="283"/>
      <c r="CK125" s="283"/>
      <c r="CL125" s="283"/>
      <c r="CM125" s="284"/>
    </row>
    <row r="126" spans="1:91" s="6" customFormat="1" ht="12.75" x14ac:dyDescent="0.2">
      <c r="A126" s="381"/>
      <c r="B126" s="71"/>
      <c r="C126" s="28"/>
      <c r="D126" s="28"/>
      <c r="E126" s="28"/>
      <c r="F126" s="28"/>
      <c r="G126" s="72"/>
      <c r="H126" s="283"/>
      <c r="I126" s="283"/>
      <c r="J126" s="283"/>
      <c r="K126" s="283"/>
      <c r="L126" s="283"/>
      <c r="M126" s="284"/>
      <c r="N126" s="282"/>
      <c r="O126" s="283"/>
      <c r="P126" s="283"/>
      <c r="Q126" s="283"/>
      <c r="R126" s="283"/>
      <c r="S126" s="284"/>
      <c r="T126" s="282"/>
      <c r="U126" s="283"/>
      <c r="V126" s="283"/>
      <c r="W126" s="283"/>
      <c r="X126" s="283"/>
      <c r="Y126" s="284"/>
      <c r="Z126" s="282"/>
      <c r="AA126" s="283"/>
      <c r="AB126" s="283"/>
      <c r="AC126" s="283"/>
      <c r="AD126" s="283"/>
      <c r="AE126" s="284"/>
      <c r="AF126" s="28"/>
      <c r="AG126" s="28"/>
      <c r="AH126" s="28"/>
      <c r="AI126" s="28"/>
      <c r="AJ126" s="28"/>
      <c r="AK126" s="28"/>
      <c r="AL126" s="282"/>
      <c r="AM126" s="283"/>
      <c r="AN126" s="283"/>
      <c r="AO126" s="283"/>
      <c r="AP126" s="283"/>
      <c r="AQ126" s="284"/>
      <c r="AR126" s="282"/>
      <c r="AS126" s="283"/>
      <c r="AT126" s="283"/>
      <c r="AU126" s="283"/>
      <c r="AV126" s="283"/>
      <c r="AW126" s="284"/>
      <c r="AX126" s="282"/>
      <c r="AY126" s="283"/>
      <c r="AZ126" s="283"/>
      <c r="BA126" s="283"/>
      <c r="BB126" s="283"/>
      <c r="BC126" s="284"/>
      <c r="BD126" s="282"/>
      <c r="BE126" s="283"/>
      <c r="BF126" s="283"/>
      <c r="BG126" s="283"/>
      <c r="BH126" s="283"/>
      <c r="BI126" s="284"/>
      <c r="BJ126" s="282"/>
      <c r="BK126" s="283"/>
      <c r="BL126" s="283"/>
      <c r="BM126" s="283"/>
      <c r="BN126" s="283"/>
      <c r="BO126" s="284"/>
      <c r="BP126" s="282"/>
      <c r="BQ126" s="283"/>
      <c r="BR126" s="283"/>
      <c r="BS126" s="283"/>
      <c r="BT126" s="283"/>
      <c r="BU126" s="284"/>
      <c r="BV126" s="282"/>
      <c r="BW126" s="283"/>
      <c r="BX126" s="283"/>
      <c r="BY126" s="283"/>
      <c r="BZ126" s="283"/>
      <c r="CA126" s="284"/>
      <c r="CB126" s="282"/>
      <c r="CC126" s="283"/>
      <c r="CD126" s="283"/>
      <c r="CE126" s="283"/>
      <c r="CF126" s="283"/>
      <c r="CG126" s="284"/>
      <c r="CH126" s="282"/>
      <c r="CI126" s="283"/>
      <c r="CJ126" s="283"/>
      <c r="CK126" s="283"/>
      <c r="CL126" s="283"/>
      <c r="CM126" s="284"/>
    </row>
    <row r="127" spans="1:91" s="6" customFormat="1" ht="12.75" x14ac:dyDescent="0.2">
      <c r="A127" s="381"/>
      <c r="B127" s="71"/>
      <c r="C127" s="28"/>
      <c r="D127" s="28"/>
      <c r="E127" s="28"/>
      <c r="F127" s="28"/>
      <c r="G127" s="72"/>
      <c r="H127" s="283"/>
      <c r="I127" s="283"/>
      <c r="J127" s="283"/>
      <c r="K127" s="283"/>
      <c r="L127" s="283"/>
      <c r="M127" s="284"/>
      <c r="N127" s="282"/>
      <c r="O127" s="283"/>
      <c r="P127" s="283"/>
      <c r="Q127" s="283"/>
      <c r="R127" s="283"/>
      <c r="S127" s="284"/>
      <c r="T127" s="282"/>
      <c r="U127" s="283"/>
      <c r="V127" s="283"/>
      <c r="W127" s="283"/>
      <c r="X127" s="283"/>
      <c r="Y127" s="284"/>
      <c r="Z127" s="282"/>
      <c r="AA127" s="283"/>
      <c r="AB127" s="283"/>
      <c r="AC127" s="283"/>
      <c r="AD127" s="283"/>
      <c r="AE127" s="284"/>
      <c r="AF127" s="28"/>
      <c r="AG127" s="28"/>
      <c r="AH127" s="28"/>
      <c r="AI127" s="28"/>
      <c r="AJ127" s="28"/>
      <c r="AK127" s="28"/>
      <c r="AL127" s="282"/>
      <c r="AM127" s="283"/>
      <c r="AN127" s="283"/>
      <c r="AO127" s="283"/>
      <c r="AP127" s="283"/>
      <c r="AQ127" s="284"/>
      <c r="AR127" s="282"/>
      <c r="AS127" s="283"/>
      <c r="AT127" s="283"/>
      <c r="AU127" s="283"/>
      <c r="AV127" s="283"/>
      <c r="AW127" s="284"/>
      <c r="AX127" s="282"/>
      <c r="AY127" s="283"/>
      <c r="AZ127" s="283"/>
      <c r="BA127" s="283"/>
      <c r="BB127" s="283"/>
      <c r="BC127" s="284"/>
      <c r="BD127" s="282"/>
      <c r="BE127" s="283"/>
      <c r="BF127" s="283"/>
      <c r="BG127" s="283"/>
      <c r="BH127" s="283"/>
      <c r="BI127" s="284"/>
      <c r="BJ127" s="282"/>
      <c r="BK127" s="283"/>
      <c r="BL127" s="283"/>
      <c r="BM127" s="283"/>
      <c r="BN127" s="283"/>
      <c r="BO127" s="284"/>
      <c r="BP127" s="282"/>
      <c r="BQ127" s="283"/>
      <c r="BR127" s="283"/>
      <c r="BS127" s="283"/>
      <c r="BT127" s="283"/>
      <c r="BU127" s="284"/>
      <c r="BV127" s="282"/>
      <c r="BW127" s="283"/>
      <c r="BX127" s="283"/>
      <c r="BY127" s="283"/>
      <c r="BZ127" s="283"/>
      <c r="CA127" s="284"/>
      <c r="CB127" s="282"/>
      <c r="CC127" s="283"/>
      <c r="CD127" s="283"/>
      <c r="CE127" s="283"/>
      <c r="CF127" s="283"/>
      <c r="CG127" s="284"/>
      <c r="CH127" s="282"/>
      <c r="CI127" s="283"/>
      <c r="CJ127" s="283"/>
      <c r="CK127" s="283"/>
      <c r="CL127" s="283"/>
      <c r="CM127" s="284"/>
    </row>
    <row r="128" spans="1:91" s="6" customFormat="1" ht="12.75" x14ac:dyDescent="0.2">
      <c r="A128" s="381"/>
      <c r="B128" s="71"/>
      <c r="C128" s="28"/>
      <c r="D128" s="28"/>
      <c r="E128" s="28"/>
      <c r="F128" s="28"/>
      <c r="G128" s="72"/>
      <c r="H128" s="283"/>
      <c r="I128" s="283"/>
      <c r="J128" s="283"/>
      <c r="K128" s="283"/>
      <c r="L128" s="283"/>
      <c r="M128" s="284"/>
      <c r="N128" s="282"/>
      <c r="O128" s="283"/>
      <c r="P128" s="283"/>
      <c r="Q128" s="283"/>
      <c r="R128" s="283"/>
      <c r="S128" s="284"/>
      <c r="T128" s="282"/>
      <c r="U128" s="283"/>
      <c r="V128" s="283"/>
      <c r="W128" s="283"/>
      <c r="X128" s="283"/>
      <c r="Y128" s="284"/>
      <c r="Z128" s="282"/>
      <c r="AA128" s="283"/>
      <c r="AB128" s="283"/>
      <c r="AC128" s="283"/>
      <c r="AD128" s="283"/>
      <c r="AE128" s="284"/>
      <c r="AF128" s="28"/>
      <c r="AG128" s="28"/>
      <c r="AH128" s="28"/>
      <c r="AI128" s="28"/>
      <c r="AJ128" s="28"/>
      <c r="AK128" s="28"/>
      <c r="AL128" s="282"/>
      <c r="AM128" s="283"/>
      <c r="AN128" s="283"/>
      <c r="AO128" s="283"/>
      <c r="AP128" s="283"/>
      <c r="AQ128" s="284"/>
      <c r="AR128" s="282"/>
      <c r="AS128" s="283"/>
      <c r="AT128" s="283"/>
      <c r="AU128" s="283"/>
      <c r="AV128" s="283"/>
      <c r="AW128" s="284"/>
      <c r="AX128" s="282"/>
      <c r="AY128" s="283"/>
      <c r="AZ128" s="283"/>
      <c r="BA128" s="283"/>
      <c r="BB128" s="283"/>
      <c r="BC128" s="284"/>
      <c r="BD128" s="282"/>
      <c r="BE128" s="283"/>
      <c r="BF128" s="283"/>
      <c r="BG128" s="283"/>
      <c r="BH128" s="283"/>
      <c r="BI128" s="284"/>
      <c r="BJ128" s="282"/>
      <c r="BK128" s="283"/>
      <c r="BL128" s="283"/>
      <c r="BM128" s="283"/>
      <c r="BN128" s="283"/>
      <c r="BO128" s="284"/>
      <c r="BP128" s="282"/>
      <c r="BQ128" s="283"/>
      <c r="BR128" s="283"/>
      <c r="BS128" s="283"/>
      <c r="BT128" s="283"/>
      <c r="BU128" s="284"/>
      <c r="BV128" s="282"/>
      <c r="BW128" s="283"/>
      <c r="BX128" s="283"/>
      <c r="BY128" s="283"/>
      <c r="BZ128" s="283"/>
      <c r="CA128" s="284"/>
      <c r="CB128" s="282"/>
      <c r="CC128" s="283"/>
      <c r="CD128" s="283"/>
      <c r="CE128" s="283"/>
      <c r="CF128" s="283"/>
      <c r="CG128" s="284"/>
      <c r="CH128" s="282"/>
      <c r="CI128" s="283"/>
      <c r="CJ128" s="283"/>
      <c r="CK128" s="283"/>
      <c r="CL128" s="283"/>
      <c r="CM128" s="284"/>
    </row>
    <row r="129" spans="1:91" s="6" customFormat="1" ht="12.75" x14ac:dyDescent="0.2">
      <c r="A129" s="381"/>
      <c r="B129" s="71"/>
      <c r="C129" s="28"/>
      <c r="D129" s="28"/>
      <c r="E129" s="28"/>
      <c r="F129" s="28"/>
      <c r="G129" s="72"/>
      <c r="H129" s="283"/>
      <c r="I129" s="283"/>
      <c r="J129" s="283"/>
      <c r="K129" s="283"/>
      <c r="L129" s="283"/>
      <c r="M129" s="284"/>
      <c r="N129" s="282"/>
      <c r="O129" s="283"/>
      <c r="P129" s="283"/>
      <c r="Q129" s="283"/>
      <c r="R129" s="283"/>
      <c r="S129" s="284"/>
      <c r="T129" s="282"/>
      <c r="U129" s="283"/>
      <c r="V129" s="283"/>
      <c r="W129" s="283"/>
      <c r="X129" s="283"/>
      <c r="Y129" s="284"/>
      <c r="Z129" s="282"/>
      <c r="AA129" s="283"/>
      <c r="AB129" s="283"/>
      <c r="AC129" s="283"/>
      <c r="AD129" s="283"/>
      <c r="AE129" s="284"/>
      <c r="AF129" s="28"/>
      <c r="AG129" s="28"/>
      <c r="AH129" s="28"/>
      <c r="AI129" s="28"/>
      <c r="AJ129" s="28"/>
      <c r="AK129" s="28"/>
      <c r="AL129" s="282"/>
      <c r="AM129" s="283"/>
      <c r="AN129" s="283"/>
      <c r="AO129" s="283"/>
      <c r="AP129" s="283"/>
      <c r="AQ129" s="284"/>
      <c r="AR129" s="282"/>
      <c r="AS129" s="283"/>
      <c r="AT129" s="283"/>
      <c r="AU129" s="283"/>
      <c r="AV129" s="283"/>
      <c r="AW129" s="284"/>
      <c r="AX129" s="282"/>
      <c r="AY129" s="283"/>
      <c r="AZ129" s="283"/>
      <c r="BA129" s="283"/>
      <c r="BB129" s="283"/>
      <c r="BC129" s="284"/>
      <c r="BD129" s="282"/>
      <c r="BE129" s="283"/>
      <c r="BF129" s="283"/>
      <c r="BG129" s="283"/>
      <c r="BH129" s="283"/>
      <c r="BI129" s="284"/>
      <c r="BJ129" s="282"/>
      <c r="BK129" s="283"/>
      <c r="BL129" s="283"/>
      <c r="BM129" s="283"/>
      <c r="BN129" s="283"/>
      <c r="BO129" s="284"/>
      <c r="BP129" s="282"/>
      <c r="BQ129" s="283"/>
      <c r="BR129" s="283"/>
      <c r="BS129" s="283"/>
      <c r="BT129" s="283"/>
      <c r="BU129" s="284"/>
      <c r="BV129" s="282"/>
      <c r="BW129" s="283"/>
      <c r="BX129" s="283"/>
      <c r="BY129" s="283"/>
      <c r="BZ129" s="283"/>
      <c r="CA129" s="284"/>
      <c r="CB129" s="282"/>
      <c r="CC129" s="283"/>
      <c r="CD129" s="283"/>
      <c r="CE129" s="283"/>
      <c r="CF129" s="283"/>
      <c r="CG129" s="284"/>
      <c r="CH129" s="282"/>
      <c r="CI129" s="283"/>
      <c r="CJ129" s="283"/>
      <c r="CK129" s="283"/>
      <c r="CL129" s="283"/>
      <c r="CM129" s="284"/>
    </row>
    <row r="130" spans="1:91" s="6" customFormat="1" ht="12.75" x14ac:dyDescent="0.2">
      <c r="A130" s="381"/>
      <c r="B130" s="71"/>
      <c r="C130" s="28"/>
      <c r="D130" s="28"/>
      <c r="E130" s="28"/>
      <c r="F130" s="28"/>
      <c r="G130" s="72"/>
      <c r="H130" s="283"/>
      <c r="I130" s="283"/>
      <c r="J130" s="283"/>
      <c r="K130" s="283"/>
      <c r="L130" s="283"/>
      <c r="M130" s="284"/>
      <c r="N130" s="282"/>
      <c r="O130" s="283"/>
      <c r="P130" s="283"/>
      <c r="Q130" s="283"/>
      <c r="R130" s="283"/>
      <c r="S130" s="284"/>
      <c r="T130" s="282"/>
      <c r="U130" s="283"/>
      <c r="V130" s="283"/>
      <c r="W130" s="283"/>
      <c r="X130" s="283"/>
      <c r="Y130" s="284"/>
      <c r="Z130" s="282"/>
      <c r="AA130" s="283"/>
      <c r="AB130" s="283"/>
      <c r="AC130" s="283"/>
      <c r="AD130" s="283"/>
      <c r="AE130" s="284"/>
      <c r="AF130" s="28"/>
      <c r="AG130" s="28"/>
      <c r="AH130" s="28"/>
      <c r="AI130" s="28"/>
      <c r="AJ130" s="28"/>
      <c r="AK130" s="28"/>
      <c r="AL130" s="282"/>
      <c r="AM130" s="283"/>
      <c r="AN130" s="283"/>
      <c r="AO130" s="283"/>
      <c r="AP130" s="283"/>
      <c r="AQ130" s="284"/>
      <c r="AR130" s="282"/>
      <c r="AS130" s="283"/>
      <c r="AT130" s="283"/>
      <c r="AU130" s="283"/>
      <c r="AV130" s="283"/>
      <c r="AW130" s="284"/>
      <c r="AX130" s="282"/>
      <c r="AY130" s="283"/>
      <c r="AZ130" s="283"/>
      <c r="BA130" s="283"/>
      <c r="BB130" s="283"/>
      <c r="BC130" s="284"/>
      <c r="BD130" s="282"/>
      <c r="BE130" s="283"/>
      <c r="BF130" s="283"/>
      <c r="BG130" s="283"/>
      <c r="BH130" s="283"/>
      <c r="BI130" s="284"/>
      <c r="BJ130" s="282"/>
      <c r="BK130" s="283"/>
      <c r="BL130" s="283"/>
      <c r="BM130" s="283"/>
      <c r="BN130" s="283"/>
      <c r="BO130" s="284"/>
      <c r="BP130" s="282"/>
      <c r="BQ130" s="283"/>
      <c r="BR130" s="283"/>
      <c r="BS130" s="283"/>
      <c r="BT130" s="283"/>
      <c r="BU130" s="284"/>
      <c r="BV130" s="282"/>
      <c r="BW130" s="283"/>
      <c r="BX130" s="283"/>
      <c r="BY130" s="283"/>
      <c r="BZ130" s="283"/>
      <c r="CA130" s="284"/>
      <c r="CB130" s="282"/>
      <c r="CC130" s="283"/>
      <c r="CD130" s="283"/>
      <c r="CE130" s="283"/>
      <c r="CF130" s="283"/>
      <c r="CG130" s="284"/>
      <c r="CH130" s="282"/>
      <c r="CI130" s="283"/>
      <c r="CJ130" s="283"/>
      <c r="CK130" s="283"/>
      <c r="CL130" s="283"/>
      <c r="CM130" s="284"/>
    </row>
    <row r="131" spans="1:91" s="6" customFormat="1" ht="12.75" x14ac:dyDescent="0.2">
      <c r="A131" s="381"/>
      <c r="B131" s="71"/>
      <c r="C131" s="28"/>
      <c r="D131" s="28"/>
      <c r="E131" s="28"/>
      <c r="F131" s="28"/>
      <c r="G131" s="72"/>
      <c r="H131" s="283"/>
      <c r="I131" s="283"/>
      <c r="J131" s="283"/>
      <c r="K131" s="283"/>
      <c r="L131" s="283"/>
      <c r="M131" s="284"/>
      <c r="N131" s="282"/>
      <c r="O131" s="283"/>
      <c r="P131" s="283"/>
      <c r="Q131" s="283"/>
      <c r="R131" s="283"/>
      <c r="S131" s="284"/>
      <c r="T131" s="282"/>
      <c r="U131" s="283"/>
      <c r="V131" s="283"/>
      <c r="W131" s="283"/>
      <c r="X131" s="283"/>
      <c r="Y131" s="284"/>
      <c r="Z131" s="282"/>
      <c r="AA131" s="283"/>
      <c r="AB131" s="283"/>
      <c r="AC131" s="283"/>
      <c r="AD131" s="283"/>
      <c r="AE131" s="284"/>
      <c r="AF131" s="28"/>
      <c r="AG131" s="28"/>
      <c r="AH131" s="28"/>
      <c r="AI131" s="28"/>
      <c r="AJ131" s="28"/>
      <c r="AK131" s="28"/>
      <c r="AL131" s="282"/>
      <c r="AM131" s="283"/>
      <c r="AN131" s="283"/>
      <c r="AO131" s="283"/>
      <c r="AP131" s="283"/>
      <c r="AQ131" s="284"/>
      <c r="AR131" s="282"/>
      <c r="AS131" s="283"/>
      <c r="AT131" s="283"/>
      <c r="AU131" s="283"/>
      <c r="AV131" s="283"/>
      <c r="AW131" s="284"/>
      <c r="AX131" s="282"/>
      <c r="AY131" s="283"/>
      <c r="AZ131" s="283"/>
      <c r="BA131" s="283"/>
      <c r="BB131" s="283"/>
      <c r="BC131" s="284"/>
      <c r="BD131" s="282"/>
      <c r="BE131" s="283"/>
      <c r="BF131" s="283"/>
      <c r="BG131" s="283"/>
      <c r="BH131" s="283"/>
      <c r="BI131" s="284"/>
      <c r="BJ131" s="282"/>
      <c r="BK131" s="283"/>
      <c r="BL131" s="283"/>
      <c r="BM131" s="283"/>
      <c r="BN131" s="283"/>
      <c r="BO131" s="284"/>
      <c r="BP131" s="282"/>
      <c r="BQ131" s="283"/>
      <c r="BR131" s="283"/>
      <c r="BS131" s="283"/>
      <c r="BT131" s="283"/>
      <c r="BU131" s="284"/>
      <c r="BV131" s="282"/>
      <c r="BW131" s="283"/>
      <c r="BX131" s="283"/>
      <c r="BY131" s="283"/>
      <c r="BZ131" s="283"/>
      <c r="CA131" s="284"/>
      <c r="CB131" s="282"/>
      <c r="CC131" s="283"/>
      <c r="CD131" s="283"/>
      <c r="CE131" s="283"/>
      <c r="CF131" s="283"/>
      <c r="CG131" s="284"/>
      <c r="CH131" s="282"/>
      <c r="CI131" s="283"/>
      <c r="CJ131" s="283"/>
      <c r="CK131" s="283"/>
      <c r="CL131" s="283"/>
      <c r="CM131" s="284"/>
    </row>
    <row r="132" spans="1:91" s="6" customFormat="1" ht="12.75" x14ac:dyDescent="0.2">
      <c r="A132" s="381"/>
      <c r="B132" s="71"/>
      <c r="C132" s="28"/>
      <c r="D132" s="28"/>
      <c r="E132" s="28"/>
      <c r="F132" s="28"/>
      <c r="G132" s="72"/>
      <c r="H132" s="283"/>
      <c r="I132" s="283"/>
      <c r="J132" s="283"/>
      <c r="K132" s="283"/>
      <c r="L132" s="283"/>
      <c r="M132" s="284"/>
      <c r="N132" s="282"/>
      <c r="O132" s="283"/>
      <c r="P132" s="283"/>
      <c r="Q132" s="283"/>
      <c r="R132" s="283"/>
      <c r="S132" s="284"/>
      <c r="T132" s="282"/>
      <c r="U132" s="283"/>
      <c r="V132" s="283"/>
      <c r="W132" s="283"/>
      <c r="X132" s="283"/>
      <c r="Y132" s="284"/>
      <c r="Z132" s="282"/>
      <c r="AA132" s="283"/>
      <c r="AB132" s="283"/>
      <c r="AC132" s="283"/>
      <c r="AD132" s="283"/>
      <c r="AE132" s="284"/>
      <c r="AF132" s="28"/>
      <c r="AG132" s="28"/>
      <c r="AH132" s="28"/>
      <c r="AI132" s="28"/>
      <c r="AJ132" s="28"/>
      <c r="AK132" s="28"/>
      <c r="AL132" s="282"/>
      <c r="AM132" s="283"/>
      <c r="AN132" s="283"/>
      <c r="AO132" s="283"/>
      <c r="AP132" s="283"/>
      <c r="AQ132" s="284"/>
      <c r="AR132" s="282"/>
      <c r="AS132" s="283"/>
      <c r="AT132" s="283"/>
      <c r="AU132" s="283"/>
      <c r="AV132" s="283"/>
      <c r="AW132" s="284"/>
      <c r="AX132" s="282"/>
      <c r="AY132" s="283"/>
      <c r="AZ132" s="283"/>
      <c r="BA132" s="283"/>
      <c r="BB132" s="283"/>
      <c r="BC132" s="284"/>
      <c r="BD132" s="282"/>
      <c r="BE132" s="283"/>
      <c r="BF132" s="283"/>
      <c r="BG132" s="283"/>
      <c r="BH132" s="283"/>
      <c r="BI132" s="284"/>
      <c r="BJ132" s="282"/>
      <c r="BK132" s="283"/>
      <c r="BL132" s="283"/>
      <c r="BM132" s="283"/>
      <c r="BN132" s="283"/>
      <c r="BO132" s="284"/>
      <c r="BP132" s="282"/>
      <c r="BQ132" s="283"/>
      <c r="BR132" s="283"/>
      <c r="BS132" s="283"/>
      <c r="BT132" s="283"/>
      <c r="BU132" s="284"/>
      <c r="BV132" s="282"/>
      <c r="BW132" s="283"/>
      <c r="BX132" s="283"/>
      <c r="BY132" s="283"/>
      <c r="BZ132" s="283"/>
      <c r="CA132" s="284"/>
      <c r="CB132" s="282"/>
      <c r="CC132" s="283"/>
      <c r="CD132" s="283"/>
      <c r="CE132" s="283"/>
      <c r="CF132" s="283"/>
      <c r="CG132" s="284"/>
      <c r="CH132" s="282"/>
      <c r="CI132" s="283"/>
      <c r="CJ132" s="283"/>
      <c r="CK132" s="283"/>
      <c r="CL132" s="283"/>
      <c r="CM132" s="284"/>
    </row>
    <row r="133" spans="1:91" s="6" customFormat="1" ht="12.75" x14ac:dyDescent="0.2">
      <c r="A133" s="381"/>
      <c r="B133" s="71"/>
      <c r="C133" s="28"/>
      <c r="D133" s="28"/>
      <c r="E133" s="28"/>
      <c r="F133" s="28"/>
      <c r="G133" s="72"/>
      <c r="H133" s="283"/>
      <c r="I133" s="283"/>
      <c r="J133" s="283"/>
      <c r="K133" s="283"/>
      <c r="L133" s="283"/>
      <c r="M133" s="284"/>
      <c r="N133" s="282"/>
      <c r="O133" s="283"/>
      <c r="P133" s="283"/>
      <c r="Q133" s="283"/>
      <c r="R133" s="283"/>
      <c r="S133" s="284"/>
      <c r="T133" s="282"/>
      <c r="U133" s="283"/>
      <c r="V133" s="283"/>
      <c r="W133" s="283"/>
      <c r="X133" s="283"/>
      <c r="Y133" s="284"/>
      <c r="Z133" s="282"/>
      <c r="AA133" s="283"/>
      <c r="AB133" s="283"/>
      <c r="AC133" s="283"/>
      <c r="AD133" s="283"/>
      <c r="AE133" s="284"/>
      <c r="AF133" s="28"/>
      <c r="AG133" s="28"/>
      <c r="AH133" s="28"/>
      <c r="AI133" s="28"/>
      <c r="AJ133" s="28"/>
      <c r="AK133" s="28"/>
      <c r="AL133" s="282"/>
      <c r="AM133" s="283"/>
      <c r="AN133" s="283"/>
      <c r="AO133" s="283"/>
      <c r="AP133" s="283"/>
      <c r="AQ133" s="284"/>
      <c r="AR133" s="282"/>
      <c r="AS133" s="283"/>
      <c r="AT133" s="283"/>
      <c r="AU133" s="283"/>
      <c r="AV133" s="283"/>
      <c r="AW133" s="284"/>
      <c r="AX133" s="282"/>
      <c r="AY133" s="283"/>
      <c r="AZ133" s="283"/>
      <c r="BA133" s="283"/>
      <c r="BB133" s="283"/>
      <c r="BC133" s="284"/>
      <c r="BD133" s="282"/>
      <c r="BE133" s="283"/>
      <c r="BF133" s="283"/>
      <c r="BG133" s="283"/>
      <c r="BH133" s="283"/>
      <c r="BI133" s="284"/>
      <c r="BJ133" s="282"/>
      <c r="BK133" s="283"/>
      <c r="BL133" s="283"/>
      <c r="BM133" s="283"/>
      <c r="BN133" s="283"/>
      <c r="BO133" s="284"/>
      <c r="BP133" s="282"/>
      <c r="BQ133" s="283"/>
      <c r="BR133" s="283"/>
      <c r="BS133" s="283"/>
      <c r="BT133" s="283"/>
      <c r="BU133" s="284"/>
      <c r="BV133" s="282"/>
      <c r="BW133" s="283"/>
      <c r="BX133" s="283"/>
      <c r="BY133" s="283"/>
      <c r="BZ133" s="283"/>
      <c r="CA133" s="284"/>
      <c r="CB133" s="282"/>
      <c r="CC133" s="283"/>
      <c r="CD133" s="283"/>
      <c r="CE133" s="283"/>
      <c r="CF133" s="283"/>
      <c r="CG133" s="284"/>
      <c r="CH133" s="282"/>
      <c r="CI133" s="283"/>
      <c r="CJ133" s="283"/>
      <c r="CK133" s="283"/>
      <c r="CL133" s="283"/>
      <c r="CM133" s="284"/>
    </row>
    <row r="134" spans="1:91" s="6" customFormat="1" ht="12.75" x14ac:dyDescent="0.2">
      <c r="A134" s="381"/>
      <c r="B134" s="71"/>
      <c r="C134" s="28"/>
      <c r="D134" s="28"/>
      <c r="E134" s="28"/>
      <c r="F134" s="28"/>
      <c r="G134" s="72"/>
      <c r="H134" s="283"/>
      <c r="I134" s="283"/>
      <c r="J134" s="283"/>
      <c r="K134" s="283"/>
      <c r="L134" s="283"/>
      <c r="M134" s="284"/>
      <c r="N134" s="282"/>
      <c r="O134" s="283"/>
      <c r="P134" s="283"/>
      <c r="Q134" s="283"/>
      <c r="R134" s="283"/>
      <c r="S134" s="284"/>
      <c r="T134" s="282"/>
      <c r="U134" s="283"/>
      <c r="V134" s="283"/>
      <c r="W134" s="283"/>
      <c r="X134" s="283"/>
      <c r="Y134" s="284"/>
      <c r="Z134" s="282"/>
      <c r="AA134" s="283"/>
      <c r="AB134" s="283"/>
      <c r="AC134" s="283"/>
      <c r="AD134" s="283"/>
      <c r="AE134" s="284"/>
      <c r="AF134" s="28"/>
      <c r="AG134" s="28"/>
      <c r="AH134" s="28"/>
      <c r="AI134" s="28"/>
      <c r="AJ134" s="28"/>
      <c r="AK134" s="28"/>
      <c r="AL134" s="282"/>
      <c r="AM134" s="283"/>
      <c r="AN134" s="283"/>
      <c r="AO134" s="283"/>
      <c r="AP134" s="283"/>
      <c r="AQ134" s="284"/>
      <c r="AR134" s="282"/>
      <c r="AS134" s="283"/>
      <c r="AT134" s="283"/>
      <c r="AU134" s="283"/>
      <c r="AV134" s="283"/>
      <c r="AW134" s="284"/>
      <c r="AX134" s="282"/>
      <c r="AY134" s="283"/>
      <c r="AZ134" s="283"/>
      <c r="BA134" s="283"/>
      <c r="BB134" s="283"/>
      <c r="BC134" s="284"/>
      <c r="BD134" s="282"/>
      <c r="BE134" s="283"/>
      <c r="BF134" s="283"/>
      <c r="BG134" s="283"/>
      <c r="BH134" s="283"/>
      <c r="BI134" s="284"/>
      <c r="BJ134" s="282"/>
      <c r="BK134" s="283"/>
      <c r="BL134" s="283"/>
      <c r="BM134" s="283"/>
      <c r="BN134" s="283"/>
      <c r="BO134" s="284"/>
      <c r="BP134" s="282"/>
      <c r="BQ134" s="283"/>
      <c r="BR134" s="283"/>
      <c r="BS134" s="283"/>
      <c r="BT134" s="283"/>
      <c r="BU134" s="284"/>
      <c r="BV134" s="282"/>
      <c r="BW134" s="283"/>
      <c r="BX134" s="283"/>
      <c r="BY134" s="283"/>
      <c r="BZ134" s="283"/>
      <c r="CA134" s="284"/>
      <c r="CB134" s="282"/>
      <c r="CC134" s="283"/>
      <c r="CD134" s="283"/>
      <c r="CE134" s="283"/>
      <c r="CF134" s="283"/>
      <c r="CG134" s="284"/>
      <c r="CH134" s="282"/>
      <c r="CI134" s="283"/>
      <c r="CJ134" s="283"/>
      <c r="CK134" s="283"/>
      <c r="CL134" s="283"/>
      <c r="CM134" s="284"/>
    </row>
    <row r="135" spans="1:91" s="6" customFormat="1" ht="12.75" x14ac:dyDescent="0.2">
      <c r="A135" s="381"/>
      <c r="B135" s="71"/>
      <c r="C135" s="28"/>
      <c r="D135" s="28"/>
      <c r="E135" s="28"/>
      <c r="F135" s="28"/>
      <c r="G135" s="72"/>
      <c r="H135" s="283"/>
      <c r="I135" s="283"/>
      <c r="J135" s="283"/>
      <c r="K135" s="283"/>
      <c r="L135" s="283"/>
      <c r="M135" s="284"/>
      <c r="N135" s="282"/>
      <c r="O135" s="283"/>
      <c r="P135" s="283"/>
      <c r="Q135" s="283"/>
      <c r="R135" s="283"/>
      <c r="S135" s="284"/>
      <c r="T135" s="282"/>
      <c r="U135" s="283"/>
      <c r="V135" s="283"/>
      <c r="W135" s="283"/>
      <c r="X135" s="283"/>
      <c r="Y135" s="284"/>
      <c r="Z135" s="282"/>
      <c r="AA135" s="283"/>
      <c r="AB135" s="283"/>
      <c r="AC135" s="283"/>
      <c r="AD135" s="283"/>
      <c r="AE135" s="284"/>
      <c r="AF135" s="28"/>
      <c r="AG135" s="28"/>
      <c r="AH135" s="28"/>
      <c r="AI135" s="28"/>
      <c r="AJ135" s="28"/>
      <c r="AK135" s="28"/>
      <c r="AL135" s="282"/>
      <c r="AM135" s="283"/>
      <c r="AN135" s="283"/>
      <c r="AO135" s="283"/>
      <c r="AP135" s="283"/>
      <c r="AQ135" s="284"/>
      <c r="AR135" s="282"/>
      <c r="AS135" s="283"/>
      <c r="AT135" s="283"/>
      <c r="AU135" s="283"/>
      <c r="AV135" s="283"/>
      <c r="AW135" s="284"/>
      <c r="AX135" s="282"/>
      <c r="AY135" s="283"/>
      <c r="AZ135" s="283"/>
      <c r="BA135" s="283"/>
      <c r="BB135" s="283"/>
      <c r="BC135" s="284"/>
      <c r="BD135" s="282"/>
      <c r="BE135" s="283"/>
      <c r="BF135" s="283"/>
      <c r="BG135" s="283"/>
      <c r="BH135" s="283"/>
      <c r="BI135" s="284"/>
      <c r="BJ135" s="282"/>
      <c r="BK135" s="283"/>
      <c r="BL135" s="283"/>
      <c r="BM135" s="283"/>
      <c r="BN135" s="283"/>
      <c r="BO135" s="284"/>
      <c r="BP135" s="282"/>
      <c r="BQ135" s="283"/>
      <c r="BR135" s="283"/>
      <c r="BS135" s="283"/>
      <c r="BT135" s="283"/>
      <c r="BU135" s="284"/>
      <c r="BV135" s="282"/>
      <c r="BW135" s="283"/>
      <c r="BX135" s="283"/>
      <c r="BY135" s="283"/>
      <c r="BZ135" s="283"/>
      <c r="CA135" s="284"/>
      <c r="CB135" s="282"/>
      <c r="CC135" s="283"/>
      <c r="CD135" s="283"/>
      <c r="CE135" s="283"/>
      <c r="CF135" s="283"/>
      <c r="CG135" s="284"/>
      <c r="CH135" s="282"/>
      <c r="CI135" s="283"/>
      <c r="CJ135" s="283"/>
      <c r="CK135" s="283"/>
      <c r="CL135" s="283"/>
      <c r="CM135" s="284"/>
    </row>
    <row r="136" spans="1:91" s="6" customFormat="1" ht="12.75" x14ac:dyDescent="0.2">
      <c r="A136" s="381"/>
      <c r="B136" s="71"/>
      <c r="C136" s="28"/>
      <c r="D136" s="28"/>
      <c r="E136" s="28"/>
      <c r="F136" s="28"/>
      <c r="G136" s="72"/>
      <c r="H136" s="283"/>
      <c r="I136" s="283"/>
      <c r="J136" s="283"/>
      <c r="K136" s="283"/>
      <c r="L136" s="283"/>
      <c r="M136" s="284"/>
      <c r="N136" s="282"/>
      <c r="O136" s="283"/>
      <c r="P136" s="283"/>
      <c r="Q136" s="283"/>
      <c r="R136" s="283"/>
      <c r="S136" s="284"/>
      <c r="T136" s="282"/>
      <c r="U136" s="283"/>
      <c r="V136" s="283"/>
      <c r="W136" s="283"/>
      <c r="X136" s="283"/>
      <c r="Y136" s="284"/>
      <c r="Z136" s="282"/>
      <c r="AA136" s="283"/>
      <c r="AB136" s="283"/>
      <c r="AC136" s="283"/>
      <c r="AD136" s="283"/>
      <c r="AE136" s="284"/>
      <c r="AF136" s="28"/>
      <c r="AG136" s="28"/>
      <c r="AH136" s="28"/>
      <c r="AI136" s="28"/>
      <c r="AJ136" s="28"/>
      <c r="AK136" s="28"/>
      <c r="AL136" s="282"/>
      <c r="AM136" s="283"/>
      <c r="AN136" s="283"/>
      <c r="AO136" s="283"/>
      <c r="AP136" s="283"/>
      <c r="AQ136" s="284"/>
      <c r="AR136" s="282"/>
      <c r="AS136" s="283"/>
      <c r="AT136" s="283"/>
      <c r="AU136" s="283"/>
      <c r="AV136" s="283"/>
      <c r="AW136" s="284"/>
      <c r="AX136" s="282"/>
      <c r="AY136" s="283"/>
      <c r="AZ136" s="283"/>
      <c r="BA136" s="283"/>
      <c r="BB136" s="283"/>
      <c r="BC136" s="284"/>
      <c r="BD136" s="282"/>
      <c r="BE136" s="283"/>
      <c r="BF136" s="283"/>
      <c r="BG136" s="283"/>
      <c r="BH136" s="283"/>
      <c r="BI136" s="284"/>
      <c r="BJ136" s="282"/>
      <c r="BK136" s="283"/>
      <c r="BL136" s="283"/>
      <c r="BM136" s="283"/>
      <c r="BN136" s="283"/>
      <c r="BO136" s="284"/>
      <c r="BP136" s="282"/>
      <c r="BQ136" s="283"/>
      <c r="BR136" s="283"/>
      <c r="BS136" s="283"/>
      <c r="BT136" s="283"/>
      <c r="BU136" s="284"/>
      <c r="BV136" s="282"/>
      <c r="BW136" s="283"/>
      <c r="BX136" s="283"/>
      <c r="BY136" s="283"/>
      <c r="BZ136" s="283"/>
      <c r="CA136" s="284"/>
      <c r="CB136" s="282"/>
      <c r="CC136" s="283"/>
      <c r="CD136" s="283"/>
      <c r="CE136" s="283"/>
      <c r="CF136" s="283"/>
      <c r="CG136" s="284"/>
      <c r="CH136" s="282"/>
      <c r="CI136" s="283"/>
      <c r="CJ136" s="283"/>
      <c r="CK136" s="283"/>
      <c r="CL136" s="283"/>
      <c r="CM136" s="284"/>
    </row>
    <row r="137" spans="1:91" s="6" customFormat="1" ht="12.75" x14ac:dyDescent="0.2">
      <c r="A137" s="382"/>
      <c r="B137" s="136"/>
      <c r="C137" s="73"/>
      <c r="D137" s="73"/>
      <c r="E137" s="73"/>
      <c r="F137" s="73"/>
      <c r="G137" s="74"/>
      <c r="H137" s="389"/>
      <c r="I137" s="389"/>
      <c r="J137" s="389"/>
      <c r="K137" s="389"/>
      <c r="L137" s="389"/>
      <c r="M137" s="390"/>
      <c r="N137" s="322"/>
      <c r="O137" s="389"/>
      <c r="P137" s="389"/>
      <c r="Q137" s="389"/>
      <c r="R137" s="389"/>
      <c r="S137" s="390"/>
      <c r="T137" s="322"/>
      <c r="U137" s="389"/>
      <c r="V137" s="389"/>
      <c r="W137" s="389"/>
      <c r="X137" s="389"/>
      <c r="Y137" s="390"/>
      <c r="Z137" s="322"/>
      <c r="AA137" s="389"/>
      <c r="AB137" s="389"/>
      <c r="AC137" s="389"/>
      <c r="AD137" s="389"/>
      <c r="AE137" s="390"/>
      <c r="AF137" s="73"/>
      <c r="AG137" s="73"/>
      <c r="AH137" s="73"/>
      <c r="AI137" s="73"/>
      <c r="AJ137" s="73"/>
      <c r="AK137" s="73"/>
      <c r="AL137" s="322"/>
      <c r="AM137" s="389"/>
      <c r="AN137" s="389"/>
      <c r="AO137" s="389"/>
      <c r="AP137" s="389"/>
      <c r="AQ137" s="390"/>
      <c r="AR137" s="322"/>
      <c r="AS137" s="323"/>
      <c r="AT137" s="323"/>
      <c r="AU137" s="323"/>
      <c r="AV137" s="323"/>
      <c r="AW137" s="324"/>
      <c r="AX137" s="322"/>
      <c r="AY137" s="323"/>
      <c r="AZ137" s="323"/>
      <c r="BA137" s="323"/>
      <c r="BB137" s="323"/>
      <c r="BC137" s="324"/>
      <c r="BD137" s="322"/>
      <c r="BE137" s="323"/>
      <c r="BF137" s="323"/>
      <c r="BG137" s="323"/>
      <c r="BH137" s="323"/>
      <c r="BI137" s="324"/>
      <c r="BJ137" s="322"/>
      <c r="BK137" s="323"/>
      <c r="BL137" s="323"/>
      <c r="BM137" s="323"/>
      <c r="BN137" s="323"/>
      <c r="BO137" s="324"/>
      <c r="BP137" s="322"/>
      <c r="BQ137" s="323"/>
      <c r="BR137" s="323"/>
      <c r="BS137" s="323"/>
      <c r="BT137" s="323"/>
      <c r="BU137" s="324"/>
      <c r="BV137" s="322"/>
      <c r="BW137" s="323"/>
      <c r="BX137" s="323"/>
      <c r="BY137" s="323"/>
      <c r="BZ137" s="323"/>
      <c r="CA137" s="324"/>
      <c r="CB137" s="322"/>
      <c r="CC137" s="323"/>
      <c r="CD137" s="323"/>
      <c r="CE137" s="323"/>
      <c r="CF137" s="323"/>
      <c r="CG137" s="324"/>
      <c r="CH137" s="285"/>
      <c r="CI137" s="286"/>
      <c r="CJ137" s="286"/>
      <c r="CK137" s="286"/>
      <c r="CL137" s="286"/>
      <c r="CM137" s="287"/>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37"/>
      <c r="X139" s="137"/>
    </row>
    <row r="140" spans="1:91" s="6" customFormat="1" ht="25.5" x14ac:dyDescent="0.2">
      <c r="A140" s="18" t="s">
        <v>14</v>
      </c>
      <c r="C140" s="138"/>
      <c r="D140" s="138"/>
      <c r="F140" s="138"/>
      <c r="G140" s="101"/>
      <c r="H140" s="18"/>
      <c r="I140" s="18"/>
      <c r="J140" s="18"/>
    </row>
    <row r="141" spans="1:91" s="6" customFormat="1" ht="25.5" x14ac:dyDescent="0.2">
      <c r="A141" s="18" t="s">
        <v>86</v>
      </c>
      <c r="B141" s="118"/>
      <c r="C141" s="118"/>
      <c r="D141" s="118"/>
      <c r="E141" s="118"/>
      <c r="F141" s="118"/>
      <c r="G141" s="18"/>
      <c r="I141" s="101"/>
      <c r="J141" s="101"/>
      <c r="L141" s="101"/>
      <c r="M141" s="101"/>
      <c r="O141" s="101"/>
      <c r="P141" s="101"/>
      <c r="Q141" s="30"/>
      <c r="R141" s="101"/>
      <c r="S141" s="101"/>
      <c r="U141" s="101"/>
      <c r="V141" s="101"/>
      <c r="X141" s="101"/>
      <c r="Y141" s="101"/>
      <c r="Z141" s="31"/>
      <c r="AA141" s="32"/>
      <c r="AB141" s="31"/>
      <c r="AC141" s="32"/>
      <c r="AD141" s="33"/>
      <c r="AE141" s="32"/>
      <c r="AF141" s="32"/>
      <c r="AG141" s="32"/>
      <c r="AH141" s="32"/>
      <c r="AI141" s="32"/>
      <c r="AJ141" s="32"/>
      <c r="AK141" s="32"/>
    </row>
    <row r="142" spans="1:91" s="6" customFormat="1" ht="12.75" x14ac:dyDescent="0.2">
      <c r="A142" s="18"/>
      <c r="B142" s="118"/>
      <c r="C142" s="118"/>
      <c r="D142" s="118"/>
      <c r="E142" s="118"/>
      <c r="F142" s="118"/>
      <c r="G142" s="18"/>
    </row>
    <row r="143" spans="1:91" s="6" customFormat="1" ht="12.75" x14ac:dyDescent="0.2">
      <c r="A143" s="18" t="s">
        <v>15</v>
      </c>
      <c r="B143" s="139"/>
      <c r="C143" s="139"/>
      <c r="D143" s="139"/>
      <c r="E143" s="139"/>
      <c r="F143" s="139"/>
      <c r="G143" s="2"/>
    </row>
    <row r="144" spans="1:91" s="6" customFormat="1" ht="12.75" x14ac:dyDescent="0.2">
      <c r="A144" s="19" t="s">
        <v>16</v>
      </c>
      <c r="B144" s="140"/>
      <c r="C144" s="140"/>
      <c r="D144" s="140"/>
      <c r="E144" s="140"/>
      <c r="F144" s="140"/>
      <c r="G144" s="2"/>
    </row>
    <row r="145" spans="1:91" s="6" customFormat="1" ht="12.75" customHeight="1" x14ac:dyDescent="0.2">
      <c r="A145" s="2" t="s">
        <v>651</v>
      </c>
      <c r="B145" s="140"/>
      <c r="C145" s="140"/>
      <c r="D145" s="140"/>
      <c r="E145" s="140"/>
      <c r="F145" s="140"/>
      <c r="G145" s="2"/>
      <c r="H145" s="2"/>
      <c r="I145" s="2"/>
      <c r="J145" s="2"/>
      <c r="K145" s="2"/>
      <c r="L145" s="2"/>
    </row>
    <row r="146" spans="1:91" s="6" customFormat="1" ht="25.5" x14ac:dyDescent="0.2">
      <c r="A146" s="2" t="s">
        <v>56</v>
      </c>
      <c r="B146" s="140"/>
      <c r="C146" s="140"/>
      <c r="D146" s="140"/>
      <c r="E146" s="140"/>
      <c r="F146" s="140"/>
      <c r="G146" s="2"/>
    </row>
    <row r="147" spans="1:91" s="6" customFormat="1" ht="38.25" x14ac:dyDescent="0.2">
      <c r="A147" s="16" t="s">
        <v>301</v>
      </c>
      <c r="B147" s="140"/>
      <c r="C147" s="140"/>
      <c r="D147" s="140"/>
      <c r="E147" s="140"/>
      <c r="F147" s="140"/>
      <c r="G147" s="2"/>
      <c r="H147" s="2"/>
      <c r="I147" s="2"/>
    </row>
    <row r="148" spans="1:91" s="6" customFormat="1" ht="51" x14ac:dyDescent="0.2">
      <c r="A148" s="16" t="s">
        <v>311</v>
      </c>
    </row>
    <row r="149" spans="1:91" s="6" customFormat="1" ht="38.25" x14ac:dyDescent="0.2">
      <c r="A149" s="16" t="s">
        <v>647</v>
      </c>
    </row>
    <row r="150" spans="1:91" s="6" customFormat="1" ht="38.25" x14ac:dyDescent="0.2">
      <c r="A150" s="16" t="s">
        <v>312</v>
      </c>
    </row>
    <row r="151" spans="1:91" s="6" customFormat="1" ht="38.25" x14ac:dyDescent="0.2">
      <c r="A151" s="16" t="s">
        <v>313</v>
      </c>
    </row>
    <row r="152" spans="1:91" s="6" customFormat="1" ht="12.75" x14ac:dyDescent="0.2">
      <c r="A152" s="16" t="s">
        <v>610</v>
      </c>
    </row>
    <row r="153" spans="1:91" s="6" customFormat="1" ht="12.75" x14ac:dyDescent="0.2">
      <c r="A153" s="16" t="s">
        <v>53</v>
      </c>
    </row>
    <row r="154" spans="1:91" s="6" customFormat="1" ht="38.25" x14ac:dyDescent="0.2">
      <c r="A154" s="16" t="s">
        <v>54</v>
      </c>
    </row>
    <row r="155" spans="1:91" x14ac:dyDescent="0.25">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90" x14ac:dyDescent="0.25">
      <c r="A157" s="16" t="s">
        <v>290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51.75" x14ac:dyDescent="0.25">
      <c r="A158" s="16" t="s">
        <v>318</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413</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415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ht="64.5" x14ac:dyDescent="0.25">
      <c r="A161" s="16" t="s">
        <v>416</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x14ac:dyDescent="0.25">
      <c r="A163" s="99" t="s">
        <v>515</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29.25" customHeight="1" x14ac:dyDescent="0.25">
      <c r="A164" s="150" t="s">
        <v>516</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0" t="s">
        <v>517</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0" t="s">
        <v>518</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0" t="s">
        <v>519</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0" t="s">
        <v>520</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38.25" x14ac:dyDescent="0.25">
      <c r="A169" s="150" t="s">
        <v>521</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0" t="s">
        <v>522</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25.5" x14ac:dyDescent="0.25">
      <c r="A171" s="150" t="s">
        <v>523</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ht="38.25" x14ac:dyDescent="0.25">
      <c r="A172" s="150" t="s">
        <v>524</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row>
    <row r="227" spans="1:91" x14ac:dyDescent="0.25">
      <c r="A227" s="6"/>
      <c r="CH227" s="6"/>
      <c r="CI227" s="6"/>
      <c r="CJ227" s="6"/>
      <c r="CK227" s="6"/>
      <c r="CL227" s="6"/>
      <c r="CM227" s="6"/>
    </row>
  </sheetData>
  <mergeCells count="2447">
    <mergeCell ref="CH59:CJ59"/>
    <mergeCell ref="BV60:BX60"/>
    <mergeCell ref="BV61:BX61"/>
    <mergeCell ref="BV56:BX56"/>
    <mergeCell ref="BV62:BX62"/>
    <mergeCell ref="BY55:CA55"/>
    <mergeCell ref="BY59:CA59"/>
    <mergeCell ref="BP66:BR66"/>
    <mergeCell ref="AC32:AE32"/>
    <mergeCell ref="CE51:CG51"/>
    <mergeCell ref="CE52:CG52"/>
    <mergeCell ref="CE53:CG53"/>
    <mergeCell ref="CE54:CG54"/>
    <mergeCell ref="AI58:AK58"/>
    <mergeCell ref="AO52:AQ52"/>
    <mergeCell ref="AO53:AQ53"/>
    <mergeCell ref="AO59:AQ59"/>
    <mergeCell ref="AO60:AQ60"/>
    <mergeCell ref="AO61:AQ61"/>
    <mergeCell ref="AO65:AQ65"/>
    <mergeCell ref="AO66:AQ66"/>
    <mergeCell ref="AO67:AQ67"/>
    <mergeCell ref="BM67:BO67"/>
    <mergeCell ref="AU50:AW50"/>
    <mergeCell ref="AU53:AW53"/>
    <mergeCell ref="AU59:AW59"/>
    <mergeCell ref="AU60:AW60"/>
    <mergeCell ref="AU62:AW62"/>
    <mergeCell ref="AU63:AW63"/>
    <mergeCell ref="AU65:AW65"/>
    <mergeCell ref="AU66:AW66"/>
    <mergeCell ref="BY53:CA53"/>
    <mergeCell ref="BY78:CA78"/>
    <mergeCell ref="BY79:CA79"/>
    <mergeCell ref="CE50:CG50"/>
    <mergeCell ref="CE56:CG56"/>
    <mergeCell ref="CE59:CG59"/>
    <mergeCell ref="CE62:CG62"/>
    <mergeCell ref="CE72:CG72"/>
    <mergeCell ref="CE76:CG76"/>
    <mergeCell ref="BM71:BO71"/>
    <mergeCell ref="W57:Y57"/>
    <mergeCell ref="BV55:BX55"/>
    <mergeCell ref="AL58:AN58"/>
    <mergeCell ref="AL56:AN56"/>
    <mergeCell ref="AI59:AK59"/>
    <mergeCell ref="AI60:AK60"/>
    <mergeCell ref="AI61:AK61"/>
    <mergeCell ref="AI62:AK62"/>
    <mergeCell ref="AF64:AH64"/>
    <mergeCell ref="AX50:AZ50"/>
    <mergeCell ref="BS77:BU77"/>
    <mergeCell ref="BP68:BR68"/>
    <mergeCell ref="BM69:BO69"/>
    <mergeCell ref="BP70:BR70"/>
    <mergeCell ref="CB51:CD51"/>
    <mergeCell ref="B25:D25"/>
    <mergeCell ref="B26:D26"/>
    <mergeCell ref="B27:D27"/>
    <mergeCell ref="B28:D28"/>
    <mergeCell ref="B29:D29"/>
    <mergeCell ref="B30:D30"/>
    <mergeCell ref="B31:D31"/>
    <mergeCell ref="B32:D32"/>
    <mergeCell ref="B33:D33"/>
    <mergeCell ref="B34:D34"/>
    <mergeCell ref="W38:Y38"/>
    <mergeCell ref="AI30:AK30"/>
    <mergeCell ref="AI31:AK31"/>
    <mergeCell ref="AI32:AK32"/>
    <mergeCell ref="AI33:AK33"/>
    <mergeCell ref="AI37:AK37"/>
    <mergeCell ref="AF26:AH26"/>
    <mergeCell ref="AF27:AH27"/>
    <mergeCell ref="AF28:AH28"/>
    <mergeCell ref="AF29:AH29"/>
    <mergeCell ref="AF30:AH30"/>
    <mergeCell ref="AF31:AH31"/>
    <mergeCell ref="AF32:AH32"/>
    <mergeCell ref="AF33:AH33"/>
    <mergeCell ref="AF34:AH34"/>
    <mergeCell ref="AI29:AK29"/>
    <mergeCell ref="T34:V34"/>
    <mergeCell ref="Q30:S30"/>
    <mergeCell ref="Q29:S29"/>
    <mergeCell ref="W29:Y29"/>
    <mergeCell ref="W32:Y32"/>
    <mergeCell ref="N29:P29"/>
    <mergeCell ref="AU29:AW29"/>
    <mergeCell ref="AU33:AW33"/>
    <mergeCell ref="AO70:AQ70"/>
    <mergeCell ref="BA58:BC58"/>
    <mergeCell ref="BG51:BI51"/>
    <mergeCell ref="BA50:BC50"/>
    <mergeCell ref="BY71:CA71"/>
    <mergeCell ref="K73:M73"/>
    <mergeCell ref="H67:J67"/>
    <mergeCell ref="H51:J51"/>
    <mergeCell ref="K58:M58"/>
    <mergeCell ref="K54:M54"/>
    <mergeCell ref="K55:M55"/>
    <mergeCell ref="N54:P54"/>
    <mergeCell ref="N53:P53"/>
    <mergeCell ref="N52:P52"/>
    <mergeCell ref="N55:P55"/>
    <mergeCell ref="K53:M53"/>
    <mergeCell ref="H52:J52"/>
    <mergeCell ref="H53:J53"/>
    <mergeCell ref="N59:P59"/>
    <mergeCell ref="N60:P60"/>
    <mergeCell ref="K72:M72"/>
    <mergeCell ref="Q65:S65"/>
    <mergeCell ref="K52:M52"/>
    <mergeCell ref="K56:M56"/>
    <mergeCell ref="K59:M59"/>
    <mergeCell ref="K60:M60"/>
    <mergeCell ref="K65:M65"/>
    <mergeCell ref="K66:M66"/>
    <mergeCell ref="K68:M68"/>
    <mergeCell ref="K69:M69"/>
    <mergeCell ref="BJ108:BO108"/>
    <mergeCell ref="BJ109:BO109"/>
    <mergeCell ref="AL92:AN92"/>
    <mergeCell ref="AU74:AW74"/>
    <mergeCell ref="AU75:AW75"/>
    <mergeCell ref="AU77:AW77"/>
    <mergeCell ref="AU73:AW73"/>
    <mergeCell ref="AC90:AE90"/>
    <mergeCell ref="AI92:AK92"/>
    <mergeCell ref="AF108:AK108"/>
    <mergeCell ref="Z82:AB82"/>
    <mergeCell ref="Q80:S80"/>
    <mergeCell ref="BD74:BF74"/>
    <mergeCell ref="AR76:AT76"/>
    <mergeCell ref="AU76:AW76"/>
    <mergeCell ref="BG73:BI73"/>
    <mergeCell ref="AR92:AT92"/>
    <mergeCell ref="AU92:AW92"/>
    <mergeCell ref="AR91:AT91"/>
    <mergeCell ref="BJ77:BL77"/>
    <mergeCell ref="AU68:AW68"/>
    <mergeCell ref="AI71:AK71"/>
    <mergeCell ref="N69:P69"/>
    <mergeCell ref="W69:Y69"/>
    <mergeCell ref="BA83:BC83"/>
    <mergeCell ref="BA79:BC79"/>
    <mergeCell ref="BJ78:BL78"/>
    <mergeCell ref="BJ81:BL81"/>
    <mergeCell ref="BJ72:BL72"/>
    <mergeCell ref="BJ88:BL88"/>
    <mergeCell ref="AX89:AZ89"/>
    <mergeCell ref="BA89:BC89"/>
    <mergeCell ref="AX82:AZ82"/>
    <mergeCell ref="AL65:AN65"/>
    <mergeCell ref="Q72:S72"/>
    <mergeCell ref="N79:P79"/>
    <mergeCell ref="Q79:S79"/>
    <mergeCell ref="T81:V81"/>
    <mergeCell ref="W81:Y81"/>
    <mergeCell ref="AF78:AH78"/>
    <mergeCell ref="N80:P80"/>
    <mergeCell ref="T76:V76"/>
    <mergeCell ref="Q71:S71"/>
    <mergeCell ref="Q73:S73"/>
    <mergeCell ref="Q74:S74"/>
    <mergeCell ref="N75:P75"/>
    <mergeCell ref="Q75:S75"/>
    <mergeCell ref="N71:P71"/>
    <mergeCell ref="BJ70:BL70"/>
    <mergeCell ref="Q66:S66"/>
    <mergeCell ref="Q67:S67"/>
    <mergeCell ref="Q68:S68"/>
    <mergeCell ref="AF92:AH92"/>
    <mergeCell ref="Z85:AB85"/>
    <mergeCell ref="T91:V91"/>
    <mergeCell ref="W91:Y91"/>
    <mergeCell ref="W89:Y89"/>
    <mergeCell ref="W90:Y90"/>
    <mergeCell ref="N87:P87"/>
    <mergeCell ref="Q87:S87"/>
    <mergeCell ref="N88:P88"/>
    <mergeCell ref="AU91:AW91"/>
    <mergeCell ref="Q91:S91"/>
    <mergeCell ref="Q89:S89"/>
    <mergeCell ref="AX88:AZ88"/>
    <mergeCell ref="BA88:BC88"/>
    <mergeCell ref="BM89:BO89"/>
    <mergeCell ref="Q76:S76"/>
    <mergeCell ref="AU79:AW79"/>
    <mergeCell ref="AL91:AN91"/>
    <mergeCell ref="Z83:AB83"/>
    <mergeCell ref="T78:V78"/>
    <mergeCell ref="N61:P61"/>
    <mergeCell ref="N68:P68"/>
    <mergeCell ref="N65:P65"/>
    <mergeCell ref="N70:P70"/>
    <mergeCell ref="AC68:AE68"/>
    <mergeCell ref="AC65:AE65"/>
    <mergeCell ref="T88:V88"/>
    <mergeCell ref="W62:Y62"/>
    <mergeCell ref="T70:V70"/>
    <mergeCell ref="W70:Y70"/>
    <mergeCell ref="W92:Y92"/>
    <mergeCell ref="N74:P74"/>
    <mergeCell ref="AC61:AE61"/>
    <mergeCell ref="Z84:AB84"/>
    <mergeCell ref="Z89:AB89"/>
    <mergeCell ref="N84:P84"/>
    <mergeCell ref="Q84:S84"/>
    <mergeCell ref="Z68:AB68"/>
    <mergeCell ref="Z65:AB65"/>
    <mergeCell ref="T63:V63"/>
    <mergeCell ref="Z61:AB61"/>
    <mergeCell ref="N62:P62"/>
    <mergeCell ref="N63:P63"/>
    <mergeCell ref="Q62:S62"/>
    <mergeCell ref="Q63:S63"/>
    <mergeCell ref="Q64:S64"/>
    <mergeCell ref="Q69:S69"/>
    <mergeCell ref="Q70:S70"/>
    <mergeCell ref="N57:P57"/>
    <mergeCell ref="N58:P58"/>
    <mergeCell ref="AC78:AE78"/>
    <mergeCell ref="N76:P76"/>
    <mergeCell ref="N77:P77"/>
    <mergeCell ref="N78:P78"/>
    <mergeCell ref="Q78:S78"/>
    <mergeCell ref="Q77:S77"/>
    <mergeCell ref="W72:Y72"/>
    <mergeCell ref="W73:Y73"/>
    <mergeCell ref="W77:Y77"/>
    <mergeCell ref="Z72:AB72"/>
    <mergeCell ref="T66:V66"/>
    <mergeCell ref="W66:Y66"/>
    <mergeCell ref="Z41:AB41"/>
    <mergeCell ref="T56:V56"/>
    <mergeCell ref="Q57:S57"/>
    <mergeCell ref="T41:V41"/>
    <mergeCell ref="AC51:AE51"/>
    <mergeCell ref="AC53:AE53"/>
    <mergeCell ref="AC54:AE54"/>
    <mergeCell ref="AC59:AE59"/>
    <mergeCell ref="AC60:AE60"/>
    <mergeCell ref="T71:V71"/>
    <mergeCell ref="T68:V68"/>
    <mergeCell ref="N72:P72"/>
    <mergeCell ref="N56:P56"/>
    <mergeCell ref="T65:V65"/>
    <mergeCell ref="N66:P66"/>
    <mergeCell ref="Q50:S50"/>
    <mergeCell ref="Q51:S51"/>
    <mergeCell ref="Q52:S52"/>
    <mergeCell ref="T59:V59"/>
    <mergeCell ref="W59:Y59"/>
    <mergeCell ref="T61:V61"/>
    <mergeCell ref="Q58:S58"/>
    <mergeCell ref="Q61:S61"/>
    <mergeCell ref="T58:V58"/>
    <mergeCell ref="T62:V62"/>
    <mergeCell ref="AC43:AE43"/>
    <mergeCell ref="Z40:AB40"/>
    <mergeCell ref="AC49:AE49"/>
    <mergeCell ref="Z48:AB48"/>
    <mergeCell ref="AC48:AE48"/>
    <mergeCell ref="W48:Y48"/>
    <mergeCell ref="T55:V55"/>
    <mergeCell ref="W55:Y55"/>
    <mergeCell ref="T54:V54"/>
    <mergeCell ref="T53:V53"/>
    <mergeCell ref="Z42:AB42"/>
    <mergeCell ref="Q40:S40"/>
    <mergeCell ref="Q53:S53"/>
    <mergeCell ref="Q54:S54"/>
    <mergeCell ref="Q55:S55"/>
    <mergeCell ref="Q56:S56"/>
    <mergeCell ref="Q59:S59"/>
    <mergeCell ref="Q60:S60"/>
    <mergeCell ref="T48:V48"/>
    <mergeCell ref="AR20:AT20"/>
    <mergeCell ref="AX24:AZ24"/>
    <mergeCell ref="AC50:AE50"/>
    <mergeCell ref="AL32:AN32"/>
    <mergeCell ref="W71:Y71"/>
    <mergeCell ref="Z69:AB69"/>
    <mergeCell ref="AC77:AE77"/>
    <mergeCell ref="AC73:AE73"/>
    <mergeCell ref="Z62:AB62"/>
    <mergeCell ref="W65:Y65"/>
    <mergeCell ref="AU56:AW56"/>
    <mergeCell ref="AF39:AH39"/>
    <mergeCell ref="BA59:BC59"/>
    <mergeCell ref="Z57:AB57"/>
    <mergeCell ref="W58:Y58"/>
    <mergeCell ref="W64:Y64"/>
    <mergeCell ref="W49:Y49"/>
    <mergeCell ref="AU67:AW67"/>
    <mergeCell ref="AU69:AW69"/>
    <mergeCell ref="AU70:AW70"/>
    <mergeCell ref="AU71:AW71"/>
    <mergeCell ref="AU72:AW72"/>
    <mergeCell ref="AL59:AN59"/>
    <mergeCell ref="AI51:AK51"/>
    <mergeCell ref="AI52:AK52"/>
    <mergeCell ref="AI53:AK53"/>
    <mergeCell ref="AI54:AK54"/>
    <mergeCell ref="AI55:AK55"/>
    <mergeCell ref="AI56:AK56"/>
    <mergeCell ref="AC36:AE36"/>
    <mergeCell ref="Z64:AB64"/>
    <mergeCell ref="AF70:AH70"/>
    <mergeCell ref="AU51:AW51"/>
    <mergeCell ref="AO50:AQ50"/>
    <mergeCell ref="AL30:AN30"/>
    <mergeCell ref="BG32:BI32"/>
    <mergeCell ref="AR12:AW12"/>
    <mergeCell ref="AL18:AN18"/>
    <mergeCell ref="AR5:AW5"/>
    <mergeCell ref="AX5:BC5"/>
    <mergeCell ref="BD5:BI5"/>
    <mergeCell ref="AX28:AZ28"/>
    <mergeCell ref="BA28:BC28"/>
    <mergeCell ref="AU18:AW18"/>
    <mergeCell ref="AR22:AT22"/>
    <mergeCell ref="AO31:AQ31"/>
    <mergeCell ref="AX9:BC9"/>
    <mergeCell ref="AX7:BC7"/>
    <mergeCell ref="BG47:BI47"/>
    <mergeCell ref="BD48:BF48"/>
    <mergeCell ref="BG48:BI48"/>
    <mergeCell ref="AX48:AZ48"/>
    <mergeCell ref="AX38:AZ38"/>
    <mergeCell ref="AX39:AZ39"/>
    <mergeCell ref="BA48:BC48"/>
    <mergeCell ref="BA38:BC38"/>
    <mergeCell ref="AO49:AQ49"/>
    <mergeCell ref="BA49:BC49"/>
    <mergeCell ref="AR49:AT49"/>
    <mergeCell ref="BA43:BC43"/>
    <mergeCell ref="AX47:AZ47"/>
    <mergeCell ref="BD44:BF44"/>
    <mergeCell ref="AL51:AN51"/>
    <mergeCell ref="BA17:BC17"/>
    <mergeCell ref="AF5:AK5"/>
    <mergeCell ref="AF7:AK7"/>
    <mergeCell ref="AF10:AK10"/>
    <mergeCell ref="AF12:AK12"/>
    <mergeCell ref="AF14:AK14"/>
    <mergeCell ref="AF17:AH17"/>
    <mergeCell ref="AI17:AK17"/>
    <mergeCell ref="AI18:AK18"/>
    <mergeCell ref="AI19:AK19"/>
    <mergeCell ref="AI26:AK26"/>
    <mergeCell ref="AI27:AK27"/>
    <mergeCell ref="AU22:AW22"/>
    <mergeCell ref="AR21:AT21"/>
    <mergeCell ref="AI20:AK20"/>
    <mergeCell ref="AF18:AH18"/>
    <mergeCell ref="AL48:AN48"/>
    <mergeCell ref="AU48:AW48"/>
    <mergeCell ref="AR47:AT47"/>
    <mergeCell ref="AO38:AQ38"/>
    <mergeCell ref="AR45:AT45"/>
    <mergeCell ref="AU45:AW45"/>
    <mergeCell ref="AL42:AN42"/>
    <mergeCell ref="AL43:AN43"/>
    <mergeCell ref="AF46:AH46"/>
    <mergeCell ref="AL45:AN45"/>
    <mergeCell ref="AO45:AQ45"/>
    <mergeCell ref="AR46:AT46"/>
    <mergeCell ref="AO48:AQ48"/>
    <mergeCell ref="AI39:AK39"/>
    <mergeCell ref="AU34:AW34"/>
    <mergeCell ref="AO42:AQ42"/>
    <mergeCell ref="AU47:AW47"/>
    <mergeCell ref="AF2:AK2"/>
    <mergeCell ref="AF3:AK3"/>
    <mergeCell ref="AF4:AK4"/>
    <mergeCell ref="AU32:AW32"/>
    <mergeCell ref="AL44:AN44"/>
    <mergeCell ref="AU41:AW41"/>
    <mergeCell ref="AU40:AW40"/>
    <mergeCell ref="AO35:AQ35"/>
    <mergeCell ref="AL2:AQ2"/>
    <mergeCell ref="AL4:AQ4"/>
    <mergeCell ref="AR28:AT28"/>
    <mergeCell ref="AF25:AH25"/>
    <mergeCell ref="AI25:AK25"/>
    <mergeCell ref="AI28:AK28"/>
    <mergeCell ref="AL5:AQ5"/>
    <mergeCell ref="AL11:AQ11"/>
    <mergeCell ref="AO44:AQ44"/>
    <mergeCell ref="AR44:AT44"/>
    <mergeCell ref="AR43:AT43"/>
    <mergeCell ref="AL21:AN21"/>
    <mergeCell ref="AI34:AK34"/>
    <mergeCell ref="AO32:AQ32"/>
    <mergeCell ref="AL33:AN33"/>
    <mergeCell ref="AU30:AW30"/>
    <mergeCell ref="AI21:AK21"/>
    <mergeCell ref="AU44:AW44"/>
    <mergeCell ref="AO39:AQ39"/>
    <mergeCell ref="AO40:AQ40"/>
    <mergeCell ref="AR39:AT39"/>
    <mergeCell ref="AR38:AT38"/>
    <mergeCell ref="AR42:AT42"/>
    <mergeCell ref="AI41:AK41"/>
    <mergeCell ref="AX10:BC10"/>
    <mergeCell ref="AX12:BC12"/>
    <mergeCell ref="AX14:BC14"/>
    <mergeCell ref="AX17:AZ17"/>
    <mergeCell ref="AX49:AZ49"/>
    <mergeCell ref="AU49:AW49"/>
    <mergeCell ref="AF48:AH48"/>
    <mergeCell ref="AL49:AN49"/>
    <mergeCell ref="Z38:AB38"/>
    <mergeCell ref="AC41:AE41"/>
    <mergeCell ref="AC40:AE40"/>
    <mergeCell ref="Z46:AB46"/>
    <mergeCell ref="AU43:AW43"/>
    <mergeCell ref="AX42:AZ42"/>
    <mergeCell ref="BA42:BC42"/>
    <mergeCell ref="AX43:AZ43"/>
    <mergeCell ref="AU39:AW39"/>
    <mergeCell ref="AC38:AE38"/>
    <mergeCell ref="AX31:AZ31"/>
    <mergeCell ref="AC35:AE35"/>
    <mergeCell ref="AX25:AZ25"/>
    <mergeCell ref="AX26:AZ26"/>
    <mergeCell ref="AL16:AQ16"/>
    <mergeCell ref="AL10:AQ10"/>
    <mergeCell ref="AO17:AQ17"/>
    <mergeCell ref="AO20:AQ20"/>
    <mergeCell ref="AL19:AN19"/>
    <mergeCell ref="AL20:AN20"/>
    <mergeCell ref="AO28:AQ28"/>
    <mergeCell ref="AC31:AE31"/>
    <mergeCell ref="AF21:AH21"/>
    <mergeCell ref="AI24:AK24"/>
    <mergeCell ref="AX41:AZ41"/>
    <mergeCell ref="BM35:BO35"/>
    <mergeCell ref="BM36:BO36"/>
    <mergeCell ref="BJ38:BL38"/>
    <mergeCell ref="BM38:BO38"/>
    <mergeCell ref="BJ39:BL39"/>
    <mergeCell ref="BM39:BO39"/>
    <mergeCell ref="BJ40:BL40"/>
    <mergeCell ref="BM40:BO40"/>
    <mergeCell ref="BJ41:BL41"/>
    <mergeCell ref="BM41:BO41"/>
    <mergeCell ref="Z39:AB39"/>
    <mergeCell ref="AL39:AN39"/>
    <mergeCell ref="AL37:AN37"/>
    <mergeCell ref="BJ35:BL35"/>
    <mergeCell ref="BJ36:BL36"/>
    <mergeCell ref="AL40:AN40"/>
    <mergeCell ref="AL41:AN41"/>
    <mergeCell ref="AR40:AT40"/>
    <mergeCell ref="AO36:AQ36"/>
    <mergeCell ref="AL35:AN35"/>
    <mergeCell ref="AI40:AK40"/>
    <mergeCell ref="AC39:AE39"/>
    <mergeCell ref="AO41:AQ41"/>
    <mergeCell ref="AO37:AQ37"/>
    <mergeCell ref="AF40:AH40"/>
    <mergeCell ref="AF41:AH41"/>
    <mergeCell ref="BG42:BI42"/>
    <mergeCell ref="AL47:AN47"/>
    <mergeCell ref="AO33:AQ33"/>
    <mergeCell ref="AU35:AW35"/>
    <mergeCell ref="BD35:BF35"/>
    <mergeCell ref="BG35:BI35"/>
    <mergeCell ref="AX33:AZ33"/>
    <mergeCell ref="AU46:AW46"/>
    <mergeCell ref="AU42:AW42"/>
    <mergeCell ref="W44:Y44"/>
    <mergeCell ref="AU38:AW38"/>
    <mergeCell ref="BA33:BC33"/>
    <mergeCell ref="BD33:BF33"/>
    <mergeCell ref="W40:Y40"/>
    <mergeCell ref="AX34:AZ34"/>
    <mergeCell ref="BA34:BC34"/>
    <mergeCell ref="AF37:AH37"/>
    <mergeCell ref="AC33:AE33"/>
    <mergeCell ref="AX36:AZ36"/>
    <mergeCell ref="BD47:BF47"/>
    <mergeCell ref="AL36:AN36"/>
    <mergeCell ref="Z34:AB34"/>
    <mergeCell ref="AR41:AT41"/>
    <mergeCell ref="AR37:AT37"/>
    <mergeCell ref="BA41:BC41"/>
    <mergeCell ref="BG33:BI33"/>
    <mergeCell ref="BA36:BC36"/>
    <mergeCell ref="AX37:AZ37"/>
    <mergeCell ref="BG44:BI44"/>
    <mergeCell ref="BD46:BF46"/>
    <mergeCell ref="BG46:BI46"/>
    <mergeCell ref="AL38:AN38"/>
    <mergeCell ref="AI44:AK44"/>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8:CM108"/>
    <mergeCell ref="CH109:CM109"/>
    <mergeCell ref="CB108:CG108"/>
    <mergeCell ref="BV79:BX79"/>
    <mergeCell ref="BA45:BC45"/>
    <mergeCell ref="AX46:AZ46"/>
    <mergeCell ref="AI46:AK46"/>
    <mergeCell ref="BD45:BF45"/>
    <mergeCell ref="AL46:AN46"/>
    <mergeCell ref="AL52:AN52"/>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H77:CJ77"/>
    <mergeCell ref="CK77:CM77"/>
    <mergeCell ref="CH78:CJ78"/>
    <mergeCell ref="CK78:CM78"/>
    <mergeCell ref="BJ87:BL87"/>
    <mergeCell ref="BM87:BO87"/>
    <mergeCell ref="BJ86:BL86"/>
    <mergeCell ref="CB84:CD84"/>
    <mergeCell ref="BM84:BO84"/>
    <mergeCell ref="BM72:BO72"/>
    <mergeCell ref="CE77:CG77"/>
    <mergeCell ref="CE78:CG78"/>
    <mergeCell ref="CB66:CD66"/>
    <mergeCell ref="CE66:CG66"/>
    <mergeCell ref="BV63:BX63"/>
    <mergeCell ref="BY63:CA63"/>
    <mergeCell ref="BV64:BX64"/>
    <mergeCell ref="BY64:CA64"/>
    <mergeCell ref="BV73:BX73"/>
    <mergeCell ref="CE63:CG63"/>
    <mergeCell ref="CE64:CG64"/>
    <mergeCell ref="BY72:CA72"/>
    <mergeCell ref="BY73:CA73"/>
    <mergeCell ref="BV80:BX80"/>
    <mergeCell ref="BV81:BX81"/>
    <mergeCell ref="BM65:BO65"/>
    <mergeCell ref="CH42:CJ42"/>
    <mergeCell ref="CK43:CM43"/>
    <mergeCell ref="CH44:CJ44"/>
    <mergeCell ref="CK44:CM44"/>
    <mergeCell ref="CH54:CJ54"/>
    <mergeCell ref="CH43:CJ43"/>
    <mergeCell ref="CK54:CM54"/>
    <mergeCell ref="CK71:CM71"/>
    <mergeCell ref="CE69:CG69"/>
    <mergeCell ref="CB70:CD70"/>
    <mergeCell ref="CE70:CG70"/>
    <mergeCell ref="CB71:CD71"/>
    <mergeCell ref="CE71:CG71"/>
    <mergeCell ref="CB72:CD72"/>
    <mergeCell ref="BM73:BO73"/>
    <mergeCell ref="BM82:BO82"/>
    <mergeCell ref="CB54:CD54"/>
    <mergeCell ref="BY54:CA54"/>
    <mergeCell ref="CB73:CD73"/>
    <mergeCell ref="CE73:CG73"/>
    <mergeCell ref="CB55:CD55"/>
    <mergeCell ref="CB56:CD56"/>
    <mergeCell ref="BY74:CA74"/>
    <mergeCell ref="BP53:BR53"/>
    <mergeCell ref="BP54:BR54"/>
    <mergeCell ref="BP52:BR52"/>
    <mergeCell ref="BS52:BU52"/>
    <mergeCell ref="CK64:CM64"/>
    <mergeCell ref="CH55:CJ55"/>
    <mergeCell ref="CH56:CJ56"/>
    <mergeCell ref="CH57:CJ57"/>
    <mergeCell ref="CH58:CJ58"/>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68:CM68"/>
    <mergeCell ref="CH69:CJ69"/>
    <mergeCell ref="CH74:CJ74"/>
    <mergeCell ref="CK74:CM74"/>
    <mergeCell ref="CH75:CJ75"/>
    <mergeCell ref="CH76:CJ76"/>
    <mergeCell ref="CK76:CM76"/>
    <mergeCell ref="CH72:CJ72"/>
    <mergeCell ref="CK72:CM72"/>
    <mergeCell ref="CK55:CM55"/>
    <mergeCell ref="CH28:CJ28"/>
    <mergeCell ref="CK28:CM28"/>
    <mergeCell ref="CH29:CJ29"/>
    <mergeCell ref="CK29:CM29"/>
    <mergeCell ref="CH30:CJ30"/>
    <mergeCell ref="CK30:CM30"/>
    <mergeCell ref="CH31:CJ31"/>
    <mergeCell ref="CH53:CJ53"/>
    <mergeCell ref="CH52:CJ52"/>
    <mergeCell ref="CK52:CM52"/>
    <mergeCell ref="CK53:CM53"/>
    <mergeCell ref="CH34:CJ34"/>
    <mergeCell ref="CK34:CM34"/>
    <mergeCell ref="CH35:CJ35"/>
    <mergeCell ref="CK35:CM35"/>
    <mergeCell ref="CH79:CJ79"/>
    <mergeCell ref="CK79:CM79"/>
    <mergeCell ref="CK56:CM56"/>
    <mergeCell ref="CK58:CM58"/>
    <mergeCell ref="CK59:CM59"/>
    <mergeCell ref="CK36:CM36"/>
    <mergeCell ref="CH37:CJ37"/>
    <mergeCell ref="CK37:CM37"/>
    <mergeCell ref="CH38:CJ38"/>
    <mergeCell ref="CK38:CM38"/>
    <mergeCell ref="CH39:CJ39"/>
    <mergeCell ref="CK39:CM39"/>
    <mergeCell ref="CH40:CJ40"/>
    <mergeCell ref="CK40:CM40"/>
    <mergeCell ref="CH41:CJ41"/>
    <mergeCell ref="CK41:CM41"/>
    <mergeCell ref="CK42:CM42"/>
    <mergeCell ref="AX4:BC4"/>
    <mergeCell ref="AO24:AQ24"/>
    <mergeCell ref="AR2:AW2"/>
    <mergeCell ref="AR7:AW7"/>
    <mergeCell ref="AR17:AT17"/>
    <mergeCell ref="AU17:AW17"/>
    <mergeCell ref="AR10:AW10"/>
    <mergeCell ref="AR9:AW9"/>
    <mergeCell ref="AR4:AW4"/>
    <mergeCell ref="AR14:AW14"/>
    <mergeCell ref="BA18:BC18"/>
    <mergeCell ref="CH36:CJ36"/>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18:CM18"/>
    <mergeCell ref="CH19:CJ19"/>
    <mergeCell ref="CK19:CM19"/>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BD22:BF22"/>
    <mergeCell ref="AL25:AN25"/>
    <mergeCell ref="BA22:BC22"/>
    <mergeCell ref="H22:J22"/>
    <mergeCell ref="N19:P19"/>
    <mergeCell ref="AF24:AH24"/>
    <mergeCell ref="AX30:AZ30"/>
    <mergeCell ref="AO34:AQ34"/>
    <mergeCell ref="AR32:AT32"/>
    <mergeCell ref="AR31:AT31"/>
    <mergeCell ref="AR29:AT29"/>
    <mergeCell ref="AO29:AQ29"/>
    <mergeCell ref="AL29:AN29"/>
    <mergeCell ref="Z29:AB29"/>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AC27:AE27"/>
    <mergeCell ref="H21:J21"/>
    <mergeCell ref="N24:P24"/>
    <mergeCell ref="N28:P28"/>
    <mergeCell ref="AF19:AH19"/>
    <mergeCell ref="AF20:AH20"/>
    <mergeCell ref="AC24:AE24"/>
    <mergeCell ref="AL27:AN27"/>
    <mergeCell ref="AO30:AQ30"/>
    <mergeCell ref="AL34:AN34"/>
    <mergeCell ref="AU37:AW37"/>
    <mergeCell ref="W54:Y54"/>
    <mergeCell ref="W56:Y56"/>
    <mergeCell ref="Z63:AB63"/>
    <mergeCell ref="W63:Y63"/>
    <mergeCell ref="Z70:AB70"/>
    <mergeCell ref="W68:Y68"/>
    <mergeCell ref="T27:V27"/>
    <mergeCell ref="Z30:AB30"/>
    <mergeCell ref="AU31:AW31"/>
    <mergeCell ref="AI42:AK42"/>
    <mergeCell ref="AC66:AE66"/>
    <mergeCell ref="AC30:AE30"/>
    <mergeCell ref="W51:Y51"/>
    <mergeCell ref="Z51:AB51"/>
    <mergeCell ref="Z49:AB49"/>
    <mergeCell ref="AC47:AE47"/>
    <mergeCell ref="W28:Y28"/>
    <mergeCell ref="AC28:AE28"/>
    <mergeCell ref="AR27:AT27"/>
    <mergeCell ref="Z27:AB27"/>
    <mergeCell ref="W30:Y30"/>
    <mergeCell ref="AF50:AH50"/>
    <mergeCell ref="AF51:AH51"/>
    <mergeCell ref="AF52:AH52"/>
    <mergeCell ref="AC57:AE57"/>
    <mergeCell ref="AC58:AE58"/>
    <mergeCell ref="AO43:AQ43"/>
    <mergeCell ref="T44:V44"/>
    <mergeCell ref="AF80:AH80"/>
    <mergeCell ref="T80:V80"/>
    <mergeCell ref="AC80:AE80"/>
    <mergeCell ref="T24:V24"/>
    <mergeCell ref="W24:Y24"/>
    <mergeCell ref="W22:Y22"/>
    <mergeCell ref="AF22:AH22"/>
    <mergeCell ref="AI22:AK22"/>
    <mergeCell ref="AC42:AE42"/>
    <mergeCell ref="AC69:AE69"/>
    <mergeCell ref="AL67:AN67"/>
    <mergeCell ref="AC70:AE70"/>
    <mergeCell ref="W47:Y47"/>
    <mergeCell ref="Z45:AB45"/>
    <mergeCell ref="Z47:AB47"/>
    <mergeCell ref="T47:V47"/>
    <mergeCell ref="AC45:AE45"/>
    <mergeCell ref="W45:Y45"/>
    <mergeCell ref="Z22:AB22"/>
    <mergeCell ref="AI80:AK80"/>
    <mergeCell ref="Z80:AB80"/>
    <mergeCell ref="AF77:AH77"/>
    <mergeCell ref="Z76:AB76"/>
    <mergeCell ref="Z79:AB79"/>
    <mergeCell ref="AC79:AE79"/>
    <mergeCell ref="Z71:AB71"/>
    <mergeCell ref="Z74:AB74"/>
    <mergeCell ref="AL26:AN26"/>
    <mergeCell ref="W33:Y33"/>
    <mergeCell ref="Z24:AB24"/>
    <mergeCell ref="AC25:AE25"/>
    <mergeCell ref="AC26:AE26"/>
    <mergeCell ref="AC91:AE91"/>
    <mergeCell ref="Z66:AB66"/>
    <mergeCell ref="Z67:AB67"/>
    <mergeCell ref="W78:Y78"/>
    <mergeCell ref="T79:V79"/>
    <mergeCell ref="W79:Y79"/>
    <mergeCell ref="AO81:AQ81"/>
    <mergeCell ref="N108:S108"/>
    <mergeCell ref="W75:Y75"/>
    <mergeCell ref="AO73:AQ73"/>
    <mergeCell ref="AL77:AN77"/>
    <mergeCell ref="AC72:AE72"/>
    <mergeCell ref="AC76:AE76"/>
    <mergeCell ref="AC74:AE74"/>
    <mergeCell ref="W67:Y67"/>
    <mergeCell ref="Z73:AB73"/>
    <mergeCell ref="AF83:AH83"/>
    <mergeCell ref="AI72:AK72"/>
    <mergeCell ref="AI73:AK73"/>
    <mergeCell ref="AI77:AK77"/>
    <mergeCell ref="AF79:AH79"/>
    <mergeCell ref="AL82:AN82"/>
    <mergeCell ref="N92:P92"/>
    <mergeCell ref="N90:P90"/>
    <mergeCell ref="Q90:S90"/>
    <mergeCell ref="N91:P91"/>
    <mergeCell ref="AO91:AQ91"/>
    <mergeCell ref="Q92:S92"/>
    <mergeCell ref="T92:V92"/>
    <mergeCell ref="AC92:AE92"/>
    <mergeCell ref="AF89:AH89"/>
    <mergeCell ref="AI81:AK81"/>
    <mergeCell ref="N64:P64"/>
    <mergeCell ref="N67:P67"/>
    <mergeCell ref="K61:M61"/>
    <mergeCell ref="H63:J63"/>
    <mergeCell ref="Q82:S82"/>
    <mergeCell ref="T77:V77"/>
    <mergeCell ref="AC67:AE67"/>
    <mergeCell ref="AC64:AE64"/>
    <mergeCell ref="K64:M64"/>
    <mergeCell ref="K71:M71"/>
    <mergeCell ref="H61:J61"/>
    <mergeCell ref="H64:J64"/>
    <mergeCell ref="Z75:AB75"/>
    <mergeCell ref="Z77:AB77"/>
    <mergeCell ref="H73:J73"/>
    <mergeCell ref="Z78:AB78"/>
    <mergeCell ref="W61:Y61"/>
    <mergeCell ref="W74:Y74"/>
    <mergeCell ref="T72:V72"/>
    <mergeCell ref="T73:V73"/>
    <mergeCell ref="T74:V74"/>
    <mergeCell ref="W76:Y76"/>
    <mergeCell ref="T75:V75"/>
    <mergeCell ref="AC82:AE82"/>
    <mergeCell ref="W80:Y80"/>
    <mergeCell ref="T69:V69"/>
    <mergeCell ref="Z81:AB81"/>
    <mergeCell ref="K70:M70"/>
    <mergeCell ref="AC87:AE87"/>
    <mergeCell ref="Z88:AB88"/>
    <mergeCell ref="AC88:AE88"/>
    <mergeCell ref="AC84:AE84"/>
    <mergeCell ref="AC75:AE75"/>
    <mergeCell ref="T83:V83"/>
    <mergeCell ref="B45:D45"/>
    <mergeCell ref="E69:G69"/>
    <mergeCell ref="E49:G49"/>
    <mergeCell ref="E50:G50"/>
    <mergeCell ref="B55:D55"/>
    <mergeCell ref="H62:J62"/>
    <mergeCell ref="H65:J65"/>
    <mergeCell ref="H66:J66"/>
    <mergeCell ref="H68:J68"/>
    <mergeCell ref="H69:J69"/>
    <mergeCell ref="H55:J55"/>
    <mergeCell ref="E55:G55"/>
    <mergeCell ref="H54:J54"/>
    <mergeCell ref="B54:D54"/>
    <mergeCell ref="B64:D64"/>
    <mergeCell ref="B65:D65"/>
    <mergeCell ref="B66:D66"/>
    <mergeCell ref="B67:D67"/>
    <mergeCell ref="H57:J57"/>
    <mergeCell ref="H58:J58"/>
    <mergeCell ref="E58:G58"/>
    <mergeCell ref="E64:G64"/>
    <mergeCell ref="W82:Y82"/>
    <mergeCell ref="T85:V85"/>
    <mergeCell ref="H71:J71"/>
    <mergeCell ref="N73:P73"/>
    <mergeCell ref="AR124:AW137"/>
    <mergeCell ref="AR123:AW123"/>
    <mergeCell ref="Z44:AB44"/>
    <mergeCell ref="AC46:AE46"/>
    <mergeCell ref="AR108:AW108"/>
    <mergeCell ref="AO92:AQ92"/>
    <mergeCell ref="AR50:AT50"/>
    <mergeCell ref="AR51:AT51"/>
    <mergeCell ref="Z124:AE137"/>
    <mergeCell ref="T124:Y137"/>
    <mergeCell ref="T109:Y109"/>
    <mergeCell ref="T108:Y108"/>
    <mergeCell ref="T110:Y122"/>
    <mergeCell ref="AL124:AQ137"/>
    <mergeCell ref="T87:V87"/>
    <mergeCell ref="W87:Y87"/>
    <mergeCell ref="AL90:AN90"/>
    <mergeCell ref="AO90:AQ90"/>
    <mergeCell ref="AI78:AK78"/>
    <mergeCell ref="AI79:AK79"/>
    <mergeCell ref="AF88:AH88"/>
    <mergeCell ref="T90:V90"/>
    <mergeCell ref="AR60:AT60"/>
    <mergeCell ref="AF60:AH60"/>
    <mergeCell ref="AU64:AW64"/>
    <mergeCell ref="AR64:AT64"/>
    <mergeCell ref="Z60:AB60"/>
    <mergeCell ref="AF49:AH49"/>
    <mergeCell ref="AO47:AQ47"/>
    <mergeCell ref="AO46:AQ46"/>
    <mergeCell ref="T57:V57"/>
    <mergeCell ref="AL72:AN72"/>
    <mergeCell ref="B108:G108"/>
    <mergeCell ref="B109:G109"/>
    <mergeCell ref="B110:G122"/>
    <mergeCell ref="B123:G123"/>
    <mergeCell ref="AL108:AQ108"/>
    <mergeCell ref="AL123:AQ123"/>
    <mergeCell ref="AL109:AQ109"/>
    <mergeCell ref="H108:M108"/>
    <mergeCell ref="Z109:AE109"/>
    <mergeCell ref="Z108:AE108"/>
    <mergeCell ref="Z123:AE123"/>
    <mergeCell ref="AR110:AW122"/>
    <mergeCell ref="AR109:AW109"/>
    <mergeCell ref="Z110:AE122"/>
    <mergeCell ref="N109:S109"/>
    <mergeCell ref="N110:S122"/>
    <mergeCell ref="H110:M122"/>
    <mergeCell ref="H109:M109"/>
    <mergeCell ref="AL110:AQ122"/>
    <mergeCell ref="AF109:AK109"/>
    <mergeCell ref="AF123:AK123"/>
    <mergeCell ref="B92:D92"/>
    <mergeCell ref="Z91:AB91"/>
    <mergeCell ref="B87:D87"/>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46:D46"/>
    <mergeCell ref="B50:D50"/>
    <mergeCell ref="N46:P46"/>
    <mergeCell ref="Z55:AB55"/>
    <mergeCell ref="Z56:AB56"/>
    <mergeCell ref="Z54:AB54"/>
    <mergeCell ref="W85:Y85"/>
    <mergeCell ref="B53:D53"/>
    <mergeCell ref="B51:D51"/>
    <mergeCell ref="B57:D57"/>
    <mergeCell ref="B58:D58"/>
    <mergeCell ref="B59:D59"/>
    <mergeCell ref="B60:D60"/>
    <mergeCell ref="B61:D61"/>
    <mergeCell ref="B77:D77"/>
    <mergeCell ref="B78:D78"/>
    <mergeCell ref="Q45:S45"/>
    <mergeCell ref="E32:G32"/>
    <mergeCell ref="B52:D52"/>
    <mergeCell ref="K38:M38"/>
    <mergeCell ref="E43:G43"/>
    <mergeCell ref="Q49:S49"/>
    <mergeCell ref="H43:J43"/>
    <mergeCell ref="H40:J40"/>
    <mergeCell ref="H48:J48"/>
    <mergeCell ref="H47:J47"/>
    <mergeCell ref="N48:P48"/>
    <mergeCell ref="K39:M39"/>
    <mergeCell ref="E34:G34"/>
    <mergeCell ref="E33:G33"/>
    <mergeCell ref="N35:P35"/>
    <mergeCell ref="Q36:S36"/>
    <mergeCell ref="N47:P47"/>
    <mergeCell ref="Q46:S46"/>
    <mergeCell ref="E40:G40"/>
    <mergeCell ref="E41:G41"/>
    <mergeCell ref="K49:M49"/>
    <mergeCell ref="K50:M50"/>
    <mergeCell ref="K51:M51"/>
    <mergeCell ref="E45:G45"/>
    <mergeCell ref="E51:G51"/>
    <mergeCell ref="E52:G52"/>
    <mergeCell ref="Q47:S47"/>
    <mergeCell ref="B39:D39"/>
    <mergeCell ref="B42:D42"/>
    <mergeCell ref="B35:D35"/>
    <mergeCell ref="H28:J28"/>
    <mergeCell ref="T43:V43"/>
    <mergeCell ref="B24:D24"/>
    <mergeCell ref="H33:J33"/>
    <mergeCell ref="H24:J24"/>
    <mergeCell ref="H25:J25"/>
    <mergeCell ref="K25:M25"/>
    <mergeCell ref="N50:P50"/>
    <mergeCell ref="E38:G38"/>
    <mergeCell ref="N49:P49"/>
    <mergeCell ref="E26:G26"/>
    <mergeCell ref="H31:J31"/>
    <mergeCell ref="H34:J34"/>
    <mergeCell ref="K35:M35"/>
    <mergeCell ref="N42:P42"/>
    <mergeCell ref="Q44:S44"/>
    <mergeCell ref="E47:G47"/>
    <mergeCell ref="Q39:S39"/>
    <mergeCell ref="Q43:S43"/>
    <mergeCell ref="H41:J41"/>
    <mergeCell ref="H49:J49"/>
    <mergeCell ref="H50:J50"/>
    <mergeCell ref="N43:P43"/>
    <mergeCell ref="H45:J45"/>
    <mergeCell ref="K45:M45"/>
    <mergeCell ref="B40:D40"/>
    <mergeCell ref="N31:P31"/>
    <mergeCell ref="H35:J35"/>
    <mergeCell ref="N45:P45"/>
    <mergeCell ref="Z25:AB25"/>
    <mergeCell ref="Z26:AB26"/>
    <mergeCell ref="K30:M30"/>
    <mergeCell ref="K32:M32"/>
    <mergeCell ref="N27:P27"/>
    <mergeCell ref="K40:M40"/>
    <mergeCell ref="K41:M41"/>
    <mergeCell ref="N44:P44"/>
    <mergeCell ref="K36:M36"/>
    <mergeCell ref="N36:P36"/>
    <mergeCell ref="N25:P25"/>
    <mergeCell ref="N32:P32"/>
    <mergeCell ref="K34:M34"/>
    <mergeCell ref="N33:P33"/>
    <mergeCell ref="N34:P34"/>
    <mergeCell ref="Z28:AB28"/>
    <mergeCell ref="T26:V26"/>
    <mergeCell ref="K27:M27"/>
    <mergeCell ref="T39:V39"/>
    <mergeCell ref="T28:V28"/>
    <mergeCell ref="Q32:S32"/>
    <mergeCell ref="T40:V40"/>
    <mergeCell ref="N41:P41"/>
    <mergeCell ref="Z32:AB32"/>
    <mergeCell ref="Z35:AB35"/>
    <mergeCell ref="Z37:AB37"/>
    <mergeCell ref="Z31:AB31"/>
    <mergeCell ref="T37:V37"/>
    <mergeCell ref="W31:Y31"/>
    <mergeCell ref="A107:A122"/>
    <mergeCell ref="H20:J20"/>
    <mergeCell ref="K20:M20"/>
    <mergeCell ref="K21:M21"/>
    <mergeCell ref="K22:M22"/>
    <mergeCell ref="W39:Y39"/>
    <mergeCell ref="T38:V38"/>
    <mergeCell ref="E37:G37"/>
    <mergeCell ref="W26:Y26"/>
    <mergeCell ref="E21:G21"/>
    <mergeCell ref="H26:J26"/>
    <mergeCell ref="E27:G27"/>
    <mergeCell ref="N40:P40"/>
    <mergeCell ref="E30:G30"/>
    <mergeCell ref="Q26:S26"/>
    <mergeCell ref="W27:Y27"/>
    <mergeCell ref="W41:Y41"/>
    <mergeCell ref="E42:G42"/>
    <mergeCell ref="W42:Y42"/>
    <mergeCell ref="H46:J46"/>
    <mergeCell ref="W37:Y37"/>
    <mergeCell ref="W43:Y43"/>
    <mergeCell ref="K33:M33"/>
    <mergeCell ref="Q24:S24"/>
    <mergeCell ref="E25:G25"/>
    <mergeCell ref="H32:J32"/>
    <mergeCell ref="H30:J30"/>
    <mergeCell ref="H27:J27"/>
    <mergeCell ref="K31:M31"/>
    <mergeCell ref="Q28:S28"/>
    <mergeCell ref="T36:V36"/>
    <mergeCell ref="A39:A46"/>
    <mergeCell ref="T32:V32"/>
    <mergeCell ref="Q33:S33"/>
    <mergeCell ref="Q34:S34"/>
    <mergeCell ref="Q35:S35"/>
    <mergeCell ref="H14:M14"/>
    <mergeCell ref="Z20:AB20"/>
    <mergeCell ref="H37:J37"/>
    <mergeCell ref="Q42:S42"/>
    <mergeCell ref="K42:M42"/>
    <mergeCell ref="A123:A137"/>
    <mergeCell ref="H123:M123"/>
    <mergeCell ref="N123:S123"/>
    <mergeCell ref="T123:Y123"/>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A24:A37"/>
    <mergeCell ref="W46:Y46"/>
    <mergeCell ref="T45:V45"/>
    <mergeCell ref="Z18:AB18"/>
    <mergeCell ref="Z19:AB19"/>
    <mergeCell ref="H18:J18"/>
    <mergeCell ref="H19:J19"/>
    <mergeCell ref="B18:D18"/>
    <mergeCell ref="H17:J17"/>
    <mergeCell ref="H7:M7"/>
    <mergeCell ref="H10:M10"/>
    <mergeCell ref="N17:P17"/>
    <mergeCell ref="N20:P20"/>
    <mergeCell ref="B12:G12"/>
    <mergeCell ref="K17:M17"/>
    <mergeCell ref="N11:S11"/>
    <mergeCell ref="T19:V19"/>
    <mergeCell ref="B17:D17"/>
    <mergeCell ref="E17:G17"/>
    <mergeCell ref="A92:A93"/>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B41:D41"/>
    <mergeCell ref="Z11:AE11"/>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N5:S5"/>
    <mergeCell ref="T5:Y5"/>
    <mergeCell ref="Z5:AE5"/>
    <mergeCell ref="Q22:S22"/>
    <mergeCell ref="T21:V21"/>
    <mergeCell ref="T22:V22"/>
    <mergeCell ref="N21:P21"/>
    <mergeCell ref="Q19:S19"/>
    <mergeCell ref="Q20:S20"/>
    <mergeCell ref="AC18:AE18"/>
    <mergeCell ref="AC20:AE20"/>
    <mergeCell ref="W20:Y20"/>
    <mergeCell ref="W21:Y21"/>
    <mergeCell ref="T20:V20"/>
    <mergeCell ref="N18:P18"/>
    <mergeCell ref="Z7:AE7"/>
    <mergeCell ref="K18:M18"/>
    <mergeCell ref="E20:G20"/>
    <mergeCell ref="K19:M19"/>
    <mergeCell ref="N7:S7"/>
    <mergeCell ref="H12:M12"/>
    <mergeCell ref="T31:V31"/>
    <mergeCell ref="T35:V35"/>
    <mergeCell ref="T50:V50"/>
    <mergeCell ref="T49:V49"/>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H36:J36"/>
    <mergeCell ref="B7:G7"/>
    <mergeCell ref="B10:G10"/>
    <mergeCell ref="B49:D49"/>
    <mergeCell ref="K44:M44"/>
    <mergeCell ref="E48:G48"/>
    <mergeCell ref="W25:Y25"/>
    <mergeCell ref="E77:G77"/>
    <mergeCell ref="B72:D72"/>
    <mergeCell ref="B73:D73"/>
    <mergeCell ref="B76:D76"/>
    <mergeCell ref="E60:G60"/>
    <mergeCell ref="E61:G61"/>
    <mergeCell ref="E65:G65"/>
    <mergeCell ref="B71:D71"/>
    <mergeCell ref="H74:J74"/>
    <mergeCell ref="T7:Y7"/>
    <mergeCell ref="E39:G39"/>
    <mergeCell ref="E35:G35"/>
    <mergeCell ref="E36:G36"/>
    <mergeCell ref="E24:G24"/>
    <mergeCell ref="H39:J39"/>
    <mergeCell ref="N39:P39"/>
    <mergeCell ref="H38:J38"/>
    <mergeCell ref="N37:P37"/>
    <mergeCell ref="N38:P38"/>
    <mergeCell ref="T33:V33"/>
    <mergeCell ref="K37:M37"/>
    <mergeCell ref="B56:D56"/>
    <mergeCell ref="E56:G56"/>
    <mergeCell ref="W19:Y19"/>
    <mergeCell ref="T16:Y16"/>
    <mergeCell ref="T11:Y11"/>
    <mergeCell ref="N16:S16"/>
    <mergeCell ref="T10:Y10"/>
    <mergeCell ref="B16:G16"/>
    <mergeCell ref="B14:G14"/>
    <mergeCell ref="N14:S14"/>
    <mergeCell ref="W17:Y17"/>
    <mergeCell ref="E59:G59"/>
    <mergeCell ref="H78:J78"/>
    <mergeCell ref="E62:G62"/>
    <mergeCell ref="E63:G63"/>
    <mergeCell ref="K76:M76"/>
    <mergeCell ref="K77:M77"/>
    <mergeCell ref="K62:M62"/>
    <mergeCell ref="K63:M63"/>
    <mergeCell ref="E71:G71"/>
    <mergeCell ref="H75:J75"/>
    <mergeCell ref="H76:J76"/>
    <mergeCell ref="B74:D74"/>
    <mergeCell ref="B75:D75"/>
    <mergeCell ref="E79:G79"/>
    <mergeCell ref="E78:G78"/>
    <mergeCell ref="H77:J77"/>
    <mergeCell ref="K78:M78"/>
    <mergeCell ref="K79:M79"/>
    <mergeCell ref="E70:G70"/>
    <mergeCell ref="B68:D68"/>
    <mergeCell ref="B69:D69"/>
    <mergeCell ref="B70:D70"/>
    <mergeCell ref="E66:G66"/>
    <mergeCell ref="E72:G72"/>
    <mergeCell ref="E73:G73"/>
    <mergeCell ref="B62:D62"/>
    <mergeCell ref="B63:D63"/>
    <mergeCell ref="E76:G76"/>
    <mergeCell ref="E68:G68"/>
    <mergeCell ref="E67:G67"/>
    <mergeCell ref="H70:J70"/>
    <mergeCell ref="H60:J60"/>
    <mergeCell ref="H79:J79"/>
    <mergeCell ref="B79:D79"/>
    <mergeCell ref="B80:D80"/>
    <mergeCell ref="B81:D81"/>
    <mergeCell ref="B82:D82"/>
    <mergeCell ref="B83:D83"/>
    <mergeCell ref="H91:J91"/>
    <mergeCell ref="K91:M91"/>
    <mergeCell ref="B90:D90"/>
    <mergeCell ref="B86:D86"/>
    <mergeCell ref="B84:D84"/>
    <mergeCell ref="B85:D85"/>
    <mergeCell ref="E86:G86"/>
    <mergeCell ref="E80:G80"/>
    <mergeCell ref="B88:D88"/>
    <mergeCell ref="H80:J80"/>
    <mergeCell ref="K80:M80"/>
    <mergeCell ref="H81:J81"/>
    <mergeCell ref="K81:M81"/>
    <mergeCell ref="H82:J82"/>
    <mergeCell ref="K82:M82"/>
    <mergeCell ref="E88:G88"/>
    <mergeCell ref="H90:J90"/>
    <mergeCell ref="E82:G82"/>
    <mergeCell ref="E83:G83"/>
    <mergeCell ref="H87:J87"/>
    <mergeCell ref="K87:M87"/>
    <mergeCell ref="H88:J88"/>
    <mergeCell ref="K88:M88"/>
    <mergeCell ref="E89:G89"/>
    <mergeCell ref="K85:M85"/>
    <mergeCell ref="H86:J86"/>
    <mergeCell ref="K86:M86"/>
    <mergeCell ref="Q85:S85"/>
    <mergeCell ref="N86:P86"/>
    <mergeCell ref="Q86:S86"/>
    <mergeCell ref="H83:J83"/>
    <mergeCell ref="K83:M83"/>
    <mergeCell ref="H84:J84"/>
    <mergeCell ref="N83:P83"/>
    <mergeCell ref="E92:G92"/>
    <mergeCell ref="H92:J92"/>
    <mergeCell ref="K92:M92"/>
    <mergeCell ref="E87:G87"/>
    <mergeCell ref="H89:J89"/>
    <mergeCell ref="T60:V60"/>
    <mergeCell ref="AC62:AE62"/>
    <mergeCell ref="AC63:AE63"/>
    <mergeCell ref="AC56:AE56"/>
    <mergeCell ref="N89:P89"/>
    <mergeCell ref="E84:G84"/>
    <mergeCell ref="E85:G85"/>
    <mergeCell ref="E81:G81"/>
    <mergeCell ref="E74:G74"/>
    <mergeCell ref="E75:G75"/>
    <mergeCell ref="K74:M74"/>
    <mergeCell ref="K75:M75"/>
    <mergeCell ref="E57:G57"/>
    <mergeCell ref="K43:M43"/>
    <mergeCell ref="H42:J42"/>
    <mergeCell ref="Q37:S37"/>
    <mergeCell ref="T52:V52"/>
    <mergeCell ref="W52:Y52"/>
    <mergeCell ref="T42:V42"/>
    <mergeCell ref="K57:M57"/>
    <mergeCell ref="E53:G53"/>
    <mergeCell ref="E54:G54"/>
    <mergeCell ref="H72:J72"/>
    <mergeCell ref="H59:J59"/>
    <mergeCell ref="H56:J56"/>
    <mergeCell ref="Q88:S88"/>
    <mergeCell ref="T82:V82"/>
    <mergeCell ref="W88:Y88"/>
    <mergeCell ref="W83:Y83"/>
    <mergeCell ref="T84:V84"/>
    <mergeCell ref="W84:Y84"/>
    <mergeCell ref="K84:M84"/>
    <mergeCell ref="Z2:AE2"/>
    <mergeCell ref="T4:Y4"/>
    <mergeCell ref="Z4:AE4"/>
    <mergeCell ref="W36:Y36"/>
    <mergeCell ref="Z36:AB36"/>
    <mergeCell ref="AO26:AQ26"/>
    <mergeCell ref="AL28:AN28"/>
    <mergeCell ref="AL24:AN24"/>
    <mergeCell ref="AL31:AN31"/>
    <mergeCell ref="T64:V64"/>
    <mergeCell ref="AO51:AQ51"/>
    <mergeCell ref="AF75:AH75"/>
    <mergeCell ref="AO74:AQ74"/>
    <mergeCell ref="AO63:AQ63"/>
    <mergeCell ref="AL60:AN60"/>
    <mergeCell ref="AF56:AH56"/>
    <mergeCell ref="AL50:AN50"/>
    <mergeCell ref="AO72:AQ72"/>
    <mergeCell ref="AL71:AN71"/>
    <mergeCell ref="AO71:AQ71"/>
    <mergeCell ref="AL64:AN64"/>
    <mergeCell ref="AI70:AK70"/>
    <mergeCell ref="AF71:AH71"/>
    <mergeCell ref="AF72:AH72"/>
    <mergeCell ref="AF73:AH73"/>
    <mergeCell ref="AF74:AH74"/>
    <mergeCell ref="Z52:AB52"/>
    <mergeCell ref="AC52:AE52"/>
    <mergeCell ref="Z53:AB53"/>
    <mergeCell ref="AI48:AK48"/>
    <mergeCell ref="AI49:AK49"/>
    <mergeCell ref="W60:Y60"/>
    <mergeCell ref="AF57:AH57"/>
    <mergeCell ref="AO62:AQ62"/>
    <mergeCell ref="AI69:AK69"/>
    <mergeCell ref="AI67:AK67"/>
    <mergeCell ref="AI68:AK68"/>
    <mergeCell ref="AF63:AH63"/>
    <mergeCell ref="AL66:AN66"/>
    <mergeCell ref="AO58:AQ58"/>
    <mergeCell ref="AR59:AT59"/>
    <mergeCell ref="AO54:AQ54"/>
    <mergeCell ref="AF58:AH58"/>
    <mergeCell ref="AF62:AH62"/>
    <mergeCell ref="AR61:AT61"/>
    <mergeCell ref="AI50:AK50"/>
    <mergeCell ref="AR52:AT52"/>
    <mergeCell ref="AR53:AT53"/>
    <mergeCell ref="AF53:AH53"/>
    <mergeCell ref="AF54:AH54"/>
    <mergeCell ref="AF55:AH55"/>
    <mergeCell ref="AL61:AN61"/>
    <mergeCell ref="AO64:AQ64"/>
    <mergeCell ref="AL53:AN53"/>
    <mergeCell ref="AL57:AN57"/>
    <mergeCell ref="AI57:AK57"/>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X29:AZ29"/>
    <mergeCell ref="BA29:BC29"/>
    <mergeCell ref="AU21:AW21"/>
    <mergeCell ref="AR25:AT25"/>
    <mergeCell ref="AR24:AT24"/>
    <mergeCell ref="AX22:AZ22"/>
    <mergeCell ref="AR26:AT26"/>
    <mergeCell ref="BA25:BC25"/>
    <mergeCell ref="AU28:AW28"/>
    <mergeCell ref="AR33:AT33"/>
    <mergeCell ref="BA24:BC24"/>
    <mergeCell ref="BA31:BC31"/>
    <mergeCell ref="AX18:AZ18"/>
    <mergeCell ref="BG22:BI22"/>
    <mergeCell ref="BA47:BC47"/>
    <mergeCell ref="AX45:AZ45"/>
    <mergeCell ref="AX2:BC2"/>
    <mergeCell ref="BA30:BC30"/>
    <mergeCell ref="AU36:AW36"/>
    <mergeCell ref="AU24:AW24"/>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AX110:BC122"/>
    <mergeCell ref="AX123:BC123"/>
    <mergeCell ref="AX124:BC137"/>
    <mergeCell ref="AX108:BC108"/>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AX79:AZ79"/>
    <mergeCell ref="BA82:BC82"/>
    <mergeCell ref="AX83:AZ83"/>
    <mergeCell ref="AX90:AZ90"/>
    <mergeCell ref="BA90:BC90"/>
    <mergeCell ref="AX109:BC109"/>
    <mergeCell ref="AX70:AZ70"/>
    <mergeCell ref="B107:CM107"/>
    <mergeCell ref="AR66:AT66"/>
    <mergeCell ref="AL62:AN62"/>
    <mergeCell ref="AL63:AN63"/>
    <mergeCell ref="H85:J85"/>
    <mergeCell ref="E90:G90"/>
    <mergeCell ref="BD91:BF91"/>
    <mergeCell ref="BG91:BI91"/>
    <mergeCell ref="BD92:BF92"/>
    <mergeCell ref="BG92:BI92"/>
    <mergeCell ref="BD108:BI108"/>
    <mergeCell ref="BG90:BI90"/>
    <mergeCell ref="BD109:BI109"/>
    <mergeCell ref="AX92:AZ92"/>
    <mergeCell ref="BA92:BC92"/>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BD88:BF88"/>
    <mergeCell ref="BG88:BI88"/>
    <mergeCell ref="BD89:BF89"/>
    <mergeCell ref="BG89:BI89"/>
    <mergeCell ref="BD90:BF90"/>
    <mergeCell ref="BD29:BF29"/>
    <mergeCell ref="BG68:BI68"/>
    <mergeCell ref="BG64:BI64"/>
    <mergeCell ref="BG70:BI70"/>
    <mergeCell ref="BD60:BF60"/>
    <mergeCell ref="BD55:BF55"/>
    <mergeCell ref="BD56:BF56"/>
    <mergeCell ref="BD53:BF53"/>
    <mergeCell ref="BG52:BI52"/>
    <mergeCell ref="BD51:BF51"/>
    <mergeCell ref="BG76:BI76"/>
    <mergeCell ref="BD59:BF59"/>
    <mergeCell ref="BG59:BI59"/>
    <mergeCell ref="BG74:BI74"/>
    <mergeCell ref="BD66:BF66"/>
    <mergeCell ref="BD34:BF34"/>
    <mergeCell ref="BD69:BF69"/>
    <mergeCell ref="BD75:BF75"/>
    <mergeCell ref="BG53:BI53"/>
    <mergeCell ref="BG54:BI54"/>
    <mergeCell ref="BG55:BI55"/>
    <mergeCell ref="BG56:BI56"/>
    <mergeCell ref="BG57:BI57"/>
    <mergeCell ref="BG58:BI58"/>
    <mergeCell ref="BD70:BF70"/>
    <mergeCell ref="BD67:BF67"/>
    <mergeCell ref="BG67:BI67"/>
    <mergeCell ref="BD62:BF62"/>
    <mergeCell ref="BG26:BI26"/>
    <mergeCell ref="BG31:BI31"/>
    <mergeCell ref="BG34:BI34"/>
    <mergeCell ref="BM37:BO37"/>
    <mergeCell ref="BJ33:BL33"/>
    <mergeCell ref="BM33:BO33"/>
    <mergeCell ref="BJ31:BL31"/>
    <mergeCell ref="BJ34:BL34"/>
    <mergeCell ref="BG29:BI29"/>
    <mergeCell ref="BJ28:BL28"/>
    <mergeCell ref="BJ37:BL37"/>
    <mergeCell ref="BJ110:BO122"/>
    <mergeCell ref="BM28:BO28"/>
    <mergeCell ref="BD24:BF24"/>
    <mergeCell ref="BG24:BI24"/>
    <mergeCell ref="BD43:BF43"/>
    <mergeCell ref="BG43:BI43"/>
    <mergeCell ref="BD25:BF25"/>
    <mergeCell ref="BG25:BI25"/>
    <mergeCell ref="BD26:BF26"/>
    <mergeCell ref="BG85:BI85"/>
    <mergeCell ref="BD86:BF86"/>
    <mergeCell ref="BG86:BI86"/>
    <mergeCell ref="BD87:BF87"/>
    <mergeCell ref="BG87:BI87"/>
    <mergeCell ref="BD110:BI122"/>
    <mergeCell ref="BM88:BO88"/>
    <mergeCell ref="BG69:BI69"/>
    <mergeCell ref="BG72:BI72"/>
    <mergeCell ref="BD72:BF72"/>
    <mergeCell ref="BD76:BF76"/>
    <mergeCell ref="BD77:BF77"/>
    <mergeCell ref="BM91:BO91"/>
    <mergeCell ref="BJ92:BL92"/>
    <mergeCell ref="BM92:BO92"/>
    <mergeCell ref="BM90:BO90"/>
    <mergeCell ref="BJ89:BL89"/>
    <mergeCell ref="BD123:BI123"/>
    <mergeCell ref="BD83:BF83"/>
    <mergeCell ref="BG83:BI83"/>
    <mergeCell ref="BD84:BF84"/>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36:BF36"/>
    <mergeCell ref="BG36:BI36"/>
    <mergeCell ref="BM18:BO18"/>
    <mergeCell ref="BJ19:BL19"/>
    <mergeCell ref="BM19:BO19"/>
    <mergeCell ref="BJ20:BL20"/>
    <mergeCell ref="BM20:BO20"/>
    <mergeCell ref="BJ21:BL21"/>
    <mergeCell ref="BM21:BO21"/>
    <mergeCell ref="BJ5:BO5"/>
    <mergeCell ref="BJ22:BL22"/>
    <mergeCell ref="BJ24:BL24"/>
    <mergeCell ref="BM24:BO24"/>
    <mergeCell ref="BJ25:BL25"/>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87:BR87"/>
    <mergeCell ref="BP22:BR22"/>
    <mergeCell ref="BJ2:BO2"/>
    <mergeCell ref="BJ4:BO4"/>
    <mergeCell ref="BJ7:BO7"/>
    <mergeCell ref="BJ9:BO9"/>
    <mergeCell ref="BJ10:BO10"/>
    <mergeCell ref="BJ12:BO12"/>
    <mergeCell ref="BJ14:BO14"/>
    <mergeCell ref="BJ17:BL17"/>
    <mergeCell ref="BM17:BO17"/>
    <mergeCell ref="BJ18:BL18"/>
    <mergeCell ref="BP124:BU137"/>
    <mergeCell ref="BS22:BU22"/>
    <mergeCell ref="BJ63:BL63"/>
    <mergeCell ref="BP46:BR46"/>
    <mergeCell ref="BJ52:BL52"/>
    <mergeCell ref="BS80:BU80"/>
    <mergeCell ref="BP82:BR82"/>
    <mergeCell ref="BS47:BU47"/>
    <mergeCell ref="BP48:BR48"/>
    <mergeCell ref="BS48:BU48"/>
    <mergeCell ref="BP49:BR49"/>
    <mergeCell ref="BS49:BU49"/>
    <mergeCell ref="BP50:BR50"/>
    <mergeCell ref="BS50:BU50"/>
    <mergeCell ref="BP51:BR51"/>
    <mergeCell ref="BS63:BU63"/>
    <mergeCell ref="BP56:BR56"/>
    <mergeCell ref="BS56:BU56"/>
    <mergeCell ref="BM66:BO66"/>
    <mergeCell ref="BS58:BU58"/>
    <mergeCell ref="BJ66:BL66"/>
    <mergeCell ref="BJ67:BL67"/>
    <mergeCell ref="BP60:BR60"/>
    <mergeCell ref="BS60:BU60"/>
    <mergeCell ref="BJ58:BL58"/>
    <mergeCell ref="BM58:BO58"/>
    <mergeCell ref="BJ82:BL82"/>
    <mergeCell ref="BP63:BR63"/>
    <mergeCell ref="BS53:BU53"/>
    <mergeCell ref="BS54:BU54"/>
    <mergeCell ref="BP55:BR55"/>
    <mergeCell ref="BJ57:BL57"/>
    <mergeCell ref="BJ56:BL56"/>
    <mergeCell ref="BS83:BU83"/>
    <mergeCell ref="BJ55:BL55"/>
    <mergeCell ref="BM49:BO49"/>
    <mergeCell ref="BM51:BO51"/>
    <mergeCell ref="BM52:BO52"/>
    <mergeCell ref="BM43:BO43"/>
    <mergeCell ref="BJ51:BL51"/>
    <mergeCell ref="BM57:BO57"/>
    <mergeCell ref="BP110:BU122"/>
    <mergeCell ref="BP123:BU123"/>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P72:BR72"/>
    <mergeCell ref="BP71:BR71"/>
    <mergeCell ref="BS86:BU86"/>
    <mergeCell ref="BS87:BU87"/>
    <mergeCell ref="BP88:BR88"/>
    <mergeCell ref="BS88:BU88"/>
    <mergeCell ref="BP89:BR89"/>
    <mergeCell ref="BS89:BU89"/>
    <mergeCell ref="BP109:BU109"/>
    <mergeCell ref="BP108:BU108"/>
    <mergeCell ref="BY56:CA56"/>
    <mergeCell ref="BS84:BU84"/>
    <mergeCell ref="BP85:BR85"/>
    <mergeCell ref="BP65:BR65"/>
    <mergeCell ref="BY30:CA30"/>
    <mergeCell ref="BV25:BX25"/>
    <mergeCell ref="BY25:CA25"/>
    <mergeCell ref="BS74:BU74"/>
    <mergeCell ref="BP80:BR80"/>
    <mergeCell ref="BS75:BU75"/>
    <mergeCell ref="BP67:BR67"/>
    <mergeCell ref="BP77:BR77"/>
    <mergeCell ref="BP76:BR76"/>
    <mergeCell ref="BS45:BU45"/>
    <mergeCell ref="BP47:BR47"/>
    <mergeCell ref="BS51:BU51"/>
    <mergeCell ref="BP25:BR25"/>
    <mergeCell ref="BP26:BR26"/>
    <mergeCell ref="BV57:BX57"/>
    <mergeCell ref="BP84:BR84"/>
    <mergeCell ref="BS81:BU81"/>
    <mergeCell ref="BS55:BU55"/>
    <mergeCell ref="BP78:BR78"/>
    <mergeCell ref="BS28:BU28"/>
    <mergeCell ref="BP90:BR90"/>
    <mergeCell ref="BY24:CA24"/>
    <mergeCell ref="BP24:BR24"/>
    <mergeCell ref="BS24:BU24"/>
    <mergeCell ref="BP32:BR32"/>
    <mergeCell ref="BS25:BU25"/>
    <mergeCell ref="BS30:BU30"/>
    <mergeCell ref="BS31:BU31"/>
    <mergeCell ref="BY27:CA27"/>
    <mergeCell ref="BY48:CA48"/>
    <mergeCell ref="BY49:CA49"/>
    <mergeCell ref="BY50:CA50"/>
    <mergeCell ref="BP28:BR28"/>
    <mergeCell ref="BP27:BR27"/>
    <mergeCell ref="BS27:BU27"/>
    <mergeCell ref="BP29:BR29"/>
    <mergeCell ref="BS29:BU29"/>
    <mergeCell ref="BS32:BU32"/>
    <mergeCell ref="BP33:BR33"/>
    <mergeCell ref="BS33:BU33"/>
    <mergeCell ref="BS34:BU34"/>
    <mergeCell ref="BP35:BR35"/>
    <mergeCell ref="BY34:CA34"/>
    <mergeCell ref="BS46:BU46"/>
    <mergeCell ref="BP45:BR45"/>
    <mergeCell ref="BS26:BU26"/>
    <mergeCell ref="BY31:CA31"/>
    <mergeCell ref="BY32:CA32"/>
    <mergeCell ref="BP30:BR30"/>
    <mergeCell ref="BP31:BR31"/>
    <mergeCell ref="BS92:BU92"/>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S36:BU36"/>
    <mergeCell ref="BV42:BX42"/>
    <mergeCell ref="BY52:CA52"/>
    <mergeCell ref="BY45:CA45"/>
    <mergeCell ref="BV52:BX52"/>
    <mergeCell ref="BV53:BX53"/>
    <mergeCell ref="BV48:BX48"/>
    <mergeCell ref="BV30:BX30"/>
    <mergeCell ref="BV75:BX75"/>
    <mergeCell ref="BV68:BX68"/>
    <mergeCell ref="BV22:BX22"/>
    <mergeCell ref="BY22:CA22"/>
    <mergeCell ref="BV24:BX24"/>
    <mergeCell ref="BY60:CA60"/>
    <mergeCell ref="BY38:CA38"/>
    <mergeCell ref="BV39:BX39"/>
    <mergeCell ref="BY39:CA39"/>
    <mergeCell ref="BV28:BX28"/>
    <mergeCell ref="BY28:CA28"/>
    <mergeCell ref="BV32:BX32"/>
    <mergeCell ref="BV31:BX31"/>
    <mergeCell ref="CB64:CD64"/>
    <mergeCell ref="CB63:CD63"/>
    <mergeCell ref="CB48:CD48"/>
    <mergeCell ref="BY58:CA58"/>
    <mergeCell ref="BV54:BX54"/>
    <mergeCell ref="BV50:BX50"/>
    <mergeCell ref="BV51:BX51"/>
    <mergeCell ref="BY51:CA51"/>
    <mergeCell ref="BV59:BX59"/>
    <mergeCell ref="BY61:CA61"/>
    <mergeCell ref="BY62:CA62"/>
    <mergeCell ref="CB39:CD39"/>
    <mergeCell ref="BV40:BX40"/>
    <mergeCell ref="BV41:BX41"/>
    <mergeCell ref="BV45:BX45"/>
    <mergeCell ref="CB22:CD22"/>
    <mergeCell ref="CE22:CG22"/>
    <mergeCell ref="CB24:CD24"/>
    <mergeCell ref="CE24:CG24"/>
    <mergeCell ref="CB25:CD25"/>
    <mergeCell ref="CE25:CG25"/>
    <mergeCell ref="CB26:CD26"/>
    <mergeCell ref="BY86:CA86"/>
    <mergeCell ref="CE26:CG26"/>
    <mergeCell ref="BV108:CA108"/>
    <mergeCell ref="BV109:CA109"/>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V84:BX84"/>
    <mergeCell ref="CB65:CD65"/>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3:CG3"/>
    <mergeCell ref="BY80:CA80"/>
    <mergeCell ref="BY81:CA81"/>
    <mergeCell ref="BY82:CA82"/>
    <mergeCell ref="BV91:BX91"/>
    <mergeCell ref="BY91:CA91"/>
    <mergeCell ref="BV92:BX92"/>
    <mergeCell ref="BY92:CA92"/>
    <mergeCell ref="BV123:CA123"/>
    <mergeCell ref="BV124:CA137"/>
    <mergeCell ref="BM74:BO74"/>
    <mergeCell ref="AC71:AE71"/>
    <mergeCell ref="AI74:AK74"/>
    <mergeCell ref="AI75:AK75"/>
    <mergeCell ref="AI76:AK76"/>
    <mergeCell ref="AF76:AH76"/>
    <mergeCell ref="BP74:BR74"/>
    <mergeCell ref="BM77:BO77"/>
    <mergeCell ref="BY77:CA77"/>
    <mergeCell ref="AL78:AN78"/>
    <mergeCell ref="AO84:AQ84"/>
    <mergeCell ref="AI90:AK90"/>
    <mergeCell ref="AO78:AQ78"/>
    <mergeCell ref="AL88:AN88"/>
    <mergeCell ref="AO88:AQ88"/>
    <mergeCell ref="AF90:AH90"/>
    <mergeCell ref="AI83:AK83"/>
    <mergeCell ref="AI84:AK84"/>
    <mergeCell ref="AL89:AN89"/>
    <mergeCell ref="BS90:BU90"/>
    <mergeCell ref="BP91:BR91"/>
    <mergeCell ref="BS91:BU91"/>
    <mergeCell ref="BP92:BR92"/>
    <mergeCell ref="CE48:CG48"/>
    <mergeCell ref="BY69:CA69"/>
    <mergeCell ref="CE45:CG45"/>
    <mergeCell ref="CB58:CD58"/>
    <mergeCell ref="CE58:CG58"/>
    <mergeCell ref="CB45:CD45"/>
    <mergeCell ref="CE55:CG55"/>
    <mergeCell ref="CE57:CG57"/>
    <mergeCell ref="CB57:CD57"/>
    <mergeCell ref="CB50:CD50"/>
    <mergeCell ref="BS76:BU76"/>
    <mergeCell ref="AF65:AH65"/>
    <mergeCell ref="AF66:AH66"/>
    <mergeCell ref="AF67:AH67"/>
    <mergeCell ref="AF68:AH68"/>
    <mergeCell ref="AF69:AH69"/>
    <mergeCell ref="AI65:AK65"/>
    <mergeCell ref="AI66:AK66"/>
    <mergeCell ref="AI63:AK63"/>
    <mergeCell ref="AI64:AK64"/>
    <mergeCell ref="CB61:CD61"/>
    <mergeCell ref="CB59:CD59"/>
    <mergeCell ref="AR67:AT67"/>
    <mergeCell ref="CB52:CD52"/>
    <mergeCell ref="CB53:CD53"/>
    <mergeCell ref="AR74:AT74"/>
    <mergeCell ref="BD73:BF73"/>
    <mergeCell ref="BS72:BU72"/>
    <mergeCell ref="BG71:BI71"/>
    <mergeCell ref="BS65:BU65"/>
    <mergeCell ref="BY57:CA57"/>
    <mergeCell ref="BV58:BX58"/>
    <mergeCell ref="BD63:BF63"/>
    <mergeCell ref="BD64:BF64"/>
    <mergeCell ref="AU61:AW61"/>
    <mergeCell ref="AX59:AZ59"/>
    <mergeCell ref="BG66:BI66"/>
    <mergeCell ref="AR62:AT62"/>
    <mergeCell ref="AR63:AT63"/>
    <mergeCell ref="BG45:BI45"/>
    <mergeCell ref="BD49:BF49"/>
    <mergeCell ref="BM80:BO80"/>
    <mergeCell ref="BG63:BI63"/>
    <mergeCell ref="AX51:AZ51"/>
    <mergeCell ref="BM56:BO56"/>
    <mergeCell ref="BP57:BR57"/>
    <mergeCell ref="BS57:BU57"/>
    <mergeCell ref="BP58:BR58"/>
    <mergeCell ref="AX67:AZ67"/>
    <mergeCell ref="AX68:AZ68"/>
    <mergeCell ref="BP69:BR69"/>
    <mergeCell ref="BS69:BU69"/>
    <mergeCell ref="BD71:BF71"/>
    <mergeCell ref="BS71:BU71"/>
    <mergeCell ref="BJ53:BL53"/>
    <mergeCell ref="BM55:BO55"/>
    <mergeCell ref="BP59:BR59"/>
    <mergeCell ref="BM70:BO70"/>
    <mergeCell ref="BJ49:BL49"/>
    <mergeCell ref="BG61:BI61"/>
    <mergeCell ref="BJ59:BL59"/>
    <mergeCell ref="BS78:BU78"/>
    <mergeCell ref="BJ79:BL79"/>
    <mergeCell ref="BG78:BI78"/>
    <mergeCell ref="BD65:BF65"/>
    <mergeCell ref="BG65:BI65"/>
    <mergeCell ref="BD68:BF68"/>
    <mergeCell ref="N85:P85"/>
    <mergeCell ref="B89:D89"/>
    <mergeCell ref="K89:M89"/>
    <mergeCell ref="AU89:AW89"/>
    <mergeCell ref="AR87:AT87"/>
    <mergeCell ref="N82:P82"/>
    <mergeCell ref="Q81:S81"/>
    <mergeCell ref="Q83:S83"/>
    <mergeCell ref="T86:V86"/>
    <mergeCell ref="W86:Y86"/>
    <mergeCell ref="AO82:AQ82"/>
    <mergeCell ref="AL83:AN83"/>
    <mergeCell ref="AO83:AQ83"/>
    <mergeCell ref="AL84:AN84"/>
    <mergeCell ref="AI82:AK82"/>
    <mergeCell ref="AC85:AE85"/>
    <mergeCell ref="Z86:AB86"/>
    <mergeCell ref="AC86:AE86"/>
    <mergeCell ref="Z87:AB87"/>
    <mergeCell ref="N81:P81"/>
    <mergeCell ref="AF85:AH85"/>
    <mergeCell ref="AC83:AE83"/>
    <mergeCell ref="AI88:AK88"/>
    <mergeCell ref="AI89:AK89"/>
    <mergeCell ref="AI85:AK85"/>
    <mergeCell ref="AI86:AK86"/>
    <mergeCell ref="AF87:AH87"/>
    <mergeCell ref="AF81:AH81"/>
    <mergeCell ref="AF82:AH82"/>
    <mergeCell ref="AF84:AH84"/>
    <mergeCell ref="AF86:AH86"/>
    <mergeCell ref="AI87:AK87"/>
    <mergeCell ref="AC89:AE89"/>
    <mergeCell ref="AC81:AE81"/>
    <mergeCell ref="AU78:AW78"/>
    <mergeCell ref="AU90:AW90"/>
    <mergeCell ref="AU88:AW88"/>
    <mergeCell ref="AU87:AW87"/>
    <mergeCell ref="AU82:AW82"/>
    <mergeCell ref="AU83:AW83"/>
    <mergeCell ref="AR85:AT85"/>
    <mergeCell ref="AU85:AW85"/>
    <mergeCell ref="AR86:AT86"/>
    <mergeCell ref="AU86:AW86"/>
    <mergeCell ref="AR80:AT80"/>
    <mergeCell ref="AU80:AW80"/>
    <mergeCell ref="AR81:AT81"/>
    <mergeCell ref="AU81:AW81"/>
    <mergeCell ref="AR84:AT84"/>
    <mergeCell ref="AU84:AW84"/>
    <mergeCell ref="AR90:AT90"/>
    <mergeCell ref="AR79:AT79"/>
    <mergeCell ref="AR78:AT78"/>
    <mergeCell ref="AL85:AN85"/>
    <mergeCell ref="AO85:AQ85"/>
    <mergeCell ref="AL86:AN86"/>
    <mergeCell ref="AO86:AQ86"/>
    <mergeCell ref="AL87:AN87"/>
    <mergeCell ref="AO87:AQ87"/>
    <mergeCell ref="AO79:AQ79"/>
    <mergeCell ref="AL80:AN80"/>
    <mergeCell ref="AL79:AN79"/>
    <mergeCell ref="AR88:AT88"/>
    <mergeCell ref="AR89:AT89"/>
    <mergeCell ref="AR82:AT82"/>
    <mergeCell ref="AO68:AQ68"/>
    <mergeCell ref="AO77:AQ77"/>
    <mergeCell ref="AL76:AN76"/>
    <mergeCell ref="AL69:AN69"/>
    <mergeCell ref="AL70:AN70"/>
    <mergeCell ref="AO75:AQ75"/>
    <mergeCell ref="AO76:AQ76"/>
    <mergeCell ref="AR72:AT72"/>
    <mergeCell ref="AR71:AT71"/>
    <mergeCell ref="AR70:AT70"/>
    <mergeCell ref="AO69:AQ69"/>
    <mergeCell ref="AR73:AT73"/>
    <mergeCell ref="AR68:AT68"/>
    <mergeCell ref="AR77:AT77"/>
    <mergeCell ref="AR69:AT69"/>
    <mergeCell ref="AR83:AT83"/>
    <mergeCell ref="AR75:AT75"/>
    <mergeCell ref="AL68:AN68"/>
    <mergeCell ref="AL73:AN73"/>
    <mergeCell ref="AL74:AN74"/>
    <mergeCell ref="AL75:AN75"/>
    <mergeCell ref="AO89:AQ89"/>
    <mergeCell ref="AO80:AQ80"/>
    <mergeCell ref="AL81:AN81"/>
    <mergeCell ref="BG84:BI84"/>
    <mergeCell ref="BD85:BF85"/>
    <mergeCell ref="BJ84:BL84"/>
    <mergeCell ref="BD82:BF82"/>
    <mergeCell ref="BD78:BF78"/>
    <mergeCell ref="BD79:BF79"/>
    <mergeCell ref="BD80:BF80"/>
    <mergeCell ref="BD81:BF81"/>
    <mergeCell ref="BG82:BI82"/>
    <mergeCell ref="CB124:CG137"/>
    <mergeCell ref="CB91:CD91"/>
    <mergeCell ref="CB92:CD92"/>
    <mergeCell ref="BP73:BR73"/>
    <mergeCell ref="BS73:BU73"/>
    <mergeCell ref="BP75:BR75"/>
    <mergeCell ref="BM86:BO86"/>
    <mergeCell ref="BJ85:BL85"/>
    <mergeCell ref="BM85:BO85"/>
    <mergeCell ref="BJ83:BL83"/>
    <mergeCell ref="BM83:BO83"/>
    <mergeCell ref="BM79:BO79"/>
    <mergeCell ref="BJ80:BL80"/>
    <mergeCell ref="BG79:BI79"/>
    <mergeCell ref="BG80:BI80"/>
    <mergeCell ref="BG81:BI81"/>
    <mergeCell ref="BG75:BI75"/>
    <mergeCell ref="BG77:BI77"/>
    <mergeCell ref="CE92:CG92"/>
    <mergeCell ref="BV110:CA122"/>
    <mergeCell ref="BY75:CA75"/>
    <mergeCell ref="BY76:CA76"/>
    <mergeCell ref="BP79:BR79"/>
    <mergeCell ref="CE91:CG91"/>
    <mergeCell ref="CE88:CG88"/>
    <mergeCell ref="CB86:CD86"/>
    <mergeCell ref="CE84:CG84"/>
    <mergeCell ref="CB85:CD85"/>
    <mergeCell ref="CE85:CG85"/>
    <mergeCell ref="CE79:CG79"/>
    <mergeCell ref="CE80:CG80"/>
    <mergeCell ref="CB81:CD81"/>
    <mergeCell ref="CE81:CG81"/>
    <mergeCell ref="CK61:CM61"/>
    <mergeCell ref="CK75:CM75"/>
    <mergeCell ref="BP64:BR64"/>
    <mergeCell ref="CE89:CG89"/>
    <mergeCell ref="BY87:CA87"/>
    <mergeCell ref="BY88:CA88"/>
    <mergeCell ref="BY89:CA89"/>
    <mergeCell ref="CB76:CD76"/>
    <mergeCell ref="CB80:CD80"/>
    <mergeCell ref="BV90:BX90"/>
    <mergeCell ref="BY90:CA90"/>
    <mergeCell ref="BV78:BX78"/>
    <mergeCell ref="BY83:CA83"/>
    <mergeCell ref="BY84:CA84"/>
    <mergeCell ref="BY85:CA85"/>
    <mergeCell ref="BV82:BX82"/>
    <mergeCell ref="BV76:BX76"/>
    <mergeCell ref="BV77:BX77"/>
    <mergeCell ref="BV85:BX85"/>
    <mergeCell ref="BV86:BX86"/>
    <mergeCell ref="BV87:BX87"/>
    <mergeCell ref="BV88:BX88"/>
    <mergeCell ref="CK63:CM63"/>
    <mergeCell ref="CH71:CJ71"/>
    <mergeCell ref="CB74:CD74"/>
    <mergeCell ref="BS67:BU67"/>
    <mergeCell ref="BS70:BU70"/>
    <mergeCell ref="CH66:CJ66"/>
    <mergeCell ref="CH67:CJ67"/>
    <mergeCell ref="CH61:CJ61"/>
    <mergeCell ref="CH62:CJ62"/>
    <mergeCell ref="CB62:CD62"/>
    <mergeCell ref="CE61:CG61"/>
    <mergeCell ref="CE65:CG65"/>
    <mergeCell ref="CB67:CD67"/>
    <mergeCell ref="CE67:CG67"/>
    <mergeCell ref="CB68:CD68"/>
    <mergeCell ref="CE68:CG68"/>
    <mergeCell ref="CB69:CD69"/>
    <mergeCell ref="CH63:CJ63"/>
    <mergeCell ref="CH65:CJ65"/>
    <mergeCell ref="BS66:BU66"/>
    <mergeCell ref="BS68:BU68"/>
    <mergeCell ref="BS64:BU64"/>
    <mergeCell ref="CH73:CJ73"/>
    <mergeCell ref="CK73:CM73"/>
    <mergeCell ref="CH64:CJ64"/>
    <mergeCell ref="BV71:BX71"/>
    <mergeCell ref="BV72:BX72"/>
    <mergeCell ref="BV74:BX74"/>
    <mergeCell ref="BS61:BU61"/>
    <mergeCell ref="BY70:CA70"/>
    <mergeCell ref="BY68:CA68"/>
    <mergeCell ref="BV69:BX69"/>
    <mergeCell ref="CH124:CM137"/>
    <mergeCell ref="CH110:CM122"/>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89:CD89"/>
    <mergeCell ref="CB88:CD88"/>
    <mergeCell ref="CB77:CD77"/>
    <mergeCell ref="CB78:CD78"/>
    <mergeCell ref="CB79:CD79"/>
    <mergeCell ref="CB109:CG109"/>
    <mergeCell ref="CB110:CG122"/>
    <mergeCell ref="CB123:CG123"/>
    <mergeCell ref="BV70:BX70"/>
    <mergeCell ref="CH70:CJ70"/>
    <mergeCell ref="CH60:CJ60"/>
    <mergeCell ref="CK60:CM60"/>
    <mergeCell ref="CK62:CM62"/>
    <mergeCell ref="BG60:BI60"/>
    <mergeCell ref="BG62:BI62"/>
    <mergeCell ref="CH68:CJ68"/>
    <mergeCell ref="AX57:AZ57"/>
    <mergeCell ref="Z58:AB58"/>
    <mergeCell ref="Z59:AB59"/>
    <mergeCell ref="AU58:AW58"/>
    <mergeCell ref="AX53:AZ53"/>
    <mergeCell ref="AO55:AQ55"/>
    <mergeCell ref="BD57:BF57"/>
    <mergeCell ref="BD61:BF61"/>
    <mergeCell ref="AU57:AW57"/>
    <mergeCell ref="AU55:AW55"/>
    <mergeCell ref="AR55:AT55"/>
    <mergeCell ref="AL54:AN54"/>
    <mergeCell ref="BD54:BF54"/>
    <mergeCell ref="AR56:AT56"/>
    <mergeCell ref="AR57:AT57"/>
    <mergeCell ref="AL55:AN55"/>
    <mergeCell ref="BA61:BC61"/>
    <mergeCell ref="BA55:BC55"/>
    <mergeCell ref="BA60:BC60"/>
    <mergeCell ref="AX58:AZ58"/>
    <mergeCell ref="AO56:AQ56"/>
    <mergeCell ref="AO57:AQ57"/>
    <mergeCell ref="AX55:AZ55"/>
    <mergeCell ref="BP61:BR61"/>
    <mergeCell ref="AR65:AT65"/>
    <mergeCell ref="AF59:AH59"/>
    <mergeCell ref="AR54:AT54"/>
    <mergeCell ref="AR58:AT58"/>
    <mergeCell ref="AF61:AH61"/>
    <mergeCell ref="BP44:BR44"/>
    <mergeCell ref="BM34:BO34"/>
    <mergeCell ref="W53:Y53"/>
    <mergeCell ref="BD52:BF52"/>
    <mergeCell ref="AU52:AW52"/>
    <mergeCell ref="AC55:AE55"/>
    <mergeCell ref="AU54:AW54"/>
    <mergeCell ref="AX52:AZ52"/>
    <mergeCell ref="BJ46:BL46"/>
    <mergeCell ref="BM53:BO53"/>
    <mergeCell ref="BJ54:BL54"/>
    <mergeCell ref="BJ50:BL50"/>
    <mergeCell ref="BJ44:BL44"/>
    <mergeCell ref="BM44:BO44"/>
    <mergeCell ref="BM54:BO54"/>
    <mergeCell ref="BP34:BR34"/>
    <mergeCell ref="BG30:BI30"/>
    <mergeCell ref="BD30:BF30"/>
    <mergeCell ref="AI45:AK45"/>
    <mergeCell ref="W35:Y35"/>
    <mergeCell ref="W34:Y34"/>
    <mergeCell ref="Z33:AB33"/>
    <mergeCell ref="BP36:BR36"/>
    <mergeCell ref="AR36:AT36"/>
    <mergeCell ref="Z50:AB50"/>
    <mergeCell ref="AR48:AT48"/>
    <mergeCell ref="BD31:BF31"/>
    <mergeCell ref="BD32:BF32"/>
    <mergeCell ref="BA37:BC37"/>
    <mergeCell ref="AC44:AE44"/>
    <mergeCell ref="BA46:BC46"/>
    <mergeCell ref="AI43:AK43"/>
    <mergeCell ref="BS35:BU35"/>
    <mergeCell ref="BY42:CA42"/>
    <mergeCell ref="BV43:BX43"/>
    <mergeCell ref="BY43:CA43"/>
    <mergeCell ref="BV44:BX44"/>
    <mergeCell ref="BY44:CA44"/>
    <mergeCell ref="BV46:BX46"/>
    <mergeCell ref="BY46:CA46"/>
    <mergeCell ref="BV47:BX47"/>
    <mergeCell ref="BY47:CA47"/>
    <mergeCell ref="CE39:CG39"/>
    <mergeCell ref="CB40:CD40"/>
    <mergeCell ref="CE40:CG40"/>
    <mergeCell ref="CB41:CD41"/>
    <mergeCell ref="CE41:CG41"/>
    <mergeCell ref="CB42:CD42"/>
    <mergeCell ref="CE42:CG42"/>
    <mergeCell ref="CB43:CD43"/>
    <mergeCell ref="CE43:CG43"/>
    <mergeCell ref="CB44:CD44"/>
    <mergeCell ref="CE44:CG44"/>
    <mergeCell ref="CB46:CD46"/>
    <mergeCell ref="BV35:BX35"/>
    <mergeCell ref="BY35:CA35"/>
    <mergeCell ref="BV36:BX36"/>
    <mergeCell ref="BY36:CA36"/>
    <mergeCell ref="BV37:BX37"/>
    <mergeCell ref="BY37:CA37"/>
    <mergeCell ref="BV38:BX38"/>
    <mergeCell ref="BM25:BO25"/>
    <mergeCell ref="CE27:CG27"/>
    <mergeCell ref="CE28:CG28"/>
    <mergeCell ref="CE29:CG2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CB35:CD35"/>
    <mergeCell ref="CE35:CG35"/>
    <mergeCell ref="CB37:CD37"/>
    <mergeCell ref="CE37:CG37"/>
    <mergeCell ref="CB49:CD49"/>
    <mergeCell ref="CE49:CG49"/>
    <mergeCell ref="CE46:CG46"/>
    <mergeCell ref="CB47:CD47"/>
    <mergeCell ref="CE47:CG47"/>
    <mergeCell ref="BY40:CA40"/>
    <mergeCell ref="BY41:CA41"/>
    <mergeCell ref="CB36:CD36"/>
    <mergeCell ref="CE36:CG36"/>
    <mergeCell ref="CB38:CD38"/>
    <mergeCell ref="CE38:CG3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18"/>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AB56" sqref="AB5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31/5/2025</v>
      </c>
    </row>
    <row r="2" spans="1:76" ht="12.75" customHeight="1" x14ac:dyDescent="0.2">
      <c r="A2" s="88" t="s">
        <v>6</v>
      </c>
      <c r="B2" s="451" t="s">
        <v>575</v>
      </c>
      <c r="C2" s="452"/>
      <c r="D2" s="452"/>
      <c r="E2" s="452"/>
      <c r="F2" s="452"/>
      <c r="G2" s="453"/>
      <c r="H2" s="451" t="s">
        <v>576</v>
      </c>
      <c r="I2" s="452"/>
      <c r="J2" s="452"/>
      <c r="K2" s="452"/>
      <c r="L2" s="452"/>
      <c r="M2" s="453"/>
      <c r="N2" s="451" t="s">
        <v>577</v>
      </c>
      <c r="O2" s="452"/>
      <c r="P2" s="452"/>
      <c r="Q2" s="452"/>
      <c r="R2" s="452"/>
      <c r="S2" s="453"/>
      <c r="T2" s="451" t="s">
        <v>578</v>
      </c>
      <c r="U2" s="452"/>
      <c r="V2" s="452"/>
      <c r="W2" s="452"/>
      <c r="X2" s="452"/>
      <c r="Y2" s="453"/>
      <c r="Z2" s="451" t="s">
        <v>597</v>
      </c>
      <c r="AA2" s="452"/>
      <c r="AB2" s="452"/>
      <c r="AC2" s="452"/>
      <c r="AD2" s="452"/>
      <c r="AE2" s="453"/>
      <c r="AF2" s="451" t="s">
        <v>579</v>
      </c>
      <c r="AG2" s="452"/>
      <c r="AH2" s="452"/>
      <c r="AI2" s="452"/>
      <c r="AJ2" s="452"/>
      <c r="AK2" s="453"/>
    </row>
    <row r="3" spans="1:76" ht="15" customHeight="1" x14ac:dyDescent="0.2">
      <c r="A3" s="25" t="s">
        <v>333</v>
      </c>
      <c r="B3" s="326" t="s">
        <v>349</v>
      </c>
      <c r="C3" s="326"/>
      <c r="D3" s="326"/>
      <c r="E3" s="326"/>
      <c r="F3" s="326"/>
      <c r="G3" s="327"/>
      <c r="H3" s="407" t="s">
        <v>350</v>
      </c>
      <c r="I3" s="407"/>
      <c r="J3" s="407"/>
      <c r="K3" s="407"/>
      <c r="L3" s="407"/>
      <c r="M3" s="407"/>
      <c r="N3" s="104" t="s">
        <v>351</v>
      </c>
      <c r="O3" s="104"/>
      <c r="P3" s="104"/>
      <c r="Q3" s="104"/>
      <c r="R3" s="104"/>
      <c r="S3" s="152"/>
      <c r="T3" s="325" t="s">
        <v>352</v>
      </c>
      <c r="U3" s="326"/>
      <c r="V3" s="326"/>
      <c r="W3" s="326"/>
      <c r="X3" s="326"/>
      <c r="Y3" s="327"/>
      <c r="Z3" s="104" t="s">
        <v>353</v>
      </c>
      <c r="AA3" s="104"/>
      <c r="AB3" s="104"/>
      <c r="AC3" s="104"/>
      <c r="AD3" s="104"/>
      <c r="AE3" s="152"/>
      <c r="AF3" s="104" t="s">
        <v>354</v>
      </c>
      <c r="AG3" s="104"/>
      <c r="AH3" s="104"/>
      <c r="AI3" s="104"/>
      <c r="AJ3" s="104"/>
      <c r="AK3" s="152"/>
    </row>
    <row r="4" spans="1:76" x14ac:dyDescent="0.2">
      <c r="A4" s="8" t="s">
        <v>298</v>
      </c>
      <c r="B4" s="419" t="s">
        <v>33</v>
      </c>
      <c r="C4" s="420"/>
      <c r="D4" s="420"/>
      <c r="E4" s="420"/>
      <c r="F4" s="420"/>
      <c r="G4" s="421"/>
      <c r="H4" s="419" t="s">
        <v>34</v>
      </c>
      <c r="I4" s="420"/>
      <c r="J4" s="420"/>
      <c r="K4" s="420"/>
      <c r="L4" s="420"/>
      <c r="M4" s="421"/>
      <c r="N4" s="419" t="s">
        <v>35</v>
      </c>
      <c r="O4" s="420"/>
      <c r="P4" s="420"/>
      <c r="Q4" s="420"/>
      <c r="R4" s="420"/>
      <c r="S4" s="421"/>
      <c r="T4" s="419" t="s">
        <v>62</v>
      </c>
      <c r="U4" s="420"/>
      <c r="V4" s="420"/>
      <c r="W4" s="420"/>
      <c r="X4" s="420"/>
      <c r="Y4" s="421"/>
      <c r="Z4" s="419" t="s">
        <v>32</v>
      </c>
      <c r="AA4" s="420"/>
      <c r="AB4" s="420"/>
      <c r="AC4" s="420"/>
      <c r="AD4" s="420"/>
      <c r="AE4" s="421"/>
      <c r="AF4" s="419" t="s">
        <v>73</v>
      </c>
      <c r="AG4" s="420"/>
      <c r="AH4" s="420"/>
      <c r="AI4" s="420"/>
      <c r="AJ4" s="420"/>
      <c r="AK4" s="421"/>
    </row>
    <row r="5" spans="1:76" x14ac:dyDescent="0.2">
      <c r="A5" s="8" t="s">
        <v>299</v>
      </c>
      <c r="B5" s="357" t="s">
        <v>300</v>
      </c>
      <c r="C5" s="358"/>
      <c r="D5" s="358"/>
      <c r="E5" s="358"/>
      <c r="F5" s="358"/>
      <c r="G5" s="359"/>
      <c r="H5" s="357" t="s">
        <v>300</v>
      </c>
      <c r="I5" s="358"/>
      <c r="J5" s="358"/>
      <c r="K5" s="358"/>
      <c r="L5" s="358"/>
      <c r="M5" s="359"/>
      <c r="N5" s="357" t="s">
        <v>300</v>
      </c>
      <c r="O5" s="358"/>
      <c r="P5" s="358"/>
      <c r="Q5" s="358"/>
      <c r="R5" s="358"/>
      <c r="S5" s="359"/>
      <c r="T5" s="419" t="s">
        <v>62</v>
      </c>
      <c r="U5" s="420"/>
      <c r="V5" s="420"/>
      <c r="W5" s="420"/>
      <c r="X5" s="420"/>
      <c r="Y5" s="421"/>
      <c r="Z5" s="357" t="s">
        <v>300</v>
      </c>
      <c r="AA5" s="358"/>
      <c r="AB5" s="358"/>
      <c r="AC5" s="358"/>
      <c r="AD5" s="358"/>
      <c r="AE5" s="359"/>
      <c r="AF5" s="419" t="s">
        <v>73</v>
      </c>
      <c r="AG5" s="420"/>
      <c r="AH5" s="420"/>
      <c r="AI5" s="420"/>
      <c r="AJ5" s="420"/>
      <c r="AK5" s="421"/>
    </row>
    <row r="6" spans="1:76" x14ac:dyDescent="0.2">
      <c r="A6" s="407"/>
      <c r="B6" s="407"/>
      <c r="C6" s="407"/>
      <c r="D6" s="407"/>
      <c r="E6" s="407"/>
      <c r="F6" s="407"/>
      <c r="G6" s="407"/>
      <c r="H6" s="407"/>
      <c r="I6" s="407"/>
      <c r="J6" s="407"/>
      <c r="K6" s="407"/>
      <c r="L6" s="407"/>
      <c r="M6" s="407"/>
      <c r="N6" s="407"/>
      <c r="O6" s="407"/>
      <c r="P6" s="407"/>
      <c r="Q6" s="407"/>
      <c r="R6" s="407"/>
      <c r="S6" s="407"/>
      <c r="T6" s="392"/>
      <c r="U6" s="393"/>
      <c r="V6" s="393"/>
      <c r="W6" s="393"/>
      <c r="X6" s="393"/>
      <c r="Y6" s="394"/>
      <c r="Z6" s="392"/>
      <c r="AA6" s="393"/>
      <c r="AB6" s="393"/>
      <c r="AC6" s="393"/>
      <c r="AD6" s="393"/>
      <c r="AE6" s="394"/>
      <c r="AF6" s="392"/>
      <c r="AG6" s="393"/>
      <c r="AH6" s="393"/>
      <c r="AI6" s="393"/>
      <c r="AJ6" s="393"/>
      <c r="AK6" s="394"/>
    </row>
    <row r="7" spans="1:76" x14ac:dyDescent="0.2">
      <c r="A7" s="195" t="s">
        <v>9</v>
      </c>
      <c r="B7" s="409">
        <v>1931.59</v>
      </c>
      <c r="C7" s="409"/>
      <c r="D7" s="409"/>
      <c r="E7" s="409"/>
      <c r="F7" s="409"/>
      <c r="G7" s="409"/>
      <c r="H7" s="409">
        <v>92.25</v>
      </c>
      <c r="I7" s="409"/>
      <c r="J7" s="409"/>
      <c r="K7" s="409"/>
      <c r="L7" s="409"/>
      <c r="M7" s="409"/>
      <c r="N7" s="409">
        <v>201.51</v>
      </c>
      <c r="O7" s="409"/>
      <c r="P7" s="409"/>
      <c r="Q7" s="409"/>
      <c r="R7" s="409"/>
      <c r="S7" s="409"/>
      <c r="T7" s="409">
        <v>262.44</v>
      </c>
      <c r="U7" s="409"/>
      <c r="V7" s="409"/>
      <c r="W7" s="409"/>
      <c r="X7" s="409"/>
      <c r="Y7" s="409"/>
      <c r="Z7" s="409">
        <v>2100.35</v>
      </c>
      <c r="AA7" s="409"/>
      <c r="AB7" s="409"/>
      <c r="AC7" s="409"/>
      <c r="AD7" s="409"/>
      <c r="AE7" s="409"/>
      <c r="AF7" s="409">
        <v>267.38</v>
      </c>
      <c r="AG7" s="409"/>
      <c r="AH7" s="409"/>
      <c r="AI7" s="409"/>
      <c r="AJ7" s="409"/>
      <c r="AK7" s="409"/>
    </row>
    <row r="8" spans="1:76" x14ac:dyDescent="0.2">
      <c r="A8" s="407"/>
      <c r="B8" s="407"/>
      <c r="C8" s="407"/>
      <c r="D8" s="407"/>
      <c r="E8" s="407"/>
      <c r="F8" s="407"/>
      <c r="G8" s="407"/>
      <c r="H8" s="407"/>
      <c r="I8" s="407"/>
      <c r="J8" s="407"/>
      <c r="K8" s="407"/>
      <c r="L8" s="407"/>
      <c r="M8" s="407"/>
      <c r="N8" s="407"/>
      <c r="O8" s="407"/>
      <c r="P8" s="407"/>
      <c r="Q8" s="407"/>
      <c r="R8" s="407"/>
      <c r="S8" s="407"/>
      <c r="T8" s="392"/>
      <c r="U8" s="393"/>
      <c r="V8" s="393"/>
      <c r="W8" s="393"/>
      <c r="X8" s="393"/>
      <c r="Y8" s="394"/>
      <c r="Z8" s="392"/>
      <c r="AA8" s="393"/>
      <c r="AB8" s="393"/>
      <c r="AC8" s="393"/>
      <c r="AD8" s="393"/>
      <c r="AE8" s="394"/>
      <c r="AF8" s="392"/>
      <c r="AG8" s="393"/>
      <c r="AH8" s="393"/>
      <c r="AI8" s="393"/>
      <c r="AJ8" s="393"/>
      <c r="AK8" s="394"/>
    </row>
    <row r="9" spans="1:76" ht="83.25" customHeight="1" x14ac:dyDescent="0.2">
      <c r="A9" s="8" t="s">
        <v>10</v>
      </c>
      <c r="B9" s="363" t="s">
        <v>466</v>
      </c>
      <c r="C9" s="364"/>
      <c r="D9" s="364"/>
      <c r="E9" s="364"/>
      <c r="F9" s="364"/>
      <c r="G9" s="365"/>
      <c r="H9" s="363" t="s">
        <v>467</v>
      </c>
      <c r="I9" s="364"/>
      <c r="J9" s="364"/>
      <c r="K9" s="364"/>
      <c r="L9" s="364"/>
      <c r="M9" s="365"/>
      <c r="N9" s="363" t="s">
        <v>560</v>
      </c>
      <c r="O9" s="364"/>
      <c r="P9" s="364"/>
      <c r="Q9" s="364"/>
      <c r="R9" s="364"/>
      <c r="S9" s="365"/>
      <c r="T9" s="363" t="s">
        <v>468</v>
      </c>
      <c r="U9" s="364"/>
      <c r="V9" s="364"/>
      <c r="W9" s="364"/>
      <c r="X9" s="364"/>
      <c r="Y9" s="365"/>
      <c r="Z9" s="363" t="s">
        <v>469</v>
      </c>
      <c r="AA9" s="364"/>
      <c r="AB9" s="364"/>
      <c r="AC9" s="364"/>
      <c r="AD9" s="364"/>
      <c r="AE9" s="365"/>
      <c r="AF9" s="363" t="s">
        <v>470</v>
      </c>
      <c r="AG9" s="364"/>
      <c r="AH9" s="364"/>
      <c r="AI9" s="364"/>
      <c r="AJ9" s="364"/>
      <c r="AK9" s="365"/>
    </row>
    <row r="10" spans="1:76" x14ac:dyDescent="0.2">
      <c r="A10" s="454"/>
      <c r="B10" s="367"/>
      <c r="C10" s="367"/>
      <c r="D10" s="367"/>
      <c r="E10" s="367"/>
      <c r="F10" s="367"/>
      <c r="G10" s="367"/>
      <c r="H10" s="367"/>
      <c r="I10" s="367"/>
      <c r="J10" s="367"/>
      <c r="K10" s="367"/>
      <c r="L10" s="367"/>
      <c r="M10" s="367"/>
      <c r="N10" s="367"/>
      <c r="O10" s="367"/>
      <c r="P10" s="367"/>
      <c r="Q10" s="367"/>
      <c r="R10" s="367"/>
      <c r="S10" s="367"/>
    </row>
    <row r="11" spans="1:76" s="119" customFormat="1" ht="29.25" customHeight="1" x14ac:dyDescent="0.25">
      <c r="A11" s="8" t="s">
        <v>74</v>
      </c>
      <c r="B11" s="372" t="s">
        <v>488</v>
      </c>
      <c r="C11" s="373"/>
      <c r="D11" s="373"/>
      <c r="E11" s="373"/>
      <c r="F11" s="373"/>
      <c r="G11" s="374"/>
      <c r="H11" s="372" t="s">
        <v>489</v>
      </c>
      <c r="I11" s="373"/>
      <c r="J11" s="373"/>
      <c r="K11" s="373"/>
      <c r="L11" s="373"/>
      <c r="M11" s="374"/>
      <c r="N11" s="372" t="s">
        <v>490</v>
      </c>
      <c r="O11" s="373"/>
      <c r="P11" s="373"/>
      <c r="Q11" s="373"/>
      <c r="R11" s="373"/>
      <c r="S11" s="374"/>
      <c r="T11" s="372" t="s">
        <v>491</v>
      </c>
      <c r="U11" s="373"/>
      <c r="V11" s="373"/>
      <c r="W11" s="373"/>
      <c r="X11" s="373"/>
      <c r="Y11" s="374"/>
      <c r="Z11" s="416" t="s">
        <v>492</v>
      </c>
      <c r="AA11" s="417"/>
      <c r="AB11" s="417"/>
      <c r="AC11" s="417"/>
      <c r="AD11" s="417"/>
      <c r="AE11" s="418"/>
      <c r="AF11" s="416" t="s">
        <v>493</v>
      </c>
      <c r="AG11" s="417"/>
      <c r="AH11" s="417"/>
      <c r="AI11" s="417"/>
      <c r="AJ11" s="417"/>
      <c r="AK11" s="418"/>
    </row>
    <row r="12" spans="1:76" x14ac:dyDescent="0.2">
      <c r="A12" s="25"/>
      <c r="B12" s="81"/>
      <c r="C12" s="81"/>
      <c r="D12" s="81"/>
      <c r="E12" s="81"/>
      <c r="F12" s="81"/>
      <c r="G12" s="81"/>
      <c r="H12" s="81"/>
      <c r="I12" s="81"/>
      <c r="J12" s="81"/>
      <c r="K12" s="81"/>
      <c r="L12" s="81"/>
      <c r="M12" s="81"/>
      <c r="N12" s="81"/>
      <c r="O12" s="81"/>
      <c r="P12" s="81"/>
      <c r="Q12" s="81"/>
      <c r="R12" s="81"/>
      <c r="S12" s="81"/>
      <c r="Z12" s="105"/>
      <c r="AA12" s="106"/>
      <c r="AB12" s="106"/>
      <c r="AC12" s="106"/>
      <c r="AD12" s="106"/>
      <c r="AE12" s="107"/>
      <c r="AF12" s="84"/>
      <c r="AG12" s="85"/>
      <c r="AH12" s="85"/>
      <c r="AI12" s="85"/>
      <c r="AJ12" s="85"/>
      <c r="AK12" s="86"/>
    </row>
    <row r="13" spans="1:76" x14ac:dyDescent="0.2">
      <c r="A13" s="22" t="s">
        <v>438</v>
      </c>
      <c r="B13" s="360"/>
      <c r="C13" s="361"/>
      <c r="D13" s="361"/>
      <c r="E13" s="361"/>
      <c r="F13" s="361"/>
      <c r="G13" s="362"/>
      <c r="H13" s="360"/>
      <c r="I13" s="361"/>
      <c r="J13" s="361"/>
      <c r="K13" s="361"/>
      <c r="L13" s="361"/>
      <c r="M13" s="362"/>
      <c r="N13" s="360"/>
      <c r="O13" s="361"/>
      <c r="P13" s="361"/>
      <c r="Q13" s="361"/>
      <c r="R13" s="361"/>
      <c r="S13" s="362"/>
      <c r="T13" s="360"/>
      <c r="U13" s="361"/>
      <c r="V13" s="361"/>
      <c r="W13" s="361"/>
      <c r="X13" s="361"/>
      <c r="Y13" s="362"/>
      <c r="Z13" s="369"/>
      <c r="AA13" s="370"/>
      <c r="AB13" s="370"/>
      <c r="AC13" s="370"/>
      <c r="AD13" s="370"/>
      <c r="AE13" s="371"/>
      <c r="AF13" s="369"/>
      <c r="AG13" s="370"/>
      <c r="AH13" s="370"/>
      <c r="AI13" s="370"/>
      <c r="AJ13" s="370"/>
      <c r="AK13" s="371"/>
    </row>
    <row r="14" spans="1:76" x14ac:dyDescent="0.2">
      <c r="A14" s="108"/>
      <c r="B14" s="325" t="s">
        <v>2</v>
      </c>
      <c r="C14" s="326"/>
      <c r="D14" s="327"/>
      <c r="E14" s="341" t="s">
        <v>3</v>
      </c>
      <c r="F14" s="342"/>
      <c r="G14" s="343"/>
      <c r="H14" s="325" t="s">
        <v>2</v>
      </c>
      <c r="I14" s="326"/>
      <c r="J14" s="327"/>
      <c r="K14" s="341" t="s">
        <v>3</v>
      </c>
      <c r="L14" s="342"/>
      <c r="M14" s="343"/>
      <c r="N14" s="325" t="s">
        <v>2</v>
      </c>
      <c r="O14" s="326"/>
      <c r="P14" s="327"/>
      <c r="Q14" s="341" t="s">
        <v>3</v>
      </c>
      <c r="R14" s="342"/>
      <c r="S14" s="343"/>
      <c r="T14" s="325" t="s">
        <v>2</v>
      </c>
      <c r="U14" s="326"/>
      <c r="V14" s="327"/>
      <c r="W14" s="341" t="s">
        <v>3</v>
      </c>
      <c r="X14" s="342"/>
      <c r="Y14" s="343"/>
      <c r="Z14" s="326" t="s">
        <v>2</v>
      </c>
      <c r="AA14" s="326"/>
      <c r="AB14" s="327"/>
      <c r="AC14" s="341" t="s">
        <v>3</v>
      </c>
      <c r="AD14" s="342"/>
      <c r="AE14" s="343"/>
      <c r="AF14" s="326" t="s">
        <v>2</v>
      </c>
      <c r="AG14" s="326"/>
      <c r="AH14" s="327"/>
      <c r="AI14" s="341" t="s">
        <v>3</v>
      </c>
      <c r="AJ14" s="342"/>
      <c r="AK14" s="343"/>
      <c r="AL14" s="7"/>
      <c r="AM14" s="7"/>
      <c r="AN14" s="457"/>
      <c r="AO14" s="457"/>
      <c r="AP14" s="457"/>
      <c r="AQ14" s="458"/>
      <c r="AR14" s="458"/>
      <c r="AS14" s="458"/>
      <c r="AT14" s="457"/>
      <c r="AU14" s="457"/>
      <c r="AV14" s="457"/>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row>
    <row r="15" spans="1:76" x14ac:dyDescent="0.2">
      <c r="A15" s="8" t="s">
        <v>50</v>
      </c>
      <c r="B15" s="252">
        <v>0.75</v>
      </c>
      <c r="C15" s="253"/>
      <c r="D15" s="254"/>
      <c r="E15" s="252">
        <v>0.25</v>
      </c>
      <c r="F15" s="253"/>
      <c r="G15" s="254"/>
      <c r="H15" s="252">
        <v>1.35</v>
      </c>
      <c r="I15" s="253"/>
      <c r="J15" s="254"/>
      <c r="K15" s="252">
        <v>0.62</v>
      </c>
      <c r="L15" s="253"/>
      <c r="M15" s="254"/>
      <c r="N15" s="252">
        <v>1.21</v>
      </c>
      <c r="O15" s="253"/>
      <c r="P15" s="254"/>
      <c r="Q15" s="252">
        <v>0.2</v>
      </c>
      <c r="R15" s="253"/>
      <c r="S15" s="254"/>
      <c r="T15" s="252">
        <v>1.29</v>
      </c>
      <c r="U15" s="253"/>
      <c r="V15" s="254"/>
      <c r="W15" s="252">
        <v>0.33</v>
      </c>
      <c r="X15" s="253"/>
      <c r="Y15" s="254"/>
      <c r="Z15" s="252">
        <v>0.93</v>
      </c>
      <c r="AA15" s="253"/>
      <c r="AB15" s="254"/>
      <c r="AC15" s="252">
        <v>0.24</v>
      </c>
      <c r="AD15" s="253"/>
      <c r="AE15" s="254"/>
      <c r="AF15" s="252">
        <v>0.93</v>
      </c>
      <c r="AG15" s="253"/>
      <c r="AH15" s="254"/>
      <c r="AI15" s="252">
        <v>0.23</v>
      </c>
      <c r="AJ15" s="253"/>
      <c r="AK15" s="254"/>
      <c r="AL15" s="1" t="s">
        <v>303</v>
      </c>
      <c r="AM15" s="1"/>
      <c r="AN15" s="1"/>
      <c r="AO15" s="1"/>
      <c r="AP15" s="1"/>
      <c r="AQ15" s="1"/>
      <c r="AR15" s="1"/>
      <c r="AS15" s="1"/>
      <c r="AT15" s="1"/>
      <c r="AU15" s="1"/>
      <c r="AV15" s="1"/>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row>
    <row r="16" spans="1:76" ht="12.75" customHeight="1" x14ac:dyDescent="0.2">
      <c r="A16" s="8" t="s">
        <v>51</v>
      </c>
      <c r="B16" s="252">
        <v>0</v>
      </c>
      <c r="C16" s="253"/>
      <c r="D16" s="254"/>
      <c r="E16" s="252">
        <v>0</v>
      </c>
      <c r="F16" s="253"/>
      <c r="G16" s="254"/>
      <c r="H16" s="252">
        <v>0</v>
      </c>
      <c r="I16" s="253"/>
      <c r="J16" s="254"/>
      <c r="K16" s="252">
        <v>0</v>
      </c>
      <c r="L16" s="253"/>
      <c r="M16" s="254"/>
      <c r="N16" s="252">
        <v>0</v>
      </c>
      <c r="O16" s="253"/>
      <c r="P16" s="254"/>
      <c r="Q16" s="252">
        <v>0</v>
      </c>
      <c r="R16" s="253"/>
      <c r="S16" s="254"/>
      <c r="T16" s="252">
        <v>0</v>
      </c>
      <c r="U16" s="253"/>
      <c r="V16" s="254"/>
      <c r="W16" s="252">
        <v>0</v>
      </c>
      <c r="X16" s="253"/>
      <c r="Y16" s="254"/>
      <c r="Z16" s="252">
        <v>0</v>
      </c>
      <c r="AA16" s="253"/>
      <c r="AB16" s="254"/>
      <c r="AC16" s="252">
        <v>0</v>
      </c>
      <c r="AD16" s="253"/>
      <c r="AE16" s="254"/>
      <c r="AF16" s="252">
        <v>0</v>
      </c>
      <c r="AG16" s="253"/>
      <c r="AH16" s="254"/>
      <c r="AI16" s="252">
        <v>0</v>
      </c>
      <c r="AJ16" s="253"/>
      <c r="AK16" s="254"/>
      <c r="AL16" s="1"/>
      <c r="AM16" s="1"/>
      <c r="AN16" s="1"/>
      <c r="AO16" s="1"/>
      <c r="AP16" s="1"/>
      <c r="AQ16" s="1"/>
      <c r="AR16" s="1"/>
      <c r="AS16" s="1"/>
      <c r="AT16" s="1"/>
      <c r="AU16" s="1"/>
      <c r="AV16" s="1"/>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109"/>
      <c r="BU16" s="109"/>
      <c r="BV16" s="109"/>
      <c r="BW16" s="109"/>
      <c r="BX16" s="109"/>
    </row>
    <row r="17" spans="1:76" ht="12.75" customHeight="1" x14ac:dyDescent="0.2">
      <c r="A17" s="8" t="s">
        <v>52</v>
      </c>
      <c r="B17" s="252">
        <v>0</v>
      </c>
      <c r="C17" s="253"/>
      <c r="D17" s="254"/>
      <c r="E17" s="252">
        <v>0</v>
      </c>
      <c r="F17" s="253"/>
      <c r="G17" s="254"/>
      <c r="H17" s="252">
        <v>0.05</v>
      </c>
      <c r="I17" s="253"/>
      <c r="J17" s="254"/>
      <c r="K17" s="252">
        <v>0.05</v>
      </c>
      <c r="L17" s="253"/>
      <c r="M17" s="254"/>
      <c r="N17" s="252">
        <v>0</v>
      </c>
      <c r="O17" s="253"/>
      <c r="P17" s="254"/>
      <c r="Q17" s="252">
        <v>0</v>
      </c>
      <c r="R17" s="253"/>
      <c r="S17" s="254"/>
      <c r="T17" s="252">
        <v>0</v>
      </c>
      <c r="U17" s="253"/>
      <c r="V17" s="254"/>
      <c r="W17" s="252">
        <v>0</v>
      </c>
      <c r="X17" s="253"/>
      <c r="Y17" s="254"/>
      <c r="Z17" s="252">
        <v>0</v>
      </c>
      <c r="AA17" s="253"/>
      <c r="AB17" s="254"/>
      <c r="AC17" s="252">
        <v>0</v>
      </c>
      <c r="AD17" s="253"/>
      <c r="AE17" s="254"/>
      <c r="AF17" s="252">
        <v>0</v>
      </c>
      <c r="AG17" s="253"/>
      <c r="AH17" s="254"/>
      <c r="AI17" s="252">
        <v>0</v>
      </c>
      <c r="AJ17" s="253"/>
      <c r="AK17" s="254"/>
      <c r="AL17" s="1"/>
      <c r="AM17" s="1"/>
      <c r="AN17" s="1"/>
      <c r="AO17" s="1"/>
      <c r="AP17" s="1"/>
      <c r="AQ17" s="1"/>
      <c r="AR17" s="1"/>
      <c r="AS17" s="1"/>
      <c r="AT17" s="1"/>
      <c r="AU17" s="1"/>
      <c r="AV17" s="1"/>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row>
    <row r="18" spans="1:76" x14ac:dyDescent="0.2">
      <c r="A18" s="8" t="s">
        <v>55</v>
      </c>
      <c r="B18" s="252">
        <v>0.03</v>
      </c>
      <c r="C18" s="253"/>
      <c r="D18" s="254"/>
      <c r="E18" s="252">
        <v>0.03</v>
      </c>
      <c r="F18" s="253"/>
      <c r="G18" s="254"/>
      <c r="H18" s="252">
        <v>0.08</v>
      </c>
      <c r="I18" s="253"/>
      <c r="J18" s="254"/>
      <c r="K18" s="252">
        <v>0.08</v>
      </c>
      <c r="L18" s="253"/>
      <c r="M18" s="254"/>
      <c r="N18" s="252">
        <v>0.01</v>
      </c>
      <c r="O18" s="253"/>
      <c r="P18" s="254"/>
      <c r="Q18" s="252">
        <v>0.01</v>
      </c>
      <c r="R18" s="253"/>
      <c r="S18" s="254"/>
      <c r="T18" s="252">
        <v>0.03</v>
      </c>
      <c r="U18" s="253"/>
      <c r="V18" s="254"/>
      <c r="W18" s="252">
        <v>0.03</v>
      </c>
      <c r="X18" s="253"/>
      <c r="Y18" s="254"/>
      <c r="Z18" s="252">
        <v>0.03</v>
      </c>
      <c r="AA18" s="253"/>
      <c r="AB18" s="254"/>
      <c r="AC18" s="252">
        <v>0.02</v>
      </c>
      <c r="AD18" s="253"/>
      <c r="AE18" s="254"/>
      <c r="AF18" s="252">
        <v>0.02</v>
      </c>
      <c r="AG18" s="253"/>
      <c r="AH18" s="254"/>
      <c r="AI18" s="252">
        <v>0.02</v>
      </c>
      <c r="AJ18" s="253"/>
      <c r="AK18" s="254"/>
      <c r="AL18" s="1"/>
      <c r="AM18" s="1"/>
      <c r="AN18" s="1"/>
      <c r="AO18" s="1"/>
      <c r="AP18" s="1"/>
      <c r="AQ18" s="1"/>
      <c r="AR18" s="1"/>
      <c r="AS18" s="1"/>
      <c r="AT18" s="1"/>
      <c r="AU18" s="1"/>
      <c r="AV18" s="1"/>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row>
    <row r="19" spans="1:76" x14ac:dyDescent="0.2">
      <c r="A19" s="8" t="s">
        <v>49</v>
      </c>
      <c r="B19" s="252">
        <f>SUM(B15:D18)</f>
        <v>0.78</v>
      </c>
      <c r="C19" s="253"/>
      <c r="D19" s="254"/>
      <c r="E19" s="252">
        <f>SUM(E15:G18)</f>
        <v>0.28000000000000003</v>
      </c>
      <c r="F19" s="253"/>
      <c r="G19" s="254"/>
      <c r="H19" s="252">
        <f>SUM(H15:J18)</f>
        <v>1.4800000000000002</v>
      </c>
      <c r="I19" s="253"/>
      <c r="J19" s="254"/>
      <c r="K19" s="252">
        <f>SUM(K15:M18)</f>
        <v>0.75</v>
      </c>
      <c r="L19" s="253"/>
      <c r="M19" s="254"/>
      <c r="N19" s="252">
        <f>SUM(N15:P18)</f>
        <v>1.22</v>
      </c>
      <c r="O19" s="253"/>
      <c r="P19" s="254"/>
      <c r="Q19" s="252">
        <f>SUM(Q15:S18)</f>
        <v>0.21000000000000002</v>
      </c>
      <c r="R19" s="253"/>
      <c r="S19" s="254"/>
      <c r="T19" s="252">
        <f>SUM(T15:V18)</f>
        <v>1.32</v>
      </c>
      <c r="U19" s="253"/>
      <c r="V19" s="254"/>
      <c r="W19" s="252">
        <f>SUM(W15:Y18)</f>
        <v>0.36</v>
      </c>
      <c r="X19" s="253"/>
      <c r="Y19" s="254"/>
      <c r="Z19" s="252">
        <f>SUM(Z15:AB18)</f>
        <v>0.96000000000000008</v>
      </c>
      <c r="AA19" s="253"/>
      <c r="AB19" s="254"/>
      <c r="AC19" s="252">
        <f>SUM(AC15:AE18)</f>
        <v>0.26</v>
      </c>
      <c r="AD19" s="253"/>
      <c r="AE19" s="254"/>
      <c r="AF19" s="252">
        <f>SUM(AF15:AH18)</f>
        <v>0.95000000000000007</v>
      </c>
      <c r="AG19" s="253"/>
      <c r="AH19" s="254"/>
      <c r="AI19" s="252">
        <f>SUM(AI15:AK18)</f>
        <v>0.25</v>
      </c>
      <c r="AJ19" s="253"/>
      <c r="AK19" s="254"/>
      <c r="AL19" s="1"/>
      <c r="AM19" s="1"/>
      <c r="AN19" s="1"/>
      <c r="AO19" s="1"/>
      <c r="AP19" s="1"/>
      <c r="AQ19" s="1"/>
      <c r="AR19" s="1"/>
      <c r="AS19" s="1"/>
      <c r="AT19" s="1"/>
      <c r="AU19" s="1"/>
      <c r="AV19" s="1"/>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109"/>
      <c r="BS19" s="109"/>
      <c r="BT19" s="109"/>
      <c r="BU19" s="109"/>
      <c r="BV19" s="109"/>
      <c r="BW19" s="109"/>
      <c r="BX19" s="109"/>
    </row>
    <row r="20" spans="1:76" x14ac:dyDescent="0.2">
      <c r="A20" s="454"/>
      <c r="B20" s="367"/>
      <c r="C20" s="367"/>
      <c r="D20" s="367"/>
      <c r="E20" s="367"/>
      <c r="F20" s="367"/>
      <c r="G20" s="367"/>
      <c r="H20" s="367"/>
      <c r="I20" s="367"/>
      <c r="J20" s="367"/>
      <c r="K20" s="367"/>
      <c r="L20" s="367"/>
      <c r="M20" s="367"/>
      <c r="N20" s="367"/>
      <c r="O20" s="367"/>
      <c r="P20" s="367"/>
      <c r="Q20" s="367"/>
      <c r="R20" s="367"/>
      <c r="S20" s="367"/>
    </row>
    <row r="21" spans="1:76" ht="12.75" customHeight="1" x14ac:dyDescent="0.2">
      <c r="A21" s="450" t="s">
        <v>11</v>
      </c>
      <c r="B21" s="264" t="s">
        <v>4</v>
      </c>
      <c r="C21" s="265"/>
      <c r="D21" s="266"/>
      <c r="E21" s="264" t="s">
        <v>321</v>
      </c>
      <c r="F21" s="265"/>
      <c r="G21" s="415"/>
      <c r="H21" s="264" t="s">
        <v>4</v>
      </c>
      <c r="I21" s="265"/>
      <c r="J21" s="266"/>
      <c r="K21" s="264" t="s">
        <v>321</v>
      </c>
      <c r="L21" s="265"/>
      <c r="M21" s="415"/>
      <c r="N21" s="422" t="s">
        <v>4</v>
      </c>
      <c r="O21" s="265"/>
      <c r="P21" s="266"/>
      <c r="Q21" s="264" t="s">
        <v>321</v>
      </c>
      <c r="R21" s="265"/>
      <c r="S21" s="415"/>
      <c r="T21" s="422" t="s">
        <v>4</v>
      </c>
      <c r="U21" s="265"/>
      <c r="V21" s="266"/>
      <c r="W21" s="264" t="s">
        <v>321</v>
      </c>
      <c r="X21" s="265"/>
      <c r="Y21" s="415"/>
      <c r="Z21" s="264" t="s">
        <v>4</v>
      </c>
      <c r="AA21" s="265"/>
      <c r="AB21" s="266"/>
      <c r="AC21" s="264" t="s">
        <v>321</v>
      </c>
      <c r="AD21" s="265"/>
      <c r="AE21" s="415"/>
      <c r="AF21" s="264" t="s">
        <v>4</v>
      </c>
      <c r="AG21" s="265"/>
      <c r="AH21" s="266"/>
      <c r="AI21" s="264" t="s">
        <v>321</v>
      </c>
      <c r="AJ21" s="265"/>
      <c r="AK21" s="415"/>
    </row>
    <row r="22" spans="1:76" ht="12.95" customHeight="1" x14ac:dyDescent="0.2">
      <c r="A22" s="455"/>
      <c r="B22" s="246" t="s">
        <v>171</v>
      </c>
      <c r="C22" s="247"/>
      <c r="D22" s="248"/>
      <c r="E22" s="245">
        <v>9.1453000000000007</v>
      </c>
      <c r="F22" s="245"/>
      <c r="G22" s="245"/>
      <c r="H22" s="312" t="s">
        <v>171</v>
      </c>
      <c r="I22" s="313"/>
      <c r="J22" s="314"/>
      <c r="K22" s="245">
        <v>86.526200000000003</v>
      </c>
      <c r="L22" s="245"/>
      <c r="M22" s="245"/>
      <c r="N22" s="312" t="s">
        <v>180</v>
      </c>
      <c r="O22" s="313"/>
      <c r="P22" s="314"/>
      <c r="Q22" s="245">
        <v>55.365299999999998</v>
      </c>
      <c r="R22" s="245"/>
      <c r="S22" s="245"/>
      <c r="T22" s="246" t="s">
        <v>225</v>
      </c>
      <c r="U22" s="247"/>
      <c r="V22" s="248"/>
      <c r="W22" s="245">
        <v>9.7799999999999994</v>
      </c>
      <c r="X22" s="245"/>
      <c r="Y22" s="245"/>
      <c r="Z22" s="246" t="s">
        <v>223</v>
      </c>
      <c r="AA22" s="247"/>
      <c r="AB22" s="248"/>
      <c r="AC22" s="245">
        <v>7.3715000000000002</v>
      </c>
      <c r="AD22" s="245"/>
      <c r="AE22" s="245"/>
      <c r="AF22" s="246" t="s">
        <v>225</v>
      </c>
      <c r="AG22" s="247"/>
      <c r="AH22" s="248"/>
      <c r="AI22" s="245">
        <v>9.7799999999999994</v>
      </c>
      <c r="AJ22" s="245"/>
      <c r="AK22" s="245"/>
    </row>
    <row r="23" spans="1:76" ht="12.75" customHeight="1" x14ac:dyDescent="0.2">
      <c r="A23" s="455"/>
      <c r="B23" s="246" t="s">
        <v>226</v>
      </c>
      <c r="C23" s="247"/>
      <c r="D23" s="248"/>
      <c r="E23" s="245">
        <v>8.3140999999999998</v>
      </c>
      <c r="F23" s="245"/>
      <c r="G23" s="245"/>
      <c r="H23" s="312" t="s">
        <v>180</v>
      </c>
      <c r="I23" s="313"/>
      <c r="J23" s="314"/>
      <c r="K23" s="245">
        <v>5.2470999999999997</v>
      </c>
      <c r="L23" s="245"/>
      <c r="M23" s="245"/>
      <c r="N23" s="312" t="s">
        <v>171</v>
      </c>
      <c r="O23" s="313"/>
      <c r="P23" s="314"/>
      <c r="Q23" s="245">
        <v>32.480499999999999</v>
      </c>
      <c r="R23" s="245"/>
      <c r="S23" s="245"/>
      <c r="T23" s="246" t="s">
        <v>628</v>
      </c>
      <c r="U23" s="247"/>
      <c r="V23" s="248"/>
      <c r="W23" s="245">
        <v>9.3259000000000007</v>
      </c>
      <c r="X23" s="245"/>
      <c r="Y23" s="245"/>
      <c r="Z23" s="246" t="s">
        <v>225</v>
      </c>
      <c r="AA23" s="247"/>
      <c r="AB23" s="248"/>
      <c r="AC23" s="245">
        <v>7.3029999999999999</v>
      </c>
      <c r="AD23" s="245"/>
      <c r="AE23" s="245"/>
      <c r="AF23" s="246" t="s">
        <v>628</v>
      </c>
      <c r="AG23" s="247"/>
      <c r="AH23" s="248"/>
      <c r="AI23" s="245">
        <v>9.3259000000000007</v>
      </c>
      <c r="AJ23" s="245"/>
      <c r="AK23" s="245"/>
      <c r="AL23" s="6" t="s">
        <v>303</v>
      </c>
    </row>
    <row r="24" spans="1:76" ht="12.75" customHeight="1" x14ac:dyDescent="0.2">
      <c r="A24" s="455"/>
      <c r="B24" s="246" t="s">
        <v>223</v>
      </c>
      <c r="C24" s="247"/>
      <c r="D24" s="248"/>
      <c r="E24" s="245">
        <v>7.1258999999999997</v>
      </c>
      <c r="F24" s="245"/>
      <c r="G24" s="245"/>
      <c r="H24" s="312"/>
      <c r="I24" s="313"/>
      <c r="J24" s="314"/>
      <c r="K24" s="328"/>
      <c r="L24" s="328"/>
      <c r="M24" s="328"/>
      <c r="N24" s="312" t="s">
        <v>173</v>
      </c>
      <c r="O24" s="313"/>
      <c r="P24" s="314"/>
      <c r="Q24" s="245">
        <v>5.5688000000000004</v>
      </c>
      <c r="R24" s="245"/>
      <c r="S24" s="245"/>
      <c r="T24" s="246" t="s">
        <v>183</v>
      </c>
      <c r="U24" s="247"/>
      <c r="V24" s="248"/>
      <c r="W24" s="245">
        <v>9.2644000000000002</v>
      </c>
      <c r="X24" s="245"/>
      <c r="Y24" s="245"/>
      <c r="Z24" s="246" t="s">
        <v>226</v>
      </c>
      <c r="AA24" s="247"/>
      <c r="AB24" s="248"/>
      <c r="AC24" s="245">
        <v>7.1896000000000004</v>
      </c>
      <c r="AD24" s="245"/>
      <c r="AE24" s="245"/>
      <c r="AF24" s="246" t="s">
        <v>183</v>
      </c>
      <c r="AG24" s="247"/>
      <c r="AH24" s="248"/>
      <c r="AI24" s="245">
        <v>9.2644000000000002</v>
      </c>
      <c r="AJ24" s="245"/>
      <c r="AK24" s="245"/>
    </row>
    <row r="25" spans="1:76" ht="12.75" customHeight="1" x14ac:dyDescent="0.2">
      <c r="A25" s="455"/>
      <c r="B25" s="246" t="s">
        <v>391</v>
      </c>
      <c r="C25" s="247"/>
      <c r="D25" s="248"/>
      <c r="E25" s="245">
        <v>7.0880999999999998</v>
      </c>
      <c r="F25" s="245"/>
      <c r="G25" s="245"/>
      <c r="H25" s="267"/>
      <c r="I25" s="268"/>
      <c r="J25" s="269"/>
      <c r="K25" s="252"/>
      <c r="L25" s="253"/>
      <c r="M25" s="254"/>
      <c r="N25" s="312" t="s">
        <v>547</v>
      </c>
      <c r="O25" s="313"/>
      <c r="P25" s="314"/>
      <c r="Q25" s="245">
        <v>5.2552000000000003</v>
      </c>
      <c r="R25" s="245"/>
      <c r="S25" s="245"/>
      <c r="T25" s="246" t="s">
        <v>176</v>
      </c>
      <c r="U25" s="247"/>
      <c r="V25" s="248"/>
      <c r="W25" s="245">
        <v>9.2228999999999992</v>
      </c>
      <c r="X25" s="245"/>
      <c r="Y25" s="245"/>
      <c r="Z25" s="246" t="s">
        <v>173</v>
      </c>
      <c r="AA25" s="247"/>
      <c r="AB25" s="248"/>
      <c r="AC25" s="245">
        <v>6.0113000000000003</v>
      </c>
      <c r="AD25" s="245"/>
      <c r="AE25" s="245"/>
      <c r="AF25" s="246" t="s">
        <v>176</v>
      </c>
      <c r="AG25" s="247"/>
      <c r="AH25" s="248"/>
      <c r="AI25" s="245">
        <v>9.2228999999999992</v>
      </c>
      <c r="AJ25" s="245"/>
      <c r="AK25" s="245"/>
    </row>
    <row r="26" spans="1:76" ht="12.75" customHeight="1" x14ac:dyDescent="0.2">
      <c r="A26" s="455"/>
      <c r="B26" s="246" t="s">
        <v>224</v>
      </c>
      <c r="C26" s="247"/>
      <c r="D26" s="248"/>
      <c r="E26" s="245">
        <v>6.8186999999999998</v>
      </c>
      <c r="F26" s="245"/>
      <c r="G26" s="245"/>
      <c r="H26" s="267"/>
      <c r="I26" s="268"/>
      <c r="J26" s="269"/>
      <c r="K26" s="252"/>
      <c r="L26" s="253"/>
      <c r="M26" s="254"/>
      <c r="N26" s="312" t="s">
        <v>295</v>
      </c>
      <c r="O26" s="313"/>
      <c r="P26" s="314"/>
      <c r="Q26" s="245">
        <v>0.25269999999999998</v>
      </c>
      <c r="R26" s="245"/>
      <c r="S26" s="245"/>
      <c r="T26" s="246" t="s">
        <v>391</v>
      </c>
      <c r="U26" s="247"/>
      <c r="V26" s="248"/>
      <c r="W26" s="245">
        <v>9.0801999999999996</v>
      </c>
      <c r="X26" s="245"/>
      <c r="Y26" s="245"/>
      <c r="Z26" s="246" t="s">
        <v>456</v>
      </c>
      <c r="AA26" s="247"/>
      <c r="AB26" s="248"/>
      <c r="AC26" s="245">
        <v>5.6531000000000002</v>
      </c>
      <c r="AD26" s="245"/>
      <c r="AE26" s="245"/>
      <c r="AF26" s="246" t="s">
        <v>391</v>
      </c>
      <c r="AG26" s="247"/>
      <c r="AH26" s="248"/>
      <c r="AI26" s="245">
        <v>9.0801999999999996</v>
      </c>
      <c r="AJ26" s="245"/>
      <c r="AK26" s="245"/>
    </row>
    <row r="27" spans="1:76" ht="12.75" customHeight="1" x14ac:dyDescent="0.2">
      <c r="A27" s="455"/>
      <c r="B27" s="246" t="s">
        <v>180</v>
      </c>
      <c r="C27" s="247"/>
      <c r="D27" s="248"/>
      <c r="E27" s="245">
        <v>6.5721999999999996</v>
      </c>
      <c r="F27" s="245"/>
      <c r="G27" s="245"/>
      <c r="H27" s="267"/>
      <c r="I27" s="268"/>
      <c r="J27" s="269"/>
      <c r="K27" s="252"/>
      <c r="L27" s="253"/>
      <c r="M27" s="254"/>
      <c r="N27" s="267"/>
      <c r="O27" s="268"/>
      <c r="P27" s="269"/>
      <c r="Q27" s="252"/>
      <c r="R27" s="253"/>
      <c r="S27" s="254"/>
      <c r="T27" s="246" t="s">
        <v>173</v>
      </c>
      <c r="U27" s="247"/>
      <c r="V27" s="248"/>
      <c r="W27" s="245">
        <v>9.0520999999999994</v>
      </c>
      <c r="X27" s="245"/>
      <c r="Y27" s="245"/>
      <c r="Z27" s="246" t="s">
        <v>171</v>
      </c>
      <c r="AA27" s="247"/>
      <c r="AB27" s="248"/>
      <c r="AC27" s="245">
        <v>5.6440999999999999</v>
      </c>
      <c r="AD27" s="245"/>
      <c r="AE27" s="245"/>
      <c r="AF27" s="246" t="s">
        <v>173</v>
      </c>
      <c r="AG27" s="247"/>
      <c r="AH27" s="248"/>
      <c r="AI27" s="245">
        <v>9.0520999999999994</v>
      </c>
      <c r="AJ27" s="245"/>
      <c r="AK27" s="245"/>
    </row>
    <row r="28" spans="1:76" ht="12.75" customHeight="1" x14ac:dyDescent="0.2">
      <c r="A28" s="455"/>
      <c r="B28" s="246" t="s">
        <v>287</v>
      </c>
      <c r="C28" s="247"/>
      <c r="D28" s="248"/>
      <c r="E28" s="245">
        <v>6.5030999999999999</v>
      </c>
      <c r="F28" s="245"/>
      <c r="G28" s="245"/>
      <c r="H28" s="267"/>
      <c r="I28" s="268"/>
      <c r="J28" s="269"/>
      <c r="K28" s="252"/>
      <c r="L28" s="253"/>
      <c r="M28" s="254"/>
      <c r="N28" s="267"/>
      <c r="O28" s="268"/>
      <c r="P28" s="269"/>
      <c r="Q28" s="252"/>
      <c r="R28" s="253"/>
      <c r="S28" s="254"/>
      <c r="T28" s="246" t="s">
        <v>227</v>
      </c>
      <c r="U28" s="247"/>
      <c r="V28" s="248"/>
      <c r="W28" s="245">
        <v>9.0399999999999991</v>
      </c>
      <c r="X28" s="245"/>
      <c r="Y28" s="245"/>
      <c r="Z28" s="246" t="s">
        <v>227</v>
      </c>
      <c r="AA28" s="247"/>
      <c r="AB28" s="248"/>
      <c r="AC28" s="245">
        <v>5.5110000000000001</v>
      </c>
      <c r="AD28" s="245"/>
      <c r="AE28" s="245"/>
      <c r="AF28" s="246" t="s">
        <v>227</v>
      </c>
      <c r="AG28" s="247"/>
      <c r="AH28" s="248"/>
      <c r="AI28" s="245">
        <v>9.0399999999999991</v>
      </c>
      <c r="AJ28" s="245"/>
      <c r="AK28" s="245"/>
    </row>
    <row r="29" spans="1:76" ht="12.75" customHeight="1" x14ac:dyDescent="0.2">
      <c r="A29" s="455"/>
      <c r="B29" s="246" t="s">
        <v>663</v>
      </c>
      <c r="C29" s="247"/>
      <c r="D29" s="248"/>
      <c r="E29" s="245">
        <v>5.4743000000000004</v>
      </c>
      <c r="F29" s="245"/>
      <c r="G29" s="245"/>
      <c r="H29" s="267"/>
      <c r="I29" s="268"/>
      <c r="J29" s="269"/>
      <c r="K29" s="252"/>
      <c r="L29" s="253"/>
      <c r="M29" s="254"/>
      <c r="N29" s="267"/>
      <c r="O29" s="268"/>
      <c r="P29" s="269"/>
      <c r="Q29" s="252"/>
      <c r="R29" s="253"/>
      <c r="S29" s="254"/>
      <c r="T29" s="246" t="s">
        <v>456</v>
      </c>
      <c r="U29" s="247"/>
      <c r="V29" s="248"/>
      <c r="W29" s="245">
        <v>7.3224999999999998</v>
      </c>
      <c r="X29" s="245"/>
      <c r="Y29" s="245"/>
      <c r="Z29" s="246" t="s">
        <v>224</v>
      </c>
      <c r="AA29" s="247"/>
      <c r="AB29" s="248"/>
      <c r="AC29" s="245">
        <v>5.4966999999999997</v>
      </c>
      <c r="AD29" s="245"/>
      <c r="AE29" s="245"/>
      <c r="AF29" s="246" t="s">
        <v>456</v>
      </c>
      <c r="AG29" s="247"/>
      <c r="AH29" s="248"/>
      <c r="AI29" s="245">
        <v>7.3224999999999998</v>
      </c>
      <c r="AJ29" s="245"/>
      <c r="AK29" s="245"/>
    </row>
    <row r="30" spans="1:76" ht="12.75" customHeight="1" x14ac:dyDescent="0.2">
      <c r="A30" s="455"/>
      <c r="B30" s="246" t="s">
        <v>225</v>
      </c>
      <c r="C30" s="247"/>
      <c r="D30" s="248"/>
      <c r="E30" s="245">
        <v>4.8723000000000001</v>
      </c>
      <c r="F30" s="245"/>
      <c r="G30" s="245"/>
      <c r="H30" s="267"/>
      <c r="I30" s="268"/>
      <c r="J30" s="269"/>
      <c r="K30" s="252"/>
      <c r="L30" s="253"/>
      <c r="M30" s="254"/>
      <c r="N30" s="267"/>
      <c r="O30" s="268"/>
      <c r="P30" s="269"/>
      <c r="Q30" s="252"/>
      <c r="R30" s="253"/>
      <c r="S30" s="254"/>
      <c r="T30" s="246" t="s">
        <v>641</v>
      </c>
      <c r="U30" s="247"/>
      <c r="V30" s="248"/>
      <c r="W30" s="245">
        <v>7.1680000000000001</v>
      </c>
      <c r="X30" s="245"/>
      <c r="Y30" s="245"/>
      <c r="Z30" s="246" t="s">
        <v>664</v>
      </c>
      <c r="AA30" s="247"/>
      <c r="AB30" s="248"/>
      <c r="AC30" s="245">
        <v>4.8594999999999997</v>
      </c>
      <c r="AD30" s="245"/>
      <c r="AE30" s="245"/>
      <c r="AF30" s="246" t="s">
        <v>641</v>
      </c>
      <c r="AG30" s="247"/>
      <c r="AH30" s="248"/>
      <c r="AI30" s="245">
        <v>7.1680000000000001</v>
      </c>
      <c r="AJ30" s="245"/>
      <c r="AK30" s="245"/>
    </row>
    <row r="31" spans="1:76" ht="12.75" customHeight="1" x14ac:dyDescent="0.2">
      <c r="A31" s="455"/>
      <c r="B31" s="246" t="s">
        <v>607</v>
      </c>
      <c r="C31" s="247"/>
      <c r="D31" s="248"/>
      <c r="E31" s="245">
        <v>4.6334999999999997</v>
      </c>
      <c r="F31" s="245"/>
      <c r="G31" s="245"/>
      <c r="H31" s="267"/>
      <c r="I31" s="268"/>
      <c r="J31" s="269"/>
      <c r="K31" s="252"/>
      <c r="L31" s="253"/>
      <c r="M31" s="254"/>
      <c r="N31" s="267"/>
      <c r="O31" s="268"/>
      <c r="P31" s="269"/>
      <c r="Q31" s="252"/>
      <c r="R31" s="253"/>
      <c r="S31" s="254"/>
      <c r="T31" s="246" t="s">
        <v>226</v>
      </c>
      <c r="U31" s="247"/>
      <c r="V31" s="248"/>
      <c r="W31" s="245">
        <v>3.6553</v>
      </c>
      <c r="X31" s="245"/>
      <c r="Y31" s="245"/>
      <c r="Z31" s="246" t="s">
        <v>176</v>
      </c>
      <c r="AA31" s="247"/>
      <c r="AB31" s="248"/>
      <c r="AC31" s="245">
        <v>4.6883999999999997</v>
      </c>
      <c r="AD31" s="245"/>
      <c r="AE31" s="245"/>
      <c r="AF31" s="246" t="s">
        <v>226</v>
      </c>
      <c r="AG31" s="247"/>
      <c r="AH31" s="248"/>
      <c r="AI31" s="245">
        <v>3.6553</v>
      </c>
      <c r="AJ31" s="245"/>
      <c r="AK31" s="245"/>
    </row>
    <row r="32" spans="1:76" ht="12.75" customHeight="1" x14ac:dyDescent="0.2">
      <c r="A32" s="455"/>
      <c r="B32" s="267"/>
      <c r="C32" s="268"/>
      <c r="D32" s="269"/>
      <c r="E32" s="252"/>
      <c r="F32" s="253"/>
      <c r="G32" s="254"/>
      <c r="H32" s="267"/>
      <c r="I32" s="268"/>
      <c r="J32" s="269"/>
      <c r="K32" s="252"/>
      <c r="L32" s="253"/>
      <c r="M32" s="254"/>
      <c r="N32" s="267"/>
      <c r="O32" s="268"/>
      <c r="P32" s="269"/>
      <c r="Q32" s="252"/>
      <c r="R32" s="253"/>
      <c r="S32" s="254"/>
      <c r="T32" s="267"/>
      <c r="U32" s="268"/>
      <c r="V32" s="269"/>
      <c r="W32" s="252"/>
      <c r="X32" s="253"/>
      <c r="Y32" s="254"/>
      <c r="Z32" s="267"/>
      <c r="AA32" s="268"/>
      <c r="AB32" s="269"/>
      <c r="AC32" s="252"/>
      <c r="AD32" s="253"/>
      <c r="AE32" s="254"/>
      <c r="AF32" s="267"/>
      <c r="AG32" s="268"/>
      <c r="AH32" s="269"/>
      <c r="AI32" s="252"/>
      <c r="AJ32" s="253"/>
      <c r="AK32" s="254"/>
    </row>
    <row r="33" spans="1:40" ht="12.75" customHeight="1" x14ac:dyDescent="0.2">
      <c r="A33" s="455"/>
      <c r="B33" s="267"/>
      <c r="C33" s="268"/>
      <c r="D33" s="269"/>
      <c r="E33" s="252"/>
      <c r="F33" s="253"/>
      <c r="G33" s="254"/>
      <c r="H33" s="267"/>
      <c r="I33" s="268"/>
      <c r="J33" s="269"/>
      <c r="K33" s="252"/>
      <c r="L33" s="253"/>
      <c r="M33" s="254"/>
      <c r="N33" s="267"/>
      <c r="O33" s="268"/>
      <c r="P33" s="269"/>
      <c r="Q33" s="252"/>
      <c r="R33" s="253"/>
      <c r="S33" s="254"/>
      <c r="T33" s="267"/>
      <c r="U33" s="268"/>
      <c r="V33" s="269"/>
      <c r="W33" s="252"/>
      <c r="X33" s="253"/>
      <c r="Y33" s="254"/>
      <c r="Z33" s="267"/>
      <c r="AA33" s="268"/>
      <c r="AB33" s="269"/>
      <c r="AC33" s="252"/>
      <c r="AD33" s="253"/>
      <c r="AE33" s="254"/>
      <c r="AF33" s="267"/>
      <c r="AG33" s="268"/>
      <c r="AH33" s="269"/>
      <c r="AI33" s="252"/>
      <c r="AJ33" s="253"/>
      <c r="AK33" s="254"/>
    </row>
    <row r="34" spans="1:40" ht="15" customHeight="1" x14ac:dyDescent="0.2">
      <c r="A34" s="455"/>
      <c r="B34" s="255" t="s">
        <v>41</v>
      </c>
      <c r="C34" s="256"/>
      <c r="D34" s="257"/>
      <c r="E34" s="401">
        <f>SUM(E22:G33)</f>
        <v>66.547500000000014</v>
      </c>
      <c r="F34" s="402"/>
      <c r="G34" s="403"/>
      <c r="H34" s="255" t="s">
        <v>41</v>
      </c>
      <c r="I34" s="256"/>
      <c r="J34" s="257"/>
      <c r="K34" s="401">
        <f>SUM(K22:M33)</f>
        <v>91.773300000000006</v>
      </c>
      <c r="L34" s="402"/>
      <c r="M34" s="403"/>
      <c r="N34" s="255" t="s">
        <v>41</v>
      </c>
      <c r="O34" s="256"/>
      <c r="P34" s="257"/>
      <c r="Q34" s="401">
        <f>SUM(Q22:S33)</f>
        <v>98.922499999999999</v>
      </c>
      <c r="R34" s="402"/>
      <c r="S34" s="403"/>
      <c r="T34" s="423" t="s">
        <v>41</v>
      </c>
      <c r="U34" s="424"/>
      <c r="V34" s="425"/>
      <c r="W34" s="401">
        <f>SUM(W22:Y33)</f>
        <v>82.911300000000011</v>
      </c>
      <c r="X34" s="402"/>
      <c r="Y34" s="403"/>
      <c r="Z34" s="273" t="s">
        <v>18</v>
      </c>
      <c r="AA34" s="424"/>
      <c r="AB34" s="425"/>
      <c r="AC34" s="401">
        <f>SUM(AC22:AE33)</f>
        <v>59.728200000000001</v>
      </c>
      <c r="AD34" s="402"/>
      <c r="AE34" s="477"/>
      <c r="AF34" s="273" t="s">
        <v>18</v>
      </c>
      <c r="AG34" s="424"/>
      <c r="AH34" s="425"/>
      <c r="AI34" s="401">
        <f>SUM(AI22:AK33)</f>
        <v>82.911300000000011</v>
      </c>
      <c r="AJ34" s="402"/>
      <c r="AK34" s="477"/>
    </row>
    <row r="35" spans="1:40" ht="15" customHeight="1" x14ac:dyDescent="0.2">
      <c r="A35" s="110"/>
      <c r="B35" s="426"/>
      <c r="C35" s="427"/>
      <c r="D35" s="428"/>
      <c r="E35" s="395"/>
      <c r="F35" s="396"/>
      <c r="G35" s="397"/>
      <c r="H35" s="350"/>
      <c r="I35" s="276"/>
      <c r="J35" s="277"/>
      <c r="K35" s="350"/>
      <c r="L35" s="276"/>
      <c r="M35" s="277"/>
      <c r="N35" s="270"/>
      <c r="O35" s="271"/>
      <c r="P35" s="272"/>
      <c r="Q35" s="76"/>
      <c r="R35" s="77"/>
      <c r="S35" s="77"/>
      <c r="T35" s="87"/>
      <c r="U35" s="66"/>
      <c r="V35" s="67"/>
      <c r="W35" s="76"/>
      <c r="X35" s="77"/>
      <c r="Y35" s="77"/>
      <c r="Z35" s="350"/>
      <c r="AA35" s="276"/>
      <c r="AB35" s="277"/>
      <c r="AC35" s="261"/>
      <c r="AD35" s="276"/>
      <c r="AE35" s="277"/>
      <c r="AF35" s="350"/>
      <c r="AG35" s="276"/>
      <c r="AH35" s="277"/>
      <c r="AI35" s="350"/>
      <c r="AJ35" s="276"/>
      <c r="AK35" s="277"/>
    </row>
    <row r="36" spans="1:40" x14ac:dyDescent="0.2">
      <c r="A36" s="383" t="s">
        <v>78</v>
      </c>
      <c r="B36" s="264" t="s">
        <v>78</v>
      </c>
      <c r="C36" s="265"/>
      <c r="D36" s="266"/>
      <c r="E36" s="264" t="s">
        <v>321</v>
      </c>
      <c r="F36" s="265"/>
      <c r="G36" s="266"/>
      <c r="H36" s="264" t="s">
        <v>78</v>
      </c>
      <c r="I36" s="265"/>
      <c r="J36" s="266"/>
      <c r="K36" s="264" t="s">
        <v>321</v>
      </c>
      <c r="L36" s="265"/>
      <c r="M36" s="266"/>
      <c r="N36" s="264" t="s">
        <v>78</v>
      </c>
      <c r="O36" s="265"/>
      <c r="P36" s="266"/>
      <c r="Q36" s="264" t="s">
        <v>321</v>
      </c>
      <c r="R36" s="265"/>
      <c r="S36" s="266"/>
      <c r="T36" s="264" t="s">
        <v>78</v>
      </c>
      <c r="U36" s="265"/>
      <c r="V36" s="266"/>
      <c r="W36" s="264" t="s">
        <v>321</v>
      </c>
      <c r="X36" s="265"/>
      <c r="Y36" s="266"/>
      <c r="Z36" s="264" t="s">
        <v>78</v>
      </c>
      <c r="AA36" s="265"/>
      <c r="AB36" s="266"/>
      <c r="AC36" s="264" t="s">
        <v>321</v>
      </c>
      <c r="AD36" s="265"/>
      <c r="AE36" s="266"/>
      <c r="AF36" s="264" t="s">
        <v>78</v>
      </c>
      <c r="AG36" s="265"/>
      <c r="AH36" s="266"/>
      <c r="AI36" s="264" t="s">
        <v>321</v>
      </c>
      <c r="AJ36" s="265"/>
      <c r="AK36" s="266"/>
      <c r="AM36" s="6" t="s">
        <v>303</v>
      </c>
    </row>
    <row r="37" spans="1:40" ht="15" customHeight="1" x14ac:dyDescent="0.2">
      <c r="A37" s="384"/>
      <c r="B37" s="267" t="s">
        <v>83</v>
      </c>
      <c r="C37" s="268"/>
      <c r="D37" s="269"/>
      <c r="E37" s="252">
        <v>75.087356153063197</v>
      </c>
      <c r="F37" s="253"/>
      <c r="G37" s="254"/>
      <c r="H37" s="270" t="s">
        <v>84</v>
      </c>
      <c r="I37" s="271"/>
      <c r="J37" s="272"/>
      <c r="K37" s="252">
        <v>91.773705788046897</v>
      </c>
      <c r="L37" s="253"/>
      <c r="M37" s="254"/>
      <c r="N37" s="444" t="s">
        <v>84</v>
      </c>
      <c r="O37" s="445"/>
      <c r="P37" s="446"/>
      <c r="Q37" s="252">
        <v>87.846192813003796</v>
      </c>
      <c r="R37" s="253"/>
      <c r="S37" s="254"/>
      <c r="T37" s="444" t="s">
        <v>83</v>
      </c>
      <c r="U37" s="445"/>
      <c r="V37" s="446"/>
      <c r="W37" s="338">
        <v>39.821554206398901</v>
      </c>
      <c r="X37" s="339"/>
      <c r="Y37" s="340"/>
      <c r="Z37" s="444" t="s">
        <v>79</v>
      </c>
      <c r="AA37" s="445"/>
      <c r="AB37" s="446"/>
      <c r="AC37" s="338">
        <v>55.091355599876202</v>
      </c>
      <c r="AD37" s="339"/>
      <c r="AE37" s="340"/>
      <c r="AF37" s="444" t="s">
        <v>79</v>
      </c>
      <c r="AG37" s="445"/>
      <c r="AH37" s="446"/>
      <c r="AI37" s="252">
        <v>67.501481500728005</v>
      </c>
      <c r="AJ37" s="253"/>
      <c r="AK37" s="254"/>
      <c r="AM37" s="6" t="s">
        <v>303</v>
      </c>
    </row>
    <row r="38" spans="1:40" ht="15" customHeight="1" x14ac:dyDescent="0.2">
      <c r="A38" s="384"/>
      <c r="B38" s="267" t="s">
        <v>84</v>
      </c>
      <c r="C38" s="268"/>
      <c r="D38" s="269"/>
      <c r="E38" s="252">
        <v>15.717886961572599</v>
      </c>
      <c r="F38" s="253"/>
      <c r="G38" s="254"/>
      <c r="H38" s="270" t="s">
        <v>77</v>
      </c>
      <c r="I38" s="271"/>
      <c r="J38" s="272"/>
      <c r="K38" s="252">
        <v>8.2262942119531992</v>
      </c>
      <c r="L38" s="253"/>
      <c r="M38" s="254"/>
      <c r="N38" s="444" t="s">
        <v>83</v>
      </c>
      <c r="O38" s="445"/>
      <c r="P38" s="446"/>
      <c r="Q38" s="252">
        <v>10.8240984545654</v>
      </c>
      <c r="R38" s="253"/>
      <c r="S38" s="254"/>
      <c r="T38" s="444" t="s">
        <v>84</v>
      </c>
      <c r="U38" s="445"/>
      <c r="V38" s="446"/>
      <c r="W38" s="338">
        <v>30.984816705185199</v>
      </c>
      <c r="X38" s="339"/>
      <c r="Y38" s="340"/>
      <c r="Z38" s="444" t="s">
        <v>83</v>
      </c>
      <c r="AA38" s="445"/>
      <c r="AB38" s="446"/>
      <c r="AC38" s="338">
        <v>30.387513518217801</v>
      </c>
      <c r="AD38" s="339"/>
      <c r="AE38" s="340"/>
      <c r="AF38" s="478" t="s">
        <v>77</v>
      </c>
      <c r="AG38" s="479"/>
      <c r="AH38" s="480"/>
      <c r="AI38" s="252">
        <v>13.1606279494349</v>
      </c>
      <c r="AJ38" s="253"/>
      <c r="AK38" s="254"/>
    </row>
    <row r="39" spans="1:40" ht="15" customHeight="1" x14ac:dyDescent="0.2">
      <c r="A39" s="384"/>
      <c r="B39" s="267" t="s">
        <v>79</v>
      </c>
      <c r="C39" s="268"/>
      <c r="D39" s="269"/>
      <c r="E39" s="252">
        <v>7.3097963462923001</v>
      </c>
      <c r="F39" s="253"/>
      <c r="G39" s="254"/>
      <c r="H39" s="270"/>
      <c r="I39" s="271"/>
      <c r="J39" s="272"/>
      <c r="K39" s="252"/>
      <c r="L39" s="253"/>
      <c r="M39" s="254"/>
      <c r="N39" s="151" t="s">
        <v>77</v>
      </c>
      <c r="O39" s="187"/>
      <c r="P39" s="188"/>
      <c r="Q39" s="252">
        <v>1.0769636142990999</v>
      </c>
      <c r="R39" s="253"/>
      <c r="S39" s="254"/>
      <c r="T39" s="214" t="s">
        <v>79</v>
      </c>
      <c r="U39" s="187"/>
      <c r="V39" s="188"/>
      <c r="W39" s="338">
        <v>24.208699421560599</v>
      </c>
      <c r="X39" s="339"/>
      <c r="Y39" s="340"/>
      <c r="Z39" s="444" t="s">
        <v>84</v>
      </c>
      <c r="AA39" s="445"/>
      <c r="AB39" s="446"/>
      <c r="AC39" s="338">
        <v>10.836843558221499</v>
      </c>
      <c r="AD39" s="339"/>
      <c r="AE39" s="340"/>
      <c r="AF39" s="444" t="s">
        <v>83</v>
      </c>
      <c r="AG39" s="445"/>
      <c r="AH39" s="446"/>
      <c r="AI39" s="252">
        <v>9.7800760754536995</v>
      </c>
      <c r="AJ39" s="253"/>
      <c r="AK39" s="254"/>
      <c r="AN39" s="6" t="s">
        <v>303</v>
      </c>
    </row>
    <row r="40" spans="1:40" ht="15" customHeight="1" x14ac:dyDescent="0.2">
      <c r="A40" s="384"/>
      <c r="B40" s="267" t="s">
        <v>77</v>
      </c>
      <c r="C40" s="268" t="s">
        <v>77</v>
      </c>
      <c r="D40" s="269" t="s">
        <v>77</v>
      </c>
      <c r="E40" s="252">
        <v>1.6324751438527001</v>
      </c>
      <c r="F40" s="253"/>
      <c r="G40" s="254"/>
      <c r="H40" s="270"/>
      <c r="I40" s="271"/>
      <c r="J40" s="272"/>
      <c r="K40" s="252"/>
      <c r="L40" s="253"/>
      <c r="M40" s="254"/>
      <c r="N40" s="151" t="s">
        <v>81</v>
      </c>
      <c r="O40" s="119"/>
      <c r="P40" s="119"/>
      <c r="Q40" s="252">
        <v>0.2527451181316</v>
      </c>
      <c r="R40" s="253"/>
      <c r="S40" s="254"/>
      <c r="T40" s="214" t="s">
        <v>77</v>
      </c>
      <c r="U40" s="119"/>
      <c r="V40" s="119"/>
      <c r="W40" s="338">
        <v>4.8312993141672003</v>
      </c>
      <c r="X40" s="339"/>
      <c r="Y40" s="340"/>
      <c r="Z40" s="444" t="s">
        <v>77</v>
      </c>
      <c r="AA40" s="445"/>
      <c r="AB40" s="446"/>
      <c r="AC40" s="338">
        <v>3.4886822518198999</v>
      </c>
      <c r="AD40" s="339"/>
      <c r="AE40" s="340"/>
      <c r="AF40" s="481" t="s">
        <v>84</v>
      </c>
      <c r="AG40" s="482"/>
      <c r="AH40" s="483"/>
      <c r="AI40" s="493">
        <v>9.2644629951132007</v>
      </c>
      <c r="AJ40" s="494"/>
      <c r="AK40" s="495"/>
    </row>
    <row r="41" spans="1:40" ht="15" customHeight="1" x14ac:dyDescent="0.2">
      <c r="A41" s="384"/>
      <c r="B41" s="429" t="s">
        <v>81</v>
      </c>
      <c r="C41" s="430"/>
      <c r="D41" s="431"/>
      <c r="E41" s="252">
        <v>0.25248539521890001</v>
      </c>
      <c r="F41" s="253"/>
      <c r="G41" s="254"/>
      <c r="H41" s="270"/>
      <c r="I41" s="271"/>
      <c r="J41" s="272"/>
      <c r="K41" s="252"/>
      <c r="L41" s="253"/>
      <c r="M41" s="254"/>
      <c r="N41" s="267"/>
      <c r="O41" s="268"/>
      <c r="P41" s="269"/>
      <c r="Q41" s="252"/>
      <c r="R41" s="253"/>
      <c r="S41" s="254"/>
      <c r="T41" s="444" t="s">
        <v>81</v>
      </c>
      <c r="U41" s="445"/>
      <c r="V41" s="446"/>
      <c r="W41" s="447">
        <v>0.15363035268799999</v>
      </c>
      <c r="X41" s="448"/>
      <c r="Y41" s="449"/>
      <c r="Z41" s="478" t="s">
        <v>81</v>
      </c>
      <c r="AA41" s="479"/>
      <c r="AB41" s="480"/>
      <c r="AC41" s="338">
        <v>0.19560507186449999</v>
      </c>
      <c r="AD41" s="339"/>
      <c r="AE41" s="339"/>
      <c r="AF41" s="490" t="s">
        <v>81</v>
      </c>
      <c r="AG41" s="491"/>
      <c r="AH41" s="492"/>
      <c r="AI41" s="447">
        <v>0.29335147927029998</v>
      </c>
      <c r="AJ41" s="448"/>
      <c r="AK41" s="449"/>
    </row>
    <row r="42" spans="1:40" s="99" customFormat="1" ht="15" customHeight="1" x14ac:dyDescent="0.2">
      <c r="A42" s="385"/>
      <c r="B42" s="255" t="s">
        <v>41</v>
      </c>
      <c r="C42" s="256"/>
      <c r="D42" s="257"/>
      <c r="E42" s="401">
        <f>SUM(E37:G41)</f>
        <v>99.999999999999702</v>
      </c>
      <c r="F42" s="402"/>
      <c r="G42" s="403"/>
      <c r="H42" s="255" t="s">
        <v>41</v>
      </c>
      <c r="I42" s="256"/>
      <c r="J42" s="257"/>
      <c r="K42" s="401">
        <f>SUM(K37:M41)</f>
        <v>100.0000000000001</v>
      </c>
      <c r="L42" s="402"/>
      <c r="M42" s="403"/>
      <c r="N42" s="255" t="s">
        <v>41</v>
      </c>
      <c r="O42" s="256"/>
      <c r="P42" s="257"/>
      <c r="Q42" s="401">
        <f>SUM(Q37:S41)</f>
        <v>99.999999999999901</v>
      </c>
      <c r="R42" s="402"/>
      <c r="S42" s="403"/>
      <c r="T42" s="255" t="s">
        <v>41</v>
      </c>
      <c r="U42" s="256"/>
      <c r="V42" s="257"/>
      <c r="W42" s="401">
        <f>SUM(W37:Y41)</f>
        <v>99.999999999999886</v>
      </c>
      <c r="X42" s="402"/>
      <c r="Y42" s="403"/>
      <c r="Z42" s="273" t="s">
        <v>41</v>
      </c>
      <c r="AA42" s="424"/>
      <c r="AB42" s="425"/>
      <c r="AC42" s="401">
        <f>SUM(AC37:AE41)</f>
        <v>99.999999999999901</v>
      </c>
      <c r="AD42" s="402"/>
      <c r="AE42" s="403"/>
      <c r="AF42" s="484" t="s">
        <v>41</v>
      </c>
      <c r="AG42" s="485"/>
      <c r="AH42" s="486"/>
      <c r="AI42" s="487">
        <f>SUM(AI37:AK41)</f>
        <v>100.0000000000001</v>
      </c>
      <c r="AJ42" s="488"/>
      <c r="AK42" s="489"/>
    </row>
    <row r="43" spans="1:40" x14ac:dyDescent="0.2">
      <c r="A43" s="111"/>
      <c r="B43" s="264"/>
      <c r="C43" s="265"/>
      <c r="D43" s="266"/>
      <c r="E43" s="264"/>
      <c r="F43" s="265"/>
      <c r="G43" s="266"/>
      <c r="H43" s="325"/>
      <c r="I43" s="326"/>
      <c r="J43" s="327"/>
      <c r="K43" s="325"/>
      <c r="L43" s="326"/>
      <c r="M43" s="327"/>
      <c r="N43" s="264"/>
      <c r="O43" s="265"/>
      <c r="P43" s="266"/>
      <c r="Q43" s="264"/>
      <c r="R43" s="265"/>
      <c r="S43" s="266"/>
      <c r="T43" s="264"/>
      <c r="U43" s="265"/>
      <c r="V43" s="266"/>
      <c r="W43" s="264"/>
      <c r="X43" s="265"/>
      <c r="Y43" s="266"/>
      <c r="Z43" s="62"/>
      <c r="AA43" s="63"/>
      <c r="AB43" s="64"/>
      <c r="AC43" s="62"/>
      <c r="AD43" s="63"/>
      <c r="AE43" s="64"/>
      <c r="AF43" s="62"/>
      <c r="AG43" s="63"/>
      <c r="AH43" s="64"/>
      <c r="AI43" s="62"/>
      <c r="AJ43" s="63"/>
      <c r="AK43" s="64"/>
    </row>
    <row r="44" spans="1:40" ht="12.75" customHeight="1" x14ac:dyDescent="0.2">
      <c r="A44" s="450" t="s">
        <v>12</v>
      </c>
      <c r="B44" s="325" t="s">
        <v>0</v>
      </c>
      <c r="C44" s="326"/>
      <c r="D44" s="327"/>
      <c r="E44" s="325" t="s">
        <v>1</v>
      </c>
      <c r="F44" s="326"/>
      <c r="G44" s="327"/>
      <c r="H44" s="325" t="s">
        <v>0</v>
      </c>
      <c r="I44" s="326"/>
      <c r="J44" s="327"/>
      <c r="K44" s="325" t="s">
        <v>1</v>
      </c>
      <c r="L44" s="326"/>
      <c r="M44" s="327"/>
      <c r="N44" s="325" t="s">
        <v>0</v>
      </c>
      <c r="O44" s="326"/>
      <c r="P44" s="327"/>
      <c r="Q44" s="325" t="s">
        <v>1</v>
      </c>
      <c r="R44" s="326"/>
      <c r="S44" s="327"/>
      <c r="T44" s="325" t="s">
        <v>0</v>
      </c>
      <c r="U44" s="326"/>
      <c r="V44" s="327"/>
      <c r="W44" s="325" t="s">
        <v>1</v>
      </c>
      <c r="X44" s="326"/>
      <c r="Y44" s="327"/>
      <c r="Z44" s="325" t="s">
        <v>0</v>
      </c>
      <c r="AA44" s="326"/>
      <c r="AB44" s="327"/>
      <c r="AC44" s="325" t="s">
        <v>1</v>
      </c>
      <c r="AD44" s="326"/>
      <c r="AE44" s="327"/>
      <c r="AF44" s="325" t="s">
        <v>0</v>
      </c>
      <c r="AG44" s="326"/>
      <c r="AH44" s="327"/>
      <c r="AI44" s="325" t="s">
        <v>1</v>
      </c>
      <c r="AJ44" s="326"/>
      <c r="AK44" s="327"/>
    </row>
    <row r="45" spans="1:40" ht="25.5" x14ac:dyDescent="0.2">
      <c r="A45" s="45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303</v>
      </c>
    </row>
    <row r="46" spans="1:40" x14ac:dyDescent="0.2">
      <c r="A46" s="4" t="s">
        <v>396</v>
      </c>
      <c r="B46" s="221">
        <v>9.9326692698909813</v>
      </c>
      <c r="C46" s="221">
        <v>8.8806454732431881</v>
      </c>
      <c r="D46" s="221">
        <v>11.74576067552351</v>
      </c>
      <c r="E46" s="221">
        <v>10.484049246404092</v>
      </c>
      <c r="F46" s="221">
        <v>8.8806454732431881</v>
      </c>
      <c r="G46" s="221">
        <v>11.74576067552351</v>
      </c>
      <c r="H46" s="221">
        <v>9.8995652258561115</v>
      </c>
      <c r="I46" s="221">
        <v>11.646544821950089</v>
      </c>
      <c r="J46" s="221">
        <v>11.74576067552351</v>
      </c>
      <c r="K46" s="221">
        <v>10.70449068743493</v>
      </c>
      <c r="L46" s="221">
        <v>11.646544821950089</v>
      </c>
      <c r="M46" s="221">
        <v>11.74576067552351</v>
      </c>
      <c r="N46" s="221">
        <v>10.97403963443535</v>
      </c>
      <c r="O46" s="221">
        <v>10.936200766493887</v>
      </c>
      <c r="P46" s="221">
        <v>11.74576067552351</v>
      </c>
      <c r="Q46" s="221">
        <v>12.101857994829723</v>
      </c>
      <c r="R46" s="221">
        <v>10.936200766493887</v>
      </c>
      <c r="S46" s="221">
        <v>11.74576067552351</v>
      </c>
      <c r="T46" s="221">
        <v>9.169717987176762</v>
      </c>
      <c r="U46" s="221">
        <v>9.1847009746287576</v>
      </c>
      <c r="V46" s="221">
        <v>11.74576067552351</v>
      </c>
      <c r="W46" s="221">
        <v>10.228163843924353</v>
      </c>
      <c r="X46" s="221">
        <v>9.1847009746287576</v>
      </c>
      <c r="Y46" s="221">
        <v>11.74576067552351</v>
      </c>
      <c r="Z46" s="221">
        <v>7.7124435392375013</v>
      </c>
      <c r="AA46" s="221">
        <v>8.020375133851342</v>
      </c>
      <c r="AB46" s="221">
        <v>8.0091694678207759</v>
      </c>
      <c r="AC46" s="221">
        <v>8.4649670902385168</v>
      </c>
      <c r="AD46" s="221">
        <v>8.020375133851342</v>
      </c>
      <c r="AE46" s="221">
        <v>8.0091694678207759</v>
      </c>
      <c r="AF46" s="221">
        <v>7.088343985876433</v>
      </c>
      <c r="AG46" s="221">
        <v>7.6622236838234548</v>
      </c>
      <c r="AH46" s="221">
        <v>8.0091694678207759</v>
      </c>
      <c r="AI46" s="221">
        <v>7.8595087346512216</v>
      </c>
      <c r="AJ46" s="221">
        <v>7.6622236838234548</v>
      </c>
      <c r="AK46" s="221">
        <v>8.0091694678207759</v>
      </c>
      <c r="AL46" s="6" t="s">
        <v>303</v>
      </c>
    </row>
    <row r="47" spans="1:40" x14ac:dyDescent="0.2">
      <c r="A47" s="4" t="s">
        <v>397</v>
      </c>
      <c r="B47" s="221">
        <v>7.3858929709223586</v>
      </c>
      <c r="C47" s="221">
        <v>7.3865718889982279</v>
      </c>
      <c r="D47" s="221">
        <v>9.4343801430716745</v>
      </c>
      <c r="E47" s="221">
        <v>7.9437271847837776</v>
      </c>
      <c r="F47" s="221">
        <v>7.3865718889982279</v>
      </c>
      <c r="G47" s="221">
        <v>9.4343801430716745</v>
      </c>
      <c r="H47" s="221">
        <v>7.3878437516619933</v>
      </c>
      <c r="I47" s="221">
        <v>9.7451179316346845</v>
      </c>
      <c r="J47" s="221">
        <v>9.4343801430716745</v>
      </c>
      <c r="K47" s="221">
        <v>8.1677439110816366</v>
      </c>
      <c r="L47" s="221">
        <v>9.7451179316346845</v>
      </c>
      <c r="M47" s="221">
        <v>9.4343801430716745</v>
      </c>
      <c r="N47" s="221">
        <v>8.5426336027949024</v>
      </c>
      <c r="O47" s="221">
        <v>8.688913189513281</v>
      </c>
      <c r="P47" s="221">
        <v>9.4343801430716745</v>
      </c>
      <c r="Q47" s="221">
        <v>9.4354143924939571</v>
      </c>
      <c r="R47" s="221">
        <v>8.688913189513281</v>
      </c>
      <c r="S47" s="221">
        <v>9.4343801430716745</v>
      </c>
      <c r="T47" s="221">
        <v>6.943353760258586</v>
      </c>
      <c r="U47" s="221">
        <v>7.6536946039430287</v>
      </c>
      <c r="V47" s="221">
        <v>9.4343801430716745</v>
      </c>
      <c r="W47" s="221">
        <v>7.9977106399798048</v>
      </c>
      <c r="X47" s="221">
        <v>7.6536946039430287</v>
      </c>
      <c r="Y47" s="221">
        <v>9.4343801430716745</v>
      </c>
      <c r="Z47" s="221">
        <v>6.6760061616469857</v>
      </c>
      <c r="AA47" s="221">
        <v>7.3540747760794556</v>
      </c>
      <c r="AB47" s="221">
        <v>7.1105678818842</v>
      </c>
      <c r="AC47" s="221">
        <v>7.3612866714202863</v>
      </c>
      <c r="AD47" s="221">
        <v>7.3540747760794556</v>
      </c>
      <c r="AE47" s="221">
        <v>7.1105678818842</v>
      </c>
      <c r="AF47" s="221">
        <v>6.504350683761162</v>
      </c>
      <c r="AG47" s="221">
        <v>7.2926637650852166</v>
      </c>
      <c r="AH47" s="221">
        <v>7.1105678818842</v>
      </c>
      <c r="AI47" s="221">
        <v>7.0112792030166959</v>
      </c>
      <c r="AJ47" s="221">
        <v>7.2926637650852166</v>
      </c>
      <c r="AK47" s="221">
        <v>7.1105678818842</v>
      </c>
    </row>
    <row r="48" spans="1:40" ht="12.75" customHeight="1" x14ac:dyDescent="0.2">
      <c r="A48" s="4" t="s">
        <v>398</v>
      </c>
      <c r="B48" s="221">
        <v>5.8483590931177609</v>
      </c>
      <c r="C48" s="221">
        <v>5.9660350018841513</v>
      </c>
      <c r="D48" s="221">
        <v>5.5037693849196323</v>
      </c>
      <c r="E48" s="221">
        <v>6.4103823814128935</v>
      </c>
      <c r="F48" s="221">
        <v>5.9660350018841513</v>
      </c>
      <c r="G48" s="221">
        <v>5.5037693849196323</v>
      </c>
      <c r="H48" s="221">
        <v>5.4108011780174214</v>
      </c>
      <c r="I48" s="221">
        <v>6.590583490872004</v>
      </c>
      <c r="J48" s="221">
        <v>5.5037693849196323</v>
      </c>
      <c r="K48" s="221">
        <v>6.1781948130697151</v>
      </c>
      <c r="L48" s="221">
        <v>6.590583490872004</v>
      </c>
      <c r="M48" s="221">
        <v>5.5037693849196323</v>
      </c>
      <c r="N48" s="221">
        <v>5.6623860207889898</v>
      </c>
      <c r="O48" s="221">
        <v>6.5720139554691581</v>
      </c>
      <c r="P48" s="221">
        <v>5.5037693849196323</v>
      </c>
      <c r="Q48" s="221">
        <v>6.3759436625943078</v>
      </c>
      <c r="R48" s="221">
        <v>6.5720139554691581</v>
      </c>
      <c r="S48" s="221">
        <v>5.5037693849196323</v>
      </c>
      <c r="T48" s="221">
        <v>5.4169551981292141</v>
      </c>
      <c r="U48" s="221">
        <v>6.300878749103056</v>
      </c>
      <c r="V48" s="221">
        <v>5.5037693849196323</v>
      </c>
      <c r="W48" s="221">
        <v>6.4932841930279928</v>
      </c>
      <c r="X48" s="221">
        <v>6.300878749103056</v>
      </c>
      <c r="Y48" s="221">
        <v>5.5037693849196323</v>
      </c>
      <c r="Z48" s="221">
        <v>5.8067239739500121</v>
      </c>
      <c r="AA48" s="221">
        <v>6.0864162632135566</v>
      </c>
      <c r="AB48" s="221">
        <v>5.5205249778312426</v>
      </c>
      <c r="AC48" s="221">
        <v>6.4435699527991552</v>
      </c>
      <c r="AD48" s="221">
        <v>6.0864162632135566</v>
      </c>
      <c r="AE48" s="221">
        <v>5.5205249778312426</v>
      </c>
      <c r="AF48" s="221">
        <v>5.4983928119286318</v>
      </c>
      <c r="AG48" s="221">
        <v>5.9636586193135832</v>
      </c>
      <c r="AH48" s="221">
        <v>5.5205249778312426</v>
      </c>
      <c r="AI48" s="221">
        <v>5.8737281266000529</v>
      </c>
      <c r="AJ48" s="221">
        <v>5.9636586193135832</v>
      </c>
      <c r="AK48" s="221">
        <v>5.5205249778312426</v>
      </c>
    </row>
    <row r="49" spans="1:42" ht="12.75" customHeight="1" x14ac:dyDescent="0.2">
      <c r="A49" s="4" t="s">
        <v>399</v>
      </c>
      <c r="B49" s="221">
        <v>7.1985045734534792</v>
      </c>
      <c r="C49" s="221">
        <v>7.8265944089536355</v>
      </c>
      <c r="D49" s="221">
        <v>6.8305055160624573</v>
      </c>
      <c r="E49" s="221">
        <v>7.609853847994752</v>
      </c>
      <c r="F49" s="221">
        <v>7.5106476772584863</v>
      </c>
      <c r="G49" s="221">
        <v>6.8486759257100793</v>
      </c>
      <c r="H49" s="221">
        <v>7.3230238253812141</v>
      </c>
      <c r="I49" s="221" t="s">
        <v>17</v>
      </c>
      <c r="J49" s="221" t="s">
        <v>17</v>
      </c>
      <c r="K49" s="221">
        <v>7.8332026530426591</v>
      </c>
      <c r="L49" s="221">
        <v>7.6994381453784122</v>
      </c>
      <c r="M49" s="221">
        <v>6.8494655875394495</v>
      </c>
      <c r="N49" s="221">
        <v>7.9653918139946267</v>
      </c>
      <c r="O49" s="221">
        <v>9.1462000000000003</v>
      </c>
      <c r="P49" s="221" t="s">
        <v>17</v>
      </c>
      <c r="Q49" s="221">
        <v>7.4487700852755134</v>
      </c>
      <c r="R49" s="221">
        <v>8.1110917094556321</v>
      </c>
      <c r="S49" s="221">
        <v>6.8494655875394495</v>
      </c>
      <c r="T49" s="221">
        <v>5.9354480172231883</v>
      </c>
      <c r="U49" s="221">
        <v>7.1774398912096249</v>
      </c>
      <c r="V49" s="221">
        <v>7.2203933911967999</v>
      </c>
      <c r="W49" s="221">
        <v>7.2063085843793173</v>
      </c>
      <c r="X49" s="221">
        <v>7.1774398912096249</v>
      </c>
      <c r="Y49" s="221">
        <v>7.2203933911967999</v>
      </c>
      <c r="Z49" s="221">
        <v>6.4326645031026253</v>
      </c>
      <c r="AA49" s="221">
        <v>7.0847324548821478</v>
      </c>
      <c r="AB49" s="221">
        <v>6.0086666301541358</v>
      </c>
      <c r="AC49" s="221">
        <v>7.2616995063196521</v>
      </c>
      <c r="AD49" s="221">
        <v>7.5316405111817586</v>
      </c>
      <c r="AE49" s="221">
        <v>6.5681617701316419</v>
      </c>
      <c r="AF49" s="221">
        <v>5.4498693958640487</v>
      </c>
      <c r="AG49" s="221">
        <v>6.0585428185274903</v>
      </c>
      <c r="AH49" s="221">
        <v>5.7753801086380729</v>
      </c>
      <c r="AI49" s="221">
        <v>5.819079660214399</v>
      </c>
      <c r="AJ49" s="221">
        <v>6.0585428185274903</v>
      </c>
      <c r="AK49" s="221">
        <v>5.7753801086380729</v>
      </c>
      <c r="AM49" s="6" t="s">
        <v>303</v>
      </c>
      <c r="AP49" s="6" t="s">
        <v>303</v>
      </c>
    </row>
    <row r="50" spans="1:42" x14ac:dyDescent="0.2">
      <c r="A50" s="4" t="s">
        <v>326</v>
      </c>
      <c r="B50" s="228">
        <v>10990.415134659501</v>
      </c>
      <c r="C50" s="228">
        <v>10885.526817347156</v>
      </c>
      <c r="D50" s="228">
        <v>11171.176571160295</v>
      </c>
      <c r="E50" s="228">
        <v>11045.387427928561</v>
      </c>
      <c r="F50" s="228">
        <v>10885.526817347156</v>
      </c>
      <c r="G50" s="228">
        <v>11171.176571160295</v>
      </c>
      <c r="H50" s="228">
        <v>10987.114654903469</v>
      </c>
      <c r="I50" s="228">
        <v>11161.285166240408</v>
      </c>
      <c r="J50" s="228">
        <v>11171.176571160295</v>
      </c>
      <c r="K50" s="228">
        <v>11067.365112972086</v>
      </c>
      <c r="L50" s="228">
        <v>11161.285166240408</v>
      </c>
      <c r="M50" s="228">
        <v>11171.176571160295</v>
      </c>
      <c r="N50" s="228">
        <v>11094.238580683548</v>
      </c>
      <c r="O50" s="228">
        <v>11090.466135285278</v>
      </c>
      <c r="P50" s="228">
        <v>11171.176571160295</v>
      </c>
      <c r="Q50" s="228">
        <v>11206.677783964602</v>
      </c>
      <c r="R50" s="228">
        <v>11090.466135285278</v>
      </c>
      <c r="S50" s="228">
        <v>11171.176571160295</v>
      </c>
      <c r="T50" s="228">
        <v>10914.348046980067</v>
      </c>
      <c r="U50" s="228">
        <v>10915.84188140637</v>
      </c>
      <c r="V50" s="228">
        <v>11171.176571160295</v>
      </c>
      <c r="W50" s="228">
        <v>11019.875881762535</v>
      </c>
      <c r="X50" s="228">
        <v>10915.84188140637</v>
      </c>
      <c r="Y50" s="228">
        <v>11171.176571160295</v>
      </c>
      <c r="Z50" s="228">
        <v>10769.052114442475</v>
      </c>
      <c r="AA50" s="228">
        <v>10799.754538890582</v>
      </c>
      <c r="AB50" s="228">
        <v>10798.637278353401</v>
      </c>
      <c r="AC50" s="228">
        <v>10844.082308372013</v>
      </c>
      <c r="AD50" s="228">
        <v>10799.754538890582</v>
      </c>
      <c r="AE50" s="228">
        <v>10798.637278353401</v>
      </c>
      <c r="AF50" s="228">
        <v>10706.825317739123</v>
      </c>
      <c r="AG50" s="228">
        <v>10764.044903876591</v>
      </c>
      <c r="AH50" s="228">
        <v>10798.637278353401</v>
      </c>
      <c r="AI50" s="228">
        <v>10783.71532976279</v>
      </c>
      <c r="AJ50" s="228">
        <v>10764.044903876591</v>
      </c>
      <c r="AK50" s="228">
        <v>10798.637278353401</v>
      </c>
      <c r="AL50" s="6" t="s">
        <v>303</v>
      </c>
      <c r="AM50" s="6" t="s">
        <v>303</v>
      </c>
    </row>
    <row r="51" spans="1:42" x14ac:dyDescent="0.2">
      <c r="A51" s="4" t="s">
        <v>327</v>
      </c>
      <c r="B51" s="228">
        <v>12383.451245334862</v>
      </c>
      <c r="C51" s="228">
        <v>12383.686119818265</v>
      </c>
      <c r="D51" s="228">
        <v>13105.733937585457</v>
      </c>
      <c r="E51" s="228">
        <v>12577.439274597918</v>
      </c>
      <c r="F51" s="228">
        <v>12383.686119818265</v>
      </c>
      <c r="G51" s="228">
        <v>13105.733937585457</v>
      </c>
      <c r="H51" s="228">
        <v>12384.12613389869</v>
      </c>
      <c r="I51" s="228">
        <v>13217.692027666544</v>
      </c>
      <c r="J51" s="228">
        <v>13105.733937585457</v>
      </c>
      <c r="K51" s="228">
        <v>12655.908163749344</v>
      </c>
      <c r="L51" s="228">
        <v>13217.692027666544</v>
      </c>
      <c r="M51" s="228">
        <v>13105.733937585457</v>
      </c>
      <c r="N51" s="228">
        <v>12787.953970056391</v>
      </c>
      <c r="O51" s="228">
        <v>12839.725481345911</v>
      </c>
      <c r="P51" s="228">
        <v>13105.733937585457</v>
      </c>
      <c r="Q51" s="228">
        <v>13106.105522616752</v>
      </c>
      <c r="R51" s="228">
        <v>12839.725481345911</v>
      </c>
      <c r="S51" s="228">
        <v>13105.733937585457</v>
      </c>
      <c r="T51" s="228">
        <v>12230.984014455044</v>
      </c>
      <c r="U51" s="228">
        <v>12476.32896536117</v>
      </c>
      <c r="V51" s="228">
        <v>13105.733937585457</v>
      </c>
      <c r="W51" s="228">
        <v>12596.318924123003</v>
      </c>
      <c r="X51" s="228">
        <v>12476.32896536117</v>
      </c>
      <c r="Y51" s="228">
        <v>13105.733937585457</v>
      </c>
      <c r="Z51" s="228">
        <v>12139.48445638146</v>
      </c>
      <c r="AA51" s="228">
        <v>12372.446941559878</v>
      </c>
      <c r="AB51" s="228">
        <v>12288.446006981352</v>
      </c>
      <c r="AC51" s="228">
        <v>12374.940599682423</v>
      </c>
      <c r="AD51" s="228">
        <v>12372.446941559878</v>
      </c>
      <c r="AE51" s="228">
        <v>12288.446006981352</v>
      </c>
      <c r="AF51" s="228">
        <v>12080.97670676392</v>
      </c>
      <c r="AG51" s="228">
        <v>12351.226417241274</v>
      </c>
      <c r="AH51" s="228">
        <v>12288.446006981352</v>
      </c>
      <c r="AI51" s="228">
        <v>12254.304476252044</v>
      </c>
      <c r="AJ51" s="228">
        <v>12351.226417241274</v>
      </c>
      <c r="AK51" s="228">
        <v>12288.446006981352</v>
      </c>
      <c r="AL51" s="6" t="s">
        <v>303</v>
      </c>
    </row>
    <row r="52" spans="1:42" x14ac:dyDescent="0.2">
      <c r="A52" s="4" t="s">
        <v>328</v>
      </c>
      <c r="B52" s="228">
        <v>13290.946334715411</v>
      </c>
      <c r="C52" s="228">
        <v>13365.072577388166</v>
      </c>
      <c r="D52" s="228">
        <v>13075.773123586427</v>
      </c>
      <c r="E52" s="228">
        <v>13647.96426283037</v>
      </c>
      <c r="F52" s="228">
        <v>13365.072577388166</v>
      </c>
      <c r="G52" s="228">
        <v>13075.773123586427</v>
      </c>
      <c r="H52" s="228">
        <v>13018.200886726399</v>
      </c>
      <c r="I52" s="228">
        <v>13764.044943820221</v>
      </c>
      <c r="J52" s="228">
        <v>13075.773123586427</v>
      </c>
      <c r="K52" s="228">
        <v>13499.551700199765</v>
      </c>
      <c r="L52" s="228">
        <v>13764.044943820221</v>
      </c>
      <c r="M52" s="228">
        <v>13075.773123586427</v>
      </c>
      <c r="N52" s="228">
        <v>13174.469557819148</v>
      </c>
      <c r="O52" s="228">
        <v>13752.046568688034</v>
      </c>
      <c r="P52" s="228">
        <v>13075.773123586427</v>
      </c>
      <c r="Q52" s="228">
        <v>13625.869209884753</v>
      </c>
      <c r="R52" s="228">
        <v>13752.046568688034</v>
      </c>
      <c r="S52" s="228">
        <v>13075.773123586427</v>
      </c>
      <c r="T52" s="228">
        <v>13022.005593816162</v>
      </c>
      <c r="U52" s="228">
        <v>13577.808553656996</v>
      </c>
      <c r="V52" s="228">
        <v>13075.773123586427</v>
      </c>
      <c r="W52" s="228">
        <v>13701.26966214958</v>
      </c>
      <c r="X52" s="228">
        <v>13577.808553656996</v>
      </c>
      <c r="Y52" s="228">
        <v>13075.773123586427</v>
      </c>
      <c r="Z52" s="228">
        <v>13264.798535291662</v>
      </c>
      <c r="AA52" s="228">
        <v>13441.244919636554</v>
      </c>
      <c r="AB52" s="228">
        <v>13086.170960889838</v>
      </c>
      <c r="AC52" s="228">
        <v>13669.283727599488</v>
      </c>
      <c r="AD52" s="228">
        <v>13441.244919636554</v>
      </c>
      <c r="AE52" s="228">
        <v>13086.170960889838</v>
      </c>
      <c r="AF52" s="228">
        <v>13072.438043213104</v>
      </c>
      <c r="AG52" s="228">
        <v>13363.572384256306</v>
      </c>
      <c r="AH52" s="228">
        <v>13086.170960889838</v>
      </c>
      <c r="AI52" s="228">
        <v>13306.898874707238</v>
      </c>
      <c r="AJ52" s="228">
        <v>13363.572384256306</v>
      </c>
      <c r="AK52" s="228">
        <v>13086.170960889838</v>
      </c>
    </row>
    <row r="53" spans="1:42" x14ac:dyDescent="0.2">
      <c r="A53" s="4" t="s">
        <v>329</v>
      </c>
      <c r="B53" s="228">
        <v>34972.600000000057</v>
      </c>
      <c r="C53" s="228">
        <v>38853.00698914336</v>
      </c>
      <c r="D53" s="228">
        <v>32872.260590051214</v>
      </c>
      <c r="E53" s="228">
        <v>24854.306207478512</v>
      </c>
      <c r="F53" s="228">
        <v>24571.358689005734</v>
      </c>
      <c r="G53" s="228">
        <v>22757.863727702148</v>
      </c>
      <c r="H53" s="228">
        <v>60574.599999999926</v>
      </c>
      <c r="I53" s="228" t="s">
        <v>17</v>
      </c>
      <c r="J53" s="228" t="s">
        <v>17</v>
      </c>
      <c r="K53" s="228">
        <v>25507.591112470869</v>
      </c>
      <c r="L53" s="228">
        <v>25117.48564576752</v>
      </c>
      <c r="M53" s="228">
        <v>22764.083203300641</v>
      </c>
      <c r="N53" s="228">
        <v>73088.400000000052</v>
      </c>
      <c r="O53" s="228">
        <v>96928</v>
      </c>
      <c r="P53" s="228" t="s">
        <v>17</v>
      </c>
      <c r="Q53" s="228">
        <v>24401.18200817356</v>
      </c>
      <c r="R53" s="228">
        <v>26335.884393814013</v>
      </c>
      <c r="S53" s="228">
        <v>22764.083203300641</v>
      </c>
      <c r="T53" s="228">
        <v>14403.916809940931</v>
      </c>
      <c r="U53" s="228">
        <v>15506.62467549085</v>
      </c>
      <c r="V53" s="228">
        <v>15545.997387606021</v>
      </c>
      <c r="W53" s="228">
        <v>15533.077486107499</v>
      </c>
      <c r="X53" s="228">
        <v>15506.62467549085</v>
      </c>
      <c r="Y53" s="228">
        <v>15545.997387606021</v>
      </c>
      <c r="Z53" s="228">
        <v>39386.904642935609</v>
      </c>
      <c r="AA53" s="228">
        <v>45048.511921280806</v>
      </c>
      <c r="AB53" s="228">
        <v>36077.170652802743</v>
      </c>
      <c r="AC53" s="228">
        <v>23878.905463735358</v>
      </c>
      <c r="AD53" s="228">
        <v>24635.885155007232</v>
      </c>
      <c r="AE53" s="228">
        <v>22031.031665833452</v>
      </c>
      <c r="AF53" s="228">
        <v>13395.972381847419</v>
      </c>
      <c r="AG53" s="228">
        <v>13827.576366518639</v>
      </c>
      <c r="AH53" s="228">
        <v>13625.394818208835</v>
      </c>
      <c r="AI53" s="228">
        <v>13656.437930455808</v>
      </c>
      <c r="AJ53" s="228">
        <v>13827.576366518639</v>
      </c>
      <c r="AK53" s="228">
        <v>13625.394818208835</v>
      </c>
      <c r="AM53" s="6" t="s">
        <v>303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5" t="s">
        <v>136</v>
      </c>
      <c r="B55" s="120"/>
      <c r="C55" s="121" t="s">
        <v>418</v>
      </c>
      <c r="D55" s="121" t="s">
        <v>125</v>
      </c>
      <c r="E55" s="120" t="s">
        <v>303</v>
      </c>
      <c r="F55" s="121" t="s">
        <v>418</v>
      </c>
      <c r="G55" s="121" t="s">
        <v>125</v>
      </c>
      <c r="H55" s="120"/>
      <c r="I55" s="121" t="s">
        <v>129</v>
      </c>
      <c r="J55" s="121" t="s">
        <v>48</v>
      </c>
      <c r="K55" s="120"/>
      <c r="L55" s="121" t="s">
        <v>129</v>
      </c>
      <c r="M55" s="121" t="s">
        <v>48</v>
      </c>
      <c r="N55" s="120"/>
      <c r="O55" s="121" t="s">
        <v>419</v>
      </c>
      <c r="P55" s="121" t="s">
        <v>48</v>
      </c>
      <c r="Q55" s="120"/>
      <c r="R55" s="121" t="s">
        <v>419</v>
      </c>
      <c r="S55" s="121" t="s">
        <v>48</v>
      </c>
      <c r="T55" s="112"/>
      <c r="U55" s="13" t="s">
        <v>420</v>
      </c>
      <c r="V55" s="13" t="s">
        <v>48</v>
      </c>
      <c r="W55" s="13"/>
      <c r="X55" s="13" t="s">
        <v>420</v>
      </c>
      <c r="Y55" s="13" t="s">
        <v>48</v>
      </c>
      <c r="Z55" s="112"/>
      <c r="AA55" s="13" t="s">
        <v>421</v>
      </c>
      <c r="AB55" s="13" t="s">
        <v>47</v>
      </c>
      <c r="AC55" s="112"/>
      <c r="AD55" s="13" t="s">
        <v>421</v>
      </c>
      <c r="AE55" s="13" t="s">
        <v>47</v>
      </c>
      <c r="AF55" s="112"/>
      <c r="AG55" s="13" t="s">
        <v>422</v>
      </c>
      <c r="AH55" s="113" t="s">
        <v>63</v>
      </c>
      <c r="AI55" s="13" t="s">
        <v>303</v>
      </c>
      <c r="AJ55" s="13" t="s">
        <v>422</v>
      </c>
      <c r="AK55" s="13" t="s">
        <v>63</v>
      </c>
    </row>
    <row r="56" spans="1:42" s="167" customFormat="1" ht="18.75" customHeight="1" x14ac:dyDescent="0.25">
      <c r="A56" s="206" t="s">
        <v>13</v>
      </c>
      <c r="B56" s="172">
        <v>34.9726</v>
      </c>
      <c r="C56" s="169">
        <v>5625.76</v>
      </c>
      <c r="D56" s="238">
        <v>5164.3964999999998</v>
      </c>
      <c r="E56" s="172">
        <v>37.701000000000001</v>
      </c>
      <c r="F56" s="166">
        <f>C56</f>
        <v>5625.76</v>
      </c>
      <c r="G56" s="166">
        <f>D56</f>
        <v>5164.3964999999998</v>
      </c>
      <c r="H56" s="172">
        <v>60.574599999999997</v>
      </c>
      <c r="I56" s="169">
        <v>5446.35</v>
      </c>
      <c r="J56" s="166">
        <f>D56</f>
        <v>5164.3964999999998</v>
      </c>
      <c r="K56" s="172">
        <v>66.699799999999996</v>
      </c>
      <c r="L56" s="166">
        <f>I56</f>
        <v>5446.35</v>
      </c>
      <c r="M56" s="166">
        <f>D56</f>
        <v>5164.3964999999998</v>
      </c>
      <c r="N56" s="172">
        <v>73.088399999999993</v>
      </c>
      <c r="O56" s="169">
        <v>14938.007799999999</v>
      </c>
      <c r="P56" s="166">
        <f>D56</f>
        <v>5164.3964999999998</v>
      </c>
      <c r="Q56" s="172">
        <v>78.694299999999998</v>
      </c>
      <c r="R56" s="166">
        <f>O56</f>
        <v>14938.007799999999</v>
      </c>
      <c r="S56" s="166">
        <f>P56</f>
        <v>5164.3964999999998</v>
      </c>
      <c r="T56" s="172">
        <v>14.6082</v>
      </c>
      <c r="U56" s="169">
        <v>5008.5105999999996</v>
      </c>
      <c r="V56" s="166">
        <f>S56</f>
        <v>5164.3964999999998</v>
      </c>
      <c r="W56" s="172">
        <v>15.5907</v>
      </c>
      <c r="X56" s="173">
        <f>U56</f>
        <v>5008.5105999999996</v>
      </c>
      <c r="Y56" s="166">
        <f>V56</f>
        <v>5164.3964999999998</v>
      </c>
      <c r="Z56" s="172">
        <v>39.145699999999998</v>
      </c>
      <c r="AA56" s="169">
        <v>7986.4849000000004</v>
      </c>
      <c r="AB56" s="238">
        <v>7756.7645000000002</v>
      </c>
      <c r="AC56" s="172">
        <v>42.707900000000002</v>
      </c>
      <c r="AD56" s="166">
        <f>AA56</f>
        <v>7986.4849000000004</v>
      </c>
      <c r="AE56" s="166">
        <f>AB56</f>
        <v>7756.7645000000002</v>
      </c>
      <c r="AF56" s="172">
        <v>1315.3503000000001</v>
      </c>
      <c r="AG56" s="169">
        <v>8054.1472999999996</v>
      </c>
      <c r="AH56" s="166">
        <f>AE56</f>
        <v>7756.7645000000002</v>
      </c>
      <c r="AI56" s="172">
        <v>1343.2391</v>
      </c>
      <c r="AJ56" s="166">
        <f>AG56</f>
        <v>8054.1472999999996</v>
      </c>
      <c r="AK56" s="166">
        <f>AH56</f>
        <v>7756.7645000000002</v>
      </c>
    </row>
    <row r="57" spans="1:42" s="102" customFormat="1" ht="15" customHeight="1" x14ac:dyDescent="0.2">
      <c r="A57" s="438" t="s">
        <v>130</v>
      </c>
      <c r="B57" s="441" t="s">
        <v>108</v>
      </c>
      <c r="C57" s="442"/>
      <c r="D57" s="442"/>
      <c r="E57" s="442"/>
      <c r="F57" s="442"/>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c r="AK57" s="443"/>
    </row>
    <row r="58" spans="1:42" s="102" customFormat="1" ht="15" customHeight="1" x14ac:dyDescent="0.2">
      <c r="A58" s="439"/>
      <c r="B58" s="347" t="s">
        <v>314</v>
      </c>
      <c r="C58" s="348"/>
      <c r="D58" s="348"/>
      <c r="E58" s="348"/>
      <c r="F58" s="348"/>
      <c r="G58" s="349"/>
      <c r="H58" s="434" t="s">
        <v>109</v>
      </c>
      <c r="I58" s="434"/>
      <c r="J58" s="434"/>
      <c r="K58" s="434"/>
      <c r="L58" s="434"/>
      <c r="M58" s="434"/>
      <c r="N58" s="434" t="s">
        <v>110</v>
      </c>
      <c r="O58" s="434"/>
      <c r="P58" s="434"/>
      <c r="Q58" s="434"/>
      <c r="R58" s="434"/>
      <c r="S58" s="434"/>
      <c r="T58" s="434" t="s">
        <v>116</v>
      </c>
      <c r="U58" s="434"/>
      <c r="V58" s="434"/>
      <c r="W58" s="434"/>
      <c r="X58" s="434"/>
      <c r="Y58" s="434"/>
      <c r="Z58" s="434" t="s">
        <v>315</v>
      </c>
      <c r="AA58" s="434"/>
      <c r="AB58" s="434"/>
      <c r="AC58" s="434"/>
      <c r="AD58" s="434"/>
      <c r="AE58" s="434"/>
      <c r="AF58" s="434" t="s">
        <v>316</v>
      </c>
      <c r="AG58" s="434"/>
      <c r="AH58" s="434"/>
      <c r="AI58" s="434"/>
      <c r="AJ58" s="434"/>
      <c r="AK58" s="434"/>
    </row>
    <row r="59" spans="1:42" ht="27" customHeight="1" x14ac:dyDescent="0.2">
      <c r="A59" s="440"/>
      <c r="B59" s="300" t="s">
        <v>107</v>
      </c>
      <c r="C59" s="301"/>
      <c r="D59" s="301"/>
      <c r="E59" s="301"/>
      <c r="F59" s="301"/>
      <c r="G59" s="302"/>
      <c r="H59" s="433" t="s">
        <v>122</v>
      </c>
      <c r="I59" s="433"/>
      <c r="J59" s="433"/>
      <c r="K59" s="433"/>
      <c r="L59" s="433"/>
      <c r="M59" s="433"/>
      <c r="N59" s="433" t="s">
        <v>111</v>
      </c>
      <c r="O59" s="433"/>
      <c r="P59" s="433"/>
      <c r="Q59" s="433"/>
      <c r="R59" s="433"/>
      <c r="S59" s="433"/>
      <c r="T59" s="433" t="s">
        <v>117</v>
      </c>
      <c r="U59" s="433"/>
      <c r="V59" s="433"/>
      <c r="W59" s="433"/>
      <c r="X59" s="433"/>
      <c r="Y59" s="433"/>
      <c r="Z59" s="433" t="s">
        <v>119</v>
      </c>
      <c r="AA59" s="433"/>
      <c r="AB59" s="433"/>
      <c r="AC59" s="433"/>
      <c r="AD59" s="433"/>
      <c r="AE59" s="433"/>
      <c r="AF59" s="433" t="s">
        <v>121</v>
      </c>
      <c r="AG59" s="433"/>
      <c r="AH59" s="433"/>
      <c r="AI59" s="433"/>
      <c r="AJ59" s="433"/>
      <c r="AK59" s="433"/>
    </row>
    <row r="60" spans="1:42" x14ac:dyDescent="0.2">
      <c r="A60" s="440"/>
      <c r="B60" s="437"/>
      <c r="C60" s="437"/>
      <c r="D60" s="437"/>
      <c r="E60" s="437"/>
      <c r="F60" s="437"/>
      <c r="G60" s="437"/>
      <c r="H60" s="437"/>
      <c r="I60" s="437"/>
      <c r="J60" s="437"/>
      <c r="K60" s="437"/>
      <c r="L60" s="437"/>
      <c r="M60" s="437"/>
      <c r="N60" s="437"/>
      <c r="O60" s="437"/>
      <c r="P60" s="437"/>
      <c r="Q60" s="437"/>
      <c r="R60" s="437"/>
      <c r="S60" s="437"/>
      <c r="T60" s="437"/>
      <c r="U60" s="437"/>
      <c r="V60" s="437"/>
      <c r="W60" s="437"/>
      <c r="X60" s="437"/>
      <c r="Y60" s="437"/>
      <c r="Z60" s="496"/>
      <c r="AA60" s="289"/>
      <c r="AB60" s="289"/>
      <c r="AC60" s="289"/>
      <c r="AD60" s="289"/>
      <c r="AE60" s="289"/>
      <c r="AF60" s="437"/>
      <c r="AG60" s="437"/>
      <c r="AH60" s="437"/>
      <c r="AI60" s="437"/>
      <c r="AJ60" s="437"/>
      <c r="AK60" s="437"/>
    </row>
    <row r="61" spans="1:42" x14ac:dyDescent="0.2">
      <c r="A61" s="440"/>
      <c r="B61" s="437"/>
      <c r="C61" s="437"/>
      <c r="D61" s="437"/>
      <c r="E61" s="437"/>
      <c r="F61" s="437"/>
      <c r="G61" s="437"/>
      <c r="H61" s="437"/>
      <c r="I61" s="437"/>
      <c r="J61" s="437"/>
      <c r="K61" s="437"/>
      <c r="L61" s="437"/>
      <c r="M61" s="437"/>
      <c r="N61" s="437"/>
      <c r="O61" s="437"/>
      <c r="P61" s="437"/>
      <c r="Q61" s="437"/>
      <c r="R61" s="437"/>
      <c r="S61" s="437"/>
      <c r="T61" s="437"/>
      <c r="U61" s="437"/>
      <c r="V61" s="437"/>
      <c r="W61" s="437"/>
      <c r="X61" s="437"/>
      <c r="Y61" s="437"/>
      <c r="Z61" s="291"/>
      <c r="AA61" s="292"/>
      <c r="AB61" s="292"/>
      <c r="AC61" s="292"/>
      <c r="AD61" s="292"/>
      <c r="AE61" s="292"/>
      <c r="AF61" s="437"/>
      <c r="AG61" s="437"/>
      <c r="AH61" s="437"/>
      <c r="AI61" s="437"/>
      <c r="AJ61" s="437"/>
      <c r="AK61" s="437"/>
    </row>
    <row r="62" spans="1:42" x14ac:dyDescent="0.2">
      <c r="A62" s="440"/>
      <c r="B62" s="437"/>
      <c r="C62" s="437"/>
      <c r="D62" s="437"/>
      <c r="E62" s="437"/>
      <c r="F62" s="437"/>
      <c r="G62" s="437"/>
      <c r="H62" s="437"/>
      <c r="I62" s="437"/>
      <c r="J62" s="437"/>
      <c r="K62" s="437"/>
      <c r="L62" s="437"/>
      <c r="M62" s="437"/>
      <c r="N62" s="437"/>
      <c r="O62" s="437"/>
      <c r="P62" s="437"/>
      <c r="Q62" s="437"/>
      <c r="R62" s="437"/>
      <c r="S62" s="437"/>
      <c r="T62" s="437"/>
      <c r="U62" s="437"/>
      <c r="V62" s="437"/>
      <c r="W62" s="437"/>
      <c r="X62" s="437"/>
      <c r="Y62" s="437"/>
      <c r="Z62" s="291"/>
      <c r="AA62" s="292"/>
      <c r="AB62" s="292"/>
      <c r="AC62" s="292"/>
      <c r="AD62" s="292"/>
      <c r="AE62" s="292"/>
      <c r="AF62" s="437"/>
      <c r="AG62" s="437"/>
      <c r="AH62" s="437"/>
      <c r="AI62" s="437"/>
      <c r="AJ62" s="437"/>
      <c r="AK62" s="437"/>
    </row>
    <row r="63" spans="1:42" x14ac:dyDescent="0.2">
      <c r="A63" s="440"/>
      <c r="B63" s="437"/>
      <c r="C63" s="437"/>
      <c r="D63" s="437"/>
      <c r="E63" s="437"/>
      <c r="F63" s="437"/>
      <c r="G63" s="437"/>
      <c r="H63" s="437"/>
      <c r="I63" s="437"/>
      <c r="J63" s="437"/>
      <c r="K63" s="437"/>
      <c r="L63" s="437"/>
      <c r="M63" s="437"/>
      <c r="N63" s="437"/>
      <c r="O63" s="437"/>
      <c r="P63" s="437"/>
      <c r="Q63" s="437"/>
      <c r="R63" s="437"/>
      <c r="S63" s="437"/>
      <c r="T63" s="437"/>
      <c r="U63" s="437"/>
      <c r="V63" s="437"/>
      <c r="W63" s="437"/>
      <c r="X63" s="437"/>
      <c r="Y63" s="437"/>
      <c r="Z63" s="291"/>
      <c r="AA63" s="292"/>
      <c r="AB63" s="292"/>
      <c r="AC63" s="292"/>
      <c r="AD63" s="292"/>
      <c r="AE63" s="292"/>
      <c r="AF63" s="437"/>
      <c r="AG63" s="437"/>
      <c r="AH63" s="437"/>
      <c r="AI63" s="437"/>
      <c r="AJ63" s="437"/>
      <c r="AK63" s="437"/>
    </row>
    <row r="64" spans="1:42" x14ac:dyDescent="0.2">
      <c r="A64" s="440"/>
      <c r="B64" s="437"/>
      <c r="C64" s="437"/>
      <c r="D64" s="437"/>
      <c r="E64" s="437"/>
      <c r="F64" s="437"/>
      <c r="G64" s="437"/>
      <c r="H64" s="437"/>
      <c r="I64" s="437"/>
      <c r="J64" s="437"/>
      <c r="K64" s="437"/>
      <c r="L64" s="437"/>
      <c r="M64" s="437"/>
      <c r="N64" s="437"/>
      <c r="O64" s="437"/>
      <c r="P64" s="437"/>
      <c r="Q64" s="437"/>
      <c r="R64" s="437"/>
      <c r="S64" s="437"/>
      <c r="T64" s="437"/>
      <c r="U64" s="437"/>
      <c r="V64" s="437"/>
      <c r="W64" s="437"/>
      <c r="X64" s="437"/>
      <c r="Y64" s="437"/>
      <c r="Z64" s="291"/>
      <c r="AA64" s="292"/>
      <c r="AB64" s="292"/>
      <c r="AC64" s="292"/>
      <c r="AD64" s="292"/>
      <c r="AE64" s="292"/>
      <c r="AF64" s="437"/>
      <c r="AG64" s="437"/>
      <c r="AH64" s="437"/>
      <c r="AI64" s="437"/>
      <c r="AJ64" s="437"/>
      <c r="AK64" s="437"/>
    </row>
    <row r="65" spans="1:72" x14ac:dyDescent="0.2">
      <c r="A65" s="440"/>
      <c r="B65" s="437"/>
      <c r="C65" s="437"/>
      <c r="D65" s="437"/>
      <c r="E65" s="437"/>
      <c r="F65" s="437"/>
      <c r="G65" s="437"/>
      <c r="H65" s="437"/>
      <c r="I65" s="437"/>
      <c r="J65" s="437"/>
      <c r="K65" s="437"/>
      <c r="L65" s="437"/>
      <c r="M65" s="437"/>
      <c r="N65" s="437"/>
      <c r="O65" s="437"/>
      <c r="P65" s="437"/>
      <c r="Q65" s="437"/>
      <c r="R65" s="437"/>
      <c r="S65" s="437"/>
      <c r="T65" s="437"/>
      <c r="U65" s="437"/>
      <c r="V65" s="437"/>
      <c r="W65" s="437"/>
      <c r="X65" s="437"/>
      <c r="Y65" s="437"/>
      <c r="Z65" s="291"/>
      <c r="AA65" s="292"/>
      <c r="AB65" s="292"/>
      <c r="AC65" s="292"/>
      <c r="AD65" s="292"/>
      <c r="AE65" s="292"/>
      <c r="AF65" s="437"/>
      <c r="AG65" s="437"/>
      <c r="AH65" s="437"/>
      <c r="AI65" s="437"/>
      <c r="AJ65" s="437"/>
      <c r="AK65" s="437"/>
    </row>
    <row r="66" spans="1:72" x14ac:dyDescent="0.2">
      <c r="A66" s="440"/>
      <c r="B66" s="437"/>
      <c r="C66" s="437"/>
      <c r="D66" s="437"/>
      <c r="E66" s="437"/>
      <c r="F66" s="437"/>
      <c r="G66" s="437"/>
      <c r="H66" s="437"/>
      <c r="I66" s="437"/>
      <c r="J66" s="437"/>
      <c r="K66" s="437"/>
      <c r="L66" s="437"/>
      <c r="M66" s="437"/>
      <c r="N66" s="437"/>
      <c r="O66" s="437"/>
      <c r="P66" s="437"/>
      <c r="Q66" s="437"/>
      <c r="R66" s="437"/>
      <c r="S66" s="437"/>
      <c r="T66" s="437"/>
      <c r="U66" s="437"/>
      <c r="V66" s="437"/>
      <c r="W66" s="437"/>
      <c r="X66" s="437"/>
      <c r="Y66" s="437"/>
      <c r="Z66" s="291"/>
      <c r="AA66" s="292"/>
      <c r="AB66" s="292"/>
      <c r="AC66" s="292"/>
      <c r="AD66" s="292"/>
      <c r="AE66" s="292"/>
      <c r="AF66" s="437"/>
      <c r="AG66" s="437"/>
      <c r="AH66" s="437"/>
      <c r="AI66" s="437"/>
      <c r="AJ66" s="437"/>
      <c r="AK66" s="437"/>
    </row>
    <row r="67" spans="1:72" x14ac:dyDescent="0.2">
      <c r="A67" s="440"/>
      <c r="B67" s="437"/>
      <c r="C67" s="437"/>
      <c r="D67" s="437"/>
      <c r="E67" s="437"/>
      <c r="F67" s="437"/>
      <c r="G67" s="437"/>
      <c r="H67" s="437"/>
      <c r="I67" s="437"/>
      <c r="J67" s="437"/>
      <c r="K67" s="437"/>
      <c r="L67" s="437"/>
      <c r="M67" s="437"/>
      <c r="N67" s="437"/>
      <c r="O67" s="437"/>
      <c r="P67" s="437"/>
      <c r="Q67" s="437"/>
      <c r="R67" s="437"/>
      <c r="S67" s="437"/>
      <c r="T67" s="437"/>
      <c r="U67" s="437"/>
      <c r="V67" s="437"/>
      <c r="W67" s="437"/>
      <c r="X67" s="437"/>
      <c r="Y67" s="437"/>
      <c r="Z67" s="291"/>
      <c r="AA67" s="292"/>
      <c r="AB67" s="292"/>
      <c r="AC67" s="292"/>
      <c r="AD67" s="292"/>
      <c r="AE67" s="292"/>
      <c r="AF67" s="437"/>
      <c r="AG67" s="437"/>
      <c r="AH67" s="437"/>
      <c r="AI67" s="437"/>
      <c r="AJ67" s="437"/>
      <c r="AK67" s="437"/>
    </row>
    <row r="68" spans="1:72" x14ac:dyDescent="0.2">
      <c r="A68" s="440"/>
      <c r="B68" s="437"/>
      <c r="C68" s="437"/>
      <c r="D68" s="437"/>
      <c r="E68" s="437"/>
      <c r="F68" s="437"/>
      <c r="G68" s="437"/>
      <c r="H68" s="437"/>
      <c r="I68" s="437"/>
      <c r="J68" s="437"/>
      <c r="K68" s="437"/>
      <c r="L68" s="437"/>
      <c r="M68" s="437"/>
      <c r="N68" s="437"/>
      <c r="O68" s="437"/>
      <c r="P68" s="437"/>
      <c r="Q68" s="437"/>
      <c r="R68" s="437"/>
      <c r="S68" s="437"/>
      <c r="T68" s="437"/>
      <c r="U68" s="437"/>
      <c r="V68" s="437"/>
      <c r="W68" s="437"/>
      <c r="X68" s="437"/>
      <c r="Y68" s="437"/>
      <c r="Z68" s="291"/>
      <c r="AA68" s="292"/>
      <c r="AB68" s="292"/>
      <c r="AC68" s="292"/>
      <c r="AD68" s="292"/>
      <c r="AE68" s="292"/>
      <c r="AF68" s="437"/>
      <c r="AG68" s="437"/>
      <c r="AH68" s="437"/>
      <c r="AI68" s="437"/>
      <c r="AJ68" s="437"/>
      <c r="AK68" s="437"/>
    </row>
    <row r="69" spans="1:72" x14ac:dyDescent="0.2">
      <c r="A69" s="440"/>
      <c r="B69" s="437"/>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291"/>
      <c r="AA69" s="292"/>
      <c r="AB69" s="292"/>
      <c r="AC69" s="292"/>
      <c r="AD69" s="292"/>
      <c r="AE69" s="292"/>
      <c r="AF69" s="437"/>
      <c r="AG69" s="437"/>
      <c r="AH69" s="437"/>
      <c r="AI69" s="437"/>
      <c r="AJ69" s="437"/>
      <c r="AK69" s="437"/>
    </row>
    <row r="70" spans="1:72" x14ac:dyDescent="0.2">
      <c r="A70" s="440"/>
      <c r="B70" s="437"/>
      <c r="C70" s="437"/>
      <c r="D70" s="437"/>
      <c r="E70" s="437"/>
      <c r="F70" s="437"/>
      <c r="G70" s="437"/>
      <c r="H70" s="437"/>
      <c r="I70" s="437"/>
      <c r="J70" s="437"/>
      <c r="K70" s="437"/>
      <c r="L70" s="437"/>
      <c r="M70" s="437"/>
      <c r="N70" s="437"/>
      <c r="O70" s="437"/>
      <c r="P70" s="437"/>
      <c r="Q70" s="437"/>
      <c r="R70" s="437"/>
      <c r="S70" s="437"/>
      <c r="T70" s="437"/>
      <c r="U70" s="437"/>
      <c r="V70" s="437"/>
      <c r="W70" s="437"/>
      <c r="X70" s="437"/>
      <c r="Y70" s="437"/>
      <c r="Z70" s="291"/>
      <c r="AA70" s="292"/>
      <c r="AB70" s="292"/>
      <c r="AC70" s="292"/>
      <c r="AD70" s="292"/>
      <c r="AE70" s="292"/>
      <c r="AF70" s="437"/>
      <c r="AG70" s="437"/>
      <c r="AH70" s="437"/>
      <c r="AI70" s="437"/>
      <c r="AJ70" s="437"/>
      <c r="AK70" s="437"/>
    </row>
    <row r="71" spans="1:72" x14ac:dyDescent="0.2">
      <c r="A71" s="440"/>
      <c r="B71" s="437"/>
      <c r="C71" s="437"/>
      <c r="D71" s="437"/>
      <c r="E71" s="437"/>
      <c r="F71" s="437"/>
      <c r="G71" s="437"/>
      <c r="H71" s="437"/>
      <c r="I71" s="437"/>
      <c r="J71" s="437"/>
      <c r="K71" s="437"/>
      <c r="L71" s="437"/>
      <c r="M71" s="437"/>
      <c r="N71" s="437"/>
      <c r="O71" s="437"/>
      <c r="P71" s="437"/>
      <c r="Q71" s="437"/>
      <c r="R71" s="437"/>
      <c r="S71" s="437"/>
      <c r="T71" s="437"/>
      <c r="U71" s="437"/>
      <c r="V71" s="437"/>
      <c r="W71" s="437"/>
      <c r="X71" s="437"/>
      <c r="Y71" s="437"/>
      <c r="Z71" s="291"/>
      <c r="AA71" s="292"/>
      <c r="AB71" s="292"/>
      <c r="AC71" s="292"/>
      <c r="AD71" s="292"/>
      <c r="AE71" s="292"/>
      <c r="AF71" s="437"/>
      <c r="AG71" s="437"/>
      <c r="AH71" s="437"/>
      <c r="AI71" s="437"/>
      <c r="AJ71" s="437"/>
      <c r="AK71" s="437"/>
    </row>
    <row r="72" spans="1:72" ht="9.75" customHeight="1" x14ac:dyDescent="0.2">
      <c r="A72" s="440"/>
      <c r="B72" s="437"/>
      <c r="C72" s="437"/>
      <c r="D72" s="437"/>
      <c r="E72" s="437"/>
      <c r="F72" s="437"/>
      <c r="G72" s="437"/>
      <c r="H72" s="437"/>
      <c r="I72" s="437"/>
      <c r="J72" s="437"/>
      <c r="K72" s="437"/>
      <c r="L72" s="437"/>
      <c r="M72" s="437"/>
      <c r="N72" s="437"/>
      <c r="O72" s="437"/>
      <c r="P72" s="437"/>
      <c r="Q72" s="437"/>
      <c r="R72" s="437"/>
      <c r="S72" s="437"/>
      <c r="T72" s="437"/>
      <c r="U72" s="437"/>
      <c r="V72" s="437"/>
      <c r="W72" s="437"/>
      <c r="X72" s="437"/>
      <c r="Y72" s="437"/>
      <c r="Z72" s="291"/>
      <c r="AA72" s="292"/>
      <c r="AB72" s="292"/>
      <c r="AC72" s="292"/>
      <c r="AD72" s="292"/>
      <c r="AE72" s="292"/>
      <c r="AF72" s="437"/>
      <c r="AG72" s="437"/>
      <c r="AH72" s="437"/>
      <c r="AI72" s="437"/>
      <c r="AJ72" s="437"/>
      <c r="AK72" s="437"/>
    </row>
    <row r="73" spans="1:72" x14ac:dyDescent="0.2">
      <c r="A73" s="440"/>
      <c r="B73" s="437"/>
      <c r="C73" s="437"/>
      <c r="D73" s="437"/>
      <c r="E73" s="437"/>
      <c r="F73" s="437"/>
      <c r="G73" s="437"/>
      <c r="H73" s="437"/>
      <c r="I73" s="437"/>
      <c r="J73" s="437"/>
      <c r="K73" s="437"/>
      <c r="L73" s="437"/>
      <c r="M73" s="437"/>
      <c r="N73" s="437"/>
      <c r="O73" s="437"/>
      <c r="P73" s="437"/>
      <c r="Q73" s="437"/>
      <c r="R73" s="437"/>
      <c r="S73" s="437"/>
      <c r="T73" s="437"/>
      <c r="U73" s="437"/>
      <c r="V73" s="437"/>
      <c r="W73" s="437"/>
      <c r="X73" s="437"/>
      <c r="Y73" s="437"/>
      <c r="Z73" s="291"/>
      <c r="AA73" s="292"/>
      <c r="AB73" s="292"/>
      <c r="AC73" s="292"/>
      <c r="AD73" s="292"/>
      <c r="AE73" s="292"/>
      <c r="AF73" s="437"/>
      <c r="AG73" s="437"/>
      <c r="AH73" s="437"/>
      <c r="AI73" s="437"/>
      <c r="AJ73" s="437"/>
      <c r="AK73" s="437"/>
    </row>
    <row r="74" spans="1:72" x14ac:dyDescent="0.2">
      <c r="A74" s="440"/>
      <c r="B74" s="437"/>
      <c r="C74" s="437"/>
      <c r="D74" s="437"/>
      <c r="E74" s="437"/>
      <c r="F74" s="437"/>
      <c r="G74" s="437"/>
      <c r="H74" s="437"/>
      <c r="I74" s="437"/>
      <c r="J74" s="437"/>
      <c r="K74" s="437"/>
      <c r="L74" s="437"/>
      <c r="M74" s="437"/>
      <c r="N74" s="437"/>
      <c r="O74" s="437"/>
      <c r="P74" s="437"/>
      <c r="Q74" s="437"/>
      <c r="R74" s="437"/>
      <c r="S74" s="437"/>
      <c r="T74" s="437"/>
      <c r="U74" s="437"/>
      <c r="V74" s="437"/>
      <c r="W74" s="437"/>
      <c r="X74" s="437"/>
      <c r="Y74" s="437"/>
      <c r="Z74" s="497"/>
      <c r="AA74" s="307"/>
      <c r="AB74" s="307"/>
      <c r="AC74" s="307"/>
      <c r="AD74" s="307"/>
      <c r="AE74" s="307"/>
      <c r="AF74" s="437"/>
      <c r="AG74" s="437"/>
      <c r="AH74" s="437"/>
      <c r="AI74" s="437"/>
      <c r="AJ74" s="437"/>
      <c r="AK74" s="437"/>
    </row>
    <row r="75" spans="1:72" x14ac:dyDescent="0.2">
      <c r="B75" s="432" t="s">
        <v>428</v>
      </c>
      <c r="C75" s="432"/>
      <c r="D75" s="432"/>
      <c r="E75" s="432"/>
      <c r="F75" s="432"/>
      <c r="G75" s="432"/>
      <c r="H75" s="432" t="s">
        <v>145</v>
      </c>
      <c r="I75" s="432"/>
      <c r="J75" s="432"/>
      <c r="K75" s="432"/>
      <c r="L75" s="432"/>
      <c r="M75" s="432"/>
      <c r="N75" s="432" t="s">
        <v>426</v>
      </c>
      <c r="O75" s="432"/>
      <c r="P75" s="432"/>
      <c r="Q75" s="432"/>
      <c r="R75" s="432"/>
      <c r="S75" s="432"/>
      <c r="T75" s="432" t="s">
        <v>427</v>
      </c>
      <c r="U75" s="432"/>
      <c r="V75" s="432"/>
      <c r="W75" s="432"/>
      <c r="X75" s="432"/>
      <c r="Y75" s="432"/>
      <c r="Z75" s="432" t="s">
        <v>431</v>
      </c>
      <c r="AA75" s="432"/>
      <c r="AB75" s="432"/>
      <c r="AC75" s="432"/>
      <c r="AD75" s="432"/>
      <c r="AE75" s="432"/>
      <c r="AF75" s="432" t="s">
        <v>429</v>
      </c>
      <c r="AG75" s="432"/>
      <c r="AH75" s="432"/>
      <c r="AI75" s="432"/>
      <c r="AJ75" s="432"/>
      <c r="AK75" s="432"/>
    </row>
    <row r="76" spans="1:72" ht="12.75" customHeight="1" x14ac:dyDescent="0.2">
      <c r="A76" s="435"/>
      <c r="B76" s="432"/>
      <c r="C76" s="432"/>
      <c r="D76" s="432"/>
      <c r="E76" s="432"/>
      <c r="F76" s="432"/>
      <c r="G76" s="432"/>
      <c r="H76" s="432"/>
      <c r="I76" s="432"/>
      <c r="J76" s="432"/>
      <c r="K76" s="432"/>
      <c r="L76" s="432"/>
      <c r="M76" s="432"/>
      <c r="N76" s="432"/>
      <c r="O76" s="432"/>
      <c r="P76" s="432"/>
      <c r="Q76" s="432"/>
      <c r="R76" s="432"/>
      <c r="S76" s="432"/>
      <c r="T76" s="432"/>
      <c r="U76" s="432"/>
      <c r="V76" s="432"/>
      <c r="W76" s="432"/>
      <c r="X76" s="432"/>
      <c r="Y76" s="432"/>
      <c r="Z76" s="432"/>
      <c r="AA76" s="432"/>
      <c r="AB76" s="432"/>
      <c r="AC76" s="432"/>
      <c r="AD76" s="432"/>
      <c r="AE76" s="432"/>
      <c r="AF76" s="432"/>
      <c r="AG76" s="432"/>
      <c r="AH76" s="432"/>
      <c r="AI76" s="432"/>
      <c r="AJ76" s="432"/>
      <c r="AK76" s="432"/>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35"/>
      <c r="B77" s="432"/>
      <c r="C77" s="432"/>
      <c r="D77" s="432"/>
      <c r="E77" s="432"/>
      <c r="F77" s="432"/>
      <c r="G77" s="432"/>
      <c r="H77" s="432"/>
      <c r="I77" s="432"/>
      <c r="J77" s="432"/>
      <c r="K77" s="432"/>
      <c r="L77" s="432"/>
      <c r="M77" s="432"/>
      <c r="N77" s="432"/>
      <c r="O77" s="432"/>
      <c r="P77" s="432"/>
      <c r="Q77" s="432"/>
      <c r="R77" s="432"/>
      <c r="S77" s="432"/>
      <c r="T77" s="432"/>
      <c r="U77" s="432"/>
      <c r="V77" s="432"/>
      <c r="W77" s="432"/>
      <c r="X77" s="432"/>
      <c r="Y77" s="432"/>
      <c r="Z77" s="432"/>
      <c r="AA77" s="432"/>
      <c r="AB77" s="432"/>
      <c r="AC77" s="432"/>
      <c r="AD77" s="432"/>
      <c r="AE77" s="432"/>
      <c r="AF77" s="432"/>
      <c r="AG77" s="432"/>
      <c r="AH77" s="432"/>
      <c r="AI77" s="432"/>
      <c r="AJ77" s="432"/>
      <c r="AK77" s="432"/>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35"/>
      <c r="B78" s="432"/>
      <c r="C78" s="432"/>
      <c r="D78" s="432"/>
      <c r="E78" s="432"/>
      <c r="F78" s="432"/>
      <c r="G78" s="432"/>
      <c r="H78" s="432"/>
      <c r="I78" s="432"/>
      <c r="J78" s="432"/>
      <c r="K78" s="432"/>
      <c r="L78" s="432"/>
      <c r="M78" s="432"/>
      <c r="N78" s="432"/>
      <c r="O78" s="432"/>
      <c r="P78" s="432"/>
      <c r="Q78" s="432"/>
      <c r="R78" s="432"/>
      <c r="S78" s="432"/>
      <c r="T78" s="432"/>
      <c r="U78" s="432"/>
      <c r="V78" s="432"/>
      <c r="W78" s="432"/>
      <c r="X78" s="432"/>
      <c r="Y78" s="432"/>
      <c r="Z78" s="432"/>
      <c r="AA78" s="432"/>
      <c r="AB78" s="432"/>
      <c r="AC78" s="432"/>
      <c r="AD78" s="432"/>
      <c r="AE78" s="432"/>
      <c r="AF78" s="432"/>
      <c r="AG78" s="432"/>
      <c r="AH78" s="432"/>
      <c r="AI78" s="432"/>
      <c r="AJ78" s="432"/>
      <c r="AK78" s="432"/>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35"/>
      <c r="B79" s="432"/>
      <c r="C79" s="432"/>
      <c r="D79" s="432"/>
      <c r="E79" s="432"/>
      <c r="F79" s="432"/>
      <c r="G79" s="432"/>
      <c r="H79" s="432"/>
      <c r="I79" s="432"/>
      <c r="J79" s="432"/>
      <c r="K79" s="432"/>
      <c r="L79" s="432"/>
      <c r="M79" s="432"/>
      <c r="N79" s="432"/>
      <c r="O79" s="432"/>
      <c r="P79" s="432"/>
      <c r="Q79" s="432"/>
      <c r="R79" s="432"/>
      <c r="S79" s="432"/>
      <c r="T79" s="432"/>
      <c r="U79" s="432"/>
      <c r="V79" s="432"/>
      <c r="W79" s="432"/>
      <c r="X79" s="432"/>
      <c r="Y79" s="432"/>
      <c r="Z79" s="432"/>
      <c r="AA79" s="432"/>
      <c r="AB79" s="432"/>
      <c r="AC79" s="432"/>
      <c r="AD79" s="432"/>
      <c r="AE79" s="432"/>
      <c r="AF79" s="432"/>
      <c r="AG79" s="432"/>
      <c r="AH79" s="432"/>
      <c r="AI79" s="432"/>
      <c r="AJ79" s="432"/>
      <c r="AK79" s="432"/>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35"/>
      <c r="B80" s="432"/>
      <c r="C80" s="432"/>
      <c r="D80" s="432"/>
      <c r="E80" s="432"/>
      <c r="F80" s="432"/>
      <c r="G80" s="432"/>
      <c r="H80" s="432"/>
      <c r="I80" s="432"/>
      <c r="J80" s="432"/>
      <c r="K80" s="432"/>
      <c r="L80" s="432"/>
      <c r="M80" s="432"/>
      <c r="N80" s="432"/>
      <c r="O80" s="432"/>
      <c r="P80" s="432"/>
      <c r="Q80" s="432"/>
      <c r="R80" s="432"/>
      <c r="S80" s="432"/>
      <c r="T80" s="432"/>
      <c r="U80" s="432"/>
      <c r="V80" s="432"/>
      <c r="W80" s="432"/>
      <c r="X80" s="432"/>
      <c r="Y80" s="432"/>
      <c r="Z80" s="432"/>
      <c r="AA80" s="432"/>
      <c r="AB80" s="432"/>
      <c r="AC80" s="432"/>
      <c r="AD80" s="432"/>
      <c r="AE80" s="432"/>
      <c r="AF80" s="432"/>
      <c r="AG80" s="432"/>
      <c r="AH80" s="432"/>
      <c r="AI80" s="432"/>
      <c r="AJ80" s="432"/>
      <c r="AK80" s="432"/>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35"/>
      <c r="B81" s="432"/>
      <c r="C81" s="432"/>
      <c r="D81" s="432"/>
      <c r="E81" s="432"/>
      <c r="F81" s="432"/>
      <c r="G81" s="432"/>
      <c r="H81" s="432"/>
      <c r="I81" s="432"/>
      <c r="J81" s="432"/>
      <c r="K81" s="432"/>
      <c r="L81" s="432"/>
      <c r="M81" s="432"/>
      <c r="N81" s="432"/>
      <c r="O81" s="432"/>
      <c r="P81" s="432"/>
      <c r="Q81" s="432"/>
      <c r="R81" s="432"/>
      <c r="S81" s="432"/>
      <c r="T81" s="432"/>
      <c r="U81" s="432"/>
      <c r="V81" s="432"/>
      <c r="W81" s="432"/>
      <c r="X81" s="432"/>
      <c r="Y81" s="432"/>
      <c r="Z81" s="432"/>
      <c r="AA81" s="432"/>
      <c r="AB81" s="432"/>
      <c r="AC81" s="432"/>
      <c r="AD81" s="432"/>
      <c r="AE81" s="432"/>
      <c r="AF81" s="432"/>
      <c r="AG81" s="432"/>
      <c r="AH81" s="432"/>
      <c r="AI81" s="432"/>
      <c r="AJ81" s="432"/>
      <c r="AK81" s="432"/>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35"/>
      <c r="B82" s="432"/>
      <c r="C82" s="432"/>
      <c r="D82" s="432"/>
      <c r="E82" s="432"/>
      <c r="F82" s="432"/>
      <c r="G82" s="432"/>
      <c r="H82" s="432"/>
      <c r="I82" s="432"/>
      <c r="J82" s="432"/>
      <c r="K82" s="432"/>
      <c r="L82" s="432"/>
      <c r="M82" s="432"/>
      <c r="N82" s="432"/>
      <c r="O82" s="432"/>
      <c r="P82" s="432"/>
      <c r="Q82" s="432"/>
      <c r="R82" s="432"/>
      <c r="S82" s="432"/>
      <c r="T82" s="432"/>
      <c r="U82" s="432"/>
      <c r="V82" s="432"/>
      <c r="W82" s="432"/>
      <c r="X82" s="432"/>
      <c r="Y82" s="432"/>
      <c r="Z82" s="432"/>
      <c r="AA82" s="432"/>
      <c r="AB82" s="432"/>
      <c r="AC82" s="432"/>
      <c r="AD82" s="432"/>
      <c r="AE82" s="432"/>
      <c r="AF82" s="432"/>
      <c r="AG82" s="432"/>
      <c r="AH82" s="432"/>
      <c r="AI82" s="432"/>
      <c r="AJ82" s="432"/>
      <c r="AK82" s="432"/>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35"/>
      <c r="B83" s="432"/>
      <c r="C83" s="432"/>
      <c r="D83" s="432"/>
      <c r="E83" s="432"/>
      <c r="F83" s="432"/>
      <c r="G83" s="432"/>
      <c r="H83" s="432"/>
      <c r="I83" s="432"/>
      <c r="J83" s="432"/>
      <c r="K83" s="432"/>
      <c r="L83" s="432"/>
      <c r="M83" s="432"/>
      <c r="N83" s="432"/>
      <c r="O83" s="432"/>
      <c r="P83" s="432"/>
      <c r="Q83" s="432"/>
      <c r="R83" s="432"/>
      <c r="S83" s="432"/>
      <c r="T83" s="432"/>
      <c r="U83" s="432"/>
      <c r="V83" s="432"/>
      <c r="W83" s="432"/>
      <c r="X83" s="432"/>
      <c r="Y83" s="432"/>
      <c r="Z83" s="432"/>
      <c r="AA83" s="432"/>
      <c r="AB83" s="432"/>
      <c r="AC83" s="432"/>
      <c r="AD83" s="432"/>
      <c r="AE83" s="432"/>
      <c r="AF83" s="432"/>
      <c r="AG83" s="432"/>
      <c r="AH83" s="432"/>
      <c r="AI83" s="432"/>
      <c r="AJ83" s="432"/>
      <c r="AK83" s="432"/>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35"/>
      <c r="B84" s="432"/>
      <c r="C84" s="432"/>
      <c r="D84" s="432"/>
      <c r="E84" s="432"/>
      <c r="F84" s="432"/>
      <c r="G84" s="432"/>
      <c r="H84" s="432"/>
      <c r="I84" s="432"/>
      <c r="J84" s="432"/>
      <c r="K84" s="432"/>
      <c r="L84" s="432"/>
      <c r="M84" s="432"/>
      <c r="N84" s="432"/>
      <c r="O84" s="432"/>
      <c r="P84" s="432"/>
      <c r="Q84" s="432"/>
      <c r="R84" s="432"/>
      <c r="S84" s="432"/>
      <c r="T84" s="432"/>
      <c r="U84" s="432"/>
      <c r="V84" s="432"/>
      <c r="W84" s="432"/>
      <c r="X84" s="432"/>
      <c r="Y84" s="432"/>
      <c r="Z84" s="432"/>
      <c r="AA84" s="432"/>
      <c r="AB84" s="432"/>
      <c r="AC84" s="432"/>
      <c r="AD84" s="432"/>
      <c r="AE84" s="432"/>
      <c r="AF84" s="432"/>
      <c r="AG84" s="432"/>
      <c r="AH84" s="432"/>
      <c r="AI84" s="432"/>
      <c r="AJ84" s="432"/>
      <c r="AK84" s="432"/>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35"/>
      <c r="B85" s="432"/>
      <c r="C85" s="432"/>
      <c r="D85" s="432"/>
      <c r="E85" s="432"/>
      <c r="F85" s="432"/>
      <c r="G85" s="432"/>
      <c r="H85" s="432"/>
      <c r="I85" s="432"/>
      <c r="J85" s="432"/>
      <c r="K85" s="432"/>
      <c r="L85" s="432"/>
      <c r="M85" s="432"/>
      <c r="N85" s="432"/>
      <c r="O85" s="432"/>
      <c r="P85" s="432"/>
      <c r="Q85" s="432"/>
      <c r="R85" s="432"/>
      <c r="S85" s="432"/>
      <c r="T85" s="432"/>
      <c r="U85" s="432"/>
      <c r="V85" s="432"/>
      <c r="W85" s="432"/>
      <c r="X85" s="432"/>
      <c r="Y85" s="432"/>
      <c r="Z85" s="432"/>
      <c r="AA85" s="432"/>
      <c r="AB85" s="432"/>
      <c r="AC85" s="432"/>
      <c r="AD85" s="432"/>
      <c r="AE85" s="432"/>
      <c r="AF85" s="432"/>
      <c r="AG85" s="432"/>
      <c r="AH85" s="432"/>
      <c r="AI85" s="432"/>
      <c r="AJ85" s="432"/>
      <c r="AK85" s="432"/>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35"/>
      <c r="B86" s="432"/>
      <c r="C86" s="432"/>
      <c r="D86" s="432"/>
      <c r="E86" s="432"/>
      <c r="F86" s="432"/>
      <c r="G86" s="432"/>
      <c r="H86" s="432"/>
      <c r="I86" s="432"/>
      <c r="J86" s="432"/>
      <c r="K86" s="432"/>
      <c r="L86" s="432"/>
      <c r="M86" s="432"/>
      <c r="N86" s="432"/>
      <c r="O86" s="432"/>
      <c r="P86" s="432"/>
      <c r="Q86" s="432"/>
      <c r="R86" s="432"/>
      <c r="S86" s="432"/>
      <c r="T86" s="432"/>
      <c r="U86" s="432"/>
      <c r="V86" s="432"/>
      <c r="W86" s="432"/>
      <c r="X86" s="432"/>
      <c r="Y86" s="432"/>
      <c r="Z86" s="432"/>
      <c r="AA86" s="432"/>
      <c r="AB86" s="432"/>
      <c r="AC86" s="432"/>
      <c r="AD86" s="432"/>
      <c r="AE86" s="432"/>
      <c r="AF86" s="432"/>
      <c r="AG86" s="432"/>
      <c r="AH86" s="432"/>
      <c r="AI86" s="432"/>
      <c r="AJ86" s="432"/>
      <c r="AK86" s="432"/>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35"/>
      <c r="B87" s="432"/>
      <c r="C87" s="432"/>
      <c r="D87" s="432"/>
      <c r="E87" s="432"/>
      <c r="F87" s="432"/>
      <c r="G87" s="432"/>
      <c r="H87" s="432"/>
      <c r="I87" s="432"/>
      <c r="J87" s="432"/>
      <c r="K87" s="432"/>
      <c r="L87" s="432"/>
      <c r="M87" s="432"/>
      <c r="N87" s="432"/>
      <c r="O87" s="432"/>
      <c r="P87" s="432"/>
      <c r="Q87" s="432"/>
      <c r="R87" s="432"/>
      <c r="S87" s="432"/>
      <c r="T87" s="432"/>
      <c r="U87" s="432"/>
      <c r="V87" s="432"/>
      <c r="W87" s="432"/>
      <c r="X87" s="432"/>
      <c r="Y87" s="432"/>
      <c r="Z87" s="432"/>
      <c r="AA87" s="432"/>
      <c r="AB87" s="432"/>
      <c r="AC87" s="432"/>
      <c r="AD87" s="432"/>
      <c r="AE87" s="432"/>
      <c r="AF87" s="432"/>
      <c r="AG87" s="432"/>
      <c r="AH87" s="432"/>
      <c r="AI87" s="432"/>
      <c r="AJ87" s="432"/>
      <c r="AK87" s="432"/>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35"/>
      <c r="B88" s="432"/>
      <c r="C88" s="432"/>
      <c r="D88" s="432"/>
      <c r="E88" s="432"/>
      <c r="F88" s="432"/>
      <c r="G88" s="432"/>
      <c r="H88" s="432"/>
      <c r="I88" s="432"/>
      <c r="J88" s="432"/>
      <c r="K88" s="432"/>
      <c r="L88" s="432"/>
      <c r="M88" s="432"/>
      <c r="N88" s="432"/>
      <c r="O88" s="432"/>
      <c r="P88" s="432"/>
      <c r="Q88" s="432"/>
      <c r="R88" s="432"/>
      <c r="S88" s="432"/>
      <c r="T88" s="432"/>
      <c r="U88" s="432"/>
      <c r="V88" s="432"/>
      <c r="W88" s="432"/>
      <c r="X88" s="432"/>
      <c r="Y88" s="432"/>
      <c r="Z88" s="432"/>
      <c r="AA88" s="432"/>
      <c r="AB88" s="432"/>
      <c r="AC88" s="432"/>
      <c r="AD88" s="432"/>
      <c r="AE88" s="432"/>
      <c r="AF88" s="432"/>
      <c r="AG88" s="432"/>
      <c r="AH88" s="432"/>
      <c r="AI88" s="432"/>
      <c r="AJ88" s="432"/>
      <c r="AK88" s="432"/>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36"/>
      <c r="B89" s="432"/>
      <c r="C89" s="432"/>
      <c r="D89" s="432"/>
      <c r="E89" s="432"/>
      <c r="F89" s="432"/>
      <c r="G89" s="432"/>
      <c r="H89" s="432"/>
      <c r="I89" s="432"/>
      <c r="J89" s="432"/>
      <c r="K89" s="432"/>
      <c r="L89" s="432"/>
      <c r="M89" s="432"/>
      <c r="N89" s="432"/>
      <c r="O89" s="432"/>
      <c r="P89" s="432"/>
      <c r="Q89" s="432"/>
      <c r="R89" s="432"/>
      <c r="S89" s="432"/>
      <c r="T89" s="432"/>
      <c r="U89" s="432"/>
      <c r="V89" s="432"/>
      <c r="W89" s="432"/>
      <c r="X89" s="432"/>
      <c r="Y89" s="432"/>
      <c r="Z89" s="432"/>
      <c r="AA89" s="432"/>
      <c r="AB89" s="432"/>
      <c r="AC89" s="432"/>
      <c r="AD89" s="432"/>
      <c r="AE89" s="432"/>
      <c r="AF89" s="432"/>
      <c r="AG89" s="432"/>
      <c r="AH89" s="432"/>
      <c r="AI89" s="432"/>
      <c r="AJ89" s="432"/>
      <c r="AK89" s="432"/>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22"/>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459" t="s">
        <v>159</v>
      </c>
      <c r="B91" s="462" t="s">
        <v>149</v>
      </c>
      <c r="C91" s="463"/>
      <c r="D91" s="463"/>
      <c r="E91" s="463"/>
      <c r="F91" s="463"/>
      <c r="G91" s="464"/>
      <c r="H91" s="462" t="s">
        <v>149</v>
      </c>
      <c r="I91" s="463"/>
      <c r="J91" s="463"/>
      <c r="K91" s="463"/>
      <c r="L91" s="463"/>
      <c r="M91" s="464"/>
      <c r="N91" s="462" t="s">
        <v>149</v>
      </c>
      <c r="O91" s="463"/>
      <c r="P91" s="463"/>
      <c r="Q91" s="463"/>
      <c r="R91" s="463"/>
      <c r="S91" s="464"/>
      <c r="T91" s="462" t="s">
        <v>149</v>
      </c>
      <c r="U91" s="463"/>
      <c r="V91" s="463"/>
      <c r="W91" s="463"/>
      <c r="X91" s="463"/>
      <c r="Y91" s="464"/>
      <c r="Z91" s="462" t="s">
        <v>149</v>
      </c>
      <c r="AA91" s="463"/>
      <c r="AB91" s="463"/>
      <c r="AC91" s="463"/>
      <c r="AD91" s="463"/>
      <c r="AE91" s="464"/>
      <c r="AF91" s="462" t="s">
        <v>149</v>
      </c>
      <c r="AG91" s="463"/>
      <c r="AH91" s="463"/>
      <c r="AI91" s="463"/>
      <c r="AJ91" s="463"/>
      <c r="AK91" s="464"/>
    </row>
    <row r="92" spans="1:72" s="99" customFormat="1" ht="13.5" thickBot="1" x14ac:dyDescent="0.25">
      <c r="A92" s="460"/>
      <c r="B92" s="465" t="s">
        <v>150</v>
      </c>
      <c r="C92" s="466"/>
      <c r="D92" s="467" t="s">
        <v>151</v>
      </c>
      <c r="E92" s="467" t="s">
        <v>152</v>
      </c>
      <c r="F92" s="469" t="s">
        <v>153</v>
      </c>
      <c r="G92" s="470"/>
      <c r="H92" s="465" t="s">
        <v>150</v>
      </c>
      <c r="I92" s="466"/>
      <c r="J92" s="467" t="s">
        <v>151</v>
      </c>
      <c r="K92" s="467" t="s">
        <v>152</v>
      </c>
      <c r="L92" s="469" t="s">
        <v>153</v>
      </c>
      <c r="M92" s="470"/>
      <c r="N92" s="465" t="s">
        <v>150</v>
      </c>
      <c r="O92" s="466"/>
      <c r="P92" s="467" t="s">
        <v>151</v>
      </c>
      <c r="Q92" s="467" t="s">
        <v>152</v>
      </c>
      <c r="R92" s="469" t="s">
        <v>153</v>
      </c>
      <c r="S92" s="470"/>
      <c r="T92" s="465" t="s">
        <v>150</v>
      </c>
      <c r="U92" s="466"/>
      <c r="V92" s="467" t="s">
        <v>151</v>
      </c>
      <c r="W92" s="467" t="s">
        <v>152</v>
      </c>
      <c r="X92" s="469" t="s">
        <v>153</v>
      </c>
      <c r="Y92" s="470"/>
      <c r="Z92" s="465" t="s">
        <v>150</v>
      </c>
      <c r="AA92" s="466"/>
      <c r="AB92" s="467" t="s">
        <v>151</v>
      </c>
      <c r="AC92" s="467" t="s">
        <v>152</v>
      </c>
      <c r="AD92" s="469" t="s">
        <v>153</v>
      </c>
      <c r="AE92" s="470"/>
      <c r="AF92" s="465" t="s">
        <v>150</v>
      </c>
      <c r="AG92" s="466"/>
      <c r="AH92" s="467" t="s">
        <v>151</v>
      </c>
      <c r="AI92" s="467" t="s">
        <v>152</v>
      </c>
      <c r="AJ92" s="469" t="s">
        <v>153</v>
      </c>
      <c r="AK92" s="470"/>
    </row>
    <row r="93" spans="1:72" ht="15.75" customHeight="1" thickBot="1" x14ac:dyDescent="0.25">
      <c r="A93" s="460"/>
      <c r="B93" s="473" t="s">
        <v>154</v>
      </c>
      <c r="C93" s="474"/>
      <c r="D93" s="468"/>
      <c r="E93" s="468"/>
      <c r="F93" s="471"/>
      <c r="G93" s="472"/>
      <c r="H93" s="473" t="s">
        <v>154</v>
      </c>
      <c r="I93" s="474"/>
      <c r="J93" s="468"/>
      <c r="K93" s="468"/>
      <c r="L93" s="471"/>
      <c r="M93" s="472"/>
      <c r="N93" s="473" t="s">
        <v>154</v>
      </c>
      <c r="O93" s="474"/>
      <c r="P93" s="468"/>
      <c r="Q93" s="468"/>
      <c r="R93" s="471"/>
      <c r="S93" s="472"/>
      <c r="T93" s="473" t="s">
        <v>154</v>
      </c>
      <c r="U93" s="474"/>
      <c r="V93" s="468"/>
      <c r="W93" s="468"/>
      <c r="X93" s="471"/>
      <c r="Y93" s="472"/>
      <c r="Z93" s="473" t="s">
        <v>154</v>
      </c>
      <c r="AA93" s="474"/>
      <c r="AB93" s="468"/>
      <c r="AC93" s="468"/>
      <c r="AD93" s="471"/>
      <c r="AE93" s="472"/>
      <c r="AF93" s="473" t="s">
        <v>154</v>
      </c>
      <c r="AG93" s="474"/>
      <c r="AH93" s="468"/>
      <c r="AI93" s="468"/>
      <c r="AJ93" s="471"/>
      <c r="AK93" s="472"/>
    </row>
    <row r="94" spans="1:72" ht="13.5" thickBot="1" x14ac:dyDescent="0.25">
      <c r="A94" s="460"/>
      <c r="B94" s="465" t="s">
        <v>155</v>
      </c>
      <c r="C94" s="466"/>
      <c r="D94" s="35"/>
      <c r="E94" s="36"/>
      <c r="F94" s="475"/>
      <c r="G94" s="476"/>
      <c r="H94" s="465" t="s">
        <v>155</v>
      </c>
      <c r="I94" s="466"/>
      <c r="J94" s="35"/>
      <c r="K94" s="36"/>
      <c r="L94" s="475"/>
      <c r="M94" s="476"/>
      <c r="N94" s="465" t="s">
        <v>155</v>
      </c>
      <c r="O94" s="466"/>
      <c r="P94" s="35"/>
      <c r="Q94" s="36"/>
      <c r="R94" s="475"/>
      <c r="S94" s="476"/>
      <c r="T94" s="465" t="s">
        <v>155</v>
      </c>
      <c r="U94" s="466"/>
      <c r="V94" s="35"/>
      <c r="W94" s="36"/>
      <c r="X94" s="475"/>
      <c r="Y94" s="476"/>
      <c r="Z94" s="465" t="s">
        <v>155</v>
      </c>
      <c r="AA94" s="466"/>
      <c r="AB94" s="35"/>
      <c r="AC94" s="115" t="s">
        <v>162</v>
      </c>
      <c r="AD94" s="475"/>
      <c r="AE94" s="476"/>
      <c r="AF94" s="465" t="s">
        <v>155</v>
      </c>
      <c r="AG94" s="466"/>
      <c r="AH94" s="35"/>
      <c r="AI94" s="115" t="s">
        <v>162</v>
      </c>
      <c r="AJ94" s="475"/>
      <c r="AK94" s="476"/>
    </row>
    <row r="95" spans="1:72" ht="13.5" thickBot="1" x14ac:dyDescent="0.25">
      <c r="A95" s="460"/>
      <c r="B95" s="465" t="s">
        <v>44</v>
      </c>
      <c r="C95" s="466"/>
      <c r="D95" s="36"/>
      <c r="E95" s="37"/>
      <c r="F95" s="475"/>
      <c r="G95" s="476"/>
      <c r="H95" s="465" t="s">
        <v>156</v>
      </c>
      <c r="I95" s="466"/>
      <c r="J95" s="36"/>
      <c r="K95" s="37"/>
      <c r="L95" s="475"/>
      <c r="M95" s="476"/>
      <c r="N95" s="465" t="s">
        <v>156</v>
      </c>
      <c r="O95" s="466"/>
      <c r="P95" s="36"/>
      <c r="Q95" s="37"/>
      <c r="R95" s="475"/>
      <c r="S95" s="476"/>
      <c r="T95" s="465" t="s">
        <v>156</v>
      </c>
      <c r="U95" s="466"/>
      <c r="V95" s="36"/>
      <c r="W95" s="123" t="s">
        <v>161</v>
      </c>
      <c r="X95" s="475"/>
      <c r="Y95" s="476"/>
      <c r="Z95" s="465" t="s">
        <v>156</v>
      </c>
      <c r="AA95" s="466"/>
      <c r="AB95" s="36"/>
      <c r="AC95" s="37"/>
      <c r="AD95" s="475"/>
      <c r="AE95" s="476"/>
      <c r="AF95" s="465" t="s">
        <v>156</v>
      </c>
      <c r="AG95" s="466"/>
      <c r="AH95" s="36"/>
      <c r="AI95" s="37"/>
      <c r="AJ95" s="475"/>
      <c r="AK95" s="476"/>
    </row>
    <row r="96" spans="1:72" ht="13.5" thickBot="1" x14ac:dyDescent="0.25">
      <c r="A96" s="461"/>
      <c r="B96" s="465" t="s">
        <v>157</v>
      </c>
      <c r="C96" s="466"/>
      <c r="D96" s="38" t="s">
        <v>158</v>
      </c>
      <c r="E96" s="39"/>
      <c r="F96" s="475"/>
      <c r="G96" s="476"/>
      <c r="H96" s="465" t="s">
        <v>157</v>
      </c>
      <c r="I96" s="466"/>
      <c r="J96" s="38" t="s">
        <v>158</v>
      </c>
      <c r="K96" s="39"/>
      <c r="L96" s="475"/>
      <c r="M96" s="476"/>
      <c r="N96" s="465" t="s">
        <v>157</v>
      </c>
      <c r="O96" s="466"/>
      <c r="P96" s="117"/>
      <c r="Q96" s="38" t="s">
        <v>160</v>
      </c>
      <c r="R96" s="475"/>
      <c r="S96" s="476"/>
      <c r="T96" s="465" t="s">
        <v>157</v>
      </c>
      <c r="U96" s="466"/>
      <c r="V96" s="117"/>
      <c r="W96" s="39"/>
      <c r="X96" s="475"/>
      <c r="Y96" s="476"/>
      <c r="Z96" s="465" t="s">
        <v>157</v>
      </c>
      <c r="AA96" s="466"/>
      <c r="AB96" s="117"/>
      <c r="AC96" s="39"/>
      <c r="AD96" s="475"/>
      <c r="AE96" s="476"/>
      <c r="AF96" s="465" t="s">
        <v>157</v>
      </c>
      <c r="AG96" s="466"/>
      <c r="AH96" s="117"/>
      <c r="AI96" s="39"/>
      <c r="AJ96" s="475"/>
      <c r="AK96" s="476"/>
    </row>
    <row r="99" spans="1:37" x14ac:dyDescent="0.2">
      <c r="AA99" s="100"/>
      <c r="AD99" s="100"/>
    </row>
    <row r="100" spans="1:37" x14ac:dyDescent="0.2">
      <c r="A100" s="18" t="s">
        <v>5</v>
      </c>
      <c r="C100" s="100"/>
      <c r="F100" s="100"/>
      <c r="T100" s="40"/>
      <c r="U100" s="41"/>
      <c r="V100" s="40"/>
      <c r="W100" s="41"/>
      <c r="X100" s="42"/>
      <c r="Y100" s="41"/>
      <c r="AB100" s="18"/>
    </row>
    <row r="101" spans="1:37" x14ac:dyDescent="0.2">
      <c r="A101" s="118" t="s">
        <v>14</v>
      </c>
      <c r="T101" s="43"/>
      <c r="U101" s="44"/>
      <c r="V101" s="43"/>
      <c r="W101" s="44"/>
      <c r="X101" s="45"/>
      <c r="Y101" s="44"/>
      <c r="AA101" s="101"/>
      <c r="AB101" s="101"/>
      <c r="AD101" s="101"/>
      <c r="AE101" s="101"/>
      <c r="AG101" s="101"/>
      <c r="AH101" s="101"/>
      <c r="AJ101" s="101"/>
      <c r="AK101" s="101"/>
    </row>
    <row r="102" spans="1:37" x14ac:dyDescent="0.2">
      <c r="A102" s="118" t="s">
        <v>86</v>
      </c>
      <c r="C102" s="101"/>
      <c r="D102" s="101"/>
      <c r="F102" s="101"/>
      <c r="G102" s="101"/>
      <c r="I102" s="101"/>
      <c r="J102" s="101"/>
      <c r="L102" s="101"/>
      <c r="M102" s="101"/>
      <c r="O102" s="101"/>
      <c r="P102" s="101"/>
      <c r="Q102" s="30"/>
      <c r="R102" s="101"/>
      <c r="S102" s="101"/>
      <c r="T102" s="43"/>
      <c r="U102" s="44"/>
      <c r="V102" s="43"/>
      <c r="W102" s="44"/>
      <c r="X102" s="45"/>
      <c r="Y102" s="44"/>
      <c r="AA102" s="101"/>
      <c r="AB102" s="101"/>
      <c r="AD102" s="101"/>
      <c r="AE102" s="101"/>
      <c r="AF102" s="46"/>
    </row>
    <row r="103" spans="1:37" x14ac:dyDescent="0.2">
      <c r="A103" s="118"/>
      <c r="C103" s="101"/>
      <c r="D103" s="101"/>
      <c r="F103" s="101"/>
      <c r="G103" s="101"/>
      <c r="I103" s="101"/>
      <c r="J103" s="101"/>
      <c r="L103" s="101"/>
      <c r="M103" s="101"/>
      <c r="O103" s="101"/>
      <c r="P103" s="101"/>
      <c r="Q103" s="30"/>
      <c r="R103" s="101"/>
      <c r="S103" s="101"/>
      <c r="T103" s="43"/>
      <c r="U103" s="44"/>
      <c r="V103" s="43"/>
      <c r="W103" s="44"/>
      <c r="X103" s="45"/>
      <c r="Y103" s="44"/>
      <c r="AF103" s="46"/>
    </row>
    <row r="104" spans="1:37" x14ac:dyDescent="0.2">
      <c r="A104" s="18" t="s">
        <v>15</v>
      </c>
      <c r="AF104" s="30"/>
    </row>
    <row r="105" spans="1:37" x14ac:dyDescent="0.2">
      <c r="A105" s="2" t="s">
        <v>16</v>
      </c>
      <c r="AE105" s="19"/>
    </row>
    <row r="106" spans="1:37" x14ac:dyDescent="0.2">
      <c r="A106" s="2" t="str">
        <f>Equity!A145</f>
        <v>2) All above data is as on 31/5/2025.</v>
      </c>
      <c r="B106" s="2"/>
      <c r="C106" s="2"/>
      <c r="D106" s="2"/>
      <c r="E106" s="2"/>
      <c r="F106" s="2"/>
      <c r="G106" s="2"/>
      <c r="H106" s="2"/>
      <c r="I106" s="2"/>
      <c r="J106" s="2"/>
      <c r="K106" s="2"/>
      <c r="L106" s="2"/>
    </row>
    <row r="107" spans="1:37" ht="30" customHeight="1" x14ac:dyDescent="0.2">
      <c r="A107" s="2" t="s">
        <v>56</v>
      </c>
      <c r="B107" s="2"/>
      <c r="C107" s="2"/>
      <c r="D107" s="2"/>
      <c r="E107" s="2"/>
    </row>
    <row r="108" spans="1:37" ht="51" x14ac:dyDescent="0.2">
      <c r="A108" s="16" t="s">
        <v>292</v>
      </c>
    </row>
    <row r="109" spans="1:37" ht="38.25" x14ac:dyDescent="0.2">
      <c r="A109" s="2" t="s">
        <v>296</v>
      </c>
      <c r="T109" s="46"/>
    </row>
    <row r="110" spans="1:37" ht="51" x14ac:dyDescent="0.2">
      <c r="A110" s="16" t="s">
        <v>311</v>
      </c>
      <c r="B110" s="16"/>
      <c r="C110" s="16"/>
      <c r="D110" s="16"/>
      <c r="E110" s="16"/>
      <c r="F110" s="16"/>
      <c r="G110" s="16"/>
      <c r="H110" s="16"/>
      <c r="I110" s="16"/>
      <c r="J110" s="16"/>
      <c r="K110" s="16"/>
      <c r="L110" s="16"/>
      <c r="M110" s="16"/>
      <c r="N110" s="16"/>
      <c r="O110" s="16"/>
      <c r="P110" s="16"/>
      <c r="Q110" s="16"/>
      <c r="R110" s="16"/>
      <c r="T110" s="46"/>
    </row>
    <row r="111" spans="1:37" ht="25.5" x14ac:dyDescent="0.2">
      <c r="A111" s="16" t="s">
        <v>312</v>
      </c>
      <c r="B111" s="16"/>
      <c r="C111" s="16"/>
      <c r="D111" s="16"/>
      <c r="E111" s="16"/>
      <c r="F111" s="16"/>
      <c r="G111" s="16"/>
      <c r="H111" s="16"/>
      <c r="I111" s="16"/>
      <c r="J111" s="16"/>
      <c r="K111" s="16"/>
      <c r="L111" s="16"/>
      <c r="M111" s="16"/>
      <c r="N111" s="16"/>
      <c r="O111" s="16"/>
      <c r="P111" s="16"/>
      <c r="Q111" s="16"/>
      <c r="R111" s="16"/>
      <c r="T111" s="30"/>
    </row>
    <row r="112" spans="1:37" ht="25.5" x14ac:dyDescent="0.2">
      <c r="A112" s="16" t="s">
        <v>313</v>
      </c>
      <c r="B112" s="16"/>
      <c r="C112" s="16"/>
      <c r="D112" s="16"/>
      <c r="E112" s="16"/>
      <c r="F112" s="16"/>
      <c r="G112" s="16"/>
      <c r="H112" s="16"/>
      <c r="I112" s="16"/>
      <c r="J112" s="16"/>
      <c r="K112" s="16"/>
      <c r="L112" s="16"/>
      <c r="M112" s="16"/>
      <c r="N112" s="16"/>
      <c r="O112" s="16"/>
      <c r="P112" s="16"/>
      <c r="Q112" s="16"/>
      <c r="R112" s="16"/>
    </row>
    <row r="113" spans="1:18" x14ac:dyDescent="0.2">
      <c r="A113" s="16" t="s">
        <v>610</v>
      </c>
      <c r="B113" s="16"/>
      <c r="C113" s="16"/>
      <c r="D113" s="16"/>
      <c r="E113" s="16"/>
      <c r="F113" s="16"/>
      <c r="G113" s="16"/>
      <c r="H113" s="16"/>
      <c r="I113" s="16"/>
      <c r="J113" s="16"/>
      <c r="K113" s="16"/>
      <c r="L113" s="16"/>
      <c r="M113" s="16"/>
      <c r="N113" s="16"/>
      <c r="O113" s="16"/>
      <c r="P113" s="16"/>
      <c r="Q113" s="16"/>
      <c r="R113" s="16"/>
    </row>
    <row r="114" spans="1:18" x14ac:dyDescent="0.2">
      <c r="A114" s="16" t="s">
        <v>53</v>
      </c>
      <c r="B114" s="16"/>
      <c r="C114" s="16"/>
      <c r="D114" s="16"/>
      <c r="E114" s="16"/>
      <c r="F114" s="16"/>
      <c r="G114" s="16"/>
      <c r="H114" s="16"/>
      <c r="I114" s="16"/>
      <c r="J114" s="16"/>
      <c r="K114" s="16"/>
      <c r="L114" s="16"/>
      <c r="M114" s="16"/>
      <c r="N114" s="16"/>
      <c r="O114" s="16"/>
      <c r="P114" s="16"/>
      <c r="Q114" s="16"/>
      <c r="R114" s="16"/>
    </row>
    <row r="115" spans="1:18" ht="38.25" x14ac:dyDescent="0.2">
      <c r="A115" s="16" t="s">
        <v>54</v>
      </c>
      <c r="B115" s="16"/>
      <c r="C115" s="16"/>
      <c r="D115" s="16"/>
      <c r="E115" s="16"/>
      <c r="F115" s="16"/>
      <c r="G115" s="16"/>
      <c r="H115" s="16"/>
      <c r="I115" s="16"/>
      <c r="J115" s="16"/>
      <c r="K115" s="16"/>
      <c r="L115" s="16"/>
      <c r="M115" s="16"/>
      <c r="N115" s="16"/>
      <c r="O115" s="16"/>
      <c r="P115" s="16"/>
      <c r="Q115" s="16"/>
      <c r="R115" s="16"/>
    </row>
    <row r="116" spans="1:18" ht="66" customHeight="1" x14ac:dyDescent="0.2">
      <c r="A116" s="16" t="s">
        <v>440</v>
      </c>
      <c r="B116" s="16"/>
      <c r="C116" s="16"/>
      <c r="D116" s="16"/>
      <c r="E116" s="16"/>
      <c r="F116" s="16"/>
      <c r="G116" s="16"/>
      <c r="H116" s="16"/>
      <c r="I116" s="16"/>
      <c r="J116" s="16"/>
      <c r="K116" s="16"/>
      <c r="L116" s="16"/>
      <c r="M116" s="16"/>
      <c r="N116" s="16"/>
      <c r="O116" s="16"/>
      <c r="P116" s="16"/>
      <c r="Q116" s="16"/>
      <c r="R116" s="16"/>
    </row>
    <row r="117" spans="1:18" ht="76.5" x14ac:dyDescent="0.2">
      <c r="A117" s="16" t="s">
        <v>290</v>
      </c>
      <c r="B117" s="16"/>
      <c r="C117" s="16"/>
      <c r="D117" s="16"/>
      <c r="E117" s="16"/>
      <c r="F117" s="16"/>
      <c r="G117" s="16"/>
      <c r="H117" s="16"/>
      <c r="I117" s="16"/>
      <c r="J117" s="16"/>
      <c r="K117" s="16"/>
      <c r="L117" s="16"/>
      <c r="M117" s="16"/>
      <c r="N117" s="16"/>
      <c r="O117" s="16"/>
      <c r="P117" s="16"/>
      <c r="Q117" s="16"/>
      <c r="R117" s="16"/>
    </row>
    <row r="118" spans="1:18" ht="51" x14ac:dyDescent="0.2">
      <c r="A118" s="16" t="s">
        <v>318</v>
      </c>
    </row>
  </sheetData>
  <sortState xmlns:xlrd2="http://schemas.microsoft.com/office/spreadsheetml/2017/richdata2" ref="H22:M26">
    <sortCondition descending="1" ref="L22:L26"/>
  </sortState>
  <mergeCells count="523">
    <mergeCell ref="AH92:AH93"/>
    <mergeCell ref="AI92:AI93"/>
    <mergeCell ref="Q22:S22"/>
    <mergeCell ref="Q23:S23"/>
    <mergeCell ref="Q25:S25"/>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 ref="Z42:AB42"/>
    <mergeCell ref="AC42:AE42"/>
    <mergeCell ref="AF42:AH42"/>
    <mergeCell ref="AI42:AK42"/>
    <mergeCell ref="AF41:AH41"/>
    <mergeCell ref="AI41:AK41"/>
    <mergeCell ref="Z41:AB41"/>
    <mergeCell ref="N95:O95"/>
    <mergeCell ref="R95:S95"/>
    <mergeCell ref="Z94:AA94"/>
    <mergeCell ref="AD94:AE94"/>
    <mergeCell ref="AF94:AG94"/>
    <mergeCell ref="AJ94:AK94"/>
    <mergeCell ref="Z95:AA95"/>
    <mergeCell ref="AD95:AE95"/>
    <mergeCell ref="AF95:AG95"/>
    <mergeCell ref="AJ95:AK95"/>
    <mergeCell ref="Z91:AE91"/>
    <mergeCell ref="AF91:AK91"/>
    <mergeCell ref="Z92:AA92"/>
    <mergeCell ref="AB92:AB93"/>
    <mergeCell ref="AC92:AC93"/>
    <mergeCell ref="AD92:AE93"/>
    <mergeCell ref="AF92:AG92"/>
    <mergeCell ref="Z38:AB38"/>
    <mergeCell ref="AC38:AE38"/>
    <mergeCell ref="Z39:AB39"/>
    <mergeCell ref="AC39:AE39"/>
    <mergeCell ref="AI38:AK38"/>
    <mergeCell ref="AC40:AE40"/>
    <mergeCell ref="AF39:AH39"/>
    <mergeCell ref="AI39:AK39"/>
    <mergeCell ref="AF38:AH38"/>
    <mergeCell ref="Z40:AB40"/>
    <mergeCell ref="AF40:AH40"/>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Q44:S44"/>
    <mergeCell ref="N60:S74"/>
    <mergeCell ref="T76:Y89"/>
    <mergeCell ref="T75:Y75"/>
    <mergeCell ref="T58:Y58"/>
    <mergeCell ref="T59:Y59"/>
    <mergeCell ref="T44:V44"/>
    <mergeCell ref="W44:Y44"/>
    <mergeCell ref="T60:Y74"/>
    <mergeCell ref="N75:S75"/>
    <mergeCell ref="N76:S89"/>
    <mergeCell ref="N44:P44"/>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Q40:S40"/>
    <mergeCell ref="N36:P36"/>
    <mergeCell ref="T38:V38"/>
    <mergeCell ref="W37:Y37"/>
    <mergeCell ref="T37:V37"/>
    <mergeCell ref="Q36:S36"/>
    <mergeCell ref="N42:P42"/>
    <mergeCell ref="N41:P41"/>
    <mergeCell ref="N37:P37"/>
    <mergeCell ref="N38:P38"/>
    <mergeCell ref="W41:Y41"/>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T34:V34"/>
    <mergeCell ref="Q31:S31"/>
    <mergeCell ref="K37:M37"/>
    <mergeCell ref="N34:P34"/>
    <mergeCell ref="N31:P31"/>
    <mergeCell ref="T29:V29"/>
    <mergeCell ref="Q34:S34"/>
    <mergeCell ref="Q37:S37"/>
    <mergeCell ref="N35:P35"/>
    <mergeCell ref="K23:M23"/>
    <mergeCell ref="K26:M26"/>
    <mergeCell ref="K27:M27"/>
    <mergeCell ref="H25:J25"/>
    <mergeCell ref="K25:M25"/>
    <mergeCell ref="B26:D26"/>
    <mergeCell ref="H24:J24"/>
    <mergeCell ref="E27:G27"/>
    <mergeCell ref="B24:D24"/>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6"/>
  <sheetViews>
    <sheetView showGridLines="0" zoomScaleNormal="100" workbookViewId="0">
      <pane xSplit="1" ySplit="3" topLeftCell="D45" activePane="bottomRight" state="frozen"/>
      <selection activeCell="B92" sqref="A92:XFD92"/>
      <selection pane="topRight" activeCell="B92" sqref="A92:XFD92"/>
      <selection pane="bottomLeft" activeCell="B92" sqref="A92:XFD92"/>
      <selection pane="bottomRight" activeCell="B63" sqref="B63:S63"/>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31/5/2025</v>
      </c>
      <c r="B1" s="458"/>
      <c r="C1" s="458"/>
      <c r="D1" s="458"/>
      <c r="E1" s="458"/>
      <c r="F1" s="458"/>
      <c r="G1" s="103"/>
    </row>
    <row r="2" spans="1:65" ht="12.75" customHeight="1" x14ac:dyDescent="0.2">
      <c r="A2" s="88" t="s">
        <v>6</v>
      </c>
      <c r="B2" s="451" t="s">
        <v>596</v>
      </c>
      <c r="C2" s="452"/>
      <c r="D2" s="452"/>
      <c r="E2" s="452"/>
      <c r="F2" s="452"/>
      <c r="G2" s="453"/>
      <c r="H2" s="451" t="s">
        <v>70</v>
      </c>
      <c r="I2" s="452"/>
      <c r="J2" s="452"/>
      <c r="K2" s="452"/>
      <c r="L2" s="452"/>
      <c r="M2" s="453"/>
      <c r="N2" s="451" t="s">
        <v>168</v>
      </c>
      <c r="O2" s="452"/>
      <c r="P2" s="452"/>
      <c r="Q2" s="452"/>
      <c r="R2" s="452"/>
      <c r="S2" s="453"/>
    </row>
    <row r="3" spans="1:65" ht="29.25" customHeight="1" x14ac:dyDescent="0.2">
      <c r="A3" s="25" t="s">
        <v>333</v>
      </c>
      <c r="B3" s="104" t="s">
        <v>355</v>
      </c>
      <c r="C3" s="104"/>
      <c r="D3" s="104"/>
      <c r="E3" s="104"/>
      <c r="F3" s="104"/>
      <c r="G3" s="104"/>
      <c r="H3" s="326" t="s">
        <v>356</v>
      </c>
      <c r="I3" s="326"/>
      <c r="J3" s="326"/>
      <c r="K3" s="326"/>
      <c r="L3" s="326"/>
      <c r="M3" s="326"/>
      <c r="N3" s="216" t="s">
        <v>357</v>
      </c>
      <c r="O3" s="104"/>
      <c r="P3" s="104"/>
      <c r="Q3" s="104"/>
      <c r="R3" s="104"/>
      <c r="S3" s="215"/>
    </row>
    <row r="4" spans="1:65" x14ac:dyDescent="0.2">
      <c r="A4" s="8" t="s">
        <v>298</v>
      </c>
      <c r="B4" s="419" t="s">
        <v>31</v>
      </c>
      <c r="C4" s="420"/>
      <c r="D4" s="420"/>
      <c r="E4" s="420"/>
      <c r="F4" s="420"/>
      <c r="G4" s="421"/>
      <c r="H4" s="419" t="s">
        <v>71</v>
      </c>
      <c r="I4" s="420"/>
      <c r="J4" s="420"/>
      <c r="K4" s="420"/>
      <c r="L4" s="420"/>
      <c r="M4" s="421"/>
      <c r="N4" s="419" t="s">
        <v>169</v>
      </c>
      <c r="O4" s="420"/>
      <c r="P4" s="420"/>
      <c r="Q4" s="420"/>
      <c r="R4" s="420"/>
      <c r="S4" s="421"/>
    </row>
    <row r="5" spans="1:65" x14ac:dyDescent="0.2">
      <c r="A5" s="8" t="s">
        <v>299</v>
      </c>
      <c r="B5" s="357" t="s">
        <v>300</v>
      </c>
      <c r="C5" s="358"/>
      <c r="D5" s="358"/>
      <c r="E5" s="358"/>
      <c r="F5" s="358"/>
      <c r="G5" s="359"/>
      <c r="H5" s="419" t="s">
        <v>71</v>
      </c>
      <c r="I5" s="420"/>
      <c r="J5" s="420"/>
      <c r="K5" s="420"/>
      <c r="L5" s="420"/>
      <c r="M5" s="421"/>
      <c r="N5" s="419" t="s">
        <v>169</v>
      </c>
      <c r="O5" s="420"/>
      <c r="P5" s="420"/>
      <c r="Q5" s="420"/>
      <c r="R5" s="420"/>
      <c r="S5" s="421"/>
    </row>
    <row r="6" spans="1:65" x14ac:dyDescent="0.2">
      <c r="A6" s="454"/>
      <c r="B6" s="367"/>
      <c r="C6" s="367"/>
      <c r="D6" s="367"/>
      <c r="E6" s="367"/>
      <c r="F6" s="367"/>
      <c r="G6" s="367"/>
      <c r="N6" s="183"/>
      <c r="O6" s="183"/>
      <c r="P6" s="183"/>
      <c r="Q6" s="183"/>
      <c r="R6" s="183"/>
      <c r="S6" s="184"/>
    </row>
    <row r="7" spans="1:65" x14ac:dyDescent="0.2">
      <c r="A7" s="8" t="s">
        <v>9</v>
      </c>
      <c r="B7" s="252">
        <v>11164.78</v>
      </c>
      <c r="C7" s="253"/>
      <c r="D7" s="253"/>
      <c r="E7" s="253"/>
      <c r="F7" s="253"/>
      <c r="G7" s="254"/>
      <c r="H7" s="252">
        <v>833.88</v>
      </c>
      <c r="I7" s="253"/>
      <c r="J7" s="253"/>
      <c r="K7" s="253"/>
      <c r="L7" s="253"/>
      <c r="M7" s="254"/>
      <c r="N7" s="252">
        <v>462.97</v>
      </c>
      <c r="O7" s="253"/>
      <c r="P7" s="253"/>
      <c r="Q7" s="253"/>
      <c r="R7" s="253"/>
      <c r="S7" s="254"/>
    </row>
    <row r="8" spans="1:65" x14ac:dyDescent="0.2">
      <c r="A8" s="454"/>
      <c r="B8" s="367"/>
      <c r="C8" s="367"/>
      <c r="D8" s="367"/>
      <c r="E8" s="367"/>
      <c r="F8" s="367"/>
      <c r="G8" s="367"/>
      <c r="N8" s="185"/>
      <c r="O8" s="185"/>
      <c r="P8" s="185"/>
      <c r="Q8" s="185"/>
      <c r="R8" s="185"/>
      <c r="S8" s="186"/>
    </row>
    <row r="9" spans="1:65" ht="83.25" customHeight="1" x14ac:dyDescent="0.2">
      <c r="A9" s="8" t="s">
        <v>10</v>
      </c>
      <c r="B9" s="363" t="s">
        <v>561</v>
      </c>
      <c r="C9" s="364"/>
      <c r="D9" s="364"/>
      <c r="E9" s="364"/>
      <c r="F9" s="364"/>
      <c r="G9" s="365"/>
      <c r="H9" s="363" t="s">
        <v>471</v>
      </c>
      <c r="I9" s="364"/>
      <c r="J9" s="364"/>
      <c r="K9" s="364"/>
      <c r="L9" s="364"/>
      <c r="M9" s="365"/>
      <c r="N9" s="363" t="s">
        <v>562</v>
      </c>
      <c r="O9" s="364"/>
      <c r="P9" s="364"/>
      <c r="Q9" s="364"/>
      <c r="R9" s="364"/>
      <c r="S9" s="365"/>
    </row>
    <row r="10" spans="1:65" x14ac:dyDescent="0.2">
      <c r="A10" s="454"/>
      <c r="B10" s="367"/>
      <c r="C10" s="367"/>
      <c r="D10" s="367"/>
      <c r="E10" s="367"/>
      <c r="F10" s="367"/>
      <c r="G10" s="367"/>
    </row>
    <row r="11" spans="1:65" x14ac:dyDescent="0.2">
      <c r="A11" s="8" t="s">
        <v>74</v>
      </c>
      <c r="B11" s="416" t="s">
        <v>496</v>
      </c>
      <c r="C11" s="417"/>
      <c r="D11" s="417"/>
      <c r="E11" s="417"/>
      <c r="F11" s="417"/>
      <c r="G11" s="418"/>
      <c r="H11" s="416" t="s">
        <v>494</v>
      </c>
      <c r="I11" s="417"/>
      <c r="J11" s="417"/>
      <c r="K11" s="417"/>
      <c r="L11" s="417"/>
      <c r="M11" s="418"/>
      <c r="N11" s="416" t="s">
        <v>495</v>
      </c>
      <c r="O11" s="417"/>
      <c r="P11" s="417"/>
      <c r="Q11" s="417"/>
      <c r="R11" s="417"/>
      <c r="S11" s="418"/>
    </row>
    <row r="12" spans="1:65" x14ac:dyDescent="0.2">
      <c r="A12" s="8" t="s">
        <v>303</v>
      </c>
      <c r="B12" s="105"/>
      <c r="C12" s="106"/>
      <c r="D12" s="106"/>
      <c r="E12" s="106"/>
      <c r="F12" s="106"/>
      <c r="G12" s="107"/>
      <c r="H12" s="84"/>
      <c r="I12" s="85"/>
      <c r="J12" s="85"/>
      <c r="K12" s="85"/>
      <c r="L12" s="85"/>
      <c r="M12" s="86"/>
      <c r="N12" s="84"/>
      <c r="O12" s="85"/>
      <c r="P12" s="85"/>
      <c r="Q12" s="85"/>
      <c r="R12" s="85"/>
      <c r="S12" s="86"/>
    </row>
    <row r="13" spans="1:65" x14ac:dyDescent="0.2">
      <c r="A13" s="22" t="s">
        <v>438</v>
      </c>
      <c r="B13" s="326"/>
      <c r="C13" s="326"/>
      <c r="D13" s="326"/>
      <c r="E13" s="326"/>
      <c r="F13" s="326"/>
      <c r="G13" s="327"/>
      <c r="H13" s="369"/>
      <c r="I13" s="370"/>
      <c r="J13" s="370"/>
      <c r="K13" s="370"/>
      <c r="L13" s="370"/>
      <c r="M13" s="371"/>
      <c r="N13" s="369"/>
      <c r="O13" s="370"/>
      <c r="P13" s="370"/>
      <c r="Q13" s="370"/>
      <c r="R13" s="370"/>
      <c r="S13" s="371"/>
    </row>
    <row r="14" spans="1:65" x14ac:dyDescent="0.2">
      <c r="A14" s="108"/>
      <c r="B14" s="326" t="s">
        <v>2</v>
      </c>
      <c r="C14" s="326"/>
      <c r="D14" s="327"/>
      <c r="E14" s="341" t="s">
        <v>3</v>
      </c>
      <c r="F14" s="342"/>
      <c r="G14" s="343"/>
      <c r="H14" s="326" t="s">
        <v>2</v>
      </c>
      <c r="I14" s="326"/>
      <c r="J14" s="327"/>
      <c r="K14" s="341" t="s">
        <v>3</v>
      </c>
      <c r="L14" s="342"/>
      <c r="M14" s="343"/>
      <c r="N14" s="326" t="s">
        <v>2</v>
      </c>
      <c r="O14" s="326"/>
      <c r="P14" s="327"/>
      <c r="Q14" s="341" t="s">
        <v>3</v>
      </c>
      <c r="R14" s="342"/>
      <c r="S14" s="343"/>
      <c r="T14" s="458"/>
      <c r="U14" s="458"/>
      <c r="V14" s="458"/>
      <c r="W14" s="457"/>
      <c r="X14" s="457"/>
      <c r="Y14" s="457"/>
      <c r="Z14" s="458"/>
      <c r="AA14" s="458"/>
      <c r="AB14" s="458"/>
      <c r="AC14" s="457"/>
      <c r="AD14" s="457"/>
      <c r="AE14" s="457"/>
      <c r="AF14" s="458"/>
      <c r="AG14" s="458"/>
      <c r="AH14" s="458"/>
      <c r="AI14" s="457"/>
      <c r="AJ14" s="457"/>
      <c r="AK14" s="457"/>
      <c r="AL14" s="456"/>
      <c r="AM14" s="456"/>
      <c r="AN14" s="456"/>
      <c r="AO14" s="456"/>
      <c r="AP14" s="456"/>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row>
    <row r="15" spans="1:65" x14ac:dyDescent="0.2">
      <c r="A15" s="8" t="s">
        <v>50</v>
      </c>
      <c r="B15" s="252">
        <v>0.28999999999999998</v>
      </c>
      <c r="C15" s="253"/>
      <c r="D15" s="254"/>
      <c r="E15" s="252">
        <v>0.15</v>
      </c>
      <c r="F15" s="253"/>
      <c r="G15" s="254"/>
      <c r="H15" s="252">
        <v>0.15</v>
      </c>
      <c r="I15" s="253"/>
      <c r="J15" s="254"/>
      <c r="K15" s="252">
        <v>7.0000000000000007E-2</v>
      </c>
      <c r="L15" s="253"/>
      <c r="M15" s="254"/>
      <c r="N15" s="252">
        <v>0.48</v>
      </c>
      <c r="O15" s="253"/>
      <c r="P15" s="254"/>
      <c r="Q15" s="252">
        <v>0.18</v>
      </c>
      <c r="R15" s="253"/>
      <c r="S15" s="254"/>
      <c r="T15" s="1" t="s">
        <v>303</v>
      </c>
      <c r="U15" s="1"/>
      <c r="V15" s="1"/>
      <c r="W15" s="1"/>
      <c r="X15" s="1"/>
      <c r="Y15" s="1"/>
      <c r="Z15" s="1"/>
      <c r="AA15" s="1"/>
      <c r="AB15" s="1"/>
      <c r="AC15" s="1"/>
      <c r="AD15" s="1"/>
      <c r="AE15" s="1"/>
      <c r="AF15" s="1"/>
      <c r="AG15" s="1"/>
      <c r="AH15" s="1"/>
      <c r="AI15" s="1"/>
      <c r="AJ15" s="1"/>
      <c r="AK15" s="1"/>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row>
    <row r="16" spans="1:65" ht="12.75" customHeight="1" x14ac:dyDescent="0.2">
      <c r="A16" s="8" t="s">
        <v>51</v>
      </c>
      <c r="B16" s="252">
        <v>0</v>
      </c>
      <c r="C16" s="253"/>
      <c r="D16" s="254"/>
      <c r="E16" s="252">
        <v>0</v>
      </c>
      <c r="F16" s="253"/>
      <c r="G16" s="254"/>
      <c r="H16" s="252">
        <v>0</v>
      </c>
      <c r="I16" s="253"/>
      <c r="J16" s="254"/>
      <c r="K16" s="252">
        <v>0</v>
      </c>
      <c r="L16" s="253"/>
      <c r="M16" s="254"/>
      <c r="N16" s="252">
        <v>0</v>
      </c>
      <c r="O16" s="253"/>
      <c r="P16" s="254"/>
      <c r="Q16" s="252">
        <v>0</v>
      </c>
      <c r="R16" s="253"/>
      <c r="S16" s="254"/>
      <c r="T16" s="1" t="s">
        <v>303</v>
      </c>
      <c r="U16" s="1"/>
      <c r="V16" s="1"/>
      <c r="W16" s="1"/>
      <c r="X16" s="1"/>
      <c r="Y16" s="1"/>
      <c r="Z16" s="1"/>
      <c r="AA16" s="1"/>
      <c r="AB16" s="1"/>
      <c r="AC16" s="1"/>
      <c r="AD16" s="1"/>
      <c r="AE16" s="1"/>
      <c r="AF16" s="1"/>
      <c r="AG16" s="1"/>
      <c r="AH16" s="1"/>
      <c r="AI16" s="1"/>
      <c r="AJ16" s="1"/>
      <c r="AK16" s="1"/>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row>
    <row r="17" spans="1:65" ht="12.75" customHeight="1" x14ac:dyDescent="0.2">
      <c r="A17" s="8" t="s">
        <v>52</v>
      </c>
      <c r="B17" s="252">
        <v>0</v>
      </c>
      <c r="C17" s="253"/>
      <c r="D17" s="254"/>
      <c r="E17" s="252">
        <v>0</v>
      </c>
      <c r="F17" s="253"/>
      <c r="G17" s="254"/>
      <c r="H17" s="252">
        <v>0</v>
      </c>
      <c r="I17" s="253"/>
      <c r="J17" s="254"/>
      <c r="K17" s="252">
        <v>0</v>
      </c>
      <c r="L17" s="253"/>
      <c r="M17" s="254"/>
      <c r="N17" s="252">
        <v>0</v>
      </c>
      <c r="O17" s="253"/>
      <c r="P17" s="254"/>
      <c r="Q17" s="252">
        <v>0</v>
      </c>
      <c r="R17" s="253"/>
      <c r="S17" s="254"/>
      <c r="T17" s="1"/>
      <c r="U17" s="1"/>
      <c r="V17" s="1"/>
      <c r="W17" s="1"/>
      <c r="X17" s="1"/>
      <c r="Y17" s="1"/>
      <c r="Z17" s="1"/>
      <c r="AA17" s="1"/>
      <c r="AB17" s="1"/>
      <c r="AC17" s="1"/>
      <c r="AD17" s="1"/>
      <c r="AE17" s="1"/>
      <c r="AF17" s="1"/>
      <c r="AG17" s="1"/>
      <c r="AH17" s="1"/>
      <c r="AI17" s="1"/>
      <c r="AJ17" s="1"/>
      <c r="AK17" s="1"/>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row>
    <row r="18" spans="1:65" x14ac:dyDescent="0.2">
      <c r="A18" s="8" t="s">
        <v>55</v>
      </c>
      <c r="B18" s="252">
        <v>0.01</v>
      </c>
      <c r="C18" s="253"/>
      <c r="D18" s="254"/>
      <c r="E18" s="252">
        <v>0.01</v>
      </c>
      <c r="F18" s="253"/>
      <c r="G18" s="254"/>
      <c r="H18" s="252">
        <v>0</v>
      </c>
      <c r="I18" s="253"/>
      <c r="J18" s="254"/>
      <c r="K18" s="252">
        <v>0</v>
      </c>
      <c r="L18" s="253"/>
      <c r="M18" s="254"/>
      <c r="N18" s="252">
        <v>0.01</v>
      </c>
      <c r="O18" s="253"/>
      <c r="P18" s="254"/>
      <c r="Q18" s="252">
        <v>0.01</v>
      </c>
      <c r="R18" s="253"/>
      <c r="S18" s="254"/>
      <c r="T18" s="1"/>
      <c r="U18" s="1"/>
      <c r="V18" s="1"/>
      <c r="W18" s="1"/>
      <c r="X18" s="1"/>
      <c r="Y18" s="1"/>
      <c r="Z18" s="1"/>
      <c r="AA18" s="1"/>
      <c r="AB18" s="1"/>
      <c r="AC18" s="1"/>
      <c r="AD18" s="1"/>
      <c r="AE18" s="1"/>
      <c r="AF18" s="1"/>
      <c r="AG18" s="1"/>
      <c r="AH18" s="1"/>
      <c r="AI18" s="1"/>
      <c r="AJ18" s="1"/>
      <c r="AK18" s="1"/>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row>
    <row r="19" spans="1:65" x14ac:dyDescent="0.2">
      <c r="A19" s="8" t="s">
        <v>49</v>
      </c>
      <c r="B19" s="252">
        <f>SUM(B15:D18)</f>
        <v>0.3</v>
      </c>
      <c r="C19" s="253"/>
      <c r="D19" s="254"/>
      <c r="E19" s="252">
        <f>SUM(E15:G18)</f>
        <v>0.16</v>
      </c>
      <c r="F19" s="253"/>
      <c r="G19" s="254"/>
      <c r="H19" s="252">
        <f>SUM(H15:J18)</f>
        <v>0.15</v>
      </c>
      <c r="I19" s="253"/>
      <c r="J19" s="254"/>
      <c r="K19" s="252">
        <f>SUM(K15:M18)</f>
        <v>7.0000000000000007E-2</v>
      </c>
      <c r="L19" s="253"/>
      <c r="M19" s="254"/>
      <c r="N19" s="252">
        <f>SUM(N15:P18)</f>
        <v>0.49</v>
      </c>
      <c r="O19" s="253"/>
      <c r="P19" s="254"/>
      <c r="Q19" s="252">
        <f>SUM(Q15:S18)</f>
        <v>0.19</v>
      </c>
      <c r="R19" s="253"/>
      <c r="S19" s="254"/>
      <c r="T19" s="1"/>
      <c r="U19" s="1"/>
      <c r="V19" s="1"/>
      <c r="W19" s="1"/>
      <c r="X19" s="1"/>
      <c r="Y19" s="1"/>
      <c r="Z19" s="1"/>
      <c r="AA19" s="1"/>
      <c r="AB19" s="1"/>
      <c r="AC19" s="1"/>
      <c r="AD19" s="1"/>
      <c r="AE19" s="1"/>
      <c r="AF19" s="1"/>
      <c r="AG19" s="1"/>
      <c r="AH19" s="1"/>
      <c r="AI19" s="1"/>
      <c r="AJ19" s="1"/>
      <c r="AK19" s="1"/>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row>
    <row r="20" spans="1:65" x14ac:dyDescent="0.2">
      <c r="A20" s="454"/>
      <c r="B20" s="367"/>
      <c r="C20" s="367"/>
      <c r="D20" s="367"/>
      <c r="E20" s="367"/>
      <c r="F20" s="367"/>
      <c r="G20" s="367"/>
      <c r="S20" s="193"/>
      <c r="T20" s="30"/>
    </row>
    <row r="21" spans="1:65" ht="12.75" customHeight="1" x14ac:dyDescent="0.2">
      <c r="A21" s="450" t="s">
        <v>11</v>
      </c>
      <c r="B21" s="264" t="s">
        <v>4</v>
      </c>
      <c r="C21" s="265"/>
      <c r="D21" s="266"/>
      <c r="E21" s="509" t="s">
        <v>321</v>
      </c>
      <c r="F21" s="510"/>
      <c r="G21" s="511"/>
      <c r="H21" s="422" t="s">
        <v>4</v>
      </c>
      <c r="I21" s="265"/>
      <c r="J21" s="266"/>
      <c r="K21" s="264" t="s">
        <v>321</v>
      </c>
      <c r="L21" s="265"/>
      <c r="M21" s="415"/>
      <c r="N21" s="264" t="s">
        <v>4</v>
      </c>
      <c r="O21" s="265"/>
      <c r="P21" s="266"/>
      <c r="Q21" s="264" t="s">
        <v>321</v>
      </c>
      <c r="R21" s="265"/>
      <c r="S21" s="415"/>
    </row>
    <row r="22" spans="1:65" ht="12.75" customHeight="1" x14ac:dyDescent="0.2">
      <c r="A22" s="455"/>
      <c r="B22" s="246" t="s">
        <v>183</v>
      </c>
      <c r="C22" s="247"/>
      <c r="D22" s="248"/>
      <c r="E22" s="245">
        <v>15.4733</v>
      </c>
      <c r="F22" s="245"/>
      <c r="G22" s="245"/>
      <c r="H22" s="246" t="s">
        <v>666</v>
      </c>
      <c r="I22" s="247"/>
      <c r="J22" s="248"/>
      <c r="K22" s="245">
        <v>8.9925999999999995</v>
      </c>
      <c r="L22" s="245"/>
      <c r="M22" s="245"/>
      <c r="N22" s="246" t="s">
        <v>183</v>
      </c>
      <c r="O22" s="247"/>
      <c r="P22" s="248"/>
      <c r="Q22" s="245">
        <v>8.3110999999999997</v>
      </c>
      <c r="R22" s="245"/>
      <c r="S22" s="245"/>
    </row>
    <row r="23" spans="1:65" ht="12.75" customHeight="1" x14ac:dyDescent="0.2">
      <c r="A23" s="455"/>
      <c r="B23" s="246" t="s">
        <v>226</v>
      </c>
      <c r="C23" s="247"/>
      <c r="D23" s="248"/>
      <c r="E23" s="245">
        <v>9.5366</v>
      </c>
      <c r="F23" s="245"/>
      <c r="G23" s="245"/>
      <c r="H23" s="246" t="s">
        <v>173</v>
      </c>
      <c r="I23" s="247"/>
      <c r="J23" s="248"/>
      <c r="K23" s="245">
        <v>5.9950000000000001</v>
      </c>
      <c r="L23" s="245"/>
      <c r="M23" s="245"/>
      <c r="N23" s="246" t="s">
        <v>176</v>
      </c>
      <c r="O23" s="247"/>
      <c r="P23" s="248"/>
      <c r="Q23" s="245">
        <v>7.3479000000000001</v>
      </c>
      <c r="R23" s="245"/>
      <c r="S23" s="245"/>
    </row>
    <row r="24" spans="1:65" ht="12.75" customHeight="1" x14ac:dyDescent="0.2">
      <c r="A24" s="455"/>
      <c r="B24" s="246" t="s">
        <v>608</v>
      </c>
      <c r="C24" s="247"/>
      <c r="D24" s="248"/>
      <c r="E24" s="245">
        <v>7.9924999999999997</v>
      </c>
      <c r="F24" s="245"/>
      <c r="G24" s="245"/>
      <c r="H24" s="246" t="s">
        <v>183</v>
      </c>
      <c r="I24" s="247"/>
      <c r="J24" s="248"/>
      <c r="K24" s="245">
        <v>5.9889000000000001</v>
      </c>
      <c r="L24" s="245"/>
      <c r="M24" s="245"/>
      <c r="N24" s="246" t="s">
        <v>226</v>
      </c>
      <c r="O24" s="247"/>
      <c r="P24" s="248"/>
      <c r="Q24" s="245">
        <v>7.2785000000000002</v>
      </c>
      <c r="R24" s="245"/>
      <c r="S24" s="245"/>
    </row>
    <row r="25" spans="1:65" ht="12.75" customHeight="1" x14ac:dyDescent="0.2">
      <c r="A25" s="455"/>
      <c r="B25" s="246" t="s">
        <v>231</v>
      </c>
      <c r="C25" s="247"/>
      <c r="D25" s="248"/>
      <c r="E25" s="245">
        <v>4.8646000000000003</v>
      </c>
      <c r="F25" s="245"/>
      <c r="G25" s="245"/>
      <c r="H25" s="247"/>
      <c r="I25" s="313"/>
      <c r="J25" s="314"/>
      <c r="K25" s="328"/>
      <c r="L25" s="328"/>
      <c r="M25" s="328"/>
      <c r="N25" s="246" t="s">
        <v>227</v>
      </c>
      <c r="O25" s="247"/>
      <c r="P25" s="248"/>
      <c r="Q25" s="245">
        <v>7.2267999999999999</v>
      </c>
      <c r="R25" s="245"/>
      <c r="S25" s="245"/>
    </row>
    <row r="26" spans="1:65" ht="12.75" customHeight="1" x14ac:dyDescent="0.2">
      <c r="A26" s="455"/>
      <c r="B26" s="246" t="s">
        <v>225</v>
      </c>
      <c r="C26" s="247"/>
      <c r="D26" s="248"/>
      <c r="E26" s="245">
        <v>4.4828000000000001</v>
      </c>
      <c r="F26" s="245"/>
      <c r="G26" s="245"/>
      <c r="H26" s="247"/>
      <c r="I26" s="313"/>
      <c r="J26" s="314"/>
      <c r="K26" s="328"/>
      <c r="L26" s="328"/>
      <c r="M26" s="328"/>
      <c r="N26" s="246" t="s">
        <v>630</v>
      </c>
      <c r="O26" s="247"/>
      <c r="P26" s="248"/>
      <c r="Q26" s="245">
        <v>7.2164000000000001</v>
      </c>
      <c r="R26" s="245"/>
      <c r="S26" s="245"/>
    </row>
    <row r="27" spans="1:65" ht="12.75" customHeight="1" x14ac:dyDescent="0.2">
      <c r="A27" s="455"/>
      <c r="B27" s="246" t="s">
        <v>391</v>
      </c>
      <c r="C27" s="247"/>
      <c r="D27" s="248"/>
      <c r="E27" s="245">
        <v>4.1338999999999997</v>
      </c>
      <c r="F27" s="245"/>
      <c r="G27" s="245"/>
      <c r="H27" s="247"/>
      <c r="I27" s="313"/>
      <c r="J27" s="314"/>
      <c r="K27" s="328"/>
      <c r="L27" s="328"/>
      <c r="M27" s="328"/>
      <c r="N27" s="246" t="s">
        <v>536</v>
      </c>
      <c r="O27" s="247"/>
      <c r="P27" s="248"/>
      <c r="Q27" s="245">
        <v>6.1661999999999999</v>
      </c>
      <c r="R27" s="245"/>
      <c r="S27" s="245"/>
    </row>
    <row r="28" spans="1:65" ht="12.75" customHeight="1" x14ac:dyDescent="0.2">
      <c r="A28" s="455"/>
      <c r="B28" s="246" t="s">
        <v>629</v>
      </c>
      <c r="C28" s="247"/>
      <c r="D28" s="248"/>
      <c r="E28" s="245">
        <v>3.5792999999999999</v>
      </c>
      <c r="F28" s="245"/>
      <c r="G28" s="245"/>
      <c r="H28" s="506"/>
      <c r="I28" s="268"/>
      <c r="J28" s="269"/>
      <c r="K28" s="252"/>
      <c r="L28" s="253"/>
      <c r="M28" s="254"/>
      <c r="N28" s="246" t="s">
        <v>628</v>
      </c>
      <c r="O28" s="247"/>
      <c r="P28" s="248"/>
      <c r="Q28" s="245">
        <v>5.3696999999999999</v>
      </c>
      <c r="R28" s="245"/>
      <c r="S28" s="245"/>
    </row>
    <row r="29" spans="1:65" ht="12.75" customHeight="1" x14ac:dyDescent="0.2">
      <c r="A29" s="455"/>
      <c r="B29" s="246" t="s">
        <v>170</v>
      </c>
      <c r="C29" s="247"/>
      <c r="D29" s="248"/>
      <c r="E29" s="245">
        <v>3.5676999999999999</v>
      </c>
      <c r="F29" s="245"/>
      <c r="G29" s="245"/>
      <c r="H29" s="506"/>
      <c r="I29" s="268"/>
      <c r="J29" s="269"/>
      <c r="K29" s="252"/>
      <c r="L29" s="253"/>
      <c r="M29" s="254"/>
      <c r="N29" s="246" t="s">
        <v>632</v>
      </c>
      <c r="O29" s="247"/>
      <c r="P29" s="248"/>
      <c r="Q29" s="245">
        <v>5.1447000000000003</v>
      </c>
      <c r="R29" s="245"/>
      <c r="S29" s="245"/>
    </row>
    <row r="30" spans="1:65" ht="12.75" customHeight="1" x14ac:dyDescent="0.2">
      <c r="A30" s="455"/>
      <c r="B30" s="246" t="s">
        <v>665</v>
      </c>
      <c r="C30" s="247"/>
      <c r="D30" s="248"/>
      <c r="E30" s="245">
        <v>3.5301999999999998</v>
      </c>
      <c r="F30" s="245"/>
      <c r="G30" s="245"/>
      <c r="H30" s="506"/>
      <c r="I30" s="268"/>
      <c r="J30" s="269"/>
      <c r="K30" s="252"/>
      <c r="L30" s="253"/>
      <c r="M30" s="254"/>
      <c r="N30" s="246" t="s">
        <v>642</v>
      </c>
      <c r="O30" s="247"/>
      <c r="P30" s="248"/>
      <c r="Q30" s="245">
        <v>5.0846999999999998</v>
      </c>
      <c r="R30" s="245"/>
      <c r="S30" s="245"/>
    </row>
    <row r="31" spans="1:65" ht="12.75" customHeight="1" x14ac:dyDescent="0.2">
      <c r="A31" s="455"/>
      <c r="B31" s="246" t="s">
        <v>227</v>
      </c>
      <c r="C31" s="247"/>
      <c r="D31" s="248"/>
      <c r="E31" s="245">
        <v>3.0912000000000002</v>
      </c>
      <c r="F31" s="245"/>
      <c r="G31" s="245"/>
      <c r="H31" s="506"/>
      <c r="I31" s="268"/>
      <c r="J31" s="269"/>
      <c r="K31" s="252"/>
      <c r="L31" s="253"/>
      <c r="M31" s="254"/>
      <c r="N31" s="246" t="s">
        <v>640</v>
      </c>
      <c r="O31" s="247"/>
      <c r="P31" s="248"/>
      <c r="Q31" s="245">
        <v>5.0701999999999998</v>
      </c>
      <c r="R31" s="245"/>
      <c r="S31" s="245"/>
    </row>
    <row r="32" spans="1:65" ht="12.75" customHeight="1" x14ac:dyDescent="0.2">
      <c r="A32" s="455"/>
      <c r="B32" s="267"/>
      <c r="C32" s="268"/>
      <c r="D32" s="269"/>
      <c r="E32" s="512"/>
      <c r="F32" s="513"/>
      <c r="G32" s="514"/>
      <c r="H32" s="267"/>
      <c r="I32" s="268"/>
      <c r="J32" s="269"/>
      <c r="K32" s="252"/>
      <c r="L32" s="253"/>
      <c r="M32" s="254"/>
      <c r="N32" s="267"/>
      <c r="O32" s="268"/>
      <c r="P32" s="269"/>
      <c r="Q32" s="252"/>
      <c r="R32" s="253"/>
      <c r="S32" s="254"/>
    </row>
    <row r="33" spans="1:21" ht="12.75" customHeight="1" x14ac:dyDescent="0.2">
      <c r="A33" s="455"/>
      <c r="B33" s="267"/>
      <c r="C33" s="268"/>
      <c r="D33" s="269"/>
      <c r="E33" s="252"/>
      <c r="F33" s="253"/>
      <c r="G33" s="254"/>
      <c r="H33" s="267"/>
      <c r="I33" s="268"/>
      <c r="J33" s="269"/>
      <c r="K33" s="252"/>
      <c r="L33" s="253"/>
      <c r="M33" s="254"/>
      <c r="N33" s="267"/>
      <c r="O33" s="268"/>
      <c r="P33" s="269"/>
      <c r="Q33" s="252"/>
      <c r="R33" s="253"/>
      <c r="S33" s="254"/>
    </row>
    <row r="34" spans="1:21" ht="15" customHeight="1" x14ac:dyDescent="0.2">
      <c r="A34" s="455"/>
      <c r="B34" s="273" t="s">
        <v>18</v>
      </c>
      <c r="C34" s="424"/>
      <c r="D34" s="425"/>
      <c r="E34" s="401">
        <f>SUM(E22:G33)</f>
        <v>60.252100000000006</v>
      </c>
      <c r="F34" s="402"/>
      <c r="G34" s="477"/>
      <c r="H34" s="273" t="s">
        <v>18</v>
      </c>
      <c r="I34" s="424"/>
      <c r="J34" s="425"/>
      <c r="K34" s="401">
        <f>SUM(K22:M33)</f>
        <v>20.976500000000001</v>
      </c>
      <c r="L34" s="402"/>
      <c r="M34" s="477"/>
      <c r="N34" s="273" t="s">
        <v>18</v>
      </c>
      <c r="O34" s="424"/>
      <c r="P34" s="425"/>
      <c r="Q34" s="401">
        <f>SUM(Q22:S33)</f>
        <v>64.216200000000015</v>
      </c>
      <c r="R34" s="402"/>
      <c r="S34" s="477"/>
    </row>
    <row r="35" spans="1:21" x14ac:dyDescent="0.2">
      <c r="A35" s="111"/>
      <c r="E35" s="261"/>
      <c r="F35" s="276"/>
      <c r="G35" s="277"/>
      <c r="H35" s="350"/>
      <c r="I35" s="276"/>
      <c r="J35" s="277"/>
      <c r="K35" s="350"/>
      <c r="L35" s="276"/>
      <c r="M35" s="277"/>
      <c r="N35" s="350"/>
      <c r="O35" s="276"/>
      <c r="P35" s="277"/>
      <c r="Q35" s="350"/>
      <c r="R35" s="276"/>
      <c r="S35" s="277"/>
    </row>
    <row r="36" spans="1:21" ht="12.75" customHeight="1" x14ac:dyDescent="0.2">
      <c r="A36" s="383" t="s">
        <v>78</v>
      </c>
      <c r="B36" s="264" t="s">
        <v>78</v>
      </c>
      <c r="C36" s="265"/>
      <c r="D36" s="266"/>
      <c r="E36" s="264" t="s">
        <v>321</v>
      </c>
      <c r="F36" s="265"/>
      <c r="G36" s="266"/>
      <c r="H36" s="264" t="s">
        <v>78</v>
      </c>
      <c r="I36" s="265"/>
      <c r="J36" s="266"/>
      <c r="K36" s="264" t="s">
        <v>321</v>
      </c>
      <c r="L36" s="265"/>
      <c r="M36" s="266"/>
      <c r="N36" s="264" t="s">
        <v>78</v>
      </c>
      <c r="O36" s="265"/>
      <c r="P36" s="266"/>
      <c r="Q36" s="264" t="s">
        <v>321</v>
      </c>
      <c r="R36" s="265"/>
      <c r="S36" s="266"/>
    </row>
    <row r="37" spans="1:21" ht="12.75" customHeight="1" x14ac:dyDescent="0.2">
      <c r="A37" s="384"/>
      <c r="B37" s="267" t="s">
        <v>79</v>
      </c>
      <c r="C37" s="268"/>
      <c r="D37" s="269"/>
      <c r="E37" s="252">
        <v>72.858512363585504</v>
      </c>
      <c r="F37" s="253"/>
      <c r="G37" s="254"/>
      <c r="H37" s="267" t="s">
        <v>77</v>
      </c>
      <c r="I37" s="268"/>
      <c r="J37" s="269"/>
      <c r="K37" s="252">
        <v>79.023270607802303</v>
      </c>
      <c r="L37" s="253"/>
      <c r="M37" s="254"/>
      <c r="N37" s="267" t="s">
        <v>79</v>
      </c>
      <c r="O37" s="268"/>
      <c r="P37" s="269"/>
      <c r="Q37" s="252">
        <v>85.097330184424607</v>
      </c>
      <c r="R37" s="253"/>
      <c r="S37" s="254"/>
      <c r="U37" s="6" t="s">
        <v>303</v>
      </c>
    </row>
    <row r="38" spans="1:21" ht="12.75" customHeight="1" x14ac:dyDescent="0.2">
      <c r="A38" s="384"/>
      <c r="B38" s="267" t="s">
        <v>84</v>
      </c>
      <c r="C38" s="268"/>
      <c r="D38" s="269"/>
      <c r="E38" s="252">
        <v>15.473642502085999</v>
      </c>
      <c r="F38" s="253"/>
      <c r="G38" s="254"/>
      <c r="H38" s="499" t="s">
        <v>79</v>
      </c>
      <c r="I38" s="500"/>
      <c r="J38" s="501"/>
      <c r="K38" s="252">
        <v>14.9877103003678</v>
      </c>
      <c r="L38" s="253"/>
      <c r="M38" s="254"/>
      <c r="N38" s="267" t="s">
        <v>84</v>
      </c>
      <c r="O38" s="268"/>
      <c r="P38" s="269"/>
      <c r="Q38" s="252">
        <v>8.3112235975017992</v>
      </c>
      <c r="R38" s="253"/>
      <c r="S38" s="254"/>
    </row>
    <row r="39" spans="1:21" ht="12.75" customHeight="1" x14ac:dyDescent="0.2">
      <c r="A39" s="384"/>
      <c r="B39" s="267" t="s">
        <v>83</v>
      </c>
      <c r="C39" s="268"/>
      <c r="D39" s="269"/>
      <c r="E39" s="252">
        <v>8.6840709730597005</v>
      </c>
      <c r="F39" s="253"/>
      <c r="G39" s="254"/>
      <c r="H39" s="503" t="s">
        <v>84</v>
      </c>
      <c r="I39" s="504"/>
      <c r="J39" s="505"/>
      <c r="K39" s="252">
        <v>5.9890190918299</v>
      </c>
      <c r="L39" s="253"/>
      <c r="M39" s="254"/>
      <c r="N39" s="398" t="s">
        <v>77</v>
      </c>
      <c r="O39" s="399"/>
      <c r="P39" s="400"/>
      <c r="Q39" s="252">
        <v>6.5442651414456998</v>
      </c>
      <c r="R39" s="253"/>
      <c r="S39" s="254"/>
    </row>
    <row r="40" spans="1:21" ht="12.75" customHeight="1" x14ac:dyDescent="0.2">
      <c r="A40" s="384"/>
      <c r="B40" s="478" t="s">
        <v>77</v>
      </c>
      <c r="C40" s="479"/>
      <c r="D40" s="480"/>
      <c r="E40" s="447">
        <v>2.7286735011398999</v>
      </c>
      <c r="F40" s="448"/>
      <c r="G40" s="449"/>
      <c r="H40" s="252"/>
      <c r="I40" s="253"/>
      <c r="J40" s="254"/>
      <c r="K40" s="252"/>
      <c r="L40" s="253"/>
      <c r="M40" s="254"/>
      <c r="N40" s="267" t="s">
        <v>81</v>
      </c>
      <c r="O40" s="268"/>
      <c r="P40" s="269"/>
      <c r="Q40" s="252">
        <v>4.7181076628000002E-2</v>
      </c>
      <c r="R40" s="253"/>
      <c r="S40" s="254"/>
    </row>
    <row r="41" spans="1:21" x14ac:dyDescent="0.2">
      <c r="A41" s="384"/>
      <c r="B41" s="516" t="s">
        <v>81</v>
      </c>
      <c r="C41" s="517"/>
      <c r="D41" s="518"/>
      <c r="E41" s="515">
        <v>0.25510066012889998</v>
      </c>
      <c r="F41" s="515"/>
      <c r="G41" s="515"/>
      <c r="H41" s="519"/>
      <c r="I41" s="268"/>
      <c r="J41" s="269"/>
      <c r="K41" s="59"/>
      <c r="L41" s="60"/>
      <c r="M41" s="61"/>
      <c r="N41" s="267"/>
      <c r="O41" s="268"/>
      <c r="P41" s="269"/>
      <c r="Q41" s="59"/>
      <c r="R41" s="60"/>
      <c r="S41" s="61"/>
    </row>
    <row r="42" spans="1:21" ht="12.75" customHeight="1" x14ac:dyDescent="0.2">
      <c r="A42" s="385"/>
      <c r="B42" s="273" t="s">
        <v>41</v>
      </c>
      <c r="C42" s="424"/>
      <c r="D42" s="425"/>
      <c r="E42" s="401">
        <f>SUM(E37:G41)</f>
        <v>100</v>
      </c>
      <c r="F42" s="402"/>
      <c r="G42" s="403"/>
      <c r="H42" s="273" t="s">
        <v>41</v>
      </c>
      <c r="I42" s="424"/>
      <c r="J42" s="425"/>
      <c r="K42" s="401">
        <f>SUM(K37:M41)</f>
        <v>100</v>
      </c>
      <c r="L42" s="402"/>
      <c r="M42" s="403"/>
      <c r="N42" s="273" t="s">
        <v>41</v>
      </c>
      <c r="O42" s="424"/>
      <c r="P42" s="425"/>
      <c r="Q42" s="401">
        <f>SUM(Q37:S41)</f>
        <v>100.0000000000001</v>
      </c>
      <c r="R42" s="402"/>
      <c r="S42" s="403"/>
    </row>
    <row r="43" spans="1:21" x14ac:dyDescent="0.2">
      <c r="A43" s="111"/>
      <c r="B43" s="62"/>
      <c r="C43" s="63"/>
      <c r="D43" s="64"/>
      <c r="E43" s="62"/>
      <c r="F43" s="63"/>
      <c r="G43" s="64"/>
      <c r="H43" s="62"/>
      <c r="I43" s="63"/>
      <c r="J43" s="64"/>
      <c r="K43" s="62"/>
      <c r="L43" s="63"/>
      <c r="M43" s="64"/>
      <c r="N43" s="62"/>
      <c r="O43" s="63"/>
      <c r="P43" s="64"/>
      <c r="Q43" s="62"/>
      <c r="R43" s="63"/>
      <c r="S43" s="64"/>
    </row>
    <row r="44" spans="1:21" ht="12.75" customHeight="1" x14ac:dyDescent="0.2">
      <c r="A44" s="450" t="s">
        <v>12</v>
      </c>
      <c r="B44" s="325" t="s">
        <v>0</v>
      </c>
      <c r="C44" s="326"/>
      <c r="D44" s="327"/>
      <c r="E44" s="325" t="s">
        <v>1</v>
      </c>
      <c r="F44" s="326"/>
      <c r="G44" s="327"/>
      <c r="H44" s="325" t="s">
        <v>0</v>
      </c>
      <c r="I44" s="326"/>
      <c r="J44" s="327"/>
      <c r="K44" s="325" t="s">
        <v>1</v>
      </c>
      <c r="L44" s="326"/>
      <c r="M44" s="327"/>
      <c r="N44" s="325" t="s">
        <v>0</v>
      </c>
      <c r="O44" s="326"/>
      <c r="P44" s="327"/>
      <c r="Q44" s="325" t="s">
        <v>1</v>
      </c>
      <c r="R44" s="326"/>
      <c r="S44" s="327"/>
    </row>
    <row r="45" spans="1:21" ht="25.5" x14ac:dyDescent="0.2">
      <c r="A45" s="45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303</v>
      </c>
    </row>
    <row r="46" spans="1:21" x14ac:dyDescent="0.2">
      <c r="A46" s="8" t="s">
        <v>400</v>
      </c>
      <c r="B46" s="221">
        <v>6.3231738741173258</v>
      </c>
      <c r="C46" s="221">
        <v>6.1619495733323495</v>
      </c>
      <c r="D46" s="221">
        <v>8.1352530829793235</v>
      </c>
      <c r="E46" s="221">
        <v>6.4640357585042469</v>
      </c>
      <c r="F46" s="221">
        <v>6.1619495733323495</v>
      </c>
      <c r="G46" s="221">
        <v>8.1352530829793235</v>
      </c>
      <c r="H46" s="221">
        <v>5.6108314323822635</v>
      </c>
      <c r="I46" s="221">
        <v>6.5851294958913593</v>
      </c>
      <c r="J46" s="221">
        <v>8.1352530829793235</v>
      </c>
      <c r="K46" s="221">
        <v>5.6910454182544763</v>
      </c>
      <c r="L46" s="221">
        <v>6.5851294958913593</v>
      </c>
      <c r="M46" s="221">
        <v>8.1352530829793235</v>
      </c>
      <c r="N46" s="221">
        <v>8.5153290812684119</v>
      </c>
      <c r="O46" s="221">
        <v>7.3858763918404859</v>
      </c>
      <c r="P46" s="221">
        <v>8.1466898128508589</v>
      </c>
      <c r="Q46" s="221">
        <v>8.8175140958288871</v>
      </c>
      <c r="R46" s="221">
        <v>7.3858763918404859</v>
      </c>
      <c r="S46" s="221">
        <v>8.1466898128508589</v>
      </c>
      <c r="T46" s="6" t="s">
        <v>303</v>
      </c>
      <c r="U46" s="6" t="s">
        <v>303</v>
      </c>
    </row>
    <row r="47" spans="1:21" x14ac:dyDescent="0.2">
      <c r="A47" s="25" t="s">
        <v>401</v>
      </c>
      <c r="B47" s="221">
        <v>6.6023744035354008</v>
      </c>
      <c r="C47" s="221">
        <v>6.6482150288478774</v>
      </c>
      <c r="D47" s="221">
        <v>8.3425058993290335</v>
      </c>
      <c r="E47" s="221">
        <v>6.743366707961318</v>
      </c>
      <c r="F47" s="221">
        <v>6.6482150288478774</v>
      </c>
      <c r="G47" s="221">
        <v>8.3425058993290335</v>
      </c>
      <c r="H47" s="221">
        <v>5.6106046759955595</v>
      </c>
      <c r="I47" s="221">
        <v>5.7319507246611279</v>
      </c>
      <c r="J47" s="221">
        <v>8.3425058993290335</v>
      </c>
      <c r="K47" s="221">
        <v>5.6907316151737497</v>
      </c>
      <c r="L47" s="221">
        <v>5.7319507246611279</v>
      </c>
      <c r="M47" s="221">
        <v>8.3425058993290335</v>
      </c>
      <c r="N47" s="221">
        <v>8.7817613432158446</v>
      </c>
      <c r="O47" s="221">
        <v>8.0001125348074353</v>
      </c>
      <c r="P47" s="221">
        <v>9.4998453071107729</v>
      </c>
      <c r="Q47" s="221">
        <v>9.0845988099256552</v>
      </c>
      <c r="R47" s="221">
        <v>8.0001125348074353</v>
      </c>
      <c r="S47" s="221">
        <v>9.4998453071107729</v>
      </c>
    </row>
    <row r="48" spans="1:21" x14ac:dyDescent="0.2">
      <c r="A48" s="8" t="s">
        <v>402</v>
      </c>
      <c r="B48" s="221">
        <v>6.4353390558722401</v>
      </c>
      <c r="C48" s="221">
        <v>6.4154811912242415</v>
      </c>
      <c r="D48" s="221">
        <v>8.8853565644303583</v>
      </c>
      <c r="E48" s="221">
        <v>6.5767443648759469</v>
      </c>
      <c r="F48" s="221">
        <v>6.4154811912242415</v>
      </c>
      <c r="G48" s="221">
        <v>8.8853565644303583</v>
      </c>
      <c r="H48" s="221">
        <v>5.640468008479103</v>
      </c>
      <c r="I48" s="221">
        <v>5.7555075929923598</v>
      </c>
      <c r="J48" s="221">
        <v>8.8853565644303583</v>
      </c>
      <c r="K48" s="221">
        <v>5.7337965712191927</v>
      </c>
      <c r="L48" s="221">
        <v>5.7555075929923598</v>
      </c>
      <c r="M48" s="221">
        <v>8.8853565644303583</v>
      </c>
      <c r="N48" s="221">
        <v>7.9433558695554449</v>
      </c>
      <c r="O48" s="221">
        <v>7.5491556675427383</v>
      </c>
      <c r="P48" s="221">
        <v>9.0029804239335451</v>
      </c>
      <c r="Q48" s="221">
        <v>8.2469423001887545</v>
      </c>
      <c r="R48" s="221">
        <v>7.5491556675427383</v>
      </c>
      <c r="S48" s="221">
        <v>9.0029804239335451</v>
      </c>
      <c r="T48" s="6" t="s">
        <v>303</v>
      </c>
    </row>
    <row r="49" spans="1:22" x14ac:dyDescent="0.2">
      <c r="A49" s="25" t="s">
        <v>403</v>
      </c>
      <c r="B49" s="221">
        <v>7.1864498310897806</v>
      </c>
      <c r="C49" s="221">
        <v>7.1492601534971278</v>
      </c>
      <c r="D49" s="221">
        <v>8.0021041624156695</v>
      </c>
      <c r="E49" s="221">
        <v>7.286778575524977</v>
      </c>
      <c r="F49" s="221">
        <v>7.1492601534971278</v>
      </c>
      <c r="G49" s="221">
        <v>8.0021041624156695</v>
      </c>
      <c r="H49" s="221">
        <v>6.3856786777277241</v>
      </c>
      <c r="I49" s="221">
        <v>6.5147848462437263</v>
      </c>
      <c r="J49" s="221">
        <v>8.0021041624156695</v>
      </c>
      <c r="K49" s="221">
        <v>6.5206907053122709</v>
      </c>
      <c r="L49" s="221">
        <v>6.5147848462437263</v>
      </c>
      <c r="M49" s="221">
        <v>8.0021041624156695</v>
      </c>
      <c r="N49" s="221">
        <v>6.4381464010309308</v>
      </c>
      <c r="O49" s="221">
        <v>7.7047922830883353</v>
      </c>
      <c r="P49" s="221">
        <v>8.0091694678207759</v>
      </c>
      <c r="Q49" s="221">
        <v>6.8721978147416651</v>
      </c>
      <c r="R49" s="221">
        <v>7.7047922830883353</v>
      </c>
      <c r="S49" s="221">
        <v>8.0091694678207759</v>
      </c>
      <c r="U49" s="6" t="s">
        <v>303</v>
      </c>
    </row>
    <row r="50" spans="1:22" x14ac:dyDescent="0.2">
      <c r="A50" s="8" t="s">
        <v>404</v>
      </c>
      <c r="B50" s="221">
        <v>6.861903440709316</v>
      </c>
      <c r="C50" s="221">
        <v>6.9246245498252978</v>
      </c>
      <c r="D50" s="221">
        <v>7.1090509109732691</v>
      </c>
      <c r="E50" s="221">
        <v>6.9690786042327924</v>
      </c>
      <c r="F50" s="221">
        <v>6.9246245498252978</v>
      </c>
      <c r="G50" s="221">
        <v>7.1090509109732691</v>
      </c>
      <c r="H50" s="221">
        <v>6.2778158985153265</v>
      </c>
      <c r="I50" s="221">
        <v>6.4507603219907672</v>
      </c>
      <c r="J50" s="221">
        <v>7.1090509109732691</v>
      </c>
      <c r="K50" s="221">
        <v>6.4147931732716712</v>
      </c>
      <c r="L50" s="221">
        <v>6.4507603219907672</v>
      </c>
      <c r="M50" s="221">
        <v>7.1090509109732691</v>
      </c>
      <c r="N50" s="3" t="s">
        <v>17</v>
      </c>
      <c r="O50" s="3" t="s">
        <v>17</v>
      </c>
      <c r="P50" s="3" t="s">
        <v>17</v>
      </c>
      <c r="Q50" s="3" t="s">
        <v>17</v>
      </c>
      <c r="R50" s="3" t="s">
        <v>17</v>
      </c>
      <c r="S50" s="3" t="s">
        <v>17</v>
      </c>
      <c r="T50" s="6" t="s">
        <v>303</v>
      </c>
    </row>
    <row r="51" spans="1:22" x14ac:dyDescent="0.2">
      <c r="A51" s="25" t="s">
        <v>405</v>
      </c>
      <c r="B51" s="221">
        <v>5.4493017391995968</v>
      </c>
      <c r="C51" s="221">
        <v>5.5612311591163754</v>
      </c>
      <c r="D51" s="221">
        <v>5.5216995839303618</v>
      </c>
      <c r="E51" s="221">
        <v>5.5589319077667954</v>
      </c>
      <c r="F51" s="221">
        <v>5.5612311591163754</v>
      </c>
      <c r="G51" s="221">
        <v>5.5216995839303618</v>
      </c>
      <c r="H51" s="221">
        <v>4.9984280159755201</v>
      </c>
      <c r="I51" s="221">
        <v>5.1831252436449704</v>
      </c>
      <c r="J51" s="221">
        <v>5.5216995839303618</v>
      </c>
      <c r="K51" s="221">
        <v>5.1343271173272198</v>
      </c>
      <c r="L51" s="221">
        <v>5.1831252436449704</v>
      </c>
      <c r="M51" s="221">
        <v>5.5216995839303618</v>
      </c>
      <c r="N51" s="52" t="s">
        <v>17</v>
      </c>
      <c r="O51" s="52" t="s">
        <v>17</v>
      </c>
      <c r="P51" s="52" t="s">
        <v>17</v>
      </c>
      <c r="Q51" s="52" t="s">
        <v>17</v>
      </c>
      <c r="R51" s="52" t="s">
        <v>17</v>
      </c>
      <c r="S51" s="52" t="s">
        <v>17</v>
      </c>
      <c r="U51" s="6" t="s">
        <v>303</v>
      </c>
      <c r="V51" s="6" t="s">
        <v>303</v>
      </c>
    </row>
    <row r="52" spans="1:22" x14ac:dyDescent="0.2">
      <c r="A52" s="8" t="s">
        <v>406</v>
      </c>
      <c r="B52" s="221">
        <v>6.9192505532970072</v>
      </c>
      <c r="C52" s="221" t="s">
        <v>17</v>
      </c>
      <c r="D52" s="221">
        <v>6.0312416502238397</v>
      </c>
      <c r="E52" s="221">
        <v>6.8792324972056118</v>
      </c>
      <c r="F52" s="221">
        <v>6.768408253853142</v>
      </c>
      <c r="G52" s="221">
        <v>6.5679162019095294</v>
      </c>
      <c r="H52" s="221">
        <v>4.9258341262500061</v>
      </c>
      <c r="I52" s="221">
        <v>5.088739090644645</v>
      </c>
      <c r="J52" s="221">
        <v>5.8916709560292713</v>
      </c>
      <c r="K52" s="221">
        <v>5.0617789913666833</v>
      </c>
      <c r="L52" s="221">
        <v>5.088739090644645</v>
      </c>
      <c r="M52" s="221">
        <v>5.8916709560292713</v>
      </c>
      <c r="N52" s="221">
        <v>6.1493270951654466</v>
      </c>
      <c r="O52" s="221">
        <v>7.3169331166681228</v>
      </c>
      <c r="P52" s="221">
        <v>7.1575928839639813</v>
      </c>
      <c r="Q52" s="221">
        <v>6.6000146907887025</v>
      </c>
      <c r="R52" s="221">
        <v>7.3169331166681228</v>
      </c>
      <c r="S52" s="221">
        <v>7.1575928839639813</v>
      </c>
      <c r="U52" s="6" t="s">
        <v>303</v>
      </c>
    </row>
    <row r="53" spans="1:22" x14ac:dyDescent="0.2">
      <c r="A53" s="25" t="s">
        <v>330</v>
      </c>
      <c r="B53" s="228">
        <v>10012.126634827075</v>
      </c>
      <c r="C53" s="228">
        <v>10011.817437537899</v>
      </c>
      <c r="D53" s="228">
        <v>10015.601855227631</v>
      </c>
      <c r="E53" s="228">
        <v>10012.39678090672</v>
      </c>
      <c r="F53" s="228">
        <v>10011.817437537899</v>
      </c>
      <c r="G53" s="228">
        <v>10015.601855227631</v>
      </c>
      <c r="H53" s="228">
        <v>10010.760498637446</v>
      </c>
      <c r="I53" s="228">
        <v>10012.629015471572</v>
      </c>
      <c r="J53" s="228">
        <v>10015.601855227631</v>
      </c>
      <c r="K53" s="228">
        <v>10010.914333678844</v>
      </c>
      <c r="L53" s="228">
        <v>10012.629015471572</v>
      </c>
      <c r="M53" s="228">
        <v>10015.601855227631</v>
      </c>
      <c r="N53" s="228">
        <v>10016.330768101063</v>
      </c>
      <c r="O53" s="228">
        <v>10014.164694450104</v>
      </c>
      <c r="P53" s="228">
        <v>10015.62378868218</v>
      </c>
      <c r="Q53" s="228">
        <v>10016.910301005699</v>
      </c>
      <c r="R53" s="228">
        <v>10014.164694450104</v>
      </c>
      <c r="S53" s="228">
        <v>10015.62378868218</v>
      </c>
      <c r="U53" s="6" t="s">
        <v>303</v>
      </c>
    </row>
    <row r="54" spans="1:22" ht="12.75" customHeight="1" x14ac:dyDescent="0.2">
      <c r="A54" s="25" t="s">
        <v>331</v>
      </c>
      <c r="B54" s="228">
        <v>10027.133045493982</v>
      </c>
      <c r="C54" s="228">
        <v>10027.321431625402</v>
      </c>
      <c r="D54" s="228">
        <v>10034.28427081916</v>
      </c>
      <c r="E54" s="228">
        <v>10026.854071659134</v>
      </c>
      <c r="F54" s="228">
        <v>10026.4865995948</v>
      </c>
      <c r="G54" s="228">
        <v>10032.98333348001</v>
      </c>
      <c r="H54" s="228">
        <v>10023.057279490393</v>
      </c>
      <c r="I54" s="228">
        <v>10023.55596188217</v>
      </c>
      <c r="J54" s="228">
        <v>10034.28427081916</v>
      </c>
      <c r="K54" s="228">
        <v>10023.386568281536</v>
      </c>
      <c r="L54" s="228">
        <v>10023.55596188217</v>
      </c>
      <c r="M54" s="228">
        <v>10034.28427081916</v>
      </c>
      <c r="N54" s="228">
        <v>10036.089430177599</v>
      </c>
      <c r="O54" s="228">
        <v>10032.877174800578</v>
      </c>
      <c r="P54" s="228">
        <v>10039.040460166209</v>
      </c>
      <c r="Q54" s="228">
        <v>10037.333967712024</v>
      </c>
      <c r="R54" s="228">
        <v>10032.877174800578</v>
      </c>
      <c r="S54" s="228">
        <v>10039.040460166209</v>
      </c>
    </row>
    <row r="55" spans="1:22" ht="12.75" customHeight="1" x14ac:dyDescent="0.2">
      <c r="A55" s="25" t="s">
        <v>332</v>
      </c>
      <c r="B55" s="228">
        <v>10054.656304310149</v>
      </c>
      <c r="C55" s="228">
        <v>10054.487648473412</v>
      </c>
      <c r="D55" s="228">
        <v>10075.464672191052</v>
      </c>
      <c r="E55" s="228">
        <v>10054.243835419147</v>
      </c>
      <c r="F55" s="228">
        <v>10052.950855304372</v>
      </c>
      <c r="G55" s="228">
        <v>10072.560240725408</v>
      </c>
      <c r="H55" s="228">
        <v>10047.905344729548</v>
      </c>
      <c r="I55" s="228">
        <v>10048.882393255552</v>
      </c>
      <c r="J55" s="228">
        <v>10075.464672191052</v>
      </c>
      <c r="K55" s="228">
        <v>10048.697998276108</v>
      </c>
      <c r="L55" s="228">
        <v>10048.882393255552</v>
      </c>
      <c r="M55" s="228">
        <v>10075.464672191052</v>
      </c>
      <c r="N55" s="228">
        <v>10065.287856462099</v>
      </c>
      <c r="O55" s="228">
        <v>10062.047854801722</v>
      </c>
      <c r="P55" s="228">
        <v>10073.997099374796</v>
      </c>
      <c r="Q55" s="228">
        <v>10067.783087398811</v>
      </c>
      <c r="R55" s="228">
        <v>10062.047854801722</v>
      </c>
      <c r="S55" s="228">
        <v>10073.997099374796</v>
      </c>
    </row>
    <row r="56" spans="1:22" x14ac:dyDescent="0.2">
      <c r="A56" s="8" t="s">
        <v>326</v>
      </c>
      <c r="B56" s="228">
        <v>10718.644983108978</v>
      </c>
      <c r="C56" s="228">
        <v>10714.926015349713</v>
      </c>
      <c r="D56" s="228">
        <v>10800.210416241567</v>
      </c>
      <c r="E56" s="228">
        <v>10728.677857552499</v>
      </c>
      <c r="F56" s="228">
        <v>10714.926015349713</v>
      </c>
      <c r="G56" s="228">
        <v>10800.210416241567</v>
      </c>
      <c r="H56" s="228">
        <v>10638.567867772772</v>
      </c>
      <c r="I56" s="228">
        <v>10651.478484624373</v>
      </c>
      <c r="J56" s="228">
        <v>10800.210416241567</v>
      </c>
      <c r="K56" s="228">
        <v>10652.069070531226</v>
      </c>
      <c r="L56" s="228">
        <v>10651.478484624373</v>
      </c>
      <c r="M56" s="228">
        <v>10800.210416241567</v>
      </c>
      <c r="N56" s="228">
        <v>10641.995320193217</v>
      </c>
      <c r="O56" s="228">
        <v>10768.289240284994</v>
      </c>
      <c r="P56" s="228">
        <v>10798.637278353401</v>
      </c>
      <c r="Q56" s="228">
        <v>10685.273903127934</v>
      </c>
      <c r="R56" s="228">
        <v>10768.289240284994</v>
      </c>
      <c r="S56" s="228">
        <v>10798.637278353401</v>
      </c>
    </row>
    <row r="57" spans="1:22" x14ac:dyDescent="0.2">
      <c r="A57" s="8" t="s">
        <v>327</v>
      </c>
      <c r="B57" s="228">
        <v>12205.278223933748</v>
      </c>
      <c r="C57" s="228">
        <v>12226.801651083189</v>
      </c>
      <c r="D57" s="228">
        <v>12290.236179157897</v>
      </c>
      <c r="E57" s="228">
        <v>12242.071860487644</v>
      </c>
      <c r="F57" s="228">
        <v>12226.801651083189</v>
      </c>
      <c r="G57" s="228">
        <v>12290.236179157897</v>
      </c>
      <c r="H57" s="228">
        <v>12006.054422273643</v>
      </c>
      <c r="I57" s="228">
        <v>12064.815457366338</v>
      </c>
      <c r="J57" s="228">
        <v>12290.236179157897</v>
      </c>
      <c r="K57" s="228">
        <v>12052.579198137513</v>
      </c>
      <c r="L57" s="228">
        <v>12064.815457366338</v>
      </c>
      <c r="M57" s="228">
        <v>12290.236179157897</v>
      </c>
      <c r="N57" s="34" t="s">
        <v>17</v>
      </c>
      <c r="O57" s="34" t="s">
        <v>17</v>
      </c>
      <c r="P57" s="34" t="s">
        <v>17</v>
      </c>
      <c r="Q57" s="34" t="s">
        <v>17</v>
      </c>
      <c r="R57" s="34" t="s">
        <v>17</v>
      </c>
      <c r="S57" s="34" t="s">
        <v>17</v>
      </c>
      <c r="T57" s="6" t="s">
        <v>303</v>
      </c>
    </row>
    <row r="58" spans="1:22" x14ac:dyDescent="0.2">
      <c r="A58" s="8" t="s">
        <v>328</v>
      </c>
      <c r="B58" s="228">
        <v>13042.018392443879</v>
      </c>
      <c r="C58" s="228">
        <v>13111.459120417745</v>
      </c>
      <c r="D58" s="228">
        <v>13086.900121606253</v>
      </c>
      <c r="E58" s="228">
        <v>13110.02970070642</v>
      </c>
      <c r="F58" s="228">
        <v>13111.459120417745</v>
      </c>
      <c r="G58" s="228">
        <v>13086.900121606253</v>
      </c>
      <c r="H58" s="228">
        <v>12765.271482978729</v>
      </c>
      <c r="I58" s="228">
        <v>12878.064782383262</v>
      </c>
      <c r="J58" s="228">
        <v>13086.900121606253</v>
      </c>
      <c r="K58" s="228">
        <v>12848.186897890171</v>
      </c>
      <c r="L58" s="228">
        <v>12878.064782383262</v>
      </c>
      <c r="M58" s="228">
        <v>13086.900121606253</v>
      </c>
      <c r="N58" s="34" t="s">
        <v>17</v>
      </c>
      <c r="O58" s="34" t="s">
        <v>17</v>
      </c>
      <c r="P58" s="34" t="s">
        <v>17</v>
      </c>
      <c r="Q58" s="34" t="s">
        <v>17</v>
      </c>
      <c r="R58" s="34" t="s">
        <v>17</v>
      </c>
      <c r="S58" s="34" t="s">
        <v>17</v>
      </c>
    </row>
    <row r="59" spans="1:22" ht="25.5" x14ac:dyDescent="0.2">
      <c r="A59" s="8" t="s">
        <v>329</v>
      </c>
      <c r="B59" s="228">
        <v>47277.472858016808</v>
      </c>
      <c r="C59" s="228" t="s">
        <v>17</v>
      </c>
      <c r="D59" s="228">
        <v>38954.086626972676</v>
      </c>
      <c r="E59" s="228">
        <v>22847.114948063707</v>
      </c>
      <c r="F59" s="228">
        <v>22554.634963389253</v>
      </c>
      <c r="G59" s="228">
        <v>22034.241131040551</v>
      </c>
      <c r="H59" s="228">
        <v>13263.643</v>
      </c>
      <c r="I59" s="228">
        <v>13385.062938908835</v>
      </c>
      <c r="J59" s="228">
        <v>13997.083089460582</v>
      </c>
      <c r="K59" s="228">
        <v>13364.90500000001</v>
      </c>
      <c r="L59" s="228">
        <v>13385.062938908835</v>
      </c>
      <c r="M59" s="228">
        <v>13997.083089460582</v>
      </c>
      <c r="N59" s="228">
        <v>11839.936</v>
      </c>
      <c r="O59" s="228">
        <v>12212.240743705102</v>
      </c>
      <c r="P59" s="228">
        <v>12160.99358506534</v>
      </c>
      <c r="Q59" s="228">
        <v>11982.759999999998</v>
      </c>
      <c r="R59" s="228">
        <v>12212.240743705102</v>
      </c>
      <c r="S59" s="228">
        <v>12160.99358506534</v>
      </c>
      <c r="V59" s="6" t="s">
        <v>303</v>
      </c>
    </row>
    <row r="60" spans="1:22" x14ac:dyDescent="0.2">
      <c r="A60" s="4"/>
      <c r="B60" s="11"/>
      <c r="C60" s="10"/>
      <c r="D60" s="10"/>
      <c r="E60" s="3"/>
      <c r="F60" s="3"/>
      <c r="G60" s="3"/>
      <c r="H60" s="3"/>
      <c r="I60" s="12"/>
      <c r="J60" s="3"/>
      <c r="K60" s="12" t="s">
        <v>303</v>
      </c>
      <c r="L60" s="12"/>
      <c r="M60" s="3"/>
      <c r="N60" s="3"/>
      <c r="O60" s="3"/>
      <c r="P60" s="3"/>
      <c r="Q60" s="12"/>
      <c r="R60" s="3"/>
      <c r="S60" s="3"/>
    </row>
    <row r="61" spans="1:22" s="75" customFormat="1" ht="51" x14ac:dyDescent="0.2">
      <c r="A61" s="95" t="s">
        <v>136</v>
      </c>
      <c r="B61" s="112"/>
      <c r="C61" s="13" t="s">
        <v>423</v>
      </c>
      <c r="D61" s="13" t="s">
        <v>47</v>
      </c>
      <c r="E61" s="112"/>
      <c r="F61" s="13" t="str">
        <f>+C61</f>
        <v>CRISIL Liquid Debt A-I Index</v>
      </c>
      <c r="G61" s="13" t="s">
        <v>47</v>
      </c>
      <c r="H61" s="112" t="s">
        <v>303</v>
      </c>
      <c r="I61" s="13" t="s">
        <v>72</v>
      </c>
      <c r="J61" s="113" t="s">
        <v>63</v>
      </c>
      <c r="K61" s="13"/>
      <c r="L61" s="13" t="s">
        <v>72</v>
      </c>
      <c r="M61" s="13" t="s">
        <v>63</v>
      </c>
      <c r="N61" s="112"/>
      <c r="O61" s="13" t="s">
        <v>424</v>
      </c>
      <c r="P61" s="113" t="s">
        <v>63</v>
      </c>
      <c r="Q61" s="13"/>
      <c r="R61" s="114" t="s">
        <v>424</v>
      </c>
      <c r="S61" s="13" t="s">
        <v>63</v>
      </c>
      <c r="T61" s="75" t="s">
        <v>303</v>
      </c>
    </row>
    <row r="62" spans="1:22" s="102" customFormat="1" ht="15" customHeight="1" x14ac:dyDescent="0.2">
      <c r="A62" s="207" t="s">
        <v>13</v>
      </c>
      <c r="B62" s="172">
        <v>4696.8500999999997</v>
      </c>
      <c r="C62" s="169">
        <v>4303.5581000000002</v>
      </c>
      <c r="D62" s="155">
        <v>7757.8945000000003</v>
      </c>
      <c r="E62" s="194">
        <v>4762.9386000000004</v>
      </c>
      <c r="F62" s="155">
        <f>C62</f>
        <v>4303.5581000000002</v>
      </c>
      <c r="G62" s="155">
        <f>D62</f>
        <v>7757.8945000000003</v>
      </c>
      <c r="H62" s="172">
        <v>1336.4905000000001</v>
      </c>
      <c r="I62" s="169">
        <v>2433.98</v>
      </c>
      <c r="J62" s="155">
        <f>+D62</f>
        <v>7757.8945000000003</v>
      </c>
      <c r="K62" s="172">
        <v>1326.3643</v>
      </c>
      <c r="L62" s="155">
        <f>I62</f>
        <v>2433.98</v>
      </c>
      <c r="M62" s="155">
        <f>J62</f>
        <v>7757.8945000000003</v>
      </c>
      <c r="N62" s="172">
        <v>1183.9936</v>
      </c>
      <c r="O62" s="169">
        <v>5111.47</v>
      </c>
      <c r="P62" s="155">
        <f>M62</f>
        <v>7757.8945000000003</v>
      </c>
      <c r="Q62" s="172">
        <v>1198.2760000000001</v>
      </c>
      <c r="R62" s="155">
        <f>O62</f>
        <v>5111.47</v>
      </c>
      <c r="S62" s="174">
        <f>P62</f>
        <v>7757.8945000000003</v>
      </c>
    </row>
    <row r="63" spans="1:22" s="102" customFormat="1" ht="15" customHeight="1" x14ac:dyDescent="0.2">
      <c r="A63" s="438" t="s">
        <v>130</v>
      </c>
      <c r="B63" s="441" t="s">
        <v>108</v>
      </c>
      <c r="C63" s="442"/>
      <c r="D63" s="442"/>
      <c r="E63" s="442"/>
      <c r="F63" s="442"/>
      <c r="G63" s="442"/>
      <c r="H63" s="442"/>
      <c r="I63" s="442"/>
      <c r="J63" s="442"/>
      <c r="K63" s="442"/>
      <c r="L63" s="442"/>
      <c r="M63" s="442"/>
      <c r="N63" s="442"/>
      <c r="O63" s="442"/>
      <c r="P63" s="442"/>
      <c r="Q63" s="442"/>
      <c r="R63" s="442"/>
      <c r="S63" s="443"/>
    </row>
    <row r="64" spans="1:22" x14ac:dyDescent="0.2">
      <c r="A64" s="440"/>
      <c r="B64" s="434" t="s">
        <v>315</v>
      </c>
      <c r="C64" s="434"/>
      <c r="D64" s="434"/>
      <c r="E64" s="434"/>
      <c r="F64" s="434"/>
      <c r="G64" s="434"/>
      <c r="H64" s="434" t="s">
        <v>317</v>
      </c>
      <c r="I64" s="434"/>
      <c r="J64" s="434"/>
      <c r="K64" s="434"/>
      <c r="L64" s="434"/>
      <c r="M64" s="434"/>
      <c r="N64" s="434" t="s">
        <v>316</v>
      </c>
      <c r="O64" s="434"/>
      <c r="P64" s="434"/>
      <c r="Q64" s="434"/>
      <c r="R64" s="434"/>
      <c r="S64" s="347"/>
    </row>
    <row r="65" spans="1:19" ht="24" customHeight="1" x14ac:dyDescent="0.2">
      <c r="A65" s="440"/>
      <c r="B65" s="433" t="s">
        <v>118</v>
      </c>
      <c r="C65" s="433"/>
      <c r="D65" s="433"/>
      <c r="E65" s="433"/>
      <c r="F65" s="433"/>
      <c r="G65" s="433"/>
      <c r="H65" s="433" t="s">
        <v>120</v>
      </c>
      <c r="I65" s="433"/>
      <c r="J65" s="433"/>
      <c r="K65" s="433"/>
      <c r="L65" s="433"/>
      <c r="M65" s="433"/>
      <c r="N65" s="433" t="s">
        <v>280</v>
      </c>
      <c r="O65" s="433"/>
      <c r="P65" s="433"/>
      <c r="Q65" s="433"/>
      <c r="R65" s="433"/>
      <c r="S65" s="433"/>
    </row>
    <row r="66" spans="1:19" x14ac:dyDescent="0.2">
      <c r="A66" s="440"/>
      <c r="B66" s="502"/>
      <c r="C66" s="502"/>
      <c r="D66" s="502"/>
      <c r="E66" s="502"/>
      <c r="F66" s="502"/>
      <c r="G66" s="502"/>
      <c r="H66" s="502"/>
      <c r="I66" s="502"/>
      <c r="J66" s="502"/>
      <c r="K66" s="502"/>
      <c r="L66" s="502"/>
      <c r="M66" s="502"/>
      <c r="N66" s="502"/>
      <c r="O66" s="502"/>
      <c r="P66" s="502"/>
      <c r="Q66" s="502"/>
      <c r="R66" s="502"/>
      <c r="S66" s="502"/>
    </row>
    <row r="67" spans="1:19" x14ac:dyDescent="0.2">
      <c r="A67" s="440"/>
      <c r="B67" s="502"/>
      <c r="C67" s="502"/>
      <c r="D67" s="502"/>
      <c r="E67" s="502"/>
      <c r="F67" s="502"/>
      <c r="G67" s="502"/>
      <c r="H67" s="502"/>
      <c r="I67" s="502"/>
      <c r="J67" s="502"/>
      <c r="K67" s="502"/>
      <c r="L67" s="502"/>
      <c r="M67" s="502"/>
      <c r="N67" s="502"/>
      <c r="O67" s="502"/>
      <c r="P67" s="502"/>
      <c r="Q67" s="502"/>
      <c r="R67" s="502"/>
      <c r="S67" s="502"/>
    </row>
    <row r="68" spans="1:19" x14ac:dyDescent="0.2">
      <c r="A68" s="440"/>
      <c r="B68" s="502"/>
      <c r="C68" s="502"/>
      <c r="D68" s="502"/>
      <c r="E68" s="502"/>
      <c r="F68" s="502"/>
      <c r="G68" s="502"/>
      <c r="H68" s="502"/>
      <c r="I68" s="502"/>
      <c r="J68" s="502"/>
      <c r="K68" s="502"/>
      <c r="L68" s="502"/>
      <c r="M68" s="502"/>
      <c r="N68" s="502"/>
      <c r="O68" s="502"/>
      <c r="P68" s="502"/>
      <c r="Q68" s="502"/>
      <c r="R68" s="502"/>
      <c r="S68" s="502"/>
    </row>
    <row r="69" spans="1:19" x14ac:dyDescent="0.2">
      <c r="A69" s="440"/>
      <c r="B69" s="502"/>
      <c r="C69" s="502"/>
      <c r="D69" s="502"/>
      <c r="E69" s="502"/>
      <c r="F69" s="502"/>
      <c r="G69" s="502"/>
      <c r="H69" s="502"/>
      <c r="I69" s="502"/>
      <c r="J69" s="502"/>
      <c r="K69" s="502"/>
      <c r="L69" s="502"/>
      <c r="M69" s="502"/>
      <c r="N69" s="502"/>
      <c r="O69" s="502"/>
      <c r="P69" s="502"/>
      <c r="Q69" s="502"/>
      <c r="R69" s="502"/>
      <c r="S69" s="502"/>
    </row>
    <row r="70" spans="1:19" x14ac:dyDescent="0.2">
      <c r="A70" s="440"/>
      <c r="B70" s="502"/>
      <c r="C70" s="502"/>
      <c r="D70" s="502"/>
      <c r="E70" s="502"/>
      <c r="F70" s="502"/>
      <c r="G70" s="502"/>
      <c r="H70" s="502"/>
      <c r="I70" s="502"/>
      <c r="J70" s="502"/>
      <c r="K70" s="502"/>
      <c r="L70" s="502"/>
      <c r="M70" s="502"/>
      <c r="N70" s="502"/>
      <c r="O70" s="502"/>
      <c r="P70" s="502"/>
      <c r="Q70" s="502"/>
      <c r="R70" s="502"/>
      <c r="S70" s="502"/>
    </row>
    <row r="71" spans="1:19" x14ac:dyDescent="0.2">
      <c r="A71" s="440"/>
      <c r="B71" s="502"/>
      <c r="C71" s="502"/>
      <c r="D71" s="502"/>
      <c r="E71" s="502"/>
      <c r="F71" s="502"/>
      <c r="G71" s="502"/>
      <c r="H71" s="502"/>
      <c r="I71" s="502"/>
      <c r="J71" s="502"/>
      <c r="K71" s="502"/>
      <c r="L71" s="502"/>
      <c r="M71" s="502"/>
      <c r="N71" s="502"/>
      <c r="O71" s="502"/>
      <c r="P71" s="502"/>
      <c r="Q71" s="502"/>
      <c r="R71" s="502"/>
      <c r="S71" s="502"/>
    </row>
    <row r="72" spans="1:19" x14ac:dyDescent="0.2">
      <c r="A72" s="440"/>
      <c r="B72" s="502"/>
      <c r="C72" s="502"/>
      <c r="D72" s="502"/>
      <c r="E72" s="502"/>
      <c r="F72" s="502"/>
      <c r="G72" s="502"/>
      <c r="H72" s="502"/>
      <c r="I72" s="502"/>
      <c r="J72" s="502"/>
      <c r="K72" s="502"/>
      <c r="L72" s="502"/>
      <c r="M72" s="502"/>
      <c r="N72" s="502"/>
      <c r="O72" s="502"/>
      <c r="P72" s="502"/>
      <c r="Q72" s="502"/>
      <c r="R72" s="502"/>
      <c r="S72" s="502"/>
    </row>
    <row r="73" spans="1:19" x14ac:dyDescent="0.2">
      <c r="A73" s="440"/>
      <c r="B73" s="502"/>
      <c r="C73" s="502"/>
      <c r="D73" s="502"/>
      <c r="E73" s="502"/>
      <c r="F73" s="502"/>
      <c r="G73" s="502"/>
      <c r="H73" s="502"/>
      <c r="I73" s="502"/>
      <c r="J73" s="502"/>
      <c r="K73" s="502"/>
      <c r="L73" s="502"/>
      <c r="M73" s="502"/>
      <c r="N73" s="502"/>
      <c r="O73" s="502"/>
      <c r="P73" s="502"/>
      <c r="Q73" s="502"/>
      <c r="R73" s="502"/>
      <c r="S73" s="502"/>
    </row>
    <row r="74" spans="1:19" x14ac:dyDescent="0.2">
      <c r="A74" s="440"/>
      <c r="B74" s="502"/>
      <c r="C74" s="502"/>
      <c r="D74" s="502"/>
      <c r="E74" s="502"/>
      <c r="F74" s="502"/>
      <c r="G74" s="502"/>
      <c r="H74" s="502"/>
      <c r="I74" s="502"/>
      <c r="J74" s="502"/>
      <c r="K74" s="502"/>
      <c r="L74" s="502"/>
      <c r="M74" s="502"/>
      <c r="N74" s="502"/>
      <c r="O74" s="502"/>
      <c r="P74" s="502"/>
      <c r="Q74" s="502"/>
      <c r="R74" s="502"/>
      <c r="S74" s="502"/>
    </row>
    <row r="75" spans="1:19" x14ac:dyDescent="0.2">
      <c r="A75" s="440"/>
      <c r="B75" s="502"/>
      <c r="C75" s="502"/>
      <c r="D75" s="502"/>
      <c r="E75" s="502"/>
      <c r="F75" s="502"/>
      <c r="G75" s="502"/>
      <c r="H75" s="502"/>
      <c r="I75" s="502"/>
      <c r="J75" s="502"/>
      <c r="K75" s="502"/>
      <c r="L75" s="502"/>
      <c r="M75" s="502"/>
      <c r="N75" s="502"/>
      <c r="O75" s="502"/>
      <c r="P75" s="502"/>
      <c r="Q75" s="502"/>
      <c r="R75" s="502"/>
      <c r="S75" s="502"/>
    </row>
    <row r="76" spans="1:19" x14ac:dyDescent="0.2">
      <c r="A76" s="440"/>
      <c r="B76" s="502"/>
      <c r="C76" s="502"/>
      <c r="D76" s="502"/>
      <c r="E76" s="502"/>
      <c r="F76" s="502"/>
      <c r="G76" s="502"/>
      <c r="H76" s="502"/>
      <c r="I76" s="502"/>
      <c r="J76" s="502"/>
      <c r="K76" s="502"/>
      <c r="L76" s="502"/>
      <c r="M76" s="502"/>
      <c r="N76" s="502"/>
      <c r="O76" s="502"/>
      <c r="P76" s="502"/>
      <c r="Q76" s="502"/>
      <c r="R76" s="502"/>
      <c r="S76" s="502"/>
    </row>
    <row r="77" spans="1:19" x14ac:dyDescent="0.2">
      <c r="A77" s="440"/>
      <c r="B77" s="502"/>
      <c r="C77" s="502"/>
      <c r="D77" s="502"/>
      <c r="E77" s="502"/>
      <c r="F77" s="502"/>
      <c r="G77" s="502"/>
      <c r="H77" s="502"/>
      <c r="I77" s="502"/>
      <c r="J77" s="502"/>
      <c r="K77" s="502"/>
      <c r="L77" s="502"/>
      <c r="M77" s="502"/>
      <c r="N77" s="502"/>
      <c r="O77" s="502"/>
      <c r="P77" s="502"/>
      <c r="Q77" s="502"/>
      <c r="R77" s="502"/>
      <c r="S77" s="502"/>
    </row>
    <row r="78" spans="1:19" x14ac:dyDescent="0.2">
      <c r="A78" s="440"/>
      <c r="B78" s="502"/>
      <c r="C78" s="502"/>
      <c r="D78" s="502"/>
      <c r="E78" s="502"/>
      <c r="F78" s="502"/>
      <c r="G78" s="502"/>
      <c r="H78" s="502"/>
      <c r="I78" s="502"/>
      <c r="J78" s="502"/>
      <c r="K78" s="502"/>
      <c r="L78" s="502"/>
      <c r="M78" s="502"/>
      <c r="N78" s="502"/>
      <c r="O78" s="502"/>
      <c r="P78" s="502"/>
      <c r="Q78" s="502"/>
      <c r="R78" s="502"/>
      <c r="S78" s="502"/>
    </row>
    <row r="79" spans="1:19" x14ac:dyDescent="0.2">
      <c r="A79" s="440"/>
      <c r="B79" s="502"/>
      <c r="C79" s="502"/>
      <c r="D79" s="502"/>
      <c r="E79" s="502"/>
      <c r="F79" s="502"/>
      <c r="G79" s="502"/>
      <c r="H79" s="502"/>
      <c r="I79" s="502"/>
      <c r="J79" s="502"/>
      <c r="K79" s="502"/>
      <c r="L79" s="502"/>
      <c r="M79" s="502"/>
      <c r="N79" s="502"/>
      <c r="O79" s="502"/>
      <c r="P79" s="502"/>
      <c r="Q79" s="502"/>
      <c r="R79" s="502"/>
      <c r="S79" s="502"/>
    </row>
    <row r="80" spans="1:19" x14ac:dyDescent="0.2">
      <c r="B80" s="292"/>
      <c r="C80" s="292"/>
      <c r="D80" s="292"/>
      <c r="E80" s="292"/>
      <c r="F80" s="292"/>
      <c r="G80" s="292"/>
      <c r="H80" s="292"/>
      <c r="I80" s="292"/>
      <c r="J80" s="292"/>
      <c r="K80" s="292"/>
      <c r="L80" s="292"/>
      <c r="M80" s="292"/>
    </row>
    <row r="81" spans="1:79" ht="15" customHeight="1" x14ac:dyDescent="0.2">
      <c r="A81" s="507" t="s">
        <v>131</v>
      </c>
      <c r="B81" s="432" t="s">
        <v>425</v>
      </c>
      <c r="C81" s="432"/>
      <c r="D81" s="432"/>
      <c r="E81" s="432"/>
      <c r="F81" s="432"/>
      <c r="G81" s="432"/>
      <c r="H81" s="432" t="s">
        <v>148</v>
      </c>
      <c r="I81" s="432"/>
      <c r="J81" s="432"/>
      <c r="K81" s="432"/>
      <c r="L81" s="432"/>
      <c r="M81" s="432"/>
      <c r="N81" s="432" t="s">
        <v>430</v>
      </c>
      <c r="O81" s="432"/>
      <c r="P81" s="432"/>
      <c r="Q81" s="432"/>
      <c r="R81" s="432"/>
      <c r="S81" s="432"/>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07"/>
      <c r="B82" s="432"/>
      <c r="C82" s="432"/>
      <c r="D82" s="432"/>
      <c r="E82" s="432"/>
      <c r="F82" s="432"/>
      <c r="G82" s="432"/>
      <c r="H82" s="432"/>
      <c r="I82" s="432"/>
      <c r="J82" s="432"/>
      <c r="K82" s="432"/>
      <c r="L82" s="432"/>
      <c r="M82" s="432"/>
      <c r="N82" s="432"/>
      <c r="O82" s="432"/>
      <c r="P82" s="432"/>
      <c r="Q82" s="432"/>
      <c r="R82" s="432"/>
      <c r="S82" s="432"/>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07"/>
      <c r="B83" s="432"/>
      <c r="C83" s="432"/>
      <c r="D83" s="432"/>
      <c r="E83" s="432"/>
      <c r="F83" s="432"/>
      <c r="G83" s="432"/>
      <c r="H83" s="432"/>
      <c r="I83" s="432"/>
      <c r="J83" s="432"/>
      <c r="K83" s="432"/>
      <c r="L83" s="432"/>
      <c r="M83" s="432"/>
      <c r="N83" s="432"/>
      <c r="O83" s="432"/>
      <c r="P83" s="432"/>
      <c r="Q83" s="432"/>
      <c r="R83" s="432"/>
      <c r="S83" s="432"/>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07"/>
      <c r="B84" s="432"/>
      <c r="C84" s="432"/>
      <c r="D84" s="432"/>
      <c r="E84" s="432"/>
      <c r="F84" s="432"/>
      <c r="G84" s="432"/>
      <c r="H84" s="432"/>
      <c r="I84" s="432"/>
      <c r="J84" s="432"/>
      <c r="K84" s="432"/>
      <c r="L84" s="432"/>
      <c r="M84" s="432"/>
      <c r="N84" s="432"/>
      <c r="O84" s="432"/>
      <c r="P84" s="432"/>
      <c r="Q84" s="432"/>
      <c r="R84" s="432"/>
      <c r="S84" s="432"/>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07"/>
      <c r="B85" s="432"/>
      <c r="C85" s="432"/>
      <c r="D85" s="432"/>
      <c r="E85" s="432"/>
      <c r="F85" s="432"/>
      <c r="G85" s="432"/>
      <c r="H85" s="432"/>
      <c r="I85" s="432"/>
      <c r="J85" s="432"/>
      <c r="K85" s="432"/>
      <c r="L85" s="432"/>
      <c r="M85" s="432"/>
      <c r="N85" s="432"/>
      <c r="O85" s="432"/>
      <c r="P85" s="432"/>
      <c r="Q85" s="432"/>
      <c r="R85" s="432"/>
      <c r="S85" s="432"/>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07"/>
      <c r="B86" s="432"/>
      <c r="C86" s="432"/>
      <c r="D86" s="432"/>
      <c r="E86" s="432"/>
      <c r="F86" s="432"/>
      <c r="G86" s="432"/>
      <c r="H86" s="432"/>
      <c r="I86" s="432"/>
      <c r="J86" s="432"/>
      <c r="K86" s="432"/>
      <c r="L86" s="432"/>
      <c r="M86" s="432"/>
      <c r="N86" s="432"/>
      <c r="O86" s="432"/>
      <c r="P86" s="432"/>
      <c r="Q86" s="432"/>
      <c r="R86" s="432"/>
      <c r="S86" s="432"/>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07"/>
      <c r="B87" s="432"/>
      <c r="C87" s="432"/>
      <c r="D87" s="432"/>
      <c r="E87" s="432"/>
      <c r="F87" s="432"/>
      <c r="G87" s="432"/>
      <c r="H87" s="432"/>
      <c r="I87" s="432"/>
      <c r="J87" s="432"/>
      <c r="K87" s="432"/>
      <c r="L87" s="432"/>
      <c r="M87" s="432"/>
      <c r="N87" s="432"/>
      <c r="O87" s="432"/>
      <c r="P87" s="432"/>
      <c r="Q87" s="432"/>
      <c r="R87" s="432"/>
      <c r="S87" s="432"/>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07"/>
      <c r="B88" s="432"/>
      <c r="C88" s="432"/>
      <c r="D88" s="432"/>
      <c r="E88" s="432"/>
      <c r="F88" s="432"/>
      <c r="G88" s="432"/>
      <c r="H88" s="432"/>
      <c r="I88" s="432"/>
      <c r="J88" s="432"/>
      <c r="K88" s="432"/>
      <c r="L88" s="432"/>
      <c r="M88" s="432"/>
      <c r="N88" s="432"/>
      <c r="O88" s="432"/>
      <c r="P88" s="432"/>
      <c r="Q88" s="432"/>
      <c r="R88" s="432"/>
      <c r="S88" s="432"/>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07"/>
      <c r="B89" s="432"/>
      <c r="C89" s="432"/>
      <c r="D89" s="432"/>
      <c r="E89" s="432"/>
      <c r="F89" s="432"/>
      <c r="G89" s="432"/>
      <c r="H89" s="432"/>
      <c r="I89" s="432"/>
      <c r="J89" s="432"/>
      <c r="K89" s="432"/>
      <c r="L89" s="432"/>
      <c r="M89" s="432"/>
      <c r="N89" s="432"/>
      <c r="O89" s="432"/>
      <c r="P89" s="432"/>
      <c r="Q89" s="432"/>
      <c r="R89" s="432"/>
      <c r="S89" s="432"/>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07"/>
      <c r="B90" s="432"/>
      <c r="C90" s="432"/>
      <c r="D90" s="432"/>
      <c r="E90" s="432"/>
      <c r="F90" s="432"/>
      <c r="G90" s="432"/>
      <c r="H90" s="432"/>
      <c r="I90" s="432"/>
      <c r="J90" s="432"/>
      <c r="K90" s="432"/>
      <c r="L90" s="432"/>
      <c r="M90" s="432"/>
      <c r="N90" s="432"/>
      <c r="O90" s="432"/>
      <c r="P90" s="432"/>
      <c r="Q90" s="432"/>
      <c r="R90" s="432"/>
      <c r="S90" s="432"/>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07"/>
      <c r="B91" s="432"/>
      <c r="C91" s="432"/>
      <c r="D91" s="432"/>
      <c r="E91" s="432"/>
      <c r="F91" s="432"/>
      <c r="G91" s="432"/>
      <c r="H91" s="432"/>
      <c r="I91" s="432"/>
      <c r="J91" s="432"/>
      <c r="K91" s="432"/>
      <c r="L91" s="432"/>
      <c r="M91" s="432"/>
      <c r="N91" s="432"/>
      <c r="O91" s="432"/>
      <c r="P91" s="432"/>
      <c r="Q91" s="432"/>
      <c r="R91" s="432"/>
      <c r="S91" s="432"/>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07"/>
      <c r="B92" s="432"/>
      <c r="C92" s="432"/>
      <c r="D92" s="432"/>
      <c r="E92" s="432"/>
      <c r="F92" s="432"/>
      <c r="G92" s="432"/>
      <c r="H92" s="432"/>
      <c r="I92" s="432"/>
      <c r="J92" s="432"/>
      <c r="K92" s="432"/>
      <c r="L92" s="432"/>
      <c r="M92" s="432"/>
      <c r="N92" s="432"/>
      <c r="O92" s="432"/>
      <c r="P92" s="432"/>
      <c r="Q92" s="432"/>
      <c r="R92" s="432"/>
      <c r="S92" s="432"/>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07"/>
      <c r="B93" s="432"/>
      <c r="C93" s="432"/>
      <c r="D93" s="432"/>
      <c r="E93" s="432"/>
      <c r="F93" s="432"/>
      <c r="G93" s="432"/>
      <c r="H93" s="432"/>
      <c r="I93" s="432"/>
      <c r="J93" s="432"/>
      <c r="K93" s="432"/>
      <c r="L93" s="432"/>
      <c r="M93" s="432"/>
      <c r="N93" s="432"/>
      <c r="O93" s="432"/>
      <c r="P93" s="432"/>
      <c r="Q93" s="432"/>
      <c r="R93" s="432"/>
      <c r="S93" s="432"/>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07"/>
      <c r="B94" s="432"/>
      <c r="C94" s="432"/>
      <c r="D94" s="432"/>
      <c r="E94" s="432"/>
      <c r="F94" s="432"/>
      <c r="G94" s="432"/>
      <c r="H94" s="432"/>
      <c r="I94" s="432"/>
      <c r="J94" s="432"/>
      <c r="K94" s="432"/>
      <c r="L94" s="432"/>
      <c r="M94" s="432"/>
      <c r="N94" s="432"/>
      <c r="O94" s="432"/>
      <c r="P94" s="432"/>
      <c r="Q94" s="432"/>
      <c r="R94" s="432"/>
      <c r="S94" s="432"/>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07"/>
      <c r="B95" s="432"/>
      <c r="C95" s="432"/>
      <c r="D95" s="432"/>
      <c r="E95" s="432"/>
      <c r="F95" s="432"/>
      <c r="G95" s="432"/>
      <c r="H95" s="432"/>
      <c r="I95" s="432"/>
      <c r="J95" s="432"/>
      <c r="K95" s="432"/>
      <c r="L95" s="432"/>
      <c r="M95" s="432"/>
      <c r="N95" s="432"/>
      <c r="O95" s="432"/>
      <c r="P95" s="432"/>
      <c r="Q95" s="432"/>
      <c r="R95" s="432"/>
      <c r="S95" s="432"/>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9" customFormat="1" ht="13.5" thickBot="1" x14ac:dyDescent="0.25">
      <c r="A97" s="459" t="s">
        <v>159</v>
      </c>
      <c r="B97" s="462" t="s">
        <v>149</v>
      </c>
      <c r="C97" s="463"/>
      <c r="D97" s="463"/>
      <c r="E97" s="463"/>
      <c r="F97" s="463"/>
      <c r="G97" s="464"/>
      <c r="H97" s="462" t="s">
        <v>149</v>
      </c>
      <c r="I97" s="463"/>
      <c r="J97" s="463"/>
      <c r="K97" s="463"/>
      <c r="L97" s="463"/>
      <c r="M97" s="464"/>
      <c r="N97" s="462" t="s">
        <v>149</v>
      </c>
      <c r="O97" s="463"/>
      <c r="P97" s="463"/>
      <c r="Q97" s="463"/>
      <c r="R97" s="463"/>
      <c r="S97" s="464"/>
    </row>
    <row r="98" spans="1:25" ht="21" customHeight="1" thickBot="1" x14ac:dyDescent="0.25">
      <c r="A98" s="460"/>
      <c r="B98" s="465" t="s">
        <v>150</v>
      </c>
      <c r="C98" s="466"/>
      <c r="D98" s="467" t="s">
        <v>151</v>
      </c>
      <c r="E98" s="467" t="s">
        <v>152</v>
      </c>
      <c r="F98" s="469" t="s">
        <v>153</v>
      </c>
      <c r="G98" s="470"/>
      <c r="H98" s="465" t="s">
        <v>150</v>
      </c>
      <c r="I98" s="466"/>
      <c r="J98" s="467" t="s">
        <v>151</v>
      </c>
      <c r="K98" s="467" t="s">
        <v>152</v>
      </c>
      <c r="L98" s="469" t="s">
        <v>153</v>
      </c>
      <c r="M98" s="470"/>
      <c r="N98" s="465" t="s">
        <v>150</v>
      </c>
      <c r="O98" s="466"/>
      <c r="P98" s="467" t="s">
        <v>151</v>
      </c>
      <c r="Q98" s="467" t="s">
        <v>152</v>
      </c>
      <c r="R98" s="469" t="s">
        <v>153</v>
      </c>
      <c r="S98" s="470"/>
    </row>
    <row r="99" spans="1:25" ht="21" customHeight="1" thickBot="1" x14ac:dyDescent="0.25">
      <c r="A99" s="460"/>
      <c r="B99" s="473" t="s">
        <v>154</v>
      </c>
      <c r="C99" s="474"/>
      <c r="D99" s="468"/>
      <c r="E99" s="468"/>
      <c r="F99" s="471"/>
      <c r="G99" s="472"/>
      <c r="H99" s="473" t="s">
        <v>154</v>
      </c>
      <c r="I99" s="474"/>
      <c r="J99" s="468"/>
      <c r="K99" s="468"/>
      <c r="L99" s="471"/>
      <c r="M99" s="472"/>
      <c r="N99" s="473" t="s">
        <v>154</v>
      </c>
      <c r="O99" s="474"/>
      <c r="P99" s="468"/>
      <c r="Q99" s="468"/>
      <c r="R99" s="471"/>
      <c r="S99" s="472"/>
    </row>
    <row r="100" spans="1:25" ht="13.5" customHeight="1" thickBot="1" x14ac:dyDescent="0.25">
      <c r="A100" s="460"/>
      <c r="B100" s="465" t="s">
        <v>155</v>
      </c>
      <c r="C100" s="466"/>
      <c r="D100" s="35"/>
      <c r="E100" s="115" t="s">
        <v>162</v>
      </c>
      <c r="F100" s="475"/>
      <c r="G100" s="476"/>
      <c r="H100" s="465" t="s">
        <v>155</v>
      </c>
      <c r="I100" s="466"/>
      <c r="J100" s="116" t="s">
        <v>163</v>
      </c>
      <c r="K100" s="36"/>
      <c r="L100" s="475"/>
      <c r="M100" s="476"/>
      <c r="N100" s="465" t="s">
        <v>155</v>
      </c>
      <c r="O100" s="466"/>
      <c r="P100" s="35"/>
      <c r="Q100" s="115" t="s">
        <v>162</v>
      </c>
      <c r="R100" s="475"/>
      <c r="S100" s="476"/>
    </row>
    <row r="101" spans="1:25" ht="13.5" customHeight="1" thickBot="1" x14ac:dyDescent="0.25">
      <c r="A101" s="460"/>
      <c r="B101" s="465" t="s">
        <v>156</v>
      </c>
      <c r="C101" s="466"/>
      <c r="D101" s="36"/>
      <c r="E101" s="37"/>
      <c r="F101" s="475"/>
      <c r="G101" s="476"/>
      <c r="H101" s="465" t="s">
        <v>156</v>
      </c>
      <c r="I101" s="466"/>
      <c r="J101" s="36"/>
      <c r="K101" s="37"/>
      <c r="L101" s="475"/>
      <c r="M101" s="476"/>
      <c r="N101" s="465" t="s">
        <v>156</v>
      </c>
      <c r="O101" s="466"/>
      <c r="P101" s="36"/>
      <c r="Q101" s="37"/>
      <c r="R101" s="475"/>
      <c r="S101" s="476"/>
    </row>
    <row r="102" spans="1:25" ht="13.5" customHeight="1" thickBot="1" x14ac:dyDescent="0.25">
      <c r="A102" s="461"/>
      <c r="B102" s="465" t="s">
        <v>157</v>
      </c>
      <c r="C102" s="466"/>
      <c r="D102" s="117"/>
      <c r="E102" s="39"/>
      <c r="F102" s="475"/>
      <c r="G102" s="476"/>
      <c r="H102" s="465" t="s">
        <v>157</v>
      </c>
      <c r="I102" s="466"/>
      <c r="J102" s="117"/>
      <c r="K102" s="39"/>
      <c r="L102" s="475"/>
      <c r="M102" s="476"/>
      <c r="N102" s="465" t="s">
        <v>157</v>
      </c>
      <c r="O102" s="466"/>
      <c r="P102" s="117"/>
      <c r="Q102" s="39"/>
      <c r="R102" s="475"/>
      <c r="S102" s="476"/>
    </row>
    <row r="103" spans="1:25" x14ac:dyDescent="0.2">
      <c r="N103" s="46"/>
    </row>
    <row r="104" spans="1:25" x14ac:dyDescent="0.2">
      <c r="N104" s="30"/>
    </row>
    <row r="105" spans="1:25" x14ac:dyDescent="0.2">
      <c r="A105" s="18" t="s">
        <v>5</v>
      </c>
      <c r="C105" s="100"/>
      <c r="F105" s="100"/>
    </row>
    <row r="106" spans="1:25" x14ac:dyDescent="0.2">
      <c r="A106" s="498" t="s">
        <v>14</v>
      </c>
      <c r="B106" s="498"/>
      <c r="C106" s="498"/>
      <c r="D106" s="498"/>
      <c r="E106" s="498"/>
      <c r="F106" s="498"/>
      <c r="G106" s="498"/>
    </row>
    <row r="107" spans="1:25" x14ac:dyDescent="0.2">
      <c r="A107" s="118" t="s">
        <v>86</v>
      </c>
      <c r="C107" s="101"/>
      <c r="D107" s="101"/>
      <c r="F107" s="101"/>
      <c r="G107" s="101"/>
      <c r="I107" s="101"/>
      <c r="J107" s="101"/>
      <c r="K107" s="30"/>
      <c r="L107" s="101"/>
      <c r="M107" s="101"/>
      <c r="T107" s="43"/>
      <c r="U107" s="44"/>
      <c r="V107" s="43"/>
      <c r="W107" s="44"/>
      <c r="X107" s="45"/>
      <c r="Y107" s="44"/>
    </row>
    <row r="108" spans="1:25" x14ac:dyDescent="0.2">
      <c r="A108" s="18"/>
      <c r="B108" s="18"/>
      <c r="C108" s="101"/>
      <c r="D108" s="101"/>
      <c r="E108" s="18"/>
      <c r="F108" s="101"/>
      <c r="G108" s="101"/>
      <c r="H108" s="46"/>
    </row>
    <row r="109" spans="1:25" x14ac:dyDescent="0.2">
      <c r="A109" s="18" t="s">
        <v>15</v>
      </c>
      <c r="B109" s="18"/>
      <c r="C109" s="18"/>
      <c r="D109" s="18"/>
      <c r="E109" s="18"/>
      <c r="F109" s="18"/>
      <c r="G109" s="18"/>
      <c r="H109" s="46"/>
    </row>
    <row r="110" spans="1:25" x14ac:dyDescent="0.2">
      <c r="A110" s="508" t="s">
        <v>16</v>
      </c>
      <c r="B110" s="508"/>
      <c r="C110" s="508"/>
      <c r="D110" s="508"/>
      <c r="E110" s="508"/>
      <c r="F110" s="508"/>
      <c r="G110" s="2"/>
      <c r="H110" s="30"/>
    </row>
    <row r="111" spans="1:25" ht="12.75" customHeight="1" x14ac:dyDescent="0.2">
      <c r="A111" s="508" t="str">
        <f>'Debt-Excl.Over,Liq,MM'!A106</f>
        <v>2) All above data is as on 31/5/2025.</v>
      </c>
      <c r="B111" s="508"/>
      <c r="C111" s="508"/>
      <c r="D111" s="508"/>
      <c r="E111" s="508"/>
      <c r="F111" s="508"/>
      <c r="G111" s="508"/>
    </row>
    <row r="112" spans="1:25" ht="12.75" customHeight="1" x14ac:dyDescent="0.2">
      <c r="A112" s="139" t="s">
        <v>56</v>
      </c>
      <c r="B112" s="139"/>
      <c r="C112" s="139"/>
      <c r="D112" s="139"/>
      <c r="E112" s="139"/>
      <c r="F112" s="139"/>
      <c r="G112" s="2"/>
    </row>
    <row r="113" spans="1:10" ht="51" x14ac:dyDescent="0.2">
      <c r="A113" s="16" t="s">
        <v>291</v>
      </c>
    </row>
    <row r="114" spans="1:10" ht="38.25" x14ac:dyDescent="0.2">
      <c r="A114" s="2" t="s">
        <v>297</v>
      </c>
    </row>
    <row r="115" spans="1:10" ht="54" customHeight="1" x14ac:dyDescent="0.2">
      <c r="A115" s="19" t="s">
        <v>311</v>
      </c>
    </row>
    <row r="116" spans="1:10" ht="38.25" x14ac:dyDescent="0.2">
      <c r="A116" s="16" t="s">
        <v>312</v>
      </c>
    </row>
    <row r="117" spans="1:10" ht="38.25" x14ac:dyDescent="0.2">
      <c r="A117" s="16" t="s">
        <v>313</v>
      </c>
    </row>
    <row r="118" spans="1:10" x14ac:dyDescent="0.2">
      <c r="A118" s="6" t="s">
        <v>610</v>
      </c>
    </row>
    <row r="119" spans="1:10" ht="38.25" x14ac:dyDescent="0.2">
      <c r="A119" s="197" t="s">
        <v>673</v>
      </c>
      <c r="B119" s="153"/>
      <c r="C119" s="153"/>
      <c r="D119" s="153"/>
      <c r="E119" s="153"/>
      <c r="F119" s="153"/>
      <c r="G119" s="153"/>
      <c r="H119" s="153"/>
      <c r="I119" s="153"/>
      <c r="J119" s="153"/>
    </row>
    <row r="120" spans="1:10" ht="38.25" x14ac:dyDescent="0.2">
      <c r="A120" s="197" t="s">
        <v>670</v>
      </c>
      <c r="B120" s="153"/>
      <c r="C120" s="153"/>
      <c r="D120" s="153"/>
      <c r="E120" s="153"/>
      <c r="F120" s="153"/>
      <c r="G120" s="153"/>
      <c r="H120" s="153"/>
      <c r="I120" s="153"/>
      <c r="J120" s="153"/>
    </row>
    <row r="121" spans="1:10" x14ac:dyDescent="0.2">
      <c r="A121" s="6" t="s">
        <v>53</v>
      </c>
    </row>
    <row r="122" spans="1:10" ht="38.25" x14ac:dyDescent="0.2">
      <c r="A122" s="16" t="s">
        <v>54</v>
      </c>
    </row>
    <row r="124" spans="1:10" ht="89.25" x14ac:dyDescent="0.2">
      <c r="A124" s="16" t="s">
        <v>290</v>
      </c>
    </row>
    <row r="126" spans="1:10" ht="51" x14ac:dyDescent="0.2">
      <c r="A126" s="16" t="s">
        <v>318</v>
      </c>
    </row>
  </sheetData>
  <mergeCells count="27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 ref="R102:S102"/>
    <mergeCell ref="L101:M101"/>
    <mergeCell ref="N97:S97"/>
    <mergeCell ref="N98:O98"/>
    <mergeCell ref="P98:P99"/>
    <mergeCell ref="Q98:Q99"/>
    <mergeCell ref="Q23:S23"/>
    <mergeCell ref="Q24:S24"/>
    <mergeCell ref="H22:J22"/>
    <mergeCell ref="H24:J24"/>
    <mergeCell ref="N102:O102"/>
    <mergeCell ref="H98:I98"/>
    <mergeCell ref="J98:J99"/>
    <mergeCell ref="K98:K99"/>
    <mergeCell ref="L98:M99"/>
    <mergeCell ref="H99:I99"/>
    <mergeCell ref="H101:I101"/>
    <mergeCell ref="H102:I102"/>
    <mergeCell ref="L102:M102"/>
    <mergeCell ref="H82:M95"/>
    <mergeCell ref="H41:J41"/>
    <mergeCell ref="H65:M65"/>
    <mergeCell ref="H44:J44"/>
    <mergeCell ref="H97:M97"/>
    <mergeCell ref="K42:M42"/>
    <mergeCell ref="H40:J40"/>
    <mergeCell ref="K40:M40"/>
    <mergeCell ref="Q38:S38"/>
    <mergeCell ref="Q42:S42"/>
    <mergeCell ref="N42:P42"/>
    <mergeCell ref="Q39:S39"/>
    <mergeCell ref="N38:P38"/>
    <mergeCell ref="K38:M38"/>
    <mergeCell ref="N101:O101"/>
    <mergeCell ref="R101:S101"/>
    <mergeCell ref="H100:I100"/>
    <mergeCell ref="L100:M100"/>
    <mergeCell ref="R98:S99"/>
    <mergeCell ref="N99:O99"/>
    <mergeCell ref="N44:P44"/>
    <mergeCell ref="Q44:S44"/>
    <mergeCell ref="H64:M64"/>
    <mergeCell ref="K44:M44"/>
    <mergeCell ref="B30:D30"/>
    <mergeCell ref="B29:D29"/>
    <mergeCell ref="E33:G33"/>
    <mergeCell ref="B27:D27"/>
    <mergeCell ref="E35:G35"/>
    <mergeCell ref="B34:D34"/>
    <mergeCell ref="B100:C100"/>
    <mergeCell ref="F100:G100"/>
    <mergeCell ref="B99:C99"/>
    <mergeCell ref="E41:G41"/>
    <mergeCell ref="B37:D37"/>
    <mergeCell ref="B38:D38"/>
    <mergeCell ref="B39:D39"/>
    <mergeCell ref="E39:G39"/>
    <mergeCell ref="E37:G37"/>
    <mergeCell ref="B42:D42"/>
    <mergeCell ref="B41:D41"/>
    <mergeCell ref="E40:G40"/>
    <mergeCell ref="B40:D40"/>
    <mergeCell ref="B63:S63"/>
    <mergeCell ref="H81:M81"/>
    <mergeCell ref="N100:O100"/>
    <mergeCell ref="R100:S100"/>
    <mergeCell ref="H42:J42"/>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A111:G111"/>
    <mergeCell ref="B98:C98"/>
    <mergeCell ref="H32:J32"/>
    <mergeCell ref="H33:J33"/>
    <mergeCell ref="K33:M33"/>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N18:P18"/>
    <mergeCell ref="N19:P19"/>
    <mergeCell ref="F101:G101"/>
    <mergeCell ref="B102:C102"/>
    <mergeCell ref="F102:G102"/>
    <mergeCell ref="B81:G81"/>
    <mergeCell ref="A44:A45"/>
    <mergeCell ref="A81:A95"/>
    <mergeCell ref="A110:F110"/>
    <mergeCell ref="B64:G64"/>
    <mergeCell ref="B65:G65"/>
    <mergeCell ref="B80:M80"/>
    <mergeCell ref="B66:G79"/>
    <mergeCell ref="B82:G95"/>
    <mergeCell ref="A63:A79"/>
    <mergeCell ref="H66:M79"/>
    <mergeCell ref="B101:C101"/>
    <mergeCell ref="B28:D28"/>
    <mergeCell ref="B31:D31"/>
    <mergeCell ref="B32:D32"/>
    <mergeCell ref="E28:G28"/>
    <mergeCell ref="E29:G29"/>
    <mergeCell ref="F98:G99"/>
    <mergeCell ref="E30:G30"/>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7:S37"/>
    <mergeCell ref="K34:M34"/>
    <mergeCell ref="N41:P41"/>
    <mergeCell ref="N33:P33"/>
    <mergeCell ref="H35:J35"/>
    <mergeCell ref="N34:P34"/>
    <mergeCell ref="N35:P35"/>
    <mergeCell ref="H34:J34"/>
    <mergeCell ref="H36:J36"/>
    <mergeCell ref="N37:P37"/>
    <mergeCell ref="N39:P39"/>
    <mergeCell ref="K36:M36"/>
    <mergeCell ref="A106:G106"/>
    <mergeCell ref="A97:A102"/>
    <mergeCell ref="B97:G97"/>
    <mergeCell ref="B36:D36"/>
    <mergeCell ref="E36:G36"/>
    <mergeCell ref="H38:J38"/>
    <mergeCell ref="N64:S64"/>
    <mergeCell ref="N66:S79"/>
    <mergeCell ref="N81:S81"/>
    <mergeCell ref="N65:S65"/>
    <mergeCell ref="D98:D99"/>
    <mergeCell ref="E98:E99"/>
    <mergeCell ref="A36:A42"/>
    <mergeCell ref="E44:G44"/>
    <mergeCell ref="E38:G38"/>
    <mergeCell ref="H39:J39"/>
    <mergeCell ref="K39:M39"/>
    <mergeCell ref="N40:P40"/>
    <mergeCell ref="K37:M37"/>
    <mergeCell ref="N36:P36"/>
    <mergeCell ref="B44:D44"/>
    <mergeCell ref="N82:S95"/>
    <mergeCell ref="Q36:S36"/>
    <mergeCell ref="E42:G42"/>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7"/>
  <sheetViews>
    <sheetView zoomScaleNormal="100" workbookViewId="0">
      <pane xSplit="1" ySplit="2" topLeftCell="B100" activePane="bottomRight" state="frozen"/>
      <selection pane="topRight" activeCell="B1" sqref="B1"/>
      <selection pane="bottomLeft" activeCell="A3" sqref="A3"/>
      <selection pane="bottomRight" activeCell="B105" sqref="B105:AK105"/>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650</v>
      </c>
      <c r="B1" s="391"/>
      <c r="C1" s="391"/>
      <c r="D1" s="391"/>
      <c r="E1" s="391"/>
      <c r="F1" s="391"/>
      <c r="G1" s="391"/>
      <c r="H1" s="391"/>
      <c r="I1" s="391"/>
      <c r="J1" s="391"/>
      <c r="K1" s="391"/>
      <c r="L1" s="391"/>
      <c r="M1" s="391"/>
      <c r="N1" s="391"/>
      <c r="O1" s="391"/>
      <c r="P1" s="391"/>
      <c r="Q1" s="391"/>
      <c r="R1" s="391"/>
      <c r="S1" s="391"/>
      <c r="T1" s="391"/>
      <c r="U1" s="391"/>
      <c r="V1" s="391"/>
      <c r="W1" s="391"/>
      <c r="X1" s="391"/>
      <c r="Y1" s="391"/>
      <c r="Z1" s="437"/>
      <c r="AA1" s="437"/>
      <c r="AB1" s="437"/>
      <c r="AC1" s="437"/>
      <c r="AD1" s="437"/>
      <c r="AE1" s="437"/>
      <c r="AF1" s="437"/>
      <c r="AG1" s="437"/>
      <c r="AH1" s="437"/>
      <c r="AI1" s="437"/>
      <c r="AJ1" s="437"/>
      <c r="AK1" s="437"/>
    </row>
    <row r="2" spans="1:39" x14ac:dyDescent="0.25">
      <c r="A2" s="88" t="s">
        <v>6</v>
      </c>
      <c r="B2" s="330" t="s">
        <v>582</v>
      </c>
      <c r="C2" s="331"/>
      <c r="D2" s="331"/>
      <c r="E2" s="331"/>
      <c r="F2" s="331"/>
      <c r="G2" s="332"/>
      <c r="H2" s="330" t="s">
        <v>58</v>
      </c>
      <c r="I2" s="331"/>
      <c r="J2" s="331"/>
      <c r="K2" s="331"/>
      <c r="L2" s="331"/>
      <c r="M2" s="332"/>
      <c r="N2" s="330" t="s">
        <v>622</v>
      </c>
      <c r="O2" s="331"/>
      <c r="P2" s="331"/>
      <c r="Q2" s="331"/>
      <c r="R2" s="331"/>
      <c r="S2" s="332"/>
      <c r="T2" s="330" t="s">
        <v>132</v>
      </c>
      <c r="U2" s="331"/>
      <c r="V2" s="331"/>
      <c r="W2" s="331"/>
      <c r="X2" s="331"/>
      <c r="Y2" s="331"/>
      <c r="Z2" s="407" t="s">
        <v>581</v>
      </c>
      <c r="AA2" s="407"/>
      <c r="AB2" s="407"/>
      <c r="AC2" s="407"/>
      <c r="AD2" s="407"/>
      <c r="AE2" s="407"/>
      <c r="AF2" s="330" t="s">
        <v>580</v>
      </c>
      <c r="AG2" s="331"/>
      <c r="AH2" s="331"/>
      <c r="AI2" s="331"/>
      <c r="AJ2" s="331"/>
      <c r="AK2" s="332"/>
    </row>
    <row r="3" spans="1:39" x14ac:dyDescent="0.25">
      <c r="A3" s="25" t="s">
        <v>333</v>
      </c>
      <c r="B3" s="392" t="s">
        <v>358</v>
      </c>
      <c r="C3" s="393"/>
      <c r="D3" s="393"/>
      <c r="E3" s="393"/>
      <c r="F3" s="393"/>
      <c r="G3" s="393"/>
      <c r="H3" s="392" t="s">
        <v>359</v>
      </c>
      <c r="I3" s="393"/>
      <c r="J3" s="393"/>
      <c r="K3" s="393"/>
      <c r="L3" s="393"/>
      <c r="M3" s="393"/>
      <c r="N3" s="561" t="s">
        <v>625</v>
      </c>
      <c r="O3" s="561"/>
      <c r="P3" s="561"/>
      <c r="Q3" s="561"/>
      <c r="R3" s="561"/>
      <c r="S3" s="561"/>
      <c r="T3" s="392" t="s">
        <v>360</v>
      </c>
      <c r="U3" s="393"/>
      <c r="V3" s="393"/>
      <c r="W3" s="393"/>
      <c r="X3" s="393"/>
      <c r="Y3" s="393"/>
      <c r="Z3" s="392" t="s">
        <v>361</v>
      </c>
      <c r="AA3" s="393"/>
      <c r="AB3" s="393"/>
      <c r="AC3" s="393"/>
      <c r="AD3" s="393"/>
      <c r="AE3" s="393"/>
      <c r="AF3" s="392" t="s">
        <v>362</v>
      </c>
      <c r="AG3" s="393"/>
      <c r="AH3" s="393"/>
      <c r="AI3" s="393"/>
      <c r="AJ3" s="393"/>
      <c r="AK3" s="393"/>
    </row>
    <row r="4" spans="1:39" x14ac:dyDescent="0.25">
      <c r="A4" s="8" t="s">
        <v>298</v>
      </c>
      <c r="B4" s="357" t="s">
        <v>28</v>
      </c>
      <c r="C4" s="358"/>
      <c r="D4" s="358"/>
      <c r="E4" s="358"/>
      <c r="F4" s="358"/>
      <c r="G4" s="359"/>
      <c r="H4" s="357" t="s">
        <v>57</v>
      </c>
      <c r="I4" s="358"/>
      <c r="J4" s="358"/>
      <c r="K4" s="358"/>
      <c r="L4" s="358"/>
      <c r="M4" s="359"/>
      <c r="N4" s="333" t="s">
        <v>615</v>
      </c>
      <c r="O4" s="334"/>
      <c r="P4" s="334"/>
      <c r="Q4" s="334"/>
      <c r="R4" s="334"/>
      <c r="S4" s="335"/>
      <c r="T4" s="357" t="s">
        <v>134</v>
      </c>
      <c r="U4" s="358"/>
      <c r="V4" s="358"/>
      <c r="W4" s="358"/>
      <c r="X4" s="358"/>
      <c r="Y4" s="334"/>
      <c r="Z4" s="555" t="s">
        <v>36</v>
      </c>
      <c r="AA4" s="555"/>
      <c r="AB4" s="555"/>
      <c r="AC4" s="555"/>
      <c r="AD4" s="555"/>
      <c r="AE4" s="555"/>
      <c r="AF4" s="333" t="s">
        <v>266</v>
      </c>
      <c r="AG4" s="334"/>
      <c r="AH4" s="334"/>
      <c r="AI4" s="334"/>
      <c r="AJ4" s="334"/>
      <c r="AK4" s="335"/>
    </row>
    <row r="5" spans="1:39" x14ac:dyDescent="0.25">
      <c r="A5" s="8" t="s">
        <v>299</v>
      </c>
      <c r="B5" s="552" t="s">
        <v>300</v>
      </c>
      <c r="C5" s="553"/>
      <c r="D5" s="553"/>
      <c r="E5" s="553"/>
      <c r="F5" s="553"/>
      <c r="G5" s="554"/>
      <c r="H5" s="357" t="s">
        <v>57</v>
      </c>
      <c r="I5" s="358"/>
      <c r="J5" s="358"/>
      <c r="K5" s="358"/>
      <c r="L5" s="358"/>
      <c r="M5" s="359"/>
      <c r="N5" s="333" t="s">
        <v>615</v>
      </c>
      <c r="O5" s="334"/>
      <c r="P5" s="334"/>
      <c r="Q5" s="334"/>
      <c r="R5" s="334"/>
      <c r="S5" s="335"/>
      <c r="T5" s="357" t="s">
        <v>134</v>
      </c>
      <c r="U5" s="358"/>
      <c r="V5" s="358"/>
      <c r="W5" s="358"/>
      <c r="X5" s="358"/>
      <c r="Y5" s="334"/>
      <c r="Z5" s="408" t="s">
        <v>300</v>
      </c>
      <c r="AA5" s="408"/>
      <c r="AB5" s="408"/>
      <c r="AC5" s="408"/>
      <c r="AD5" s="408"/>
      <c r="AE5" s="408"/>
      <c r="AF5" s="357" t="s">
        <v>300</v>
      </c>
      <c r="AG5" s="358"/>
      <c r="AH5" s="358"/>
      <c r="AI5" s="358"/>
      <c r="AJ5" s="358"/>
      <c r="AK5" s="359"/>
    </row>
    <row r="6" spans="1:39" x14ac:dyDescent="0.25">
      <c r="A6" s="90"/>
      <c r="B6" s="264"/>
      <c r="C6" s="265"/>
      <c r="D6" s="265"/>
      <c r="E6" s="265"/>
      <c r="F6" s="265"/>
      <c r="G6" s="266"/>
      <c r="H6" s="264"/>
      <c r="I6" s="265"/>
      <c r="J6" s="265"/>
      <c r="K6" s="265"/>
      <c r="L6" s="265"/>
      <c r="M6" s="266"/>
      <c r="N6" s="264"/>
      <c r="O6" s="265"/>
      <c r="P6" s="265"/>
      <c r="Q6" s="265"/>
      <c r="R6" s="265"/>
      <c r="S6" s="266"/>
      <c r="T6" s="264"/>
      <c r="U6" s="265"/>
      <c r="V6" s="265"/>
      <c r="W6" s="265"/>
      <c r="X6" s="265"/>
      <c r="Y6" s="265"/>
      <c r="Z6" s="527"/>
      <c r="AA6" s="527"/>
      <c r="AB6" s="527"/>
      <c r="AC6" s="527"/>
      <c r="AD6" s="527"/>
      <c r="AE6" s="527"/>
      <c r="AF6" s="437"/>
      <c r="AG6" s="437"/>
      <c r="AH6" s="437"/>
      <c r="AI6" s="437"/>
      <c r="AJ6" s="437"/>
      <c r="AK6" s="437"/>
    </row>
    <row r="7" spans="1:39" x14ac:dyDescent="0.25">
      <c r="A7" s="95" t="s">
        <v>9</v>
      </c>
      <c r="B7" s="252">
        <v>530.29</v>
      </c>
      <c r="C7" s="253"/>
      <c r="D7" s="253"/>
      <c r="E7" s="253"/>
      <c r="F7" s="253"/>
      <c r="G7" s="254"/>
      <c r="H7" s="252">
        <v>167.6</v>
      </c>
      <c r="I7" s="253"/>
      <c r="J7" s="253"/>
      <c r="K7" s="253"/>
      <c r="L7" s="253"/>
      <c r="M7" s="254"/>
      <c r="N7" s="252">
        <v>577.29</v>
      </c>
      <c r="O7" s="253"/>
      <c r="P7" s="253"/>
      <c r="Q7" s="253"/>
      <c r="R7" s="253"/>
      <c r="S7" s="254"/>
      <c r="T7" s="252">
        <v>830.92</v>
      </c>
      <c r="U7" s="253"/>
      <c r="V7" s="253"/>
      <c r="W7" s="253"/>
      <c r="X7" s="253"/>
      <c r="Y7" s="253"/>
      <c r="Z7" s="409">
        <v>51.42</v>
      </c>
      <c r="AA7" s="409"/>
      <c r="AB7" s="409"/>
      <c r="AC7" s="409"/>
      <c r="AD7" s="409"/>
      <c r="AE7" s="409"/>
      <c r="AF7" s="252">
        <v>21.56</v>
      </c>
      <c r="AG7" s="253"/>
      <c r="AH7" s="253"/>
      <c r="AI7" s="253"/>
      <c r="AJ7" s="253"/>
      <c r="AK7" s="254"/>
      <c r="AM7" s="5" t="s">
        <v>303</v>
      </c>
    </row>
    <row r="8" spans="1:39" x14ac:dyDescent="0.25">
      <c r="A8" s="8"/>
      <c r="B8" s="392"/>
      <c r="C8" s="393"/>
      <c r="D8" s="393"/>
      <c r="E8" s="393"/>
      <c r="F8" s="393"/>
      <c r="G8" s="393"/>
      <c r="H8" s="392"/>
      <c r="I8" s="393"/>
      <c r="J8" s="393"/>
      <c r="K8" s="393"/>
      <c r="L8" s="393"/>
      <c r="M8" s="393"/>
      <c r="N8" s="437"/>
      <c r="O8" s="437"/>
      <c r="P8" s="437"/>
      <c r="Q8" s="437"/>
      <c r="R8" s="437"/>
      <c r="S8" s="437"/>
      <c r="T8" s="392"/>
      <c r="U8" s="393"/>
      <c r="V8" s="393"/>
      <c r="W8" s="393"/>
      <c r="X8" s="393"/>
      <c r="Y8" s="393"/>
      <c r="Z8" s="437"/>
      <c r="AA8" s="437"/>
      <c r="AB8" s="437"/>
      <c r="AC8" s="437"/>
      <c r="AD8" s="437"/>
      <c r="AE8" s="437"/>
      <c r="AF8" s="437"/>
      <c r="AG8" s="437"/>
      <c r="AH8" s="437"/>
      <c r="AI8" s="437"/>
      <c r="AJ8" s="437"/>
      <c r="AK8" s="437"/>
    </row>
    <row r="9" spans="1:39" x14ac:dyDescent="0.25">
      <c r="A9" s="23"/>
      <c r="B9" s="392"/>
      <c r="C9" s="393"/>
      <c r="D9" s="393"/>
      <c r="E9" s="393"/>
      <c r="F9" s="393"/>
      <c r="G9" s="393"/>
      <c r="H9" s="392"/>
      <c r="I9" s="393"/>
      <c r="J9" s="393"/>
      <c r="K9" s="393"/>
      <c r="L9" s="393"/>
      <c r="M9" s="393"/>
      <c r="N9" s="437"/>
      <c r="O9" s="437"/>
      <c r="P9" s="437"/>
      <c r="Q9" s="437"/>
      <c r="R9" s="437"/>
      <c r="S9" s="437"/>
      <c r="T9" s="392" t="s">
        <v>303</v>
      </c>
      <c r="U9" s="393"/>
      <c r="V9" s="393"/>
      <c r="W9" s="393"/>
      <c r="X9" s="393"/>
      <c r="Y9" s="393"/>
      <c r="Z9" s="437"/>
      <c r="AA9" s="437"/>
      <c r="AB9" s="437"/>
      <c r="AC9" s="437"/>
      <c r="AD9" s="437"/>
      <c r="AE9" s="437"/>
      <c r="AF9" s="336"/>
      <c r="AG9" s="336"/>
      <c r="AH9" s="336"/>
      <c r="AI9" s="336"/>
      <c r="AJ9" s="336"/>
      <c r="AK9" s="337"/>
    </row>
    <row r="10" spans="1:39" ht="72.75" customHeight="1" x14ac:dyDescent="0.25">
      <c r="A10" s="8" t="s">
        <v>10</v>
      </c>
      <c r="B10" s="363" t="s">
        <v>472</v>
      </c>
      <c r="C10" s="364"/>
      <c r="D10" s="364"/>
      <c r="E10" s="364"/>
      <c r="F10" s="364"/>
      <c r="G10" s="365"/>
      <c r="H10" s="363" t="s">
        <v>473</v>
      </c>
      <c r="I10" s="364"/>
      <c r="J10" s="364"/>
      <c r="K10" s="364"/>
      <c r="L10" s="364"/>
      <c r="M10" s="301"/>
      <c r="N10" s="526" t="s">
        <v>614</v>
      </c>
      <c r="O10" s="526"/>
      <c r="P10" s="526"/>
      <c r="Q10" s="526"/>
      <c r="R10" s="526"/>
      <c r="S10" s="526"/>
      <c r="T10" s="363" t="s">
        <v>563</v>
      </c>
      <c r="U10" s="364"/>
      <c r="V10" s="364"/>
      <c r="W10" s="364"/>
      <c r="X10" s="364"/>
      <c r="Y10" s="301"/>
      <c r="Z10" s="526" t="s">
        <v>474</v>
      </c>
      <c r="AA10" s="526"/>
      <c r="AB10" s="526"/>
      <c r="AC10" s="526"/>
      <c r="AD10" s="526"/>
      <c r="AE10" s="526"/>
      <c r="AF10" s="301" t="s">
        <v>475</v>
      </c>
      <c r="AG10" s="301"/>
      <c r="AH10" s="301"/>
      <c r="AI10" s="301"/>
      <c r="AJ10" s="301"/>
      <c r="AK10" s="302"/>
    </row>
    <row r="11" spans="1:39" x14ac:dyDescent="0.25">
      <c r="A11" s="8"/>
      <c r="B11" s="360"/>
      <c r="C11" s="361"/>
      <c r="D11" s="361"/>
      <c r="E11" s="361"/>
      <c r="F11" s="361"/>
      <c r="G11" s="362"/>
      <c r="H11" s="529"/>
      <c r="I11" s="529"/>
      <c r="J11" s="529"/>
      <c r="K11" s="529"/>
      <c r="L11" s="529"/>
      <c r="M11" s="529"/>
      <c r="N11" s="369"/>
      <c r="O11" s="370"/>
      <c r="P11" s="370"/>
      <c r="Q11" s="370"/>
      <c r="R11" s="370"/>
      <c r="S11" s="371"/>
      <c r="T11" s="529"/>
      <c r="U11" s="529"/>
      <c r="V11" s="529"/>
      <c r="W11" s="529"/>
      <c r="X11" s="529"/>
      <c r="Y11" s="369"/>
      <c r="Z11" s="528"/>
      <c r="AA11" s="528"/>
      <c r="AB11" s="528"/>
      <c r="AC11" s="528"/>
      <c r="AD11" s="528"/>
      <c r="AE11" s="528"/>
      <c r="AF11" s="437"/>
      <c r="AG11" s="437"/>
      <c r="AH11" s="437"/>
      <c r="AI11" s="437"/>
      <c r="AJ11" s="437"/>
      <c r="AK11" s="437"/>
    </row>
    <row r="12" spans="1:39" ht="48.75" customHeight="1" x14ac:dyDescent="0.25">
      <c r="A12" s="8" t="s">
        <v>74</v>
      </c>
      <c r="B12" s="372" t="s">
        <v>497</v>
      </c>
      <c r="C12" s="373"/>
      <c r="D12" s="373"/>
      <c r="E12" s="373"/>
      <c r="F12" s="373"/>
      <c r="G12" s="374"/>
      <c r="H12" s="372" t="s">
        <v>599</v>
      </c>
      <c r="I12" s="373"/>
      <c r="J12" s="373"/>
      <c r="K12" s="373"/>
      <c r="L12" s="373"/>
      <c r="M12" s="374"/>
      <c r="N12" s="338" t="s">
        <v>616</v>
      </c>
      <c r="O12" s="339"/>
      <c r="P12" s="339"/>
      <c r="Q12" s="339"/>
      <c r="R12" s="339"/>
      <c r="S12" s="340"/>
      <c r="T12" s="372" t="s">
        <v>513</v>
      </c>
      <c r="U12" s="373"/>
      <c r="V12" s="373"/>
      <c r="W12" s="373"/>
      <c r="X12" s="373"/>
      <c r="Y12" s="339"/>
      <c r="Z12" s="530" t="s">
        <v>514</v>
      </c>
      <c r="AA12" s="530"/>
      <c r="AB12" s="530"/>
      <c r="AC12" s="530"/>
      <c r="AD12" s="530"/>
      <c r="AE12" s="530"/>
      <c r="AF12" s="338" t="s">
        <v>598</v>
      </c>
      <c r="AG12" s="339"/>
      <c r="AH12" s="339"/>
      <c r="AI12" s="339"/>
      <c r="AJ12" s="339"/>
      <c r="AK12" s="340"/>
    </row>
    <row r="13" spans="1:39" x14ac:dyDescent="0.25">
      <c r="A13" s="24"/>
      <c r="B13" s="360"/>
      <c r="C13" s="361"/>
      <c r="D13" s="361"/>
      <c r="E13" s="361"/>
      <c r="F13" s="361"/>
      <c r="G13" s="362"/>
      <c r="H13" s="360"/>
      <c r="I13" s="361"/>
      <c r="J13" s="361"/>
      <c r="K13" s="361"/>
      <c r="L13" s="361"/>
      <c r="M13" s="362"/>
      <c r="N13" s="369"/>
      <c r="O13" s="370"/>
      <c r="P13" s="370"/>
      <c r="Q13" s="370"/>
      <c r="R13" s="370"/>
      <c r="S13" s="371"/>
      <c r="T13" s="360"/>
      <c r="U13" s="361"/>
      <c r="V13" s="361"/>
      <c r="W13" s="361"/>
      <c r="X13" s="361"/>
      <c r="Y13" s="370"/>
      <c r="Z13" s="528" t="s">
        <v>303</v>
      </c>
      <c r="AA13" s="528"/>
      <c r="AB13" s="528"/>
      <c r="AC13" s="528"/>
      <c r="AD13" s="528"/>
      <c r="AE13" s="528"/>
      <c r="AF13" s="437"/>
      <c r="AG13" s="437"/>
      <c r="AH13" s="437"/>
      <c r="AI13" s="437"/>
      <c r="AJ13" s="437"/>
      <c r="AK13" s="437"/>
    </row>
    <row r="14" spans="1:39" x14ac:dyDescent="0.25">
      <c r="A14" s="8" t="s">
        <v>75</v>
      </c>
      <c r="B14" s="252">
        <v>0.65052900000000002</v>
      </c>
      <c r="C14" s="253"/>
      <c r="D14" s="253"/>
      <c r="E14" s="253"/>
      <c r="F14" s="253"/>
      <c r="G14" s="254"/>
      <c r="H14" s="252">
        <v>2.1607980000000002</v>
      </c>
      <c r="I14" s="253"/>
      <c r="J14" s="253"/>
      <c r="K14" s="253"/>
      <c r="L14" s="253"/>
      <c r="M14" s="254"/>
      <c r="N14" s="252" t="s">
        <v>17</v>
      </c>
      <c r="O14" s="253"/>
      <c r="P14" s="253"/>
      <c r="Q14" s="253"/>
      <c r="R14" s="253"/>
      <c r="S14" s="254"/>
      <c r="T14" s="252">
        <v>0.69511800000000001</v>
      </c>
      <c r="U14" s="253"/>
      <c r="V14" s="253"/>
      <c r="W14" s="253"/>
      <c r="X14" s="253"/>
      <c r="Y14" s="253"/>
      <c r="Z14" s="252" t="s">
        <v>20</v>
      </c>
      <c r="AA14" s="253"/>
      <c r="AB14" s="253"/>
      <c r="AC14" s="253"/>
      <c r="AD14" s="253"/>
      <c r="AE14" s="253"/>
      <c r="AF14" s="252">
        <v>0.92516900000000002</v>
      </c>
      <c r="AG14" s="253"/>
      <c r="AH14" s="253"/>
      <c r="AI14" s="253"/>
      <c r="AJ14" s="253"/>
      <c r="AK14" s="254"/>
    </row>
    <row r="15" spans="1:39" x14ac:dyDescent="0.25">
      <c r="A15" s="25"/>
      <c r="B15" s="360"/>
      <c r="C15" s="361"/>
      <c r="D15" s="361"/>
      <c r="E15" s="361"/>
      <c r="F15" s="361"/>
      <c r="G15" s="362"/>
      <c r="H15" s="360"/>
      <c r="I15" s="361"/>
      <c r="J15" s="361"/>
      <c r="K15" s="361"/>
      <c r="L15" s="361"/>
      <c r="M15" s="362"/>
      <c r="N15" s="369"/>
      <c r="O15" s="370"/>
      <c r="P15" s="370"/>
      <c r="Q15" s="370"/>
      <c r="R15" s="370"/>
      <c r="S15" s="371"/>
      <c r="T15" s="360"/>
      <c r="U15" s="361"/>
      <c r="V15" s="361"/>
      <c r="W15" s="361"/>
      <c r="X15" s="361"/>
      <c r="Y15" s="370"/>
      <c r="Z15" s="528"/>
      <c r="AA15" s="528"/>
      <c r="AB15" s="528"/>
      <c r="AC15" s="528"/>
      <c r="AD15" s="528"/>
      <c r="AE15" s="528"/>
      <c r="AF15" s="437"/>
      <c r="AG15" s="437"/>
      <c r="AH15" s="437"/>
      <c r="AI15" s="437"/>
      <c r="AJ15" s="437"/>
      <c r="AK15" s="437"/>
    </row>
    <row r="16" spans="1:39" x14ac:dyDescent="0.25">
      <c r="A16" s="22" t="s">
        <v>438</v>
      </c>
      <c r="B16" s="360"/>
      <c r="C16" s="361"/>
      <c r="D16" s="361"/>
      <c r="E16" s="361"/>
      <c r="F16" s="361"/>
      <c r="G16" s="362"/>
      <c r="H16" s="529"/>
      <c r="I16" s="529"/>
      <c r="J16" s="529"/>
      <c r="K16" s="529"/>
      <c r="L16" s="529"/>
      <c r="M16" s="529"/>
      <c r="N16" s="369"/>
      <c r="O16" s="370"/>
      <c r="P16" s="371"/>
      <c r="Q16" s="369"/>
      <c r="R16" s="370"/>
      <c r="S16" s="371"/>
      <c r="T16" s="529"/>
      <c r="U16" s="529"/>
      <c r="V16" s="529"/>
      <c r="W16" s="529"/>
      <c r="X16" s="529"/>
      <c r="Y16" s="369"/>
      <c r="Z16" s="528"/>
      <c r="AA16" s="528"/>
      <c r="AB16" s="528"/>
      <c r="AC16" s="528"/>
      <c r="AD16" s="528"/>
      <c r="AE16" s="528"/>
      <c r="AF16" s="528"/>
      <c r="AG16" s="528"/>
      <c r="AH16" s="528"/>
      <c r="AI16" s="528"/>
      <c r="AJ16" s="528"/>
      <c r="AK16" s="528"/>
    </row>
    <row r="17" spans="1:40" x14ac:dyDescent="0.25">
      <c r="A17" s="26"/>
      <c r="B17" s="325" t="s">
        <v>2</v>
      </c>
      <c r="C17" s="326"/>
      <c r="D17" s="327"/>
      <c r="E17" s="341" t="s">
        <v>3</v>
      </c>
      <c r="F17" s="342"/>
      <c r="G17" s="343"/>
      <c r="H17" s="325" t="s">
        <v>2</v>
      </c>
      <c r="I17" s="326"/>
      <c r="J17" s="327"/>
      <c r="K17" s="325" t="s">
        <v>3</v>
      </c>
      <c r="L17" s="326"/>
      <c r="M17" s="327"/>
      <c r="N17" s="325" t="s">
        <v>2</v>
      </c>
      <c r="O17" s="326"/>
      <c r="P17" s="327"/>
      <c r="Q17" s="325" t="s">
        <v>3</v>
      </c>
      <c r="R17" s="326"/>
      <c r="S17" s="327"/>
      <c r="T17" s="325" t="s">
        <v>2</v>
      </c>
      <c r="U17" s="326"/>
      <c r="V17" s="327"/>
      <c r="W17" s="325" t="s">
        <v>3</v>
      </c>
      <c r="X17" s="326"/>
      <c r="Y17" s="326"/>
      <c r="Z17" s="407" t="s">
        <v>2</v>
      </c>
      <c r="AA17" s="407"/>
      <c r="AB17" s="407"/>
      <c r="AC17" s="411" t="s">
        <v>3</v>
      </c>
      <c r="AD17" s="411"/>
      <c r="AE17" s="411"/>
      <c r="AF17" s="326" t="s">
        <v>2</v>
      </c>
      <c r="AG17" s="326"/>
      <c r="AH17" s="327"/>
      <c r="AI17" s="341" t="s">
        <v>3</v>
      </c>
      <c r="AJ17" s="342"/>
      <c r="AK17" s="343"/>
    </row>
    <row r="18" spans="1:40" x14ac:dyDescent="0.25">
      <c r="A18" s="8" t="s">
        <v>50</v>
      </c>
      <c r="B18" s="252">
        <v>2.2400000000000002</v>
      </c>
      <c r="C18" s="253"/>
      <c r="D18" s="254"/>
      <c r="E18" s="252">
        <v>1.1599999999999999</v>
      </c>
      <c r="F18" s="253"/>
      <c r="G18" s="254"/>
      <c r="H18" s="252">
        <v>0.99</v>
      </c>
      <c r="I18" s="253"/>
      <c r="J18" s="254"/>
      <c r="K18" s="252">
        <v>0.34</v>
      </c>
      <c r="L18" s="253"/>
      <c r="M18" s="254"/>
      <c r="N18" s="252">
        <v>2.15</v>
      </c>
      <c r="O18" s="253"/>
      <c r="P18" s="254"/>
      <c r="Q18" s="252">
        <v>0.4</v>
      </c>
      <c r="R18" s="253"/>
      <c r="S18" s="254"/>
      <c r="T18" s="252">
        <v>2.13</v>
      </c>
      <c r="U18" s="253"/>
      <c r="V18" s="254"/>
      <c r="W18" s="252">
        <v>0.62</v>
      </c>
      <c r="X18" s="253"/>
      <c r="Y18" s="253"/>
      <c r="Z18" s="409">
        <v>2</v>
      </c>
      <c r="AA18" s="409"/>
      <c r="AB18" s="409"/>
      <c r="AC18" s="409">
        <v>1</v>
      </c>
      <c r="AD18" s="409"/>
      <c r="AE18" s="409"/>
      <c r="AF18" s="252">
        <v>2.14</v>
      </c>
      <c r="AG18" s="253"/>
      <c r="AH18" s="254"/>
      <c r="AI18" s="252">
        <v>1.1299999999999999</v>
      </c>
      <c r="AJ18" s="253"/>
      <c r="AK18" s="254"/>
      <c r="AM18" s="5" t="s">
        <v>303</v>
      </c>
    </row>
    <row r="19" spans="1:40" x14ac:dyDescent="0.25">
      <c r="A19" s="8" t="s">
        <v>51</v>
      </c>
      <c r="B19" s="252">
        <v>0</v>
      </c>
      <c r="C19" s="253"/>
      <c r="D19" s="254"/>
      <c r="E19" s="252">
        <v>0</v>
      </c>
      <c r="F19" s="253"/>
      <c r="G19" s="254"/>
      <c r="H19" s="252">
        <v>0</v>
      </c>
      <c r="I19" s="253"/>
      <c r="J19" s="254"/>
      <c r="K19" s="252">
        <v>0</v>
      </c>
      <c r="L19" s="253"/>
      <c r="M19" s="254"/>
      <c r="N19" s="252">
        <v>0</v>
      </c>
      <c r="O19" s="253"/>
      <c r="P19" s="254"/>
      <c r="Q19" s="252">
        <v>0</v>
      </c>
      <c r="R19" s="253"/>
      <c r="S19" s="254"/>
      <c r="T19" s="252">
        <v>0</v>
      </c>
      <c r="U19" s="253"/>
      <c r="V19" s="254"/>
      <c r="W19" s="252">
        <v>0</v>
      </c>
      <c r="X19" s="253"/>
      <c r="Y19" s="253"/>
      <c r="Z19" s="409">
        <v>0</v>
      </c>
      <c r="AA19" s="409"/>
      <c r="AB19" s="409"/>
      <c r="AC19" s="409">
        <v>0</v>
      </c>
      <c r="AD19" s="409"/>
      <c r="AE19" s="409"/>
      <c r="AF19" s="252">
        <v>0</v>
      </c>
      <c r="AG19" s="253"/>
      <c r="AH19" s="254"/>
      <c r="AI19" s="252">
        <v>0</v>
      </c>
      <c r="AJ19" s="253"/>
      <c r="AK19" s="254"/>
      <c r="AN19" s="5" t="s">
        <v>303</v>
      </c>
    </row>
    <row r="20" spans="1:40" x14ac:dyDescent="0.25">
      <c r="A20" s="8" t="s">
        <v>52</v>
      </c>
      <c r="B20" s="252">
        <v>0.05</v>
      </c>
      <c r="C20" s="253"/>
      <c r="D20" s="254"/>
      <c r="E20" s="252">
        <v>0.05</v>
      </c>
      <c r="F20" s="253"/>
      <c r="G20" s="254"/>
      <c r="H20" s="252">
        <v>0</v>
      </c>
      <c r="I20" s="253"/>
      <c r="J20" s="254"/>
      <c r="K20" s="252">
        <v>0</v>
      </c>
      <c r="L20" s="253"/>
      <c r="M20" s="254"/>
      <c r="N20" s="252">
        <v>0.05</v>
      </c>
      <c r="O20" s="253"/>
      <c r="P20" s="254"/>
      <c r="Q20" s="252">
        <v>0.05</v>
      </c>
      <c r="R20" s="253"/>
      <c r="S20" s="254"/>
      <c r="T20" s="252">
        <v>0.05</v>
      </c>
      <c r="U20" s="253"/>
      <c r="V20" s="254"/>
      <c r="W20" s="252">
        <v>0.05</v>
      </c>
      <c r="X20" s="253"/>
      <c r="Y20" s="253"/>
      <c r="Z20" s="409">
        <v>0.05</v>
      </c>
      <c r="AA20" s="409"/>
      <c r="AB20" s="409"/>
      <c r="AC20" s="409">
        <v>0.05</v>
      </c>
      <c r="AD20" s="409"/>
      <c r="AE20" s="409"/>
      <c r="AF20" s="252">
        <v>0.05</v>
      </c>
      <c r="AG20" s="253"/>
      <c r="AH20" s="254"/>
      <c r="AI20" s="252">
        <v>0.05</v>
      </c>
      <c r="AJ20" s="253"/>
      <c r="AK20" s="254"/>
    </row>
    <row r="21" spans="1:40" x14ac:dyDescent="0.25">
      <c r="A21" s="8" t="s">
        <v>55</v>
      </c>
      <c r="B21" s="252">
        <v>0.19</v>
      </c>
      <c r="C21" s="253"/>
      <c r="D21" s="254"/>
      <c r="E21" s="252">
        <v>0.19</v>
      </c>
      <c r="F21" s="253"/>
      <c r="G21" s="254"/>
      <c r="H21" s="252">
        <v>0</v>
      </c>
      <c r="I21" s="253"/>
      <c r="J21" s="254"/>
      <c r="K21" s="252">
        <v>0</v>
      </c>
      <c r="L21" s="253"/>
      <c r="M21" s="254"/>
      <c r="N21" s="252">
        <v>0.05</v>
      </c>
      <c r="O21" s="253"/>
      <c r="P21" s="254"/>
      <c r="Q21" s="252">
        <v>0.05</v>
      </c>
      <c r="R21" s="253"/>
      <c r="S21" s="254"/>
      <c r="T21" s="252">
        <v>0.09</v>
      </c>
      <c r="U21" s="253"/>
      <c r="V21" s="254"/>
      <c r="W21" s="252">
        <v>0.09</v>
      </c>
      <c r="X21" s="253"/>
      <c r="Y21" s="253"/>
      <c r="Z21" s="409">
        <v>0.2</v>
      </c>
      <c r="AA21" s="409"/>
      <c r="AB21" s="409"/>
      <c r="AC21" s="409">
        <v>0.15</v>
      </c>
      <c r="AD21" s="409"/>
      <c r="AE21" s="409"/>
      <c r="AF21" s="252">
        <v>0.16</v>
      </c>
      <c r="AG21" s="253"/>
      <c r="AH21" s="254"/>
      <c r="AI21" s="252">
        <v>0.15</v>
      </c>
      <c r="AJ21" s="253"/>
      <c r="AK21" s="254"/>
    </row>
    <row r="22" spans="1:40" x14ac:dyDescent="0.25">
      <c r="A22" s="8" t="s">
        <v>49</v>
      </c>
      <c r="B22" s="252">
        <f>SUM(B18:D21)</f>
        <v>2.48</v>
      </c>
      <c r="C22" s="253"/>
      <c r="D22" s="254"/>
      <c r="E22" s="252">
        <f>SUM(E18:G21)</f>
        <v>1.4</v>
      </c>
      <c r="F22" s="253"/>
      <c r="G22" s="254"/>
      <c r="H22" s="252">
        <f>SUM(H18:J21)</f>
        <v>0.99</v>
      </c>
      <c r="I22" s="253"/>
      <c r="J22" s="254"/>
      <c r="K22" s="252">
        <f>SUM(K18:M21)</f>
        <v>0.34</v>
      </c>
      <c r="L22" s="253"/>
      <c r="M22" s="254"/>
      <c r="N22" s="252">
        <f>SUM(N18:P21)</f>
        <v>2.2499999999999996</v>
      </c>
      <c r="O22" s="253"/>
      <c r="P22" s="254"/>
      <c r="Q22" s="252">
        <f>SUM(Q18:S21)</f>
        <v>0.5</v>
      </c>
      <c r="R22" s="253"/>
      <c r="S22" s="254"/>
      <c r="T22" s="252">
        <f>SUM(T18:V21)</f>
        <v>2.2699999999999996</v>
      </c>
      <c r="U22" s="253"/>
      <c r="V22" s="254"/>
      <c r="W22" s="252">
        <f>SUM(W18:Y21)</f>
        <v>0.76</v>
      </c>
      <c r="X22" s="253"/>
      <c r="Y22" s="253"/>
      <c r="Z22" s="409">
        <f>SUM(Z18:AB21)</f>
        <v>2.25</v>
      </c>
      <c r="AA22" s="409"/>
      <c r="AB22" s="409"/>
      <c r="AC22" s="409">
        <f>SUM(AC18:AE21)</f>
        <v>1.2</v>
      </c>
      <c r="AD22" s="409"/>
      <c r="AE22" s="409"/>
      <c r="AF22" s="252">
        <f>SUM(AF18:AH21)</f>
        <v>2.35</v>
      </c>
      <c r="AG22" s="253"/>
      <c r="AH22" s="254"/>
      <c r="AI22" s="252">
        <f>SUM(AI18:AK21)</f>
        <v>1.3299999999999998</v>
      </c>
      <c r="AJ22" s="253"/>
      <c r="AK22" s="254"/>
    </row>
    <row r="23" spans="1:40" x14ac:dyDescent="0.25">
      <c r="A23" s="24"/>
      <c r="B23" s="360"/>
      <c r="C23" s="361"/>
      <c r="D23" s="361"/>
      <c r="E23" s="361"/>
      <c r="F23" s="361"/>
      <c r="G23" s="362"/>
      <c r="H23" s="360"/>
      <c r="I23" s="361"/>
      <c r="J23" s="361"/>
      <c r="K23" s="361"/>
      <c r="L23" s="361"/>
      <c r="M23" s="362"/>
      <c r="N23" s="369"/>
      <c r="O23" s="370"/>
      <c r="P23" s="370"/>
      <c r="Q23" s="370"/>
      <c r="R23" s="370"/>
      <c r="S23" s="371"/>
      <c r="T23" s="360"/>
      <c r="U23" s="361"/>
      <c r="V23" s="361"/>
      <c r="W23" s="361"/>
      <c r="X23" s="361"/>
      <c r="Y23" s="370"/>
      <c r="Z23" s="528"/>
      <c r="AA23" s="528"/>
      <c r="AB23" s="528"/>
      <c r="AC23" s="528"/>
      <c r="AD23" s="528"/>
      <c r="AE23" s="528"/>
      <c r="AF23" s="437"/>
      <c r="AG23" s="437"/>
      <c r="AH23" s="437"/>
      <c r="AI23" s="437"/>
      <c r="AJ23" s="437"/>
      <c r="AK23" s="437"/>
    </row>
    <row r="24" spans="1:40" x14ac:dyDescent="0.25">
      <c r="A24" s="387" t="s">
        <v>11</v>
      </c>
      <c r="B24" s="350" t="s">
        <v>4</v>
      </c>
      <c r="C24" s="276"/>
      <c r="D24" s="277"/>
      <c r="E24" s="350" t="s">
        <v>321</v>
      </c>
      <c r="F24" s="276"/>
      <c r="G24" s="277"/>
      <c r="H24" s="350" t="s">
        <v>4</v>
      </c>
      <c r="I24" s="276"/>
      <c r="J24" s="277"/>
      <c r="K24" s="350" t="s">
        <v>321</v>
      </c>
      <c r="L24" s="276"/>
      <c r="M24" s="277"/>
      <c r="N24" s="350" t="s">
        <v>4</v>
      </c>
      <c r="O24" s="276"/>
      <c r="P24" s="277"/>
      <c r="Q24" s="350" t="s">
        <v>321</v>
      </c>
      <c r="R24" s="276"/>
      <c r="S24" s="277"/>
      <c r="T24" s="350" t="s">
        <v>4</v>
      </c>
      <c r="U24" s="276"/>
      <c r="V24" s="277"/>
      <c r="W24" s="350" t="s">
        <v>321</v>
      </c>
      <c r="X24" s="276"/>
      <c r="Y24" s="265"/>
      <c r="Z24" s="527" t="s">
        <v>4</v>
      </c>
      <c r="AA24" s="527"/>
      <c r="AB24" s="527"/>
      <c r="AC24" s="527" t="s">
        <v>321</v>
      </c>
      <c r="AD24" s="527"/>
      <c r="AE24" s="527"/>
      <c r="AF24" s="264" t="s">
        <v>4</v>
      </c>
      <c r="AG24" s="265"/>
      <c r="AH24" s="266"/>
      <c r="AI24" s="264" t="s">
        <v>321</v>
      </c>
      <c r="AJ24" s="265"/>
      <c r="AK24" s="266"/>
    </row>
    <row r="25" spans="1:40" ht="15" customHeight="1" x14ac:dyDescent="0.25">
      <c r="A25" s="384"/>
      <c r="B25" s="246" t="s">
        <v>180</v>
      </c>
      <c r="C25" s="247"/>
      <c r="D25" s="248"/>
      <c r="E25" s="245">
        <v>9.1546000000000003</v>
      </c>
      <c r="F25" s="245"/>
      <c r="G25" s="245"/>
      <c r="H25" s="246" t="s">
        <v>240</v>
      </c>
      <c r="I25" s="247"/>
      <c r="J25" s="248"/>
      <c r="K25" s="245">
        <v>17.951899999999998</v>
      </c>
      <c r="L25" s="245"/>
      <c r="M25" s="245"/>
      <c r="N25" s="246" t="s">
        <v>240</v>
      </c>
      <c r="O25" s="247"/>
      <c r="P25" s="248"/>
      <c r="Q25" s="245">
        <v>12.202400000000001</v>
      </c>
      <c r="R25" s="245"/>
      <c r="S25" s="245"/>
      <c r="T25" s="246" t="s">
        <v>171</v>
      </c>
      <c r="U25" s="247"/>
      <c r="V25" s="248"/>
      <c r="W25" s="245">
        <v>13.728199999999999</v>
      </c>
      <c r="X25" s="245"/>
      <c r="Y25" s="245"/>
      <c r="Z25" s="246" t="s">
        <v>171</v>
      </c>
      <c r="AA25" s="247"/>
      <c r="AB25" s="248"/>
      <c r="AC25" s="245">
        <v>44.757899999999999</v>
      </c>
      <c r="AD25" s="245"/>
      <c r="AE25" s="245"/>
      <c r="AF25" s="246" t="s">
        <v>240</v>
      </c>
      <c r="AG25" s="247"/>
      <c r="AH25" s="248"/>
      <c r="AI25" s="245">
        <v>11.487299999999999</v>
      </c>
      <c r="AJ25" s="245"/>
      <c r="AK25" s="245"/>
      <c r="AL25" s="5" t="s">
        <v>303</v>
      </c>
    </row>
    <row r="26" spans="1:40" ht="15" customHeight="1" x14ac:dyDescent="0.25">
      <c r="A26" s="384"/>
      <c r="B26" s="246" t="s">
        <v>171</v>
      </c>
      <c r="C26" s="247"/>
      <c r="D26" s="248"/>
      <c r="E26" s="245">
        <v>6.9714</v>
      </c>
      <c r="F26" s="245"/>
      <c r="G26" s="245"/>
      <c r="H26" s="246" t="s">
        <v>43</v>
      </c>
      <c r="I26" s="247"/>
      <c r="J26" s="248"/>
      <c r="K26" s="245">
        <v>7.9104000000000001</v>
      </c>
      <c r="L26" s="245"/>
      <c r="M26" s="245"/>
      <c r="N26" s="246" t="s">
        <v>617</v>
      </c>
      <c r="O26" s="247"/>
      <c r="P26" s="248"/>
      <c r="Q26" s="245">
        <v>4.4724000000000004</v>
      </c>
      <c r="R26" s="245"/>
      <c r="S26" s="245"/>
      <c r="T26" s="246" t="s">
        <v>173</v>
      </c>
      <c r="U26" s="247"/>
      <c r="V26" s="248"/>
      <c r="W26" s="245">
        <v>7.3053999999999997</v>
      </c>
      <c r="X26" s="245"/>
      <c r="Y26" s="245"/>
      <c r="Z26" s="246" t="s">
        <v>180</v>
      </c>
      <c r="AA26" s="247"/>
      <c r="AB26" s="248"/>
      <c r="AC26" s="245">
        <v>23.640899999999998</v>
      </c>
      <c r="AD26" s="245"/>
      <c r="AE26" s="245"/>
      <c r="AF26" s="246" t="s">
        <v>251</v>
      </c>
      <c r="AG26" s="247"/>
      <c r="AH26" s="248"/>
      <c r="AI26" s="245">
        <v>3.6964000000000001</v>
      </c>
      <c r="AJ26" s="245"/>
      <c r="AK26" s="245"/>
      <c r="AL26" s="5" t="s">
        <v>303</v>
      </c>
    </row>
    <row r="27" spans="1:40" ht="15" customHeight="1" x14ac:dyDescent="0.25">
      <c r="A27" s="384"/>
      <c r="B27" s="246" t="s">
        <v>173</v>
      </c>
      <c r="C27" s="247"/>
      <c r="D27" s="248"/>
      <c r="E27" s="245">
        <v>5.1970999999999998</v>
      </c>
      <c r="F27" s="245"/>
      <c r="G27" s="245"/>
      <c r="H27" s="246" t="s">
        <v>174</v>
      </c>
      <c r="I27" s="247"/>
      <c r="J27" s="248"/>
      <c r="K27" s="245">
        <v>7.4153000000000002</v>
      </c>
      <c r="L27" s="245"/>
      <c r="M27" s="245"/>
      <c r="N27" s="246" t="s">
        <v>224</v>
      </c>
      <c r="O27" s="247"/>
      <c r="P27" s="248"/>
      <c r="Q27" s="245">
        <v>4.4107000000000003</v>
      </c>
      <c r="R27" s="245"/>
      <c r="S27" s="245"/>
      <c r="T27" s="246" t="s">
        <v>547</v>
      </c>
      <c r="U27" s="247"/>
      <c r="V27" s="248"/>
      <c r="W27" s="245">
        <v>6.3723000000000001</v>
      </c>
      <c r="X27" s="245"/>
      <c r="Y27" s="245"/>
      <c r="Z27" s="246" t="s">
        <v>594</v>
      </c>
      <c r="AA27" s="247"/>
      <c r="AB27" s="248"/>
      <c r="AC27" s="245">
        <v>8.2469999999999999</v>
      </c>
      <c r="AD27" s="245"/>
      <c r="AE27" s="245"/>
      <c r="AF27" s="246" t="s">
        <v>231</v>
      </c>
      <c r="AG27" s="247"/>
      <c r="AH27" s="248"/>
      <c r="AI27" s="245">
        <v>3.3852000000000002</v>
      </c>
      <c r="AJ27" s="245"/>
      <c r="AK27" s="245"/>
    </row>
    <row r="28" spans="1:40" ht="15" customHeight="1" x14ac:dyDescent="0.25">
      <c r="A28" s="384"/>
      <c r="B28" s="246" t="s">
        <v>43</v>
      </c>
      <c r="C28" s="247"/>
      <c r="D28" s="248"/>
      <c r="E28" s="245">
        <v>4.4370000000000003</v>
      </c>
      <c r="F28" s="245"/>
      <c r="G28" s="245"/>
      <c r="H28" s="246" t="s">
        <v>306</v>
      </c>
      <c r="I28" s="247"/>
      <c r="J28" s="248"/>
      <c r="K28" s="245">
        <v>6.5492999999999997</v>
      </c>
      <c r="L28" s="245"/>
      <c r="M28" s="245"/>
      <c r="N28" s="246" t="s">
        <v>171</v>
      </c>
      <c r="O28" s="247"/>
      <c r="P28" s="248"/>
      <c r="Q28" s="245">
        <v>3.7008000000000001</v>
      </c>
      <c r="R28" s="245"/>
      <c r="S28" s="245"/>
      <c r="T28" s="246" t="s">
        <v>170</v>
      </c>
      <c r="U28" s="247"/>
      <c r="V28" s="248"/>
      <c r="W28" s="245">
        <v>4.1529999999999996</v>
      </c>
      <c r="X28" s="245"/>
      <c r="Y28" s="245"/>
      <c r="Z28" s="246" t="s">
        <v>173</v>
      </c>
      <c r="AA28" s="247"/>
      <c r="AB28" s="248"/>
      <c r="AC28" s="245">
        <v>3.6667000000000001</v>
      </c>
      <c r="AD28" s="245"/>
      <c r="AE28" s="245"/>
      <c r="AF28" s="246" t="s">
        <v>178</v>
      </c>
      <c r="AG28" s="247"/>
      <c r="AH28" s="248"/>
      <c r="AI28" s="245">
        <v>3.3730000000000002</v>
      </c>
      <c r="AJ28" s="245"/>
      <c r="AK28" s="245"/>
    </row>
    <row r="29" spans="1:40" ht="15" customHeight="1" x14ac:dyDescent="0.25">
      <c r="A29" s="384"/>
      <c r="B29" s="246" t="s">
        <v>172</v>
      </c>
      <c r="C29" s="247"/>
      <c r="D29" s="248"/>
      <c r="E29" s="245">
        <v>2.7726000000000002</v>
      </c>
      <c r="F29" s="245"/>
      <c r="G29" s="245"/>
      <c r="H29" s="246" t="s">
        <v>227</v>
      </c>
      <c r="I29" s="247"/>
      <c r="J29" s="248"/>
      <c r="K29" s="245">
        <v>6.0084</v>
      </c>
      <c r="L29" s="245"/>
      <c r="M29" s="245"/>
      <c r="N29" s="246" t="s">
        <v>632</v>
      </c>
      <c r="O29" s="247"/>
      <c r="P29" s="248"/>
      <c r="Q29" s="245">
        <v>2.7475999999999998</v>
      </c>
      <c r="R29" s="245"/>
      <c r="S29" s="245"/>
      <c r="T29" s="246" t="s">
        <v>178</v>
      </c>
      <c r="U29" s="247"/>
      <c r="V29" s="248"/>
      <c r="W29" s="245">
        <v>3.5306999999999999</v>
      </c>
      <c r="X29" s="245"/>
      <c r="Y29" s="245"/>
      <c r="Z29" s="246" t="s">
        <v>530</v>
      </c>
      <c r="AA29" s="247"/>
      <c r="AB29" s="248"/>
      <c r="AC29" s="245">
        <v>3.4018000000000002</v>
      </c>
      <c r="AD29" s="245"/>
      <c r="AE29" s="245"/>
      <c r="AF29" s="246" t="s">
        <v>181</v>
      </c>
      <c r="AG29" s="247"/>
      <c r="AH29" s="248"/>
      <c r="AI29" s="245">
        <v>2.6137000000000001</v>
      </c>
      <c r="AJ29" s="245"/>
      <c r="AK29" s="245"/>
    </row>
    <row r="30" spans="1:40" ht="15" customHeight="1" x14ac:dyDescent="0.25">
      <c r="A30" s="384"/>
      <c r="B30" s="246" t="s">
        <v>170</v>
      </c>
      <c r="C30" s="247"/>
      <c r="D30" s="248"/>
      <c r="E30" s="245">
        <v>2.4990000000000001</v>
      </c>
      <c r="F30" s="245"/>
      <c r="G30" s="245"/>
      <c r="H30" s="246" t="s">
        <v>628</v>
      </c>
      <c r="I30" s="247"/>
      <c r="J30" s="248"/>
      <c r="K30" s="245">
        <v>5.9332000000000003</v>
      </c>
      <c r="L30" s="245"/>
      <c r="M30" s="245"/>
      <c r="N30" s="246" t="s">
        <v>176</v>
      </c>
      <c r="O30" s="247"/>
      <c r="P30" s="248"/>
      <c r="Q30" s="245">
        <v>2.5876999999999999</v>
      </c>
      <c r="R30" s="245"/>
      <c r="S30" s="245"/>
      <c r="T30" s="246" t="s">
        <v>43</v>
      </c>
      <c r="U30" s="247"/>
      <c r="V30" s="248"/>
      <c r="W30" s="245">
        <v>2.9235000000000002</v>
      </c>
      <c r="X30" s="245"/>
      <c r="Y30" s="245"/>
      <c r="Z30" s="246" t="s">
        <v>170</v>
      </c>
      <c r="AA30" s="247"/>
      <c r="AB30" s="248"/>
      <c r="AC30" s="245">
        <v>2.8986999999999998</v>
      </c>
      <c r="AD30" s="245"/>
      <c r="AE30" s="245"/>
      <c r="AF30" s="246" t="s">
        <v>172</v>
      </c>
      <c r="AG30" s="247"/>
      <c r="AH30" s="248"/>
      <c r="AI30" s="245">
        <v>2.609</v>
      </c>
      <c r="AJ30" s="245"/>
      <c r="AK30" s="245"/>
    </row>
    <row r="31" spans="1:40" ht="15" customHeight="1" x14ac:dyDescent="0.25">
      <c r="A31" s="384"/>
      <c r="B31" s="246" t="s">
        <v>184</v>
      </c>
      <c r="C31" s="247"/>
      <c r="D31" s="248"/>
      <c r="E31" s="245">
        <v>2.4927000000000001</v>
      </c>
      <c r="F31" s="245"/>
      <c r="G31" s="245"/>
      <c r="H31" s="246" t="s">
        <v>631</v>
      </c>
      <c r="I31" s="247"/>
      <c r="J31" s="248"/>
      <c r="K31" s="245">
        <v>4.9382999999999999</v>
      </c>
      <c r="L31" s="245"/>
      <c r="M31" s="245"/>
      <c r="N31" s="246" t="s">
        <v>241</v>
      </c>
      <c r="O31" s="247"/>
      <c r="P31" s="248"/>
      <c r="Q31" s="245">
        <v>2.2124000000000001</v>
      </c>
      <c r="R31" s="245"/>
      <c r="S31" s="245"/>
      <c r="T31" s="246" t="s">
        <v>174</v>
      </c>
      <c r="U31" s="247"/>
      <c r="V31" s="248"/>
      <c r="W31" s="245">
        <v>2.7035</v>
      </c>
      <c r="X31" s="245"/>
      <c r="Y31" s="245"/>
      <c r="Z31" s="246" t="s">
        <v>172</v>
      </c>
      <c r="AA31" s="247"/>
      <c r="AB31" s="248"/>
      <c r="AC31" s="245">
        <v>2.8045</v>
      </c>
      <c r="AD31" s="245"/>
      <c r="AE31" s="245"/>
      <c r="AF31" s="246" t="s">
        <v>177</v>
      </c>
      <c r="AG31" s="247"/>
      <c r="AH31" s="248"/>
      <c r="AI31" s="245">
        <v>2.5994000000000002</v>
      </c>
      <c r="AJ31" s="245"/>
      <c r="AK31" s="245"/>
    </row>
    <row r="32" spans="1:40" ht="15" customHeight="1" x14ac:dyDescent="0.25">
      <c r="A32" s="384"/>
      <c r="B32" s="246" t="s">
        <v>178</v>
      </c>
      <c r="C32" s="247"/>
      <c r="D32" s="248"/>
      <c r="E32" s="245">
        <v>2.0158999999999998</v>
      </c>
      <c r="F32" s="245"/>
      <c r="G32" s="245"/>
      <c r="H32" s="246" t="s">
        <v>172</v>
      </c>
      <c r="I32" s="247"/>
      <c r="J32" s="248"/>
      <c r="K32" s="245">
        <v>3.3565999999999998</v>
      </c>
      <c r="L32" s="245"/>
      <c r="M32" s="245"/>
      <c r="N32" s="246" t="s">
        <v>182</v>
      </c>
      <c r="O32" s="247"/>
      <c r="P32" s="248"/>
      <c r="Q32" s="245">
        <v>2.2061999999999999</v>
      </c>
      <c r="R32" s="245"/>
      <c r="S32" s="245"/>
      <c r="T32" s="246" t="s">
        <v>182</v>
      </c>
      <c r="U32" s="247"/>
      <c r="V32" s="248"/>
      <c r="W32" s="245">
        <v>2.6669</v>
      </c>
      <c r="X32" s="245"/>
      <c r="Y32" s="245"/>
      <c r="Z32" s="246" t="s">
        <v>43</v>
      </c>
      <c r="AA32" s="247"/>
      <c r="AB32" s="248"/>
      <c r="AC32" s="245">
        <v>2.3222999999999998</v>
      </c>
      <c r="AD32" s="245"/>
      <c r="AE32" s="245"/>
      <c r="AF32" s="246" t="s">
        <v>613</v>
      </c>
      <c r="AG32" s="247"/>
      <c r="AH32" s="248"/>
      <c r="AI32" s="245">
        <v>2.1892</v>
      </c>
      <c r="AJ32" s="245"/>
      <c r="AK32" s="245"/>
    </row>
    <row r="33" spans="1:37" ht="15" customHeight="1" x14ac:dyDescent="0.25">
      <c r="A33" s="384"/>
      <c r="B33" s="246" t="s">
        <v>609</v>
      </c>
      <c r="C33" s="247"/>
      <c r="D33" s="248"/>
      <c r="E33" s="245">
        <v>1.9884999999999999</v>
      </c>
      <c r="F33" s="245"/>
      <c r="G33" s="245"/>
      <c r="H33" s="246" t="s">
        <v>225</v>
      </c>
      <c r="I33" s="247"/>
      <c r="J33" s="248"/>
      <c r="K33" s="245">
        <v>3.2023000000000001</v>
      </c>
      <c r="L33" s="245"/>
      <c r="M33" s="245"/>
      <c r="N33" s="246" t="s">
        <v>643</v>
      </c>
      <c r="O33" s="247"/>
      <c r="P33" s="248"/>
      <c r="Q33" s="245">
        <v>1.9416</v>
      </c>
      <c r="R33" s="245"/>
      <c r="S33" s="245"/>
      <c r="T33" s="246" t="s">
        <v>172</v>
      </c>
      <c r="U33" s="247"/>
      <c r="V33" s="248"/>
      <c r="W33" s="245">
        <v>2.0512000000000001</v>
      </c>
      <c r="X33" s="245"/>
      <c r="Y33" s="245"/>
      <c r="Z33" s="246" t="s">
        <v>176</v>
      </c>
      <c r="AA33" s="247"/>
      <c r="AB33" s="248"/>
      <c r="AC33" s="245">
        <v>1.5628</v>
      </c>
      <c r="AD33" s="245"/>
      <c r="AE33" s="245"/>
      <c r="AF33" s="246" t="s">
        <v>175</v>
      </c>
      <c r="AG33" s="247"/>
      <c r="AH33" s="248"/>
      <c r="AI33" s="245">
        <v>1.9327000000000001</v>
      </c>
      <c r="AJ33" s="245"/>
      <c r="AK33" s="245"/>
    </row>
    <row r="34" spans="1:37" ht="15" customHeight="1" x14ac:dyDescent="0.25">
      <c r="A34" s="384"/>
      <c r="B34" s="246" t="s">
        <v>176</v>
      </c>
      <c r="C34" s="247"/>
      <c r="D34" s="248"/>
      <c r="E34" s="245">
        <v>1.9711000000000001</v>
      </c>
      <c r="F34" s="245"/>
      <c r="G34" s="245"/>
      <c r="H34" s="246" t="s">
        <v>173</v>
      </c>
      <c r="I34" s="247"/>
      <c r="J34" s="248"/>
      <c r="K34" s="245">
        <v>2.2976000000000001</v>
      </c>
      <c r="L34" s="245"/>
      <c r="M34" s="245"/>
      <c r="N34" s="246" t="s">
        <v>252</v>
      </c>
      <c r="O34" s="247"/>
      <c r="P34" s="248"/>
      <c r="Q34" s="245">
        <v>1.8949</v>
      </c>
      <c r="R34" s="245"/>
      <c r="S34" s="245"/>
      <c r="T34" s="246" t="s">
        <v>176</v>
      </c>
      <c r="U34" s="247"/>
      <c r="V34" s="248"/>
      <c r="W34" s="245">
        <v>2.0453000000000001</v>
      </c>
      <c r="X34" s="245"/>
      <c r="Y34" s="245"/>
      <c r="Z34" s="246" t="s">
        <v>658</v>
      </c>
      <c r="AA34" s="247"/>
      <c r="AB34" s="248"/>
      <c r="AC34" s="245">
        <v>1.5586</v>
      </c>
      <c r="AD34" s="245"/>
      <c r="AE34" s="245"/>
      <c r="AF34" s="246" t="s">
        <v>667</v>
      </c>
      <c r="AG34" s="247"/>
      <c r="AH34" s="248"/>
      <c r="AI34" s="245">
        <v>1.8818999999999999</v>
      </c>
      <c r="AJ34" s="245"/>
      <c r="AK34" s="245"/>
    </row>
    <row r="35" spans="1:37" x14ac:dyDescent="0.25">
      <c r="A35" s="384"/>
      <c r="B35" s="249"/>
      <c r="C35" s="250"/>
      <c r="D35" s="251"/>
      <c r="E35" s="252"/>
      <c r="F35" s="253"/>
      <c r="G35" s="254"/>
      <c r="H35" s="249"/>
      <c r="I35" s="250"/>
      <c r="J35" s="251"/>
      <c r="K35" s="252"/>
      <c r="L35" s="253"/>
      <c r="M35" s="254"/>
      <c r="N35" s="252"/>
      <c r="O35" s="253"/>
      <c r="P35" s="253"/>
      <c r="Q35" s="409"/>
      <c r="R35" s="409"/>
      <c r="S35" s="409"/>
      <c r="T35" s="249"/>
      <c r="U35" s="250"/>
      <c r="V35" s="251"/>
      <c r="W35" s="252"/>
      <c r="X35" s="253"/>
      <c r="Y35" s="254"/>
      <c r="Z35" s="267"/>
      <c r="AA35" s="268"/>
      <c r="AB35" s="269"/>
      <c r="AC35" s="252" t="s">
        <v>303</v>
      </c>
      <c r="AD35" s="253"/>
      <c r="AE35" s="254"/>
      <c r="AF35" s="249"/>
      <c r="AG35" s="250"/>
      <c r="AH35" s="251"/>
      <c r="AI35" s="252"/>
      <c r="AJ35" s="253"/>
      <c r="AK35" s="254"/>
    </row>
    <row r="36" spans="1:37" x14ac:dyDescent="0.25">
      <c r="A36" s="384"/>
      <c r="B36" s="249"/>
      <c r="C36" s="250"/>
      <c r="D36" s="251"/>
      <c r="E36" s="252"/>
      <c r="F36" s="253"/>
      <c r="G36" s="254"/>
      <c r="H36" s="249"/>
      <c r="I36" s="250"/>
      <c r="J36" s="251"/>
      <c r="K36" s="252"/>
      <c r="L36" s="253"/>
      <c r="M36" s="254"/>
      <c r="N36" s="252"/>
      <c r="O36" s="253"/>
      <c r="P36" s="253"/>
      <c r="Q36" s="409"/>
      <c r="R36" s="409"/>
      <c r="S36" s="409"/>
      <c r="T36" s="249"/>
      <c r="U36" s="250"/>
      <c r="V36" s="251"/>
      <c r="W36" s="252"/>
      <c r="X36" s="253"/>
      <c r="Y36" s="254"/>
      <c r="Z36" s="267"/>
      <c r="AA36" s="268"/>
      <c r="AB36" s="269"/>
      <c r="AC36" s="252"/>
      <c r="AD36" s="253"/>
      <c r="AE36" s="254"/>
      <c r="AF36" s="249"/>
      <c r="AG36" s="250"/>
      <c r="AH36" s="251"/>
      <c r="AI36" s="252"/>
      <c r="AJ36" s="253"/>
      <c r="AK36" s="254"/>
    </row>
    <row r="37" spans="1:37" x14ac:dyDescent="0.25">
      <c r="A37" s="385"/>
      <c r="B37" s="377" t="s">
        <v>41</v>
      </c>
      <c r="C37" s="378"/>
      <c r="D37" s="379"/>
      <c r="E37" s="258">
        <f>SUM(E25:G36)</f>
        <v>39.499900000000004</v>
      </c>
      <c r="F37" s="259"/>
      <c r="G37" s="260"/>
      <c r="H37" s="377" t="s">
        <v>41</v>
      </c>
      <c r="I37" s="378"/>
      <c r="J37" s="379"/>
      <c r="K37" s="258">
        <f>SUM(K25:M36)</f>
        <v>65.563299999999998</v>
      </c>
      <c r="L37" s="259"/>
      <c r="M37" s="260"/>
      <c r="N37" s="377" t="s">
        <v>41</v>
      </c>
      <c r="O37" s="378"/>
      <c r="P37" s="379"/>
      <c r="Q37" s="258">
        <f>SUM(Q25:S36)</f>
        <v>38.376700000000007</v>
      </c>
      <c r="R37" s="259"/>
      <c r="S37" s="260"/>
      <c r="T37" s="377" t="s">
        <v>41</v>
      </c>
      <c r="U37" s="378"/>
      <c r="V37" s="379"/>
      <c r="W37" s="258">
        <f>SUM(W25:Y36)</f>
        <v>47.47999999999999</v>
      </c>
      <c r="X37" s="259"/>
      <c r="Y37" s="260"/>
      <c r="Z37" s="423" t="s">
        <v>41</v>
      </c>
      <c r="AA37" s="424"/>
      <c r="AB37" s="425"/>
      <c r="AC37" s="401">
        <f>SUM(AC25:AE36)</f>
        <v>94.861199999999997</v>
      </c>
      <c r="AD37" s="402"/>
      <c r="AE37" s="403"/>
      <c r="AF37" s="255" t="s">
        <v>41</v>
      </c>
      <c r="AG37" s="256"/>
      <c r="AH37" s="257"/>
      <c r="AI37" s="258">
        <f>SUM(AI25:AK36)</f>
        <v>35.767800000000001</v>
      </c>
      <c r="AJ37" s="259"/>
      <c r="AK37" s="260"/>
    </row>
    <row r="38" spans="1:37" x14ac:dyDescent="0.25">
      <c r="A38" s="4"/>
      <c r="B38" s="350"/>
      <c r="C38" s="276"/>
      <c r="D38" s="277"/>
      <c r="E38" s="350"/>
      <c r="F38" s="276"/>
      <c r="G38" s="277"/>
      <c r="H38" s="350"/>
      <c r="I38" s="276"/>
      <c r="J38" s="277"/>
      <c r="K38" s="350"/>
      <c r="L38" s="276"/>
      <c r="M38" s="277"/>
      <c r="N38" s="264"/>
      <c r="O38" s="265"/>
      <c r="P38" s="266"/>
      <c r="Q38" s="264"/>
      <c r="R38" s="265"/>
      <c r="S38" s="266"/>
      <c r="T38" s="350"/>
      <c r="U38" s="276"/>
      <c r="V38" s="277"/>
      <c r="W38" s="261"/>
      <c r="X38" s="276"/>
      <c r="Y38" s="277"/>
      <c r="Z38" s="261"/>
      <c r="AA38" s="276"/>
      <c r="AB38" s="277"/>
      <c r="AC38" s="261"/>
      <c r="AD38" s="276"/>
      <c r="AE38" s="277"/>
      <c r="AF38" s="267"/>
      <c r="AG38" s="268"/>
      <c r="AH38" s="269"/>
      <c r="AI38" s="264"/>
      <c r="AJ38" s="265"/>
      <c r="AK38" s="266"/>
    </row>
    <row r="39" spans="1:37" x14ac:dyDescent="0.25">
      <c r="A39" s="387" t="s">
        <v>78</v>
      </c>
      <c r="B39" s="264" t="s">
        <v>78</v>
      </c>
      <c r="C39" s="276"/>
      <c r="D39" s="277"/>
      <c r="E39" s="264" t="s">
        <v>321</v>
      </c>
      <c r="F39" s="276"/>
      <c r="G39" s="277"/>
      <c r="H39" s="264" t="s">
        <v>78</v>
      </c>
      <c r="I39" s="276"/>
      <c r="J39" s="277"/>
      <c r="K39" s="264" t="s">
        <v>321</v>
      </c>
      <c r="L39" s="276"/>
      <c r="M39" s="277"/>
      <c r="N39" s="264" t="s">
        <v>78</v>
      </c>
      <c r="O39" s="276"/>
      <c r="P39" s="277"/>
      <c r="Q39" s="264" t="s">
        <v>321</v>
      </c>
      <c r="R39" s="276"/>
      <c r="S39" s="277"/>
      <c r="T39" s="264" t="s">
        <v>78</v>
      </c>
      <c r="U39" s="276"/>
      <c r="V39" s="277"/>
      <c r="W39" s="264" t="s">
        <v>321</v>
      </c>
      <c r="X39" s="276"/>
      <c r="Y39" s="277"/>
      <c r="Z39" s="264" t="s">
        <v>78</v>
      </c>
      <c r="AA39" s="265"/>
      <c r="AB39" s="266"/>
      <c r="AC39" s="264" t="s">
        <v>321</v>
      </c>
      <c r="AD39" s="265"/>
      <c r="AE39" s="266"/>
      <c r="AF39" s="264" t="s">
        <v>78</v>
      </c>
      <c r="AG39" s="276"/>
      <c r="AH39" s="277"/>
      <c r="AI39" s="264" t="s">
        <v>321</v>
      </c>
      <c r="AJ39" s="276"/>
      <c r="AK39" s="277"/>
    </row>
    <row r="40" spans="1:37" ht="15" customHeight="1" x14ac:dyDescent="0.25">
      <c r="A40" s="384"/>
      <c r="B40" s="267" t="s">
        <v>76</v>
      </c>
      <c r="C40" s="268"/>
      <c r="D40" s="269"/>
      <c r="E40" s="252">
        <v>74.533957590679194</v>
      </c>
      <c r="F40" s="253"/>
      <c r="G40" s="254"/>
      <c r="H40" s="547" t="s">
        <v>77</v>
      </c>
      <c r="I40" s="506">
        <v>0.73662665500281799</v>
      </c>
      <c r="J40" s="548" t="s">
        <v>77</v>
      </c>
      <c r="K40" s="252">
        <v>73.204392876746098</v>
      </c>
      <c r="L40" s="253"/>
      <c r="M40" s="254"/>
      <c r="N40" s="398" t="s">
        <v>76</v>
      </c>
      <c r="O40" s="399"/>
      <c r="P40" s="400"/>
      <c r="Q40" s="252">
        <v>65.928758580354199</v>
      </c>
      <c r="R40" s="253"/>
      <c r="S40" s="254"/>
      <c r="T40" s="520" t="s">
        <v>76</v>
      </c>
      <c r="U40" s="521"/>
      <c r="V40" s="522"/>
      <c r="W40" s="344">
        <v>75.090934217138297</v>
      </c>
      <c r="X40" s="345"/>
      <c r="Y40" s="346"/>
      <c r="Z40" s="267" t="s">
        <v>84</v>
      </c>
      <c r="AA40" s="268"/>
      <c r="AB40" s="269"/>
      <c r="AC40" s="252">
        <v>68.399105774987206</v>
      </c>
      <c r="AD40" s="253"/>
      <c r="AE40" s="254"/>
      <c r="AF40" s="270" t="s">
        <v>76</v>
      </c>
      <c r="AG40" s="271"/>
      <c r="AH40" s="272"/>
      <c r="AI40" s="252">
        <v>66.691818161053305</v>
      </c>
      <c r="AJ40" s="253"/>
      <c r="AK40" s="254"/>
    </row>
    <row r="41" spans="1:37" ht="15" customHeight="1" x14ac:dyDescent="0.25">
      <c r="A41" s="384"/>
      <c r="B41" s="267" t="s">
        <v>84</v>
      </c>
      <c r="C41" s="268"/>
      <c r="D41" s="269"/>
      <c r="E41" s="252">
        <v>16.126665253951298</v>
      </c>
      <c r="F41" s="253"/>
      <c r="G41" s="254"/>
      <c r="H41" s="547" t="s">
        <v>76</v>
      </c>
      <c r="I41" s="506">
        <v>0.67773941572357899</v>
      </c>
      <c r="J41" s="548" t="s">
        <v>76</v>
      </c>
      <c r="K41" s="252">
        <v>65.973693614058902</v>
      </c>
      <c r="L41" s="253"/>
      <c r="M41" s="254"/>
      <c r="N41" s="398" t="s">
        <v>81</v>
      </c>
      <c r="O41" s="399"/>
      <c r="P41" s="400"/>
      <c r="Q41" s="252">
        <v>16.674843730909</v>
      </c>
      <c r="R41" s="253"/>
      <c r="S41" s="254"/>
      <c r="T41" s="520" t="s">
        <v>84</v>
      </c>
      <c r="U41" s="521"/>
      <c r="V41" s="522"/>
      <c r="W41" s="344">
        <v>13.7284322503033</v>
      </c>
      <c r="X41" s="345"/>
      <c r="Y41" s="346"/>
      <c r="Z41" s="267" t="s">
        <v>76</v>
      </c>
      <c r="AA41" s="268"/>
      <c r="AB41" s="269"/>
      <c r="AC41" s="252">
        <v>20.248940579762898</v>
      </c>
      <c r="AD41" s="253"/>
      <c r="AE41" s="254"/>
      <c r="AF41" s="270" t="s">
        <v>77</v>
      </c>
      <c r="AG41" s="271"/>
      <c r="AH41" s="272"/>
      <c r="AI41" s="252">
        <v>54.2032699157823</v>
      </c>
      <c r="AJ41" s="253"/>
      <c r="AK41" s="254"/>
    </row>
    <row r="42" spans="1:37" ht="15" customHeight="1" x14ac:dyDescent="0.25">
      <c r="A42" s="384"/>
      <c r="B42" s="267" t="s">
        <v>83</v>
      </c>
      <c r="C42" s="268"/>
      <c r="D42" s="269"/>
      <c r="E42" s="252">
        <v>4.9362470927675997</v>
      </c>
      <c r="F42" s="253"/>
      <c r="G42" s="254"/>
      <c r="H42" s="547" t="s">
        <v>81</v>
      </c>
      <c r="I42" s="506">
        <v>0.26648179443393</v>
      </c>
      <c r="J42" s="548" t="s">
        <v>81</v>
      </c>
      <c r="K42" s="252">
        <v>17.952002935787402</v>
      </c>
      <c r="L42" s="253"/>
      <c r="M42" s="254"/>
      <c r="N42" s="398" t="s">
        <v>77</v>
      </c>
      <c r="O42" s="399"/>
      <c r="P42" s="400"/>
      <c r="Q42" s="252">
        <v>7.2749969460821999</v>
      </c>
      <c r="R42" s="253"/>
      <c r="S42" s="254"/>
      <c r="T42" s="429" t="s">
        <v>77</v>
      </c>
      <c r="U42" s="430"/>
      <c r="V42" s="431"/>
      <c r="W42" s="344">
        <v>12.4771967955981</v>
      </c>
      <c r="X42" s="345"/>
      <c r="Y42" s="346"/>
      <c r="Z42" s="267" t="s">
        <v>83</v>
      </c>
      <c r="AA42" s="268"/>
      <c r="AB42" s="269"/>
      <c r="AC42" s="252">
        <v>8.2470673835544002</v>
      </c>
      <c r="AD42" s="253"/>
      <c r="AE42" s="254"/>
      <c r="AF42" s="267" t="s">
        <v>81</v>
      </c>
      <c r="AG42" s="268"/>
      <c r="AH42" s="269"/>
      <c r="AI42" s="252">
        <v>11.487309660005099</v>
      </c>
      <c r="AJ42" s="253"/>
      <c r="AK42" s="254"/>
    </row>
    <row r="43" spans="1:37" ht="15" customHeight="1" x14ac:dyDescent="0.25">
      <c r="A43" s="384"/>
      <c r="B43" s="516" t="s">
        <v>77</v>
      </c>
      <c r="C43" s="517"/>
      <c r="D43" s="518"/>
      <c r="E43" s="252">
        <v>4.4031300626021999</v>
      </c>
      <c r="F43" s="253"/>
      <c r="G43" s="254"/>
      <c r="H43" s="547" t="s">
        <v>79</v>
      </c>
      <c r="I43" s="506"/>
      <c r="J43" s="548"/>
      <c r="K43" s="252">
        <v>5.9332586866578998</v>
      </c>
      <c r="L43" s="253"/>
      <c r="M43" s="254"/>
      <c r="N43" s="398" t="s">
        <v>83</v>
      </c>
      <c r="O43" s="399"/>
      <c r="P43" s="400"/>
      <c r="Q43" s="252">
        <v>6.4205196762936998</v>
      </c>
      <c r="R43" s="253"/>
      <c r="S43" s="254"/>
      <c r="T43" s="520" t="s">
        <v>83</v>
      </c>
      <c r="U43" s="521"/>
      <c r="V43" s="522"/>
      <c r="W43" s="344">
        <v>6.3723222183830996</v>
      </c>
      <c r="X43" s="345"/>
      <c r="Y43" s="346"/>
      <c r="Z43" s="267" t="s">
        <v>77</v>
      </c>
      <c r="AA43" s="268"/>
      <c r="AB43" s="269"/>
      <c r="AC43" s="252">
        <v>2.7628028056787999</v>
      </c>
      <c r="AD43" s="253"/>
      <c r="AE43" s="254"/>
      <c r="AF43" s="267" t="s">
        <v>82</v>
      </c>
      <c r="AG43" s="268"/>
      <c r="AH43" s="269"/>
      <c r="AI43" s="252">
        <v>-32.382397736840403</v>
      </c>
      <c r="AJ43" s="253"/>
      <c r="AK43" s="254"/>
    </row>
    <row r="44" spans="1:37" x14ac:dyDescent="0.25">
      <c r="A44" s="384"/>
      <c r="B44" s="270"/>
      <c r="C44" s="271"/>
      <c r="D44" s="272"/>
      <c r="E44" s="252"/>
      <c r="F44" s="253"/>
      <c r="G44" s="254"/>
      <c r="H44" s="549" t="s">
        <v>83</v>
      </c>
      <c r="I44" s="550"/>
      <c r="J44" s="551"/>
      <c r="K44" s="515">
        <v>3.2023589956729999</v>
      </c>
      <c r="L44" s="515"/>
      <c r="M44" s="515"/>
      <c r="N44" s="398" t="s">
        <v>84</v>
      </c>
      <c r="O44" s="399"/>
      <c r="P44" s="400"/>
      <c r="Q44" s="515">
        <v>3.7008810663612</v>
      </c>
      <c r="R44" s="515"/>
      <c r="S44" s="515"/>
      <c r="T44" s="520" t="s">
        <v>82</v>
      </c>
      <c r="U44" s="521"/>
      <c r="V44" s="522"/>
      <c r="W44" s="344">
        <v>-7.6688854814226</v>
      </c>
      <c r="X44" s="345"/>
      <c r="Y44" s="346"/>
      <c r="Z44" s="267" t="s">
        <v>81</v>
      </c>
      <c r="AA44" s="268"/>
      <c r="AB44" s="269"/>
      <c r="AC44" s="252">
        <v>0.34208345601680001</v>
      </c>
      <c r="AD44" s="253"/>
      <c r="AE44" s="254"/>
      <c r="AF44" s="557"/>
      <c r="AG44" s="558"/>
      <c r="AH44" s="559"/>
      <c r="AI44" s="560"/>
      <c r="AJ44" s="560"/>
      <c r="AK44" s="560"/>
    </row>
    <row r="45" spans="1:37" ht="15" customHeight="1" x14ac:dyDescent="0.25">
      <c r="A45" s="384"/>
      <c r="B45" s="270"/>
      <c r="C45" s="271"/>
      <c r="D45" s="272"/>
      <c r="E45" s="252"/>
      <c r="F45" s="253"/>
      <c r="G45" s="254"/>
      <c r="H45" s="547" t="s">
        <v>82</v>
      </c>
      <c r="I45" s="506"/>
      <c r="J45" s="548"/>
      <c r="K45" s="252">
        <v>-66.265707108923806</v>
      </c>
      <c r="L45" s="253"/>
      <c r="M45" s="254"/>
      <c r="N45" s="270"/>
      <c r="O45" s="271"/>
      <c r="P45" s="272"/>
      <c r="Q45" s="252"/>
      <c r="R45" s="253"/>
      <c r="S45" s="254"/>
      <c r="T45" s="520"/>
      <c r="U45" s="521"/>
      <c r="V45" s="522"/>
      <c r="W45" s="344"/>
      <c r="X45" s="345"/>
      <c r="Y45" s="346"/>
      <c r="Z45" s="255" t="s">
        <v>41</v>
      </c>
      <c r="AA45" s="256"/>
      <c r="AB45" s="257"/>
      <c r="AC45" s="401">
        <f>SUM(AC40:AE44)</f>
        <v>100.0000000000001</v>
      </c>
      <c r="AD45" s="402"/>
      <c r="AE45" s="403"/>
      <c r="AF45" s="437"/>
      <c r="AG45" s="437"/>
      <c r="AH45" s="437"/>
      <c r="AI45" s="437"/>
      <c r="AJ45" s="437"/>
      <c r="AK45" s="437"/>
    </row>
    <row r="46" spans="1:37" x14ac:dyDescent="0.25">
      <c r="A46" s="385"/>
      <c r="B46" s="273" t="s">
        <v>41</v>
      </c>
      <c r="C46" s="274"/>
      <c r="D46" s="275"/>
      <c r="E46" s="261">
        <f>SUM(E40:G44)</f>
        <v>100.0000000000003</v>
      </c>
      <c r="F46" s="262"/>
      <c r="G46" s="263"/>
      <c r="H46" s="273" t="s">
        <v>41</v>
      </c>
      <c r="I46" s="274"/>
      <c r="J46" s="275"/>
      <c r="K46" s="261">
        <f>SUM(K40:M45)</f>
        <v>99.999999999999488</v>
      </c>
      <c r="L46" s="262"/>
      <c r="M46" s="263"/>
      <c r="N46" s="273" t="s">
        <v>41</v>
      </c>
      <c r="O46" s="274"/>
      <c r="P46" s="275"/>
      <c r="Q46" s="261">
        <f>SUM(Q40:S45)</f>
        <v>100.0000000000003</v>
      </c>
      <c r="R46" s="262"/>
      <c r="S46" s="263"/>
      <c r="T46" s="531" t="s">
        <v>41</v>
      </c>
      <c r="U46" s="532"/>
      <c r="V46" s="533"/>
      <c r="W46" s="523">
        <f>SUM(W40:Y45)</f>
        <v>100.0000000000002</v>
      </c>
      <c r="X46" s="524"/>
      <c r="Y46" s="525"/>
      <c r="Z46" s="267"/>
      <c r="AA46" s="268"/>
      <c r="AB46" s="269"/>
      <c r="AC46" s="252"/>
      <c r="AD46" s="253"/>
      <c r="AE46" s="254"/>
      <c r="AF46" s="273" t="s">
        <v>41</v>
      </c>
      <c r="AG46" s="274"/>
      <c r="AH46" s="275"/>
      <c r="AI46" s="261">
        <f>SUM(AI40:AK43)</f>
        <v>100.00000000000031</v>
      </c>
      <c r="AJ46" s="262"/>
      <c r="AK46" s="263"/>
    </row>
    <row r="47" spans="1:37" x14ac:dyDescent="0.25">
      <c r="A47" s="4"/>
      <c r="B47" s="350"/>
      <c r="C47" s="276"/>
      <c r="D47" s="277"/>
      <c r="E47" s="350"/>
      <c r="F47" s="276"/>
      <c r="G47" s="277"/>
      <c r="H47" s="350"/>
      <c r="I47" s="276"/>
      <c r="J47" s="277"/>
      <c r="K47" s="350"/>
      <c r="L47" s="276"/>
      <c r="M47" s="277"/>
      <c r="N47" s="350" t="s">
        <v>303</v>
      </c>
      <c r="O47" s="276"/>
      <c r="P47" s="277"/>
      <c r="Q47" s="350"/>
      <c r="R47" s="276"/>
      <c r="S47" s="277"/>
      <c r="T47" s="350"/>
      <c r="U47" s="276"/>
      <c r="V47" s="277"/>
      <c r="W47" s="350"/>
      <c r="X47" s="276"/>
      <c r="Y47" s="277"/>
      <c r="Z47" s="350"/>
      <c r="AA47" s="276"/>
      <c r="AB47" s="277"/>
      <c r="AC47" s="350"/>
      <c r="AD47" s="276"/>
      <c r="AE47" s="277"/>
      <c r="AF47" s="264"/>
      <c r="AG47" s="265"/>
      <c r="AH47" s="266"/>
      <c r="AI47" s="264"/>
      <c r="AJ47" s="265"/>
      <c r="AK47" s="266"/>
    </row>
    <row r="48" spans="1:37" s="97" customFormat="1" x14ac:dyDescent="0.25">
      <c r="A48" s="383" t="s">
        <v>234</v>
      </c>
      <c r="B48" s="264" t="s">
        <v>230</v>
      </c>
      <c r="C48" s="276"/>
      <c r="D48" s="277"/>
      <c r="E48" s="264" t="s">
        <v>321</v>
      </c>
      <c r="F48" s="276"/>
      <c r="G48" s="277"/>
      <c r="H48" s="264" t="s">
        <v>230</v>
      </c>
      <c r="I48" s="276"/>
      <c r="J48" s="277"/>
      <c r="K48" s="264" t="s">
        <v>321</v>
      </c>
      <c r="L48" s="276"/>
      <c r="M48" s="277"/>
      <c r="N48" s="264" t="s">
        <v>230</v>
      </c>
      <c r="O48" s="276"/>
      <c r="P48" s="277"/>
      <c r="Q48" s="264" t="s">
        <v>321</v>
      </c>
      <c r="R48" s="276"/>
      <c r="S48" s="277"/>
      <c r="T48" s="264" t="s">
        <v>230</v>
      </c>
      <c r="U48" s="276"/>
      <c r="V48" s="277"/>
      <c r="W48" s="264" t="s">
        <v>321</v>
      </c>
      <c r="X48" s="276"/>
      <c r="Y48" s="277"/>
      <c r="Z48" s="401" t="s">
        <v>230</v>
      </c>
      <c r="AA48" s="402"/>
      <c r="AB48" s="403"/>
      <c r="AC48" s="401" t="s">
        <v>321</v>
      </c>
      <c r="AD48" s="402"/>
      <c r="AE48" s="403"/>
      <c r="AF48" s="264" t="s">
        <v>230</v>
      </c>
      <c r="AG48" s="276"/>
      <c r="AH48" s="277"/>
      <c r="AI48" s="264" t="s">
        <v>321</v>
      </c>
      <c r="AJ48" s="276"/>
      <c r="AK48" s="277"/>
    </row>
    <row r="49" spans="1:38" ht="15" customHeight="1" x14ac:dyDescent="0.25">
      <c r="A49" s="384"/>
      <c r="B49" s="246" t="s">
        <v>186</v>
      </c>
      <c r="C49" s="247"/>
      <c r="D49" s="248"/>
      <c r="E49" s="245">
        <v>16.126000000000001</v>
      </c>
      <c r="F49" s="245"/>
      <c r="G49" s="245"/>
      <c r="H49" s="246" t="s">
        <v>166</v>
      </c>
      <c r="I49" s="247"/>
      <c r="J49" s="248"/>
      <c r="K49" s="245">
        <v>26.729700000000001</v>
      </c>
      <c r="L49" s="245"/>
      <c r="M49" s="245"/>
      <c r="N49" s="246" t="s">
        <v>618</v>
      </c>
      <c r="O49" s="247"/>
      <c r="P49" s="248"/>
      <c r="Q49" s="245">
        <v>12.202400000000001</v>
      </c>
      <c r="R49" s="245"/>
      <c r="S49" s="245"/>
      <c r="T49" s="246" t="s">
        <v>166</v>
      </c>
      <c r="U49" s="247"/>
      <c r="V49" s="248"/>
      <c r="W49" s="245">
        <v>18.310099999999998</v>
      </c>
      <c r="X49" s="245"/>
      <c r="Y49" s="245"/>
      <c r="Z49" s="246" t="s">
        <v>186</v>
      </c>
      <c r="AA49" s="247"/>
      <c r="AB49" s="248"/>
      <c r="AC49" s="245">
        <v>68.398799999999994</v>
      </c>
      <c r="AD49" s="245"/>
      <c r="AE49" s="245"/>
      <c r="AF49" s="246" t="s">
        <v>81</v>
      </c>
      <c r="AG49" s="247"/>
      <c r="AH49" s="248"/>
      <c r="AI49" s="245">
        <v>11.487299999999999</v>
      </c>
      <c r="AJ49" s="245"/>
      <c r="AK49" s="245"/>
      <c r="AL49" s="5" t="s">
        <v>303</v>
      </c>
    </row>
    <row r="50" spans="1:38" ht="15" customHeight="1" x14ac:dyDescent="0.25">
      <c r="A50" s="384"/>
      <c r="B50" s="246" t="s">
        <v>166</v>
      </c>
      <c r="C50" s="247"/>
      <c r="D50" s="248"/>
      <c r="E50" s="245">
        <v>14.462</v>
      </c>
      <c r="F50" s="245"/>
      <c r="G50" s="245"/>
      <c r="H50" s="246" t="s">
        <v>81</v>
      </c>
      <c r="I50" s="247"/>
      <c r="J50" s="248"/>
      <c r="K50" s="245">
        <v>17.951899999999998</v>
      </c>
      <c r="L50" s="245"/>
      <c r="M50" s="245"/>
      <c r="N50" s="246" t="s">
        <v>189</v>
      </c>
      <c r="O50" s="247"/>
      <c r="P50" s="248"/>
      <c r="Q50" s="245">
        <v>11.954000000000001</v>
      </c>
      <c r="R50" s="245"/>
      <c r="S50" s="245"/>
      <c r="T50" s="246" t="s">
        <v>186</v>
      </c>
      <c r="U50" s="247"/>
      <c r="V50" s="248"/>
      <c r="W50" s="245">
        <v>13.728199999999999</v>
      </c>
      <c r="X50" s="245"/>
      <c r="Y50" s="245"/>
      <c r="Z50" s="246" t="s">
        <v>205</v>
      </c>
      <c r="AA50" s="247"/>
      <c r="AB50" s="248"/>
      <c r="AC50" s="245">
        <v>8.2469999999999999</v>
      </c>
      <c r="AD50" s="245"/>
      <c r="AE50" s="245"/>
      <c r="AF50" s="246" t="s">
        <v>166</v>
      </c>
      <c r="AG50" s="247"/>
      <c r="AH50" s="248"/>
      <c r="AI50" s="245">
        <v>8.3988999999999994</v>
      </c>
      <c r="AJ50" s="245"/>
      <c r="AK50" s="245"/>
    </row>
    <row r="51" spans="1:38" ht="15" customHeight="1" x14ac:dyDescent="0.25">
      <c r="A51" s="384"/>
      <c r="B51" s="246" t="s">
        <v>187</v>
      </c>
      <c r="C51" s="247"/>
      <c r="D51" s="248"/>
      <c r="E51" s="245">
        <v>8.0472999999999999</v>
      </c>
      <c r="F51" s="245"/>
      <c r="G51" s="245"/>
      <c r="H51" s="246" t="s">
        <v>216</v>
      </c>
      <c r="I51" s="247"/>
      <c r="J51" s="248"/>
      <c r="K51" s="245">
        <v>7.3117999999999999</v>
      </c>
      <c r="L51" s="245"/>
      <c r="M51" s="245"/>
      <c r="N51" s="246" t="s">
        <v>166</v>
      </c>
      <c r="O51" s="247"/>
      <c r="P51" s="248"/>
      <c r="Q51" s="245">
        <v>9.6926000000000005</v>
      </c>
      <c r="R51" s="245"/>
      <c r="S51" s="245"/>
      <c r="T51" s="246" t="s">
        <v>205</v>
      </c>
      <c r="U51" s="247"/>
      <c r="V51" s="248"/>
      <c r="W51" s="245">
        <v>8.4467999999999996</v>
      </c>
      <c r="X51" s="245"/>
      <c r="Y51" s="245"/>
      <c r="Z51" s="246" t="s">
        <v>166</v>
      </c>
      <c r="AA51" s="247"/>
      <c r="AB51" s="248"/>
      <c r="AC51" s="245">
        <v>7.5518000000000001</v>
      </c>
      <c r="AD51" s="245"/>
      <c r="AE51" s="245"/>
      <c r="AF51" s="246" t="s">
        <v>187</v>
      </c>
      <c r="AG51" s="247"/>
      <c r="AH51" s="248"/>
      <c r="AI51" s="245">
        <v>7.2968000000000002</v>
      </c>
      <c r="AJ51" s="245"/>
      <c r="AK51" s="245"/>
    </row>
    <row r="52" spans="1:38" ht="15" customHeight="1" x14ac:dyDescent="0.25">
      <c r="A52" s="384"/>
      <c r="B52" s="246" t="s">
        <v>189</v>
      </c>
      <c r="C52" s="247"/>
      <c r="D52" s="248"/>
      <c r="E52" s="245">
        <v>5.7313999999999998</v>
      </c>
      <c r="F52" s="245"/>
      <c r="G52" s="245"/>
      <c r="H52" s="246" t="s">
        <v>205</v>
      </c>
      <c r="I52" s="247"/>
      <c r="J52" s="248"/>
      <c r="K52" s="245">
        <v>7.1745000000000001</v>
      </c>
      <c r="L52" s="245"/>
      <c r="M52" s="245"/>
      <c r="N52" s="246" t="s">
        <v>205</v>
      </c>
      <c r="O52" s="247"/>
      <c r="P52" s="248"/>
      <c r="Q52" s="245">
        <v>5.5286</v>
      </c>
      <c r="R52" s="245"/>
      <c r="S52" s="245"/>
      <c r="T52" s="246" t="s">
        <v>187</v>
      </c>
      <c r="U52" s="247"/>
      <c r="V52" s="248"/>
      <c r="W52" s="245">
        <v>8.4358000000000004</v>
      </c>
      <c r="X52" s="245"/>
      <c r="Y52" s="245"/>
      <c r="Z52" s="246" t="s">
        <v>185</v>
      </c>
      <c r="AA52" s="247"/>
      <c r="AB52" s="248"/>
      <c r="AC52" s="245">
        <v>3.4018000000000002</v>
      </c>
      <c r="AD52" s="245"/>
      <c r="AE52" s="245"/>
      <c r="AF52" s="246" t="s">
        <v>189</v>
      </c>
      <c r="AG52" s="247"/>
      <c r="AH52" s="248"/>
      <c r="AI52" s="245">
        <v>5.1740000000000004</v>
      </c>
      <c r="AJ52" s="245"/>
      <c r="AK52" s="245"/>
    </row>
    <row r="53" spans="1:38" ht="15" customHeight="1" x14ac:dyDescent="0.25">
      <c r="A53" s="384"/>
      <c r="B53" s="246" t="s">
        <v>185</v>
      </c>
      <c r="C53" s="247"/>
      <c r="D53" s="248"/>
      <c r="E53" s="245">
        <v>5.4268999999999998</v>
      </c>
      <c r="F53" s="245"/>
      <c r="G53" s="245"/>
      <c r="H53" s="246" t="s">
        <v>218</v>
      </c>
      <c r="I53" s="247"/>
      <c r="J53" s="248"/>
      <c r="K53" s="245">
        <v>4.9382999999999999</v>
      </c>
      <c r="L53" s="245"/>
      <c r="M53" s="245"/>
      <c r="N53" s="246" t="s">
        <v>216</v>
      </c>
      <c r="O53" s="247"/>
      <c r="P53" s="248"/>
      <c r="Q53" s="245">
        <v>5.2374999999999998</v>
      </c>
      <c r="R53" s="245"/>
      <c r="S53" s="245"/>
      <c r="T53" s="246" t="s">
        <v>189</v>
      </c>
      <c r="U53" s="247"/>
      <c r="V53" s="248"/>
      <c r="W53" s="245">
        <v>5.9024999999999999</v>
      </c>
      <c r="X53" s="245"/>
      <c r="Y53" s="245"/>
      <c r="Z53" s="246" t="s">
        <v>194</v>
      </c>
      <c r="AA53" s="247"/>
      <c r="AB53" s="248"/>
      <c r="AC53" s="245">
        <v>2.8986999999999998</v>
      </c>
      <c r="AD53" s="245"/>
      <c r="AE53" s="245"/>
      <c r="AF53" s="246" t="s">
        <v>197</v>
      </c>
      <c r="AG53" s="247"/>
      <c r="AH53" s="248"/>
      <c r="AI53" s="245">
        <v>4.8600000000000003</v>
      </c>
      <c r="AJ53" s="245"/>
      <c r="AK53" s="245"/>
    </row>
    <row r="54" spans="1:38" ht="15" customHeight="1" x14ac:dyDescent="0.25">
      <c r="A54" s="384"/>
      <c r="B54" s="246" t="s">
        <v>205</v>
      </c>
      <c r="C54" s="247"/>
      <c r="D54" s="248"/>
      <c r="E54" s="245">
        <v>3.9596</v>
      </c>
      <c r="F54" s="245"/>
      <c r="G54" s="245"/>
      <c r="H54" s="246" t="s">
        <v>201</v>
      </c>
      <c r="I54" s="247"/>
      <c r="J54" s="248"/>
      <c r="K54" s="245">
        <v>4.1700999999999997</v>
      </c>
      <c r="L54" s="245"/>
      <c r="M54" s="245"/>
      <c r="N54" s="246" t="s">
        <v>215</v>
      </c>
      <c r="O54" s="247"/>
      <c r="P54" s="248"/>
      <c r="Q54" s="245">
        <v>4.1375000000000002</v>
      </c>
      <c r="R54" s="245"/>
      <c r="S54" s="245"/>
      <c r="T54" s="246" t="s">
        <v>185</v>
      </c>
      <c r="U54" s="247"/>
      <c r="V54" s="248"/>
      <c r="W54" s="245">
        <v>5.6303999999999998</v>
      </c>
      <c r="X54" s="245"/>
      <c r="Y54" s="245"/>
      <c r="Z54" s="246" t="s">
        <v>187</v>
      </c>
      <c r="AA54" s="247"/>
      <c r="AB54" s="248"/>
      <c r="AC54" s="245">
        <v>2.8045</v>
      </c>
      <c r="AD54" s="245"/>
      <c r="AE54" s="245"/>
      <c r="AF54" s="246" t="s">
        <v>185</v>
      </c>
      <c r="AG54" s="247"/>
      <c r="AH54" s="248"/>
      <c r="AI54" s="245">
        <v>4.2752999999999997</v>
      </c>
      <c r="AJ54" s="245"/>
      <c r="AK54" s="245"/>
    </row>
    <row r="55" spans="1:38" ht="15" customHeight="1" x14ac:dyDescent="0.25">
      <c r="A55" s="384"/>
      <c r="B55" s="246" t="s">
        <v>196</v>
      </c>
      <c r="C55" s="247"/>
      <c r="D55" s="248"/>
      <c r="E55" s="245">
        <v>3.6953</v>
      </c>
      <c r="F55" s="245"/>
      <c r="G55" s="245"/>
      <c r="H55" s="246" t="s">
        <v>189</v>
      </c>
      <c r="I55" s="247"/>
      <c r="J55" s="248"/>
      <c r="K55" s="245">
        <v>3.5857999999999999</v>
      </c>
      <c r="L55" s="245"/>
      <c r="M55" s="245"/>
      <c r="N55" s="246" t="s">
        <v>197</v>
      </c>
      <c r="O55" s="247"/>
      <c r="P55" s="248"/>
      <c r="Q55" s="245">
        <v>3.9152</v>
      </c>
      <c r="R55" s="245"/>
      <c r="S55" s="245"/>
      <c r="T55" s="246" t="s">
        <v>197</v>
      </c>
      <c r="U55" s="247"/>
      <c r="V55" s="248"/>
      <c r="W55" s="245">
        <v>5.45</v>
      </c>
      <c r="X55" s="245"/>
      <c r="Y55" s="245"/>
      <c r="Z55" s="246" t="s">
        <v>215</v>
      </c>
      <c r="AA55" s="247"/>
      <c r="AB55" s="248"/>
      <c r="AC55" s="245">
        <v>1.5586</v>
      </c>
      <c r="AD55" s="245"/>
      <c r="AE55" s="245"/>
      <c r="AF55" s="246" t="s">
        <v>200</v>
      </c>
      <c r="AG55" s="247"/>
      <c r="AH55" s="248"/>
      <c r="AI55" s="245">
        <v>3.7747000000000002</v>
      </c>
      <c r="AJ55" s="245"/>
      <c r="AK55" s="245"/>
    </row>
    <row r="56" spans="1:38" ht="15" customHeight="1" x14ac:dyDescent="0.25">
      <c r="A56" s="384"/>
      <c r="B56" s="246" t="s">
        <v>209</v>
      </c>
      <c r="C56" s="247"/>
      <c r="D56" s="248"/>
      <c r="E56" s="245">
        <v>3.4066999999999998</v>
      </c>
      <c r="F56" s="245"/>
      <c r="G56" s="245"/>
      <c r="H56" s="246" t="s">
        <v>212</v>
      </c>
      <c r="I56" s="247"/>
      <c r="J56" s="248"/>
      <c r="K56" s="245">
        <v>3.5064000000000002</v>
      </c>
      <c r="L56" s="245"/>
      <c r="M56" s="245"/>
      <c r="N56" s="246" t="s">
        <v>186</v>
      </c>
      <c r="O56" s="247"/>
      <c r="P56" s="248"/>
      <c r="Q56" s="245">
        <v>3.7008000000000001</v>
      </c>
      <c r="R56" s="245"/>
      <c r="S56" s="245"/>
      <c r="T56" s="246" t="s">
        <v>196</v>
      </c>
      <c r="U56" s="247"/>
      <c r="V56" s="248"/>
      <c r="W56" s="245">
        <v>4.2404000000000002</v>
      </c>
      <c r="X56" s="245"/>
      <c r="Y56" s="245"/>
      <c r="Z56" s="246" t="s">
        <v>199</v>
      </c>
      <c r="AA56" s="247"/>
      <c r="AB56" s="248"/>
      <c r="AC56" s="245">
        <v>1.5127999999999999</v>
      </c>
      <c r="AD56" s="245"/>
      <c r="AE56" s="245"/>
      <c r="AF56" s="246" t="s">
        <v>212</v>
      </c>
      <c r="AG56" s="247"/>
      <c r="AH56" s="248"/>
      <c r="AI56" s="245">
        <v>3.6964000000000001</v>
      </c>
      <c r="AJ56" s="245"/>
      <c r="AK56" s="245"/>
    </row>
    <row r="57" spans="1:38" ht="15" customHeight="1" x14ac:dyDescent="0.25">
      <c r="A57" s="384"/>
      <c r="B57" s="246" t="s">
        <v>197</v>
      </c>
      <c r="C57" s="247"/>
      <c r="D57" s="248"/>
      <c r="E57" s="245">
        <v>3.1200999999999999</v>
      </c>
      <c r="F57" s="245"/>
      <c r="G57" s="245"/>
      <c r="H57" s="246" t="s">
        <v>187</v>
      </c>
      <c r="I57" s="247"/>
      <c r="J57" s="248"/>
      <c r="K57" s="245">
        <v>3.3565999999999998</v>
      </c>
      <c r="L57" s="245"/>
      <c r="M57" s="245"/>
      <c r="N57" s="246" t="s">
        <v>191</v>
      </c>
      <c r="O57" s="247"/>
      <c r="P57" s="248"/>
      <c r="Q57" s="245">
        <v>3.5148000000000001</v>
      </c>
      <c r="R57" s="245"/>
      <c r="S57" s="245"/>
      <c r="T57" s="246" t="s">
        <v>194</v>
      </c>
      <c r="U57" s="247"/>
      <c r="V57" s="248"/>
      <c r="W57" s="245">
        <v>4.1529999999999996</v>
      </c>
      <c r="X57" s="245"/>
      <c r="Y57" s="245"/>
      <c r="Z57" s="246" t="s">
        <v>201</v>
      </c>
      <c r="AA57" s="247"/>
      <c r="AB57" s="248"/>
      <c r="AC57" s="245">
        <v>0.52039999999999997</v>
      </c>
      <c r="AD57" s="245"/>
      <c r="AE57" s="245"/>
      <c r="AF57" s="246" t="s">
        <v>201</v>
      </c>
      <c r="AG57" s="247"/>
      <c r="AH57" s="248"/>
      <c r="AI57" s="245">
        <v>3.6888999999999998</v>
      </c>
      <c r="AJ57" s="245"/>
      <c r="AK57" s="245"/>
    </row>
    <row r="58" spans="1:38" ht="15" customHeight="1" x14ac:dyDescent="0.25">
      <c r="A58" s="384"/>
      <c r="B58" s="246" t="s">
        <v>210</v>
      </c>
      <c r="C58" s="247"/>
      <c r="D58" s="248"/>
      <c r="E58" s="245">
        <v>2.9929999999999999</v>
      </c>
      <c r="F58" s="245"/>
      <c r="G58" s="245"/>
      <c r="H58" s="246" t="s">
        <v>217</v>
      </c>
      <c r="I58" s="247"/>
      <c r="J58" s="248"/>
      <c r="K58" s="245">
        <v>2.2890000000000001</v>
      </c>
      <c r="L58" s="245"/>
      <c r="M58" s="245"/>
      <c r="N58" s="246" t="s">
        <v>187</v>
      </c>
      <c r="O58" s="247"/>
      <c r="P58" s="248"/>
      <c r="Q58" s="245">
        <v>3.1621999999999999</v>
      </c>
      <c r="R58" s="245"/>
      <c r="S58" s="245"/>
      <c r="T58" s="246" t="s">
        <v>209</v>
      </c>
      <c r="U58" s="247"/>
      <c r="V58" s="248"/>
      <c r="W58" s="245">
        <v>2.0402999999999998</v>
      </c>
      <c r="X58" s="245"/>
      <c r="Y58" s="245"/>
      <c r="Z58" s="246" t="s">
        <v>81</v>
      </c>
      <c r="AA58" s="247"/>
      <c r="AB58" s="248"/>
      <c r="AC58" s="245">
        <v>0.34200000000000003</v>
      </c>
      <c r="AD58" s="245"/>
      <c r="AE58" s="245"/>
      <c r="AF58" s="246" t="s">
        <v>199</v>
      </c>
      <c r="AG58" s="247"/>
      <c r="AH58" s="248"/>
      <c r="AI58" s="245">
        <v>3.3340999999999998</v>
      </c>
      <c r="AJ58" s="245"/>
      <c r="AK58" s="245"/>
    </row>
    <row r="59" spans="1:38" ht="15" customHeight="1" x14ac:dyDescent="0.25">
      <c r="A59" s="384"/>
      <c r="B59" s="246" t="s">
        <v>215</v>
      </c>
      <c r="C59" s="247"/>
      <c r="D59" s="248"/>
      <c r="E59" s="245">
        <v>2.9167999999999998</v>
      </c>
      <c r="F59" s="245"/>
      <c r="G59" s="245"/>
      <c r="H59" s="246" t="s">
        <v>214</v>
      </c>
      <c r="I59" s="247"/>
      <c r="J59" s="248"/>
      <c r="K59" s="245">
        <v>2.1132</v>
      </c>
      <c r="L59" s="245"/>
      <c r="M59" s="245"/>
      <c r="N59" s="246" t="s">
        <v>217</v>
      </c>
      <c r="O59" s="247"/>
      <c r="P59" s="248"/>
      <c r="Q59" s="245">
        <v>3.1191</v>
      </c>
      <c r="R59" s="245"/>
      <c r="S59" s="245"/>
      <c r="T59" s="246" t="s">
        <v>198</v>
      </c>
      <c r="U59" s="247"/>
      <c r="V59" s="248"/>
      <c r="W59" s="245">
        <v>1.899</v>
      </c>
      <c r="X59" s="245"/>
      <c r="Y59" s="245"/>
      <c r="Z59" s="267"/>
      <c r="AA59" s="268"/>
      <c r="AB59" s="269"/>
      <c r="AC59" s="252"/>
      <c r="AD59" s="253"/>
      <c r="AE59" s="254"/>
      <c r="AF59" s="246" t="s">
        <v>196</v>
      </c>
      <c r="AG59" s="247"/>
      <c r="AH59" s="248"/>
      <c r="AI59" s="245">
        <v>2.8757000000000001</v>
      </c>
      <c r="AJ59" s="245"/>
      <c r="AK59" s="245"/>
    </row>
    <row r="60" spans="1:38" ht="15" customHeight="1" x14ac:dyDescent="0.25">
      <c r="A60" s="384"/>
      <c r="B60" s="246" t="s">
        <v>195</v>
      </c>
      <c r="C60" s="247"/>
      <c r="D60" s="248"/>
      <c r="E60" s="245">
        <v>2.6615000000000002</v>
      </c>
      <c r="F60" s="245"/>
      <c r="G60" s="245"/>
      <c r="H60" s="246" t="s">
        <v>209</v>
      </c>
      <c r="I60" s="247"/>
      <c r="J60" s="248"/>
      <c r="K60" s="245">
        <v>1.5455000000000001</v>
      </c>
      <c r="L60" s="245"/>
      <c r="M60" s="245"/>
      <c r="N60" s="246" t="s">
        <v>219</v>
      </c>
      <c r="O60" s="247"/>
      <c r="P60" s="248"/>
      <c r="Q60" s="245">
        <v>3.0952000000000002</v>
      </c>
      <c r="R60" s="245"/>
      <c r="S60" s="245"/>
      <c r="T60" s="246" t="s">
        <v>188</v>
      </c>
      <c r="U60" s="247"/>
      <c r="V60" s="248"/>
      <c r="W60" s="245">
        <v>1.7139</v>
      </c>
      <c r="X60" s="245"/>
      <c r="Y60" s="245"/>
      <c r="Z60" s="267"/>
      <c r="AA60" s="268"/>
      <c r="AB60" s="269"/>
      <c r="AC60" s="252"/>
      <c r="AD60" s="253"/>
      <c r="AE60" s="254"/>
      <c r="AF60" s="246" t="s">
        <v>209</v>
      </c>
      <c r="AG60" s="247"/>
      <c r="AH60" s="248"/>
      <c r="AI60" s="245">
        <v>2.3068</v>
      </c>
      <c r="AJ60" s="245"/>
      <c r="AK60" s="245"/>
    </row>
    <row r="61" spans="1:38" ht="15" customHeight="1" x14ac:dyDescent="0.25">
      <c r="A61" s="384"/>
      <c r="B61" s="246" t="s">
        <v>194</v>
      </c>
      <c r="C61" s="247"/>
      <c r="D61" s="248"/>
      <c r="E61" s="245">
        <v>2.4990000000000001</v>
      </c>
      <c r="F61" s="245"/>
      <c r="G61" s="245"/>
      <c r="H61" s="246" t="s">
        <v>202</v>
      </c>
      <c r="I61" s="247"/>
      <c r="J61" s="248"/>
      <c r="K61" s="245">
        <v>1.5316000000000001</v>
      </c>
      <c r="L61" s="245"/>
      <c r="M61" s="245"/>
      <c r="N61" s="246" t="s">
        <v>201</v>
      </c>
      <c r="O61" s="247"/>
      <c r="P61" s="248"/>
      <c r="Q61" s="245">
        <v>2.6151</v>
      </c>
      <c r="R61" s="245"/>
      <c r="S61" s="245"/>
      <c r="T61" s="246" t="s">
        <v>215</v>
      </c>
      <c r="U61" s="247"/>
      <c r="V61" s="248"/>
      <c r="W61" s="245">
        <v>1.6214999999999999</v>
      </c>
      <c r="X61" s="245"/>
      <c r="Y61" s="245"/>
      <c r="Z61" s="267"/>
      <c r="AA61" s="268"/>
      <c r="AB61" s="269"/>
      <c r="AC61" s="252"/>
      <c r="AD61" s="253"/>
      <c r="AE61" s="254"/>
      <c r="AF61" s="246" t="s">
        <v>191</v>
      </c>
      <c r="AG61" s="247"/>
      <c r="AH61" s="248"/>
      <c r="AI61" s="245">
        <v>2.2951999999999999</v>
      </c>
      <c r="AJ61" s="245"/>
      <c r="AK61" s="245"/>
    </row>
    <row r="62" spans="1:38" ht="15" customHeight="1" x14ac:dyDescent="0.25">
      <c r="A62" s="384"/>
      <c r="B62" s="246" t="s">
        <v>200</v>
      </c>
      <c r="C62" s="247"/>
      <c r="D62" s="248"/>
      <c r="E62" s="245">
        <v>2.4308000000000001</v>
      </c>
      <c r="F62" s="245"/>
      <c r="G62" s="245"/>
      <c r="H62" s="246" t="s">
        <v>198</v>
      </c>
      <c r="I62" s="247"/>
      <c r="J62" s="248"/>
      <c r="K62" s="245">
        <v>1.4729000000000001</v>
      </c>
      <c r="L62" s="245"/>
      <c r="M62" s="245"/>
      <c r="N62" s="246" t="s">
        <v>307</v>
      </c>
      <c r="O62" s="247"/>
      <c r="P62" s="248"/>
      <c r="Q62" s="245">
        <v>2.4613999999999998</v>
      </c>
      <c r="R62" s="245"/>
      <c r="S62" s="245"/>
      <c r="T62" s="246" t="s">
        <v>201</v>
      </c>
      <c r="U62" s="247"/>
      <c r="V62" s="248"/>
      <c r="W62" s="245">
        <v>1.6073</v>
      </c>
      <c r="X62" s="245"/>
      <c r="Y62" s="245"/>
      <c r="Z62" s="267"/>
      <c r="AA62" s="268"/>
      <c r="AB62" s="269"/>
      <c r="AC62" s="252"/>
      <c r="AD62" s="253"/>
      <c r="AE62" s="254"/>
      <c r="AF62" s="246" t="s">
        <v>242</v>
      </c>
      <c r="AG62" s="247"/>
      <c r="AH62" s="248"/>
      <c r="AI62" s="245">
        <v>2.1892</v>
      </c>
      <c r="AJ62" s="245"/>
      <c r="AK62" s="245"/>
    </row>
    <row r="63" spans="1:38" ht="15" customHeight="1" x14ac:dyDescent="0.25">
      <c r="A63" s="384"/>
      <c r="B63" s="246" t="s">
        <v>201</v>
      </c>
      <c r="C63" s="247"/>
      <c r="D63" s="248"/>
      <c r="E63" s="245">
        <v>2.3561999999999999</v>
      </c>
      <c r="F63" s="245"/>
      <c r="G63" s="245"/>
      <c r="H63" s="246" t="s">
        <v>195</v>
      </c>
      <c r="I63" s="247"/>
      <c r="J63" s="248"/>
      <c r="K63" s="245">
        <v>1.2897000000000001</v>
      </c>
      <c r="L63" s="245"/>
      <c r="M63" s="245"/>
      <c r="N63" s="246" t="s">
        <v>188</v>
      </c>
      <c r="O63" s="247"/>
      <c r="P63" s="248"/>
      <c r="Q63" s="245">
        <v>2.4363000000000001</v>
      </c>
      <c r="R63" s="245"/>
      <c r="S63" s="245"/>
      <c r="T63" s="246" t="s">
        <v>211</v>
      </c>
      <c r="U63" s="247"/>
      <c r="V63" s="248"/>
      <c r="W63" s="245">
        <v>1.0725</v>
      </c>
      <c r="X63" s="245"/>
      <c r="Y63" s="245"/>
      <c r="Z63" s="267"/>
      <c r="AA63" s="268"/>
      <c r="AB63" s="269"/>
      <c r="AC63" s="252"/>
      <c r="AD63" s="253"/>
      <c r="AE63" s="254"/>
      <c r="AF63" s="246" t="s">
        <v>214</v>
      </c>
      <c r="AG63" s="247"/>
      <c r="AH63" s="248"/>
      <c r="AI63" s="245">
        <v>1.8818999999999999</v>
      </c>
      <c r="AJ63" s="245"/>
      <c r="AK63" s="245"/>
    </row>
    <row r="64" spans="1:38" ht="15" customHeight="1" x14ac:dyDescent="0.25">
      <c r="A64" s="384"/>
      <c r="B64" s="246" t="s">
        <v>188</v>
      </c>
      <c r="C64" s="247"/>
      <c r="D64" s="248"/>
      <c r="E64" s="245">
        <v>2.3561999999999999</v>
      </c>
      <c r="F64" s="245"/>
      <c r="G64" s="245"/>
      <c r="H64" s="246" t="s">
        <v>204</v>
      </c>
      <c r="I64" s="247"/>
      <c r="J64" s="248"/>
      <c r="K64" s="245">
        <v>1.2376</v>
      </c>
      <c r="L64" s="245"/>
      <c r="M64" s="245"/>
      <c r="N64" s="246" t="s">
        <v>200</v>
      </c>
      <c r="O64" s="247"/>
      <c r="P64" s="248"/>
      <c r="Q64" s="245">
        <v>1.9483999999999999</v>
      </c>
      <c r="R64" s="245"/>
      <c r="S64" s="245"/>
      <c r="T64" s="246" t="s">
        <v>200</v>
      </c>
      <c r="U64" s="247"/>
      <c r="V64" s="248"/>
      <c r="W64" s="245">
        <v>1.0395000000000001</v>
      </c>
      <c r="X64" s="245"/>
      <c r="Y64" s="245"/>
      <c r="Z64" s="267"/>
      <c r="AA64" s="268"/>
      <c r="AB64" s="269"/>
      <c r="AC64" s="252"/>
      <c r="AD64" s="253"/>
      <c r="AE64" s="254"/>
      <c r="AF64" s="246" t="s">
        <v>198</v>
      </c>
      <c r="AG64" s="247"/>
      <c r="AH64" s="248"/>
      <c r="AI64" s="245">
        <v>1.2266999999999999</v>
      </c>
      <c r="AJ64" s="245"/>
      <c r="AK64" s="245"/>
    </row>
    <row r="65" spans="1:37" ht="15" customHeight="1" x14ac:dyDescent="0.25">
      <c r="A65" s="384"/>
      <c r="B65" s="246" t="s">
        <v>203</v>
      </c>
      <c r="C65" s="247"/>
      <c r="D65" s="248"/>
      <c r="E65" s="245">
        <v>2.0800999999999998</v>
      </c>
      <c r="F65" s="245"/>
      <c r="G65" s="245"/>
      <c r="H65" s="246" t="s">
        <v>215</v>
      </c>
      <c r="I65" s="247"/>
      <c r="J65" s="248"/>
      <c r="K65" s="245">
        <v>0.79459999999999997</v>
      </c>
      <c r="L65" s="245"/>
      <c r="M65" s="245"/>
      <c r="N65" s="246" t="s">
        <v>209</v>
      </c>
      <c r="O65" s="247"/>
      <c r="P65" s="248"/>
      <c r="Q65" s="245">
        <v>1.9171</v>
      </c>
      <c r="R65" s="245"/>
      <c r="S65" s="245"/>
      <c r="T65" s="246" t="s">
        <v>191</v>
      </c>
      <c r="U65" s="247"/>
      <c r="V65" s="248"/>
      <c r="W65" s="245">
        <v>0.8528</v>
      </c>
      <c r="X65" s="245"/>
      <c r="Y65" s="245"/>
      <c r="Z65" s="267"/>
      <c r="AA65" s="268"/>
      <c r="AB65" s="269"/>
      <c r="AC65" s="252"/>
      <c r="AD65" s="253"/>
      <c r="AE65" s="254"/>
      <c r="AF65" s="246" t="s">
        <v>205</v>
      </c>
      <c r="AG65" s="247"/>
      <c r="AH65" s="248"/>
      <c r="AI65" s="245">
        <v>1.0986</v>
      </c>
      <c r="AJ65" s="245"/>
      <c r="AK65" s="245"/>
    </row>
    <row r="66" spans="1:37" ht="15" customHeight="1" x14ac:dyDescent="0.25">
      <c r="A66" s="384"/>
      <c r="B66" s="246" t="s">
        <v>217</v>
      </c>
      <c r="C66" s="247"/>
      <c r="D66" s="248"/>
      <c r="E66" s="245">
        <v>1.8056000000000001</v>
      </c>
      <c r="F66" s="245"/>
      <c r="G66" s="245"/>
      <c r="H66" s="246" t="s">
        <v>219</v>
      </c>
      <c r="I66" s="247"/>
      <c r="J66" s="248"/>
      <c r="K66" s="245">
        <v>0.76180000000000003</v>
      </c>
      <c r="L66" s="245"/>
      <c r="M66" s="245"/>
      <c r="N66" s="246" t="s">
        <v>194</v>
      </c>
      <c r="O66" s="247"/>
      <c r="P66" s="248"/>
      <c r="Q66" s="245">
        <v>1.7689999999999999</v>
      </c>
      <c r="R66" s="245"/>
      <c r="S66" s="245"/>
      <c r="T66" s="246" t="s">
        <v>210</v>
      </c>
      <c r="U66" s="247"/>
      <c r="V66" s="248"/>
      <c r="W66" s="245">
        <v>0.83399999999999996</v>
      </c>
      <c r="X66" s="245"/>
      <c r="Y66" s="245"/>
      <c r="Z66" s="267"/>
      <c r="AA66" s="268"/>
      <c r="AB66" s="269"/>
      <c r="AC66" s="252"/>
      <c r="AD66" s="253"/>
      <c r="AE66" s="254"/>
      <c r="AF66" s="246" t="s">
        <v>195</v>
      </c>
      <c r="AG66" s="247"/>
      <c r="AH66" s="248"/>
      <c r="AI66" s="245">
        <v>1.0468999999999999</v>
      </c>
      <c r="AJ66" s="245"/>
      <c r="AK66" s="245"/>
    </row>
    <row r="67" spans="1:37" ht="15" customHeight="1" x14ac:dyDescent="0.25">
      <c r="A67" s="384"/>
      <c r="B67" s="246" t="s">
        <v>193</v>
      </c>
      <c r="C67" s="247"/>
      <c r="D67" s="248"/>
      <c r="E67" s="245">
        <v>1.7121</v>
      </c>
      <c r="F67" s="245"/>
      <c r="G67" s="245"/>
      <c r="H67" s="246" t="s">
        <v>200</v>
      </c>
      <c r="I67" s="247"/>
      <c r="J67" s="248"/>
      <c r="K67" s="245">
        <v>0.57099999999999995</v>
      </c>
      <c r="L67" s="245"/>
      <c r="M67" s="245"/>
      <c r="N67" s="246" t="s">
        <v>196</v>
      </c>
      <c r="O67" s="247"/>
      <c r="P67" s="248"/>
      <c r="Q67" s="245">
        <v>1.7630999999999999</v>
      </c>
      <c r="R67" s="245"/>
      <c r="S67" s="245"/>
      <c r="T67" s="246" t="s">
        <v>192</v>
      </c>
      <c r="U67" s="247"/>
      <c r="V67" s="248"/>
      <c r="W67" s="245">
        <v>0.76080000000000003</v>
      </c>
      <c r="X67" s="245"/>
      <c r="Y67" s="245"/>
      <c r="Z67" s="267"/>
      <c r="AA67" s="268"/>
      <c r="AB67" s="269"/>
      <c r="AC67" s="252"/>
      <c r="AD67" s="253"/>
      <c r="AE67" s="254"/>
      <c r="AF67" s="246" t="s">
        <v>213</v>
      </c>
      <c r="AG67" s="247"/>
      <c r="AH67" s="248"/>
      <c r="AI67" s="245">
        <v>1.0062</v>
      </c>
      <c r="AJ67" s="245"/>
      <c r="AK67" s="245"/>
    </row>
    <row r="68" spans="1:37" ht="15" customHeight="1" x14ac:dyDescent="0.25">
      <c r="A68" s="384"/>
      <c r="B68" s="246" t="s">
        <v>199</v>
      </c>
      <c r="C68" s="247"/>
      <c r="D68" s="248"/>
      <c r="E68" s="245">
        <v>1.6929000000000001</v>
      </c>
      <c r="F68" s="245"/>
      <c r="G68" s="245"/>
      <c r="H68" s="246" t="s">
        <v>208</v>
      </c>
      <c r="I68" s="247"/>
      <c r="J68" s="248"/>
      <c r="K68" s="245">
        <v>0.21609999999999999</v>
      </c>
      <c r="L68" s="245"/>
      <c r="M68" s="245"/>
      <c r="N68" s="246" t="s">
        <v>207</v>
      </c>
      <c r="O68" s="247"/>
      <c r="P68" s="248"/>
      <c r="Q68" s="245">
        <v>1.4515</v>
      </c>
      <c r="R68" s="245"/>
      <c r="S68" s="245"/>
      <c r="T68" s="246" t="s">
        <v>237</v>
      </c>
      <c r="U68" s="247"/>
      <c r="V68" s="248"/>
      <c r="W68" s="245">
        <v>0.74309999999999998</v>
      </c>
      <c r="X68" s="245"/>
      <c r="Y68" s="245"/>
      <c r="Z68" s="267"/>
      <c r="AA68" s="268"/>
      <c r="AB68" s="269"/>
      <c r="AC68" s="252"/>
      <c r="AD68" s="253"/>
      <c r="AE68" s="254"/>
      <c r="AF68" s="246" t="s">
        <v>194</v>
      </c>
      <c r="AG68" s="247"/>
      <c r="AH68" s="248"/>
      <c r="AI68" s="245">
        <v>1.0008999999999999</v>
      </c>
      <c r="AJ68" s="245"/>
      <c r="AK68" s="245"/>
    </row>
    <row r="69" spans="1:37" ht="15" customHeight="1" x14ac:dyDescent="0.25">
      <c r="A69" s="384"/>
      <c r="B69" s="246" t="s">
        <v>310</v>
      </c>
      <c r="C69" s="247"/>
      <c r="D69" s="248"/>
      <c r="E69" s="245">
        <v>1.1848000000000001</v>
      </c>
      <c r="F69" s="245"/>
      <c r="G69" s="245"/>
      <c r="H69" s="246" t="s">
        <v>199</v>
      </c>
      <c r="I69" s="247"/>
      <c r="J69" s="248"/>
      <c r="K69" s="245">
        <v>0.15959999999999999</v>
      </c>
      <c r="L69" s="245"/>
      <c r="M69" s="245"/>
      <c r="N69" s="246" t="s">
        <v>531</v>
      </c>
      <c r="O69" s="247"/>
      <c r="P69" s="248"/>
      <c r="Q69" s="245">
        <v>1.2902</v>
      </c>
      <c r="R69" s="245"/>
      <c r="S69" s="245"/>
      <c r="T69" s="246" t="s">
        <v>437</v>
      </c>
      <c r="U69" s="247"/>
      <c r="V69" s="248"/>
      <c r="W69" s="245">
        <v>0.70230000000000004</v>
      </c>
      <c r="X69" s="245"/>
      <c r="Y69" s="245"/>
      <c r="Z69" s="267"/>
      <c r="AA69" s="268"/>
      <c r="AB69" s="269"/>
      <c r="AC69" s="252"/>
      <c r="AD69" s="253"/>
      <c r="AE69" s="254"/>
      <c r="AF69" s="246" t="s">
        <v>217</v>
      </c>
      <c r="AG69" s="247"/>
      <c r="AH69" s="248"/>
      <c r="AI69" s="245">
        <v>0.94020000000000004</v>
      </c>
      <c r="AJ69" s="245"/>
      <c r="AK69" s="245"/>
    </row>
    <row r="70" spans="1:37" ht="15" customHeight="1" x14ac:dyDescent="0.25">
      <c r="A70" s="384"/>
      <c r="B70" s="246" t="s">
        <v>198</v>
      </c>
      <c r="C70" s="247"/>
      <c r="D70" s="248"/>
      <c r="E70" s="245">
        <v>1.1412</v>
      </c>
      <c r="F70" s="245"/>
      <c r="G70" s="245"/>
      <c r="H70" s="246" t="s">
        <v>191</v>
      </c>
      <c r="I70" s="247"/>
      <c r="J70" s="248"/>
      <c r="K70" s="245">
        <v>0.15160000000000001</v>
      </c>
      <c r="L70" s="245"/>
      <c r="M70" s="245"/>
      <c r="N70" s="246" t="s">
        <v>203</v>
      </c>
      <c r="O70" s="247"/>
      <c r="P70" s="248"/>
      <c r="Q70" s="245">
        <v>1.2787999999999999</v>
      </c>
      <c r="R70" s="245"/>
      <c r="S70" s="245"/>
      <c r="T70" s="246" t="s">
        <v>199</v>
      </c>
      <c r="U70" s="247"/>
      <c r="V70" s="248"/>
      <c r="W70" s="245">
        <v>0.69030000000000002</v>
      </c>
      <c r="X70" s="245"/>
      <c r="Y70" s="245"/>
      <c r="Z70" s="267"/>
      <c r="AA70" s="268"/>
      <c r="AB70" s="269"/>
      <c r="AC70" s="252"/>
      <c r="AD70" s="253"/>
      <c r="AE70" s="254"/>
      <c r="AF70" s="246" t="s">
        <v>211</v>
      </c>
      <c r="AG70" s="247"/>
      <c r="AH70" s="248"/>
      <c r="AI70" s="245">
        <v>0.90649999999999997</v>
      </c>
      <c r="AJ70" s="245"/>
      <c r="AK70" s="245"/>
    </row>
    <row r="71" spans="1:37" ht="15" customHeight="1" x14ac:dyDescent="0.25">
      <c r="A71" s="384"/>
      <c r="B71" s="246" t="s">
        <v>216</v>
      </c>
      <c r="C71" s="247"/>
      <c r="D71" s="248"/>
      <c r="E71" s="245">
        <v>1.0948</v>
      </c>
      <c r="F71" s="245"/>
      <c r="G71" s="245"/>
      <c r="H71" s="246" t="s">
        <v>395</v>
      </c>
      <c r="I71" s="247"/>
      <c r="J71" s="248"/>
      <c r="K71" s="245">
        <v>0.11459999999999999</v>
      </c>
      <c r="L71" s="245"/>
      <c r="M71" s="245"/>
      <c r="N71" s="246" t="s">
        <v>210</v>
      </c>
      <c r="O71" s="247"/>
      <c r="P71" s="248"/>
      <c r="Q71" s="245">
        <v>1.2051000000000001</v>
      </c>
      <c r="R71" s="245"/>
      <c r="S71" s="245"/>
      <c r="T71" s="246" t="s">
        <v>214</v>
      </c>
      <c r="U71" s="247"/>
      <c r="V71" s="248"/>
      <c r="W71" s="245">
        <v>0.64080000000000004</v>
      </c>
      <c r="X71" s="245"/>
      <c r="Y71" s="245"/>
      <c r="Z71" s="267"/>
      <c r="AA71" s="268"/>
      <c r="AB71" s="269"/>
      <c r="AC71" s="252"/>
      <c r="AD71" s="253"/>
      <c r="AE71" s="254"/>
      <c r="AF71" s="246" t="s">
        <v>219</v>
      </c>
      <c r="AG71" s="247"/>
      <c r="AH71" s="248"/>
      <c r="AI71" s="245">
        <v>0.69259999999999999</v>
      </c>
      <c r="AJ71" s="245"/>
      <c r="AK71" s="245"/>
    </row>
    <row r="72" spans="1:37" ht="15" customHeight="1" x14ac:dyDescent="0.25">
      <c r="A72" s="384"/>
      <c r="B72" s="246" t="s">
        <v>239</v>
      </c>
      <c r="C72" s="247"/>
      <c r="D72" s="248"/>
      <c r="E72" s="245">
        <v>1.0503</v>
      </c>
      <c r="F72" s="245"/>
      <c r="G72" s="245"/>
      <c r="H72" s="246" t="s">
        <v>197</v>
      </c>
      <c r="I72" s="247"/>
      <c r="J72" s="248"/>
      <c r="K72" s="245">
        <v>8.5199999999999998E-2</v>
      </c>
      <c r="L72" s="245"/>
      <c r="M72" s="245"/>
      <c r="N72" s="246" t="s">
        <v>185</v>
      </c>
      <c r="O72" s="247"/>
      <c r="P72" s="248"/>
      <c r="Q72" s="245">
        <v>1.1203000000000001</v>
      </c>
      <c r="R72" s="245"/>
      <c r="S72" s="245"/>
      <c r="T72" s="246" t="s">
        <v>207</v>
      </c>
      <c r="U72" s="247"/>
      <c r="V72" s="248"/>
      <c r="W72" s="245">
        <v>0.61160000000000003</v>
      </c>
      <c r="X72" s="245"/>
      <c r="Y72" s="245"/>
      <c r="Z72" s="267"/>
      <c r="AA72" s="268"/>
      <c r="AB72" s="269"/>
      <c r="AC72" s="252"/>
      <c r="AD72" s="253"/>
      <c r="AE72" s="254"/>
      <c r="AF72" s="246" t="s">
        <v>210</v>
      </c>
      <c r="AG72" s="247"/>
      <c r="AH72" s="248"/>
      <c r="AI72" s="245">
        <v>0.68959999999999999</v>
      </c>
      <c r="AJ72" s="245"/>
      <c r="AK72" s="245"/>
    </row>
    <row r="73" spans="1:37" ht="15" customHeight="1" x14ac:dyDescent="0.25">
      <c r="A73" s="384"/>
      <c r="B73" s="246" t="s">
        <v>219</v>
      </c>
      <c r="C73" s="247"/>
      <c r="D73" s="248"/>
      <c r="E73" s="245">
        <v>1.0104</v>
      </c>
      <c r="F73" s="245"/>
      <c r="G73" s="245"/>
      <c r="H73" s="312"/>
      <c r="I73" s="313"/>
      <c r="J73" s="314"/>
      <c r="K73" s="328"/>
      <c r="L73" s="328"/>
      <c r="M73" s="328"/>
      <c r="N73" s="246" t="s">
        <v>213</v>
      </c>
      <c r="O73" s="247"/>
      <c r="P73" s="248"/>
      <c r="Q73" s="245">
        <v>1.046</v>
      </c>
      <c r="R73" s="245"/>
      <c r="S73" s="245"/>
      <c r="T73" s="246" t="s">
        <v>208</v>
      </c>
      <c r="U73" s="247"/>
      <c r="V73" s="248"/>
      <c r="W73" s="245">
        <v>0.52849999999999997</v>
      </c>
      <c r="X73" s="245"/>
      <c r="Y73" s="245"/>
      <c r="Z73" s="267"/>
      <c r="AA73" s="268"/>
      <c r="AB73" s="269"/>
      <c r="AC73" s="252"/>
      <c r="AD73" s="253"/>
      <c r="AE73" s="254"/>
      <c r="AF73" s="246" t="s">
        <v>193</v>
      </c>
      <c r="AG73" s="247"/>
      <c r="AH73" s="248"/>
      <c r="AI73" s="245">
        <v>0.61780000000000002</v>
      </c>
      <c r="AJ73" s="245"/>
      <c r="AK73" s="245"/>
    </row>
    <row r="74" spans="1:37" ht="15" customHeight="1" x14ac:dyDescent="0.25">
      <c r="A74" s="384"/>
      <c r="B74" s="246" t="s">
        <v>202</v>
      </c>
      <c r="C74" s="247"/>
      <c r="D74" s="248"/>
      <c r="E74" s="245">
        <v>0.63239999999999996</v>
      </c>
      <c r="F74" s="245"/>
      <c r="G74" s="245"/>
      <c r="H74" s="312"/>
      <c r="I74" s="313"/>
      <c r="J74" s="314"/>
      <c r="K74" s="328"/>
      <c r="L74" s="328"/>
      <c r="M74" s="328"/>
      <c r="N74" s="246" t="s">
        <v>212</v>
      </c>
      <c r="O74" s="247"/>
      <c r="P74" s="248"/>
      <c r="Q74" s="245">
        <v>0.78680000000000005</v>
      </c>
      <c r="R74" s="245"/>
      <c r="S74" s="245"/>
      <c r="T74" s="246" t="s">
        <v>217</v>
      </c>
      <c r="U74" s="247"/>
      <c r="V74" s="248"/>
      <c r="W74" s="245">
        <v>0.52759999999999996</v>
      </c>
      <c r="X74" s="245"/>
      <c r="Y74" s="245"/>
      <c r="Z74" s="267"/>
      <c r="AA74" s="268"/>
      <c r="AB74" s="269"/>
      <c r="AC74" s="252"/>
      <c r="AD74" s="253"/>
      <c r="AE74" s="254"/>
      <c r="AF74" s="246" t="s">
        <v>188</v>
      </c>
      <c r="AG74" s="247"/>
      <c r="AH74" s="248"/>
      <c r="AI74" s="245">
        <v>0.5736</v>
      </c>
      <c r="AJ74" s="245"/>
      <c r="AK74" s="245"/>
    </row>
    <row r="75" spans="1:37" x14ac:dyDescent="0.25">
      <c r="A75" s="384"/>
      <c r="B75" s="312"/>
      <c r="C75" s="313"/>
      <c r="D75" s="314"/>
      <c r="E75" s="328"/>
      <c r="F75" s="328"/>
      <c r="G75" s="328"/>
      <c r="H75" s="312"/>
      <c r="I75" s="313"/>
      <c r="J75" s="314"/>
      <c r="K75" s="328"/>
      <c r="L75" s="328"/>
      <c r="M75" s="328"/>
      <c r="N75" s="246" t="s">
        <v>237</v>
      </c>
      <c r="O75" s="247"/>
      <c r="P75" s="248"/>
      <c r="Q75" s="245">
        <v>0.37290000000000001</v>
      </c>
      <c r="R75" s="245"/>
      <c r="S75" s="245"/>
      <c r="T75" s="246" t="s">
        <v>222</v>
      </c>
      <c r="U75" s="247"/>
      <c r="V75" s="248"/>
      <c r="W75" s="245">
        <v>0.497</v>
      </c>
      <c r="X75" s="245"/>
      <c r="Y75" s="245"/>
      <c r="Z75" s="267"/>
      <c r="AA75" s="268"/>
      <c r="AB75" s="269"/>
      <c r="AC75" s="252"/>
      <c r="AD75" s="253"/>
      <c r="AE75" s="254"/>
      <c r="AF75" s="246" t="s">
        <v>215</v>
      </c>
      <c r="AG75" s="247"/>
      <c r="AH75" s="248"/>
      <c r="AI75" s="245">
        <v>0.4632</v>
      </c>
      <c r="AJ75" s="245"/>
      <c r="AK75" s="245"/>
    </row>
    <row r="76" spans="1:37" x14ac:dyDescent="0.25">
      <c r="A76" s="384"/>
      <c r="B76" s="312"/>
      <c r="C76" s="313"/>
      <c r="D76" s="314"/>
      <c r="E76" s="328"/>
      <c r="F76" s="328"/>
      <c r="G76" s="328"/>
      <c r="H76" s="297"/>
      <c r="I76" s="298"/>
      <c r="J76" s="299"/>
      <c r="K76" s="315"/>
      <c r="L76" s="315"/>
      <c r="M76" s="315"/>
      <c r="N76" s="312"/>
      <c r="O76" s="313"/>
      <c r="P76" s="314"/>
      <c r="Q76" s="328"/>
      <c r="R76" s="328"/>
      <c r="S76" s="328"/>
      <c r="T76" s="246" t="s">
        <v>395</v>
      </c>
      <c r="U76" s="247"/>
      <c r="V76" s="248"/>
      <c r="W76" s="245">
        <v>0.47820000000000001</v>
      </c>
      <c r="X76" s="245"/>
      <c r="Y76" s="245"/>
      <c r="Z76" s="267"/>
      <c r="AA76" s="268"/>
      <c r="AB76" s="269"/>
      <c r="AC76" s="252"/>
      <c r="AD76" s="253"/>
      <c r="AE76" s="254"/>
      <c r="AF76" s="246" t="s">
        <v>646</v>
      </c>
      <c r="AG76" s="247"/>
      <c r="AH76" s="248"/>
      <c r="AI76" s="245">
        <v>0.37840000000000001</v>
      </c>
      <c r="AJ76" s="245"/>
      <c r="AK76" s="245"/>
    </row>
    <row r="77" spans="1:37" x14ac:dyDescent="0.25">
      <c r="A77" s="384"/>
      <c r="B77" s="312"/>
      <c r="C77" s="313"/>
      <c r="D77" s="314"/>
      <c r="E77" s="328"/>
      <c r="F77" s="328"/>
      <c r="G77" s="328"/>
      <c r="H77" s="312"/>
      <c r="I77" s="313"/>
      <c r="J77" s="314"/>
      <c r="K77" s="328"/>
      <c r="L77" s="328"/>
      <c r="M77" s="328"/>
      <c r="N77" s="297"/>
      <c r="O77" s="298"/>
      <c r="P77" s="299"/>
      <c r="Q77" s="315"/>
      <c r="R77" s="315"/>
      <c r="S77" s="315"/>
      <c r="T77" s="246" t="s">
        <v>646</v>
      </c>
      <c r="U77" s="247"/>
      <c r="V77" s="248"/>
      <c r="W77" s="245">
        <v>0.45500000000000002</v>
      </c>
      <c r="X77" s="245"/>
      <c r="Y77" s="245"/>
      <c r="Z77" s="267"/>
      <c r="AA77" s="268"/>
      <c r="AB77" s="269"/>
      <c r="AC77" s="252"/>
      <c r="AD77" s="253"/>
      <c r="AE77" s="254"/>
      <c r="AF77" s="312"/>
      <c r="AG77" s="313"/>
      <c r="AH77" s="314"/>
      <c r="AI77" s="328"/>
      <c r="AJ77" s="328"/>
      <c r="AK77" s="328"/>
    </row>
    <row r="78" spans="1:37" x14ac:dyDescent="0.25">
      <c r="A78" s="384"/>
      <c r="B78" s="267"/>
      <c r="C78" s="268"/>
      <c r="D78" s="269"/>
      <c r="E78" s="252"/>
      <c r="F78" s="253"/>
      <c r="G78" s="254"/>
      <c r="H78" s="312"/>
      <c r="I78" s="313"/>
      <c r="J78" s="314"/>
      <c r="K78" s="328"/>
      <c r="L78" s="328"/>
      <c r="M78" s="328"/>
      <c r="N78" s="312"/>
      <c r="O78" s="313"/>
      <c r="P78" s="314"/>
      <c r="Q78" s="328"/>
      <c r="R78" s="328"/>
      <c r="S78" s="328"/>
      <c r="T78" s="246" t="s">
        <v>221</v>
      </c>
      <c r="U78" s="247"/>
      <c r="V78" s="248"/>
      <c r="W78" s="245">
        <v>0.39489999999999997</v>
      </c>
      <c r="X78" s="245"/>
      <c r="Y78" s="245"/>
      <c r="Z78" s="267"/>
      <c r="AA78" s="268"/>
      <c r="AB78" s="269"/>
      <c r="AC78" s="252"/>
      <c r="AD78" s="253"/>
      <c r="AE78" s="254"/>
      <c r="AF78" s="297"/>
      <c r="AG78" s="298"/>
      <c r="AH78" s="299"/>
      <c r="AI78" s="315"/>
      <c r="AJ78" s="315"/>
      <c r="AK78" s="315"/>
    </row>
    <row r="79" spans="1:37" x14ac:dyDescent="0.25">
      <c r="A79" s="384"/>
      <c r="B79" s="267"/>
      <c r="C79" s="268"/>
      <c r="D79" s="269"/>
      <c r="E79" s="252"/>
      <c r="F79" s="253"/>
      <c r="G79" s="254"/>
      <c r="H79" s="312"/>
      <c r="I79" s="313"/>
      <c r="J79" s="314"/>
      <c r="K79" s="328"/>
      <c r="L79" s="328"/>
      <c r="M79" s="328"/>
      <c r="N79" s="312"/>
      <c r="O79" s="313"/>
      <c r="P79" s="314"/>
      <c r="Q79" s="328"/>
      <c r="R79" s="328"/>
      <c r="S79" s="328"/>
      <c r="T79" s="246" t="s">
        <v>202</v>
      </c>
      <c r="U79" s="247"/>
      <c r="V79" s="248"/>
      <c r="W79" s="245">
        <v>0.37259999999999999</v>
      </c>
      <c r="X79" s="245"/>
      <c r="Y79" s="245"/>
      <c r="Z79" s="267"/>
      <c r="AA79" s="268"/>
      <c r="AB79" s="269"/>
      <c r="AC79" s="252"/>
      <c r="AD79" s="253"/>
      <c r="AE79" s="254"/>
      <c r="AF79" s="297"/>
      <c r="AG79" s="298"/>
      <c r="AH79" s="299"/>
      <c r="AI79" s="315"/>
      <c r="AJ79" s="315"/>
      <c r="AK79" s="315"/>
    </row>
    <row r="80" spans="1:37" x14ac:dyDescent="0.25">
      <c r="A80" s="384"/>
      <c r="B80" s="267"/>
      <c r="C80" s="268"/>
      <c r="D80" s="269"/>
      <c r="E80" s="252"/>
      <c r="F80" s="253"/>
      <c r="G80" s="254"/>
      <c r="H80" s="312"/>
      <c r="I80" s="313"/>
      <c r="J80" s="314"/>
      <c r="K80" s="544"/>
      <c r="L80" s="545"/>
      <c r="M80" s="546"/>
      <c r="N80" s="312"/>
      <c r="O80" s="313"/>
      <c r="P80" s="314"/>
      <c r="Q80" s="544"/>
      <c r="R80" s="545"/>
      <c r="S80" s="546"/>
      <c r="T80" s="246" t="s">
        <v>531</v>
      </c>
      <c r="U80" s="247"/>
      <c r="V80" s="248"/>
      <c r="W80" s="245">
        <v>0.31169999999999998</v>
      </c>
      <c r="X80" s="245"/>
      <c r="Y80" s="245"/>
      <c r="Z80" s="267"/>
      <c r="AA80" s="268"/>
      <c r="AB80" s="269"/>
      <c r="AC80" s="252"/>
      <c r="AD80" s="253"/>
      <c r="AE80" s="254"/>
      <c r="AF80" s="267"/>
      <c r="AG80" s="268"/>
      <c r="AH80" s="269"/>
      <c r="AI80" s="252"/>
      <c r="AJ80" s="253"/>
      <c r="AK80" s="254"/>
    </row>
    <row r="81" spans="1:40" x14ac:dyDescent="0.25">
      <c r="A81" s="384"/>
      <c r="B81" s="267"/>
      <c r="C81" s="268"/>
      <c r="D81" s="269"/>
      <c r="E81" s="252"/>
      <c r="F81" s="253"/>
      <c r="G81" s="254"/>
      <c r="H81" s="312"/>
      <c r="I81" s="313"/>
      <c r="J81" s="314"/>
      <c r="K81" s="328"/>
      <c r="L81" s="328"/>
      <c r="M81" s="328"/>
      <c r="N81" s="312"/>
      <c r="O81" s="313"/>
      <c r="P81" s="314"/>
      <c r="Q81" s="328"/>
      <c r="R81" s="328"/>
      <c r="S81" s="328"/>
      <c r="T81" s="246" t="s">
        <v>307</v>
      </c>
      <c r="U81" s="247"/>
      <c r="V81" s="248"/>
      <c r="W81" s="245">
        <v>0.29239999999999999</v>
      </c>
      <c r="X81" s="245"/>
      <c r="Y81" s="245"/>
      <c r="Z81" s="267"/>
      <c r="AA81" s="268"/>
      <c r="AB81" s="269"/>
      <c r="AC81" s="252"/>
      <c r="AD81" s="253"/>
      <c r="AE81" s="254"/>
      <c r="AF81" s="267"/>
      <c r="AG81" s="268"/>
      <c r="AH81" s="269"/>
      <c r="AI81" s="252"/>
      <c r="AJ81" s="253"/>
      <c r="AK81" s="254"/>
    </row>
    <row r="82" spans="1:40" x14ac:dyDescent="0.25">
      <c r="A82" s="384"/>
      <c r="B82" s="267"/>
      <c r="C82" s="268"/>
      <c r="D82" s="269"/>
      <c r="E82" s="252"/>
      <c r="F82" s="253"/>
      <c r="G82" s="254"/>
      <c r="H82" s="267"/>
      <c r="I82" s="268"/>
      <c r="J82" s="269"/>
      <c r="K82" s="252"/>
      <c r="L82" s="253"/>
      <c r="M82" s="254"/>
      <c r="N82" s="267"/>
      <c r="O82" s="268"/>
      <c r="P82" s="269"/>
      <c r="Q82" s="252"/>
      <c r="R82" s="253"/>
      <c r="S82" s="254"/>
      <c r="T82" s="246" t="s">
        <v>203</v>
      </c>
      <c r="U82" s="247"/>
      <c r="V82" s="248"/>
      <c r="W82" s="245">
        <v>0.1797</v>
      </c>
      <c r="X82" s="245"/>
      <c r="Y82" s="245"/>
      <c r="Z82" s="267"/>
      <c r="AA82" s="268"/>
      <c r="AB82" s="269"/>
      <c r="AC82" s="252"/>
      <c r="AD82" s="253"/>
      <c r="AE82" s="254"/>
      <c r="AF82" s="267"/>
      <c r="AG82" s="268"/>
      <c r="AH82" s="269"/>
      <c r="AI82" s="252"/>
      <c r="AJ82" s="253"/>
      <c r="AK82" s="254"/>
    </row>
    <row r="83" spans="1:40" x14ac:dyDescent="0.25">
      <c r="A83" s="384"/>
      <c r="B83" s="267"/>
      <c r="C83" s="268"/>
      <c r="D83" s="269"/>
      <c r="E83" s="252"/>
      <c r="F83" s="253"/>
      <c r="G83" s="254"/>
      <c r="H83" s="267"/>
      <c r="I83" s="268"/>
      <c r="J83" s="269"/>
      <c r="K83" s="252"/>
      <c r="L83" s="253"/>
      <c r="M83" s="254"/>
      <c r="N83" s="267"/>
      <c r="O83" s="268"/>
      <c r="P83" s="269"/>
      <c r="Q83" s="252"/>
      <c r="R83" s="253"/>
      <c r="S83" s="254"/>
      <c r="T83" s="246" t="s">
        <v>206</v>
      </c>
      <c r="U83" s="247"/>
      <c r="V83" s="248"/>
      <c r="W83" s="245">
        <v>2.2499999999999999E-2</v>
      </c>
      <c r="X83" s="245"/>
      <c r="Y83" s="245"/>
      <c r="Z83" s="267"/>
      <c r="AA83" s="268"/>
      <c r="AB83" s="269"/>
      <c r="AC83" s="252"/>
      <c r="AD83" s="253"/>
      <c r="AE83" s="254"/>
      <c r="AF83" s="267"/>
      <c r="AG83" s="268"/>
      <c r="AH83" s="269"/>
      <c r="AI83" s="252"/>
      <c r="AJ83" s="253"/>
      <c r="AK83" s="254"/>
    </row>
    <row r="84" spans="1:40" x14ac:dyDescent="0.25">
      <c r="A84" s="384"/>
      <c r="B84" s="267"/>
      <c r="C84" s="268"/>
      <c r="D84" s="269"/>
      <c r="E84" s="252"/>
      <c r="F84" s="253"/>
      <c r="G84" s="254"/>
      <c r="H84" s="267"/>
      <c r="I84" s="268"/>
      <c r="J84" s="269"/>
      <c r="K84" s="252"/>
      <c r="L84" s="253"/>
      <c r="M84" s="254"/>
      <c r="N84" s="267"/>
      <c r="O84" s="268"/>
      <c r="P84" s="269"/>
      <c r="Q84" s="252"/>
      <c r="R84" s="253"/>
      <c r="S84" s="254"/>
      <c r="T84" s="312"/>
      <c r="U84" s="313"/>
      <c r="V84" s="314"/>
      <c r="W84" s="328"/>
      <c r="X84" s="328"/>
      <c r="Y84" s="328"/>
      <c r="Z84" s="267"/>
      <c r="AA84" s="268"/>
      <c r="AB84" s="269"/>
      <c r="AC84" s="252"/>
      <c r="AD84" s="253"/>
      <c r="AE84" s="254"/>
      <c r="AF84" s="267"/>
      <c r="AG84" s="268"/>
      <c r="AH84" s="269"/>
      <c r="AI84" s="252"/>
      <c r="AJ84" s="253"/>
      <c r="AK84" s="254"/>
    </row>
    <row r="85" spans="1:40" x14ac:dyDescent="0.25">
      <c r="A85" s="384"/>
      <c r="B85" s="267"/>
      <c r="C85" s="268"/>
      <c r="D85" s="269"/>
      <c r="E85" s="252"/>
      <c r="F85" s="253"/>
      <c r="G85" s="254"/>
      <c r="H85" s="267"/>
      <c r="I85" s="268"/>
      <c r="J85" s="269"/>
      <c r="K85" s="252"/>
      <c r="L85" s="253"/>
      <c r="M85" s="254"/>
      <c r="N85" s="267"/>
      <c r="O85" s="268"/>
      <c r="P85" s="269"/>
      <c r="Q85" s="252"/>
      <c r="R85" s="253"/>
      <c r="S85" s="254"/>
      <c r="T85" s="267"/>
      <c r="U85" s="268"/>
      <c r="V85" s="269"/>
      <c r="W85" s="252"/>
      <c r="X85" s="253"/>
      <c r="Y85" s="254"/>
      <c r="Z85" s="267"/>
      <c r="AA85" s="268"/>
      <c r="AB85" s="269"/>
      <c r="AC85" s="252"/>
      <c r="AD85" s="253"/>
      <c r="AE85" s="254"/>
      <c r="AF85" s="267"/>
      <c r="AG85" s="268"/>
      <c r="AH85" s="269"/>
      <c r="AI85" s="252"/>
      <c r="AJ85" s="253"/>
      <c r="AK85" s="254"/>
    </row>
    <row r="86" spans="1:40" x14ac:dyDescent="0.25">
      <c r="A86" s="384"/>
      <c r="B86" s="267"/>
      <c r="C86" s="268"/>
      <c r="D86" s="269"/>
      <c r="E86" s="252"/>
      <c r="F86" s="253"/>
      <c r="G86" s="254"/>
      <c r="H86" s="267"/>
      <c r="I86" s="268"/>
      <c r="J86" s="269"/>
      <c r="K86" s="252"/>
      <c r="L86" s="253"/>
      <c r="M86" s="254"/>
      <c r="N86" s="267"/>
      <c r="O86" s="268"/>
      <c r="P86" s="269"/>
      <c r="Q86" s="252"/>
      <c r="R86" s="253"/>
      <c r="S86" s="254"/>
      <c r="T86" s="267"/>
      <c r="U86" s="268"/>
      <c r="V86" s="269"/>
      <c r="W86" s="252"/>
      <c r="X86" s="253"/>
      <c r="Y86" s="254"/>
      <c r="Z86" s="267"/>
      <c r="AA86" s="268"/>
      <c r="AB86" s="269"/>
      <c r="AC86" s="252"/>
      <c r="AD86" s="253"/>
      <c r="AE86" s="254"/>
      <c r="AF86" s="267"/>
      <c r="AG86" s="268"/>
      <c r="AH86" s="269"/>
      <c r="AI86" s="252"/>
      <c r="AJ86" s="253"/>
      <c r="AK86" s="254"/>
    </row>
    <row r="87" spans="1:40" x14ac:dyDescent="0.25">
      <c r="A87" s="384"/>
      <c r="B87" s="267"/>
      <c r="C87" s="268"/>
      <c r="D87" s="269"/>
      <c r="E87" s="252"/>
      <c r="F87" s="253"/>
      <c r="G87" s="254"/>
      <c r="H87" s="267"/>
      <c r="I87" s="268"/>
      <c r="J87" s="269"/>
      <c r="K87" s="252"/>
      <c r="L87" s="253"/>
      <c r="M87" s="254"/>
      <c r="N87" s="267"/>
      <c r="O87" s="268"/>
      <c r="P87" s="269"/>
      <c r="Q87" s="252"/>
      <c r="R87" s="253"/>
      <c r="S87" s="254"/>
      <c r="T87" s="267"/>
      <c r="U87" s="268"/>
      <c r="V87" s="269"/>
      <c r="W87" s="252"/>
      <c r="X87" s="253"/>
      <c r="Y87" s="254"/>
      <c r="Z87" s="267"/>
      <c r="AA87" s="268"/>
      <c r="AB87" s="269"/>
      <c r="AC87" s="252"/>
      <c r="AD87" s="253"/>
      <c r="AE87" s="254"/>
      <c r="AF87" s="267"/>
      <c r="AG87" s="268"/>
      <c r="AH87" s="269"/>
      <c r="AI87" s="252"/>
      <c r="AJ87" s="253"/>
      <c r="AK87" s="254"/>
    </row>
    <row r="88" spans="1:40" x14ac:dyDescent="0.25">
      <c r="A88" s="384"/>
      <c r="B88" s="267"/>
      <c r="C88" s="268"/>
      <c r="D88" s="269"/>
      <c r="E88" s="252"/>
      <c r="F88" s="253"/>
      <c r="G88" s="254"/>
      <c r="H88" s="267"/>
      <c r="I88" s="268"/>
      <c r="J88" s="269"/>
      <c r="K88" s="252"/>
      <c r="L88" s="253"/>
      <c r="M88" s="254"/>
      <c r="N88" s="267"/>
      <c r="O88" s="268"/>
      <c r="P88" s="269"/>
      <c r="Q88" s="252"/>
      <c r="R88" s="253"/>
      <c r="S88" s="254"/>
      <c r="T88" s="267"/>
      <c r="U88" s="268"/>
      <c r="V88" s="269"/>
      <c r="W88" s="252"/>
      <c r="X88" s="253"/>
      <c r="Y88" s="254"/>
      <c r="Z88" s="267"/>
      <c r="AA88" s="268"/>
      <c r="AB88" s="269"/>
      <c r="AC88" s="252"/>
      <c r="AD88" s="253"/>
      <c r="AE88" s="254"/>
      <c r="AF88" s="267"/>
      <c r="AG88" s="268"/>
      <c r="AH88" s="269"/>
      <c r="AI88" s="252"/>
      <c r="AJ88" s="253"/>
      <c r="AK88" s="254"/>
    </row>
    <row r="89" spans="1:40" x14ac:dyDescent="0.25">
      <c r="A89" s="385"/>
      <c r="B89" s="267"/>
      <c r="C89" s="268"/>
      <c r="D89" s="269"/>
      <c r="E89" s="252"/>
      <c r="F89" s="253"/>
      <c r="G89" s="254"/>
      <c r="H89" s="316" t="s">
        <v>41</v>
      </c>
      <c r="I89" s="317"/>
      <c r="J89" s="318"/>
      <c r="K89" s="258">
        <f>SUM(K49:M88)</f>
        <v>93.059100000000001</v>
      </c>
      <c r="L89" s="259"/>
      <c r="M89" s="260"/>
      <c r="N89" s="316" t="s">
        <v>41</v>
      </c>
      <c r="O89" s="317"/>
      <c r="P89" s="318"/>
      <c r="Q89" s="258">
        <f>SUM(Q49:S88)</f>
        <v>92.721900000000019</v>
      </c>
      <c r="R89" s="259"/>
      <c r="S89" s="260"/>
      <c r="T89" s="267"/>
      <c r="U89" s="268"/>
      <c r="V89" s="269"/>
      <c r="W89" s="252"/>
      <c r="X89" s="253"/>
      <c r="Y89" s="254"/>
      <c r="Z89" s="316" t="s">
        <v>41</v>
      </c>
      <c r="AA89" s="317"/>
      <c r="AB89" s="318"/>
      <c r="AC89" s="258">
        <f>SUM(AC49:AE88)</f>
        <v>97.236399999999989</v>
      </c>
      <c r="AD89" s="259"/>
      <c r="AE89" s="260"/>
      <c r="AF89" s="316" t="s">
        <v>41</v>
      </c>
      <c r="AG89" s="317"/>
      <c r="AH89" s="318"/>
      <c r="AI89" s="258">
        <f>SUM(AI49:AK88)</f>
        <v>78.176400000000001</v>
      </c>
      <c r="AJ89" s="259"/>
      <c r="AK89" s="260"/>
    </row>
    <row r="90" spans="1:40" x14ac:dyDescent="0.25">
      <c r="A90" s="27"/>
      <c r="B90" s="316" t="s">
        <v>41</v>
      </c>
      <c r="C90" s="317"/>
      <c r="D90" s="318"/>
      <c r="E90" s="258">
        <f>SUM(E49:G89)</f>
        <v>95.593400000000017</v>
      </c>
      <c r="F90" s="259"/>
      <c r="G90" s="260"/>
      <c r="H90" s="350"/>
      <c r="I90" s="276"/>
      <c r="J90" s="277"/>
      <c r="K90" s="350"/>
      <c r="L90" s="276"/>
      <c r="M90" s="277"/>
      <c r="N90" s="350"/>
      <c r="O90" s="276"/>
      <c r="P90" s="277"/>
      <c r="Q90" s="350" t="s">
        <v>303</v>
      </c>
      <c r="R90" s="276"/>
      <c r="S90" s="277"/>
      <c r="T90" s="316" t="s">
        <v>41</v>
      </c>
      <c r="U90" s="317"/>
      <c r="V90" s="318"/>
      <c r="W90" s="258">
        <f>SUM(W49:Y89)</f>
        <v>95.186999999999998</v>
      </c>
      <c r="X90" s="259"/>
      <c r="Y90" s="260"/>
      <c r="Z90" s="267"/>
      <c r="AA90" s="268"/>
      <c r="AB90" s="269"/>
      <c r="AC90" s="252"/>
      <c r="AD90" s="253"/>
      <c r="AE90" s="254"/>
      <c r="AF90" s="264"/>
      <c r="AG90" s="265"/>
      <c r="AH90" s="266"/>
      <c r="AI90" s="264"/>
      <c r="AJ90" s="265"/>
      <c r="AK90" s="266"/>
    </row>
    <row r="91" spans="1:40" x14ac:dyDescent="0.25">
      <c r="A91" s="4"/>
      <c r="B91" s="350"/>
      <c r="C91" s="276"/>
      <c r="D91" s="277"/>
      <c r="E91" s="350"/>
      <c r="F91" s="276"/>
      <c r="G91" s="277"/>
      <c r="H91" s="534"/>
      <c r="I91" s="535"/>
      <c r="J91" s="535"/>
      <c r="K91" s="535"/>
      <c r="L91" s="535"/>
      <c r="M91" s="536"/>
      <c r="N91" s="534"/>
      <c r="O91" s="535"/>
      <c r="P91" s="535"/>
      <c r="Q91" s="535"/>
      <c r="R91" s="535"/>
      <c r="S91" s="536"/>
      <c r="T91" s="350"/>
      <c r="U91" s="276"/>
      <c r="V91" s="277"/>
      <c r="W91" s="261"/>
      <c r="X91" s="276"/>
      <c r="Y91" s="277"/>
      <c r="Z91" s="437"/>
      <c r="AA91" s="437"/>
      <c r="AB91" s="437"/>
      <c r="AC91" s="437"/>
      <c r="AD91" s="437"/>
      <c r="AE91" s="437"/>
      <c r="AF91" s="565"/>
      <c r="AG91" s="565"/>
      <c r="AH91" s="565"/>
      <c r="AI91" s="565"/>
      <c r="AJ91" s="565"/>
      <c r="AK91" s="565"/>
    </row>
    <row r="92" spans="1:40" x14ac:dyDescent="0.25">
      <c r="A92" s="375" t="s">
        <v>12</v>
      </c>
      <c r="B92" s="325" t="s">
        <v>0</v>
      </c>
      <c r="C92" s="326"/>
      <c r="D92" s="327"/>
      <c r="E92" s="325" t="s">
        <v>1</v>
      </c>
      <c r="F92" s="326"/>
      <c r="G92" s="327"/>
      <c r="H92" s="325" t="s">
        <v>0</v>
      </c>
      <c r="I92" s="326"/>
      <c r="J92" s="327"/>
      <c r="K92" s="325" t="s">
        <v>1</v>
      </c>
      <c r="L92" s="326"/>
      <c r="M92" s="327"/>
      <c r="N92" s="325" t="s">
        <v>0</v>
      </c>
      <c r="O92" s="326"/>
      <c r="P92" s="327"/>
      <c r="Q92" s="325" t="s">
        <v>1</v>
      </c>
      <c r="R92" s="326"/>
      <c r="S92" s="327"/>
      <c r="T92" s="325" t="s">
        <v>0</v>
      </c>
      <c r="U92" s="326"/>
      <c r="V92" s="327"/>
      <c r="W92" s="325" t="s">
        <v>1</v>
      </c>
      <c r="X92" s="326"/>
      <c r="Y92" s="327"/>
      <c r="Z92" s="325" t="s">
        <v>0</v>
      </c>
      <c r="AA92" s="326"/>
      <c r="AB92" s="327"/>
      <c r="AC92" s="325" t="s">
        <v>1</v>
      </c>
      <c r="AD92" s="326"/>
      <c r="AE92" s="327"/>
      <c r="AF92" s="325" t="s">
        <v>0</v>
      </c>
      <c r="AG92" s="326"/>
      <c r="AH92" s="327"/>
      <c r="AI92" s="325" t="s">
        <v>1</v>
      </c>
      <c r="AJ92" s="326"/>
      <c r="AK92" s="327"/>
    </row>
    <row r="93" spans="1:40" ht="38.25" x14ac:dyDescent="0.25">
      <c r="A93" s="556"/>
      <c r="B93" s="9" t="s">
        <v>59</v>
      </c>
      <c r="C93" s="9" t="s">
        <v>60</v>
      </c>
      <c r="D93" s="9" t="s">
        <v>411</v>
      </c>
      <c r="E93" s="9" t="s">
        <v>59</v>
      </c>
      <c r="F93" s="9" t="s">
        <v>60</v>
      </c>
      <c r="G93" s="9" t="s">
        <v>411</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303</v>
      </c>
    </row>
    <row r="94" spans="1:40" x14ac:dyDescent="0.25">
      <c r="A94" s="4" t="s">
        <v>403</v>
      </c>
      <c r="B94" s="221">
        <v>9.8109687140602411</v>
      </c>
      <c r="C94" s="221">
        <v>9.6906723553060949</v>
      </c>
      <c r="D94" s="221">
        <v>11.107618536489451</v>
      </c>
      <c r="E94" s="221">
        <v>11.004623983221617</v>
      </c>
      <c r="F94" s="221">
        <v>9.6906723553060949</v>
      </c>
      <c r="G94" s="221">
        <v>11.107618536489451</v>
      </c>
      <c r="H94" s="221">
        <v>6.7881214769776488</v>
      </c>
      <c r="I94" s="221">
        <v>7.5563687109022837</v>
      </c>
      <c r="J94" s="221">
        <v>8.0091694678207759</v>
      </c>
      <c r="K94" s="221">
        <v>7.4875768676573973</v>
      </c>
      <c r="L94" s="221">
        <v>7.5563687109022837</v>
      </c>
      <c r="M94" s="221">
        <v>8.0091694678207759</v>
      </c>
      <c r="N94" s="190" t="s">
        <v>17</v>
      </c>
      <c r="O94" s="190" t="s">
        <v>17</v>
      </c>
      <c r="P94" s="190" t="s">
        <v>17</v>
      </c>
      <c r="Q94" s="190" t="s">
        <v>17</v>
      </c>
      <c r="R94" s="190" t="s">
        <v>17</v>
      </c>
      <c r="S94" s="190" t="s">
        <v>17</v>
      </c>
      <c r="T94" s="221">
        <v>12.536920523378559</v>
      </c>
      <c r="U94" s="221">
        <v>10.962964205510662</v>
      </c>
      <c r="V94" s="221">
        <v>11.107618536489451</v>
      </c>
      <c r="W94" s="221">
        <v>14.306158456272321</v>
      </c>
      <c r="X94" s="221">
        <v>10.962964205510662</v>
      </c>
      <c r="Y94" s="221">
        <v>11.107618536489451</v>
      </c>
      <c r="Z94" s="221">
        <v>8.8803398482524276</v>
      </c>
      <c r="AA94" s="221">
        <v>10.357242797200028</v>
      </c>
      <c r="AB94" s="221">
        <v>11.74576067552351</v>
      </c>
      <c r="AC94" s="221">
        <v>10.018644092152851</v>
      </c>
      <c r="AD94" s="221">
        <v>10.357242797200028</v>
      </c>
      <c r="AE94" s="221">
        <v>11.74576067552351</v>
      </c>
      <c r="AF94" s="221">
        <v>10.590017191808766</v>
      </c>
      <c r="AG94" s="221">
        <v>9.6033975527453741</v>
      </c>
      <c r="AH94" s="221">
        <v>11.74576067552351</v>
      </c>
      <c r="AI94" s="221">
        <v>11.712346736028589</v>
      </c>
      <c r="AJ94" s="221">
        <v>9.6033975527453741</v>
      </c>
      <c r="AK94" s="221">
        <v>11.74576067552351</v>
      </c>
      <c r="AL94" s="5" t="s">
        <v>303</v>
      </c>
    </row>
    <row r="95" spans="1:40" x14ac:dyDescent="0.25">
      <c r="A95" s="4" t="s">
        <v>404</v>
      </c>
      <c r="B95" s="221">
        <v>14.590879608227226</v>
      </c>
      <c r="C95" s="221">
        <v>14.600063212763592</v>
      </c>
      <c r="D95" s="221">
        <v>15.56034101642274</v>
      </c>
      <c r="E95" s="221">
        <v>15.776762389008159</v>
      </c>
      <c r="F95" s="221">
        <v>14.600063212763592</v>
      </c>
      <c r="G95" s="221">
        <v>15.56034101642274</v>
      </c>
      <c r="H95" s="221">
        <v>6.3680189619073069</v>
      </c>
      <c r="I95" s="221">
        <v>7.0819174894338088</v>
      </c>
      <c r="J95" s="221">
        <v>7.1105678818842</v>
      </c>
      <c r="K95" s="221">
        <v>7.1120904903315241</v>
      </c>
      <c r="L95" s="221">
        <v>7.0819174894338088</v>
      </c>
      <c r="M95" s="221">
        <v>7.1105678818842</v>
      </c>
      <c r="N95" s="190" t="s">
        <v>17</v>
      </c>
      <c r="O95" s="190" t="s">
        <v>17</v>
      </c>
      <c r="P95" s="190" t="s">
        <v>17</v>
      </c>
      <c r="Q95" s="190" t="s">
        <v>17</v>
      </c>
      <c r="R95" s="190" t="s">
        <v>17</v>
      </c>
      <c r="S95" s="190" t="s">
        <v>17</v>
      </c>
      <c r="T95" s="221">
        <v>11.927850614949985</v>
      </c>
      <c r="U95" s="221">
        <v>12.249560659160409</v>
      </c>
      <c r="V95" s="221">
        <v>15.56034101642274</v>
      </c>
      <c r="W95" s="221">
        <v>13.787623761101919</v>
      </c>
      <c r="X95" s="221">
        <v>12.249560659160409</v>
      </c>
      <c r="Y95" s="221">
        <v>15.56034101642274</v>
      </c>
      <c r="Z95" s="221">
        <v>7.3752493611747294</v>
      </c>
      <c r="AA95" s="221">
        <v>10.092119471442619</v>
      </c>
      <c r="AB95" s="221">
        <v>9.4343801430716745</v>
      </c>
      <c r="AC95" s="221">
        <v>8.413828894750397</v>
      </c>
      <c r="AD95" s="221">
        <v>10.092119471442619</v>
      </c>
      <c r="AE95" s="221">
        <v>9.4343801430716745</v>
      </c>
      <c r="AF95" s="221">
        <v>10.243834876206236</v>
      </c>
      <c r="AG95" s="221">
        <v>10.427334321097238</v>
      </c>
      <c r="AH95" s="221">
        <v>9.4343801430716745</v>
      </c>
      <c r="AI95" s="221">
        <v>11.341602553011443</v>
      </c>
      <c r="AJ95" s="221">
        <v>10.427334321097238</v>
      </c>
      <c r="AK95" s="221">
        <v>9.4343801430716745</v>
      </c>
      <c r="AM95" s="5" t="s">
        <v>303</v>
      </c>
    </row>
    <row r="96" spans="1:40" x14ac:dyDescent="0.25">
      <c r="A96" s="196" t="s">
        <v>405</v>
      </c>
      <c r="B96" s="221">
        <v>16.146995129187935</v>
      </c>
      <c r="C96" s="221">
        <v>17.993459462167106</v>
      </c>
      <c r="D96" s="221">
        <v>22.290027984117433</v>
      </c>
      <c r="E96" s="221">
        <v>17.175347200740188</v>
      </c>
      <c r="F96" s="221">
        <v>17.993459462167106</v>
      </c>
      <c r="G96" s="221">
        <v>22.290027984117433</v>
      </c>
      <c r="H96" s="221">
        <v>4.8999240837458435</v>
      </c>
      <c r="I96" s="221">
        <v>5.5451556675386149</v>
      </c>
      <c r="J96" s="221">
        <v>5.5205249778312426</v>
      </c>
      <c r="K96" s="221">
        <v>5.6367273924979422</v>
      </c>
      <c r="L96" s="221">
        <v>5.5451556675386149</v>
      </c>
      <c r="M96" s="221">
        <v>5.5205249778312426</v>
      </c>
      <c r="N96" s="190" t="s">
        <v>17</v>
      </c>
      <c r="O96" s="190" t="s">
        <v>17</v>
      </c>
      <c r="P96" s="190" t="s">
        <v>17</v>
      </c>
      <c r="Q96" s="190" t="s">
        <v>17</v>
      </c>
      <c r="R96" s="190" t="s">
        <v>17</v>
      </c>
      <c r="S96" s="190" t="s">
        <v>17</v>
      </c>
      <c r="T96" s="52" t="s">
        <v>17</v>
      </c>
      <c r="U96" s="52" t="s">
        <v>17</v>
      </c>
      <c r="V96" s="52" t="s">
        <v>17</v>
      </c>
      <c r="W96" s="3" t="s">
        <v>17</v>
      </c>
      <c r="X96" s="3" t="s">
        <v>17</v>
      </c>
      <c r="Y96" s="17" t="s">
        <v>17</v>
      </c>
      <c r="Z96" s="221">
        <v>7.1689522596119604</v>
      </c>
      <c r="AA96" s="221">
        <v>9.1579009960767834</v>
      </c>
      <c r="AB96" s="221">
        <v>5.5037693849196323</v>
      </c>
      <c r="AC96" s="221">
        <v>8.1682817155652732</v>
      </c>
      <c r="AD96" s="221">
        <v>9.1579009960767834</v>
      </c>
      <c r="AE96" s="221">
        <v>5.5037693849196323</v>
      </c>
      <c r="AF96" s="221">
        <v>11.110798880467865</v>
      </c>
      <c r="AG96" s="221">
        <v>11.749963779105709</v>
      </c>
      <c r="AH96" s="221">
        <v>5.5037693849196323</v>
      </c>
      <c r="AI96" s="221">
        <v>12.211957564057707</v>
      </c>
      <c r="AJ96" s="221">
        <v>11.749963779105709</v>
      </c>
      <c r="AK96" s="221">
        <v>5.5037693849196323</v>
      </c>
      <c r="AL96" s="5" t="s">
        <v>303</v>
      </c>
      <c r="AM96" s="5" t="s">
        <v>303</v>
      </c>
      <c r="AN96" s="5" t="s">
        <v>303</v>
      </c>
    </row>
    <row r="97" spans="1:39" x14ac:dyDescent="0.25">
      <c r="A97" s="4" t="s">
        <v>406</v>
      </c>
      <c r="B97" s="221">
        <v>9.0509789435384125</v>
      </c>
      <c r="C97" s="221" t="s">
        <v>17</v>
      </c>
      <c r="D97" s="221" t="s">
        <v>17</v>
      </c>
      <c r="E97" s="221">
        <v>11.33500218231025</v>
      </c>
      <c r="F97" s="221">
        <v>12.611775732365583</v>
      </c>
      <c r="G97" s="221">
        <v>13.527747176057181</v>
      </c>
      <c r="H97" s="221">
        <v>5.1442457155096877</v>
      </c>
      <c r="I97" s="221">
        <v>5.6121763568048655</v>
      </c>
      <c r="J97" s="221">
        <v>6.0453894799940899</v>
      </c>
      <c r="K97" s="221">
        <v>5.8715155734884394</v>
      </c>
      <c r="L97" s="221">
        <v>5.6121763568048655</v>
      </c>
      <c r="M97" s="221">
        <v>6.0453894799940899</v>
      </c>
      <c r="N97" s="221">
        <v>9.519999999999996</v>
      </c>
      <c r="O97" s="221">
        <v>9.2330899999999883</v>
      </c>
      <c r="P97" s="221">
        <v>8.1941029568324062</v>
      </c>
      <c r="Q97" s="221">
        <v>10.08</v>
      </c>
      <c r="R97" s="221">
        <v>9.2330899999999883</v>
      </c>
      <c r="S97" s="221">
        <v>8.1941029568324062</v>
      </c>
      <c r="T97" s="221">
        <v>9.4527122707301015</v>
      </c>
      <c r="U97" s="221">
        <v>8.8712074351207981</v>
      </c>
      <c r="V97" s="221">
        <v>10.470816037571296</v>
      </c>
      <c r="W97" s="221">
        <v>11.321231557121948</v>
      </c>
      <c r="X97" s="221">
        <v>8.8712074351207981</v>
      </c>
      <c r="Y97" s="221">
        <v>10.470816037571296</v>
      </c>
      <c r="Z97" s="221">
        <v>8.0921108428725788</v>
      </c>
      <c r="AA97" s="221" t="s">
        <v>17</v>
      </c>
      <c r="AB97" s="221" t="s">
        <v>17</v>
      </c>
      <c r="AC97" s="221">
        <v>7.869010706188595</v>
      </c>
      <c r="AD97" s="221">
        <v>9.1919374867805548</v>
      </c>
      <c r="AE97" s="221">
        <v>6.8494655875394495</v>
      </c>
      <c r="AF97" s="221">
        <v>7.3648617774721314</v>
      </c>
      <c r="AG97" s="221">
        <v>9.34618747295346</v>
      </c>
      <c r="AH97" s="221">
        <v>6.7921543274791274</v>
      </c>
      <c r="AI97" s="221">
        <v>8.2624620010540504</v>
      </c>
      <c r="AJ97" s="221">
        <v>9.555583590463069</v>
      </c>
      <c r="AK97" s="221">
        <v>6.8494655875394495</v>
      </c>
      <c r="AM97" s="5" t="s">
        <v>303</v>
      </c>
    </row>
    <row r="98" spans="1:39" ht="25.5" x14ac:dyDescent="0.25">
      <c r="A98" s="8" t="s">
        <v>326</v>
      </c>
      <c r="B98" s="228">
        <v>10978.281551703756</v>
      </c>
      <c r="C98" s="228">
        <v>10966.287931422969</v>
      </c>
      <c r="D98" s="228">
        <v>11107.556052262369</v>
      </c>
      <c r="E98" s="228">
        <v>11097.287765150812</v>
      </c>
      <c r="F98" s="228">
        <v>10966.287931422969</v>
      </c>
      <c r="G98" s="228">
        <v>11107.556052262369</v>
      </c>
      <c r="H98" s="228">
        <v>10676.890821556142</v>
      </c>
      <c r="I98" s="228">
        <v>10753.490528774324</v>
      </c>
      <c r="J98" s="228">
        <v>10798.637278353401</v>
      </c>
      <c r="K98" s="228">
        <v>10746.631554534775</v>
      </c>
      <c r="L98" s="228">
        <v>10753.490528774324</v>
      </c>
      <c r="M98" s="228">
        <v>10798.637278353401</v>
      </c>
      <c r="N98" s="143" t="s">
        <v>17</v>
      </c>
      <c r="O98" s="143" t="s">
        <v>17</v>
      </c>
      <c r="P98" s="143" t="s">
        <v>17</v>
      </c>
      <c r="Q98" s="143" t="s">
        <v>17</v>
      </c>
      <c r="R98" s="143" t="s">
        <v>17</v>
      </c>
      <c r="S98" s="143" t="s">
        <v>17</v>
      </c>
      <c r="T98" s="228">
        <v>11250.051034156138</v>
      </c>
      <c r="U98" s="228">
        <v>11093.134387050161</v>
      </c>
      <c r="V98" s="228">
        <v>11107.556052262369</v>
      </c>
      <c r="W98" s="228">
        <v>11426.42924086223</v>
      </c>
      <c r="X98" s="228">
        <v>11093.134387050161</v>
      </c>
      <c r="Y98" s="228">
        <v>11107.556052262369</v>
      </c>
      <c r="Z98" s="228">
        <v>10885.49634568466</v>
      </c>
      <c r="AA98" s="228">
        <v>11032.744958415684</v>
      </c>
      <c r="AB98" s="228">
        <v>11171.176571160295</v>
      </c>
      <c r="AC98" s="228">
        <v>10998.986828774063</v>
      </c>
      <c r="AD98" s="228">
        <v>11032.744958415684</v>
      </c>
      <c r="AE98" s="228">
        <v>11171.176571160295</v>
      </c>
      <c r="AF98" s="228">
        <v>11055.952290053328</v>
      </c>
      <c r="AG98" s="228">
        <v>10957.586557865488</v>
      </c>
      <c r="AH98" s="228">
        <v>11171.176571160295</v>
      </c>
      <c r="AI98" s="228">
        <v>11167.845344074127</v>
      </c>
      <c r="AJ98" s="228">
        <v>10957.586557865488</v>
      </c>
      <c r="AK98" s="228">
        <v>11171.176571160295</v>
      </c>
      <c r="AL98" s="5" t="s">
        <v>303</v>
      </c>
      <c r="AM98" s="5" t="s">
        <v>303</v>
      </c>
    </row>
    <row r="99" spans="1:39" ht="25.5" x14ac:dyDescent="0.25">
      <c r="A99" s="8" t="s">
        <v>327</v>
      </c>
      <c r="B99" s="228">
        <v>15047.008259038135</v>
      </c>
      <c r="C99" s="228">
        <v>15050.626265513885</v>
      </c>
      <c r="D99" s="228">
        <v>15432.150295724625</v>
      </c>
      <c r="E99" s="228">
        <v>15519.016755852026</v>
      </c>
      <c r="F99" s="228">
        <v>15050.626265513885</v>
      </c>
      <c r="G99" s="228">
        <v>15432.150295724625</v>
      </c>
      <c r="H99" s="228">
        <v>12034.643022818183</v>
      </c>
      <c r="I99" s="228">
        <v>12278.587746217874</v>
      </c>
      <c r="J99" s="228">
        <v>12288.446006981352</v>
      </c>
      <c r="K99" s="228">
        <v>12288.970066129983</v>
      </c>
      <c r="L99" s="228">
        <v>12278.587746217874</v>
      </c>
      <c r="M99" s="228">
        <v>12288.446006981352</v>
      </c>
      <c r="N99" s="143" t="s">
        <v>17</v>
      </c>
      <c r="O99" s="143" t="s">
        <v>17</v>
      </c>
      <c r="P99" s="143" t="s">
        <v>17</v>
      </c>
      <c r="Q99" s="143" t="s">
        <v>17</v>
      </c>
      <c r="R99" s="143" t="s">
        <v>17</v>
      </c>
      <c r="S99" s="143" t="s">
        <v>17</v>
      </c>
      <c r="T99" s="228">
        <v>14022.146230255663</v>
      </c>
      <c r="U99" s="228">
        <v>14143.404085238866</v>
      </c>
      <c r="V99" s="228">
        <v>15432.150295724625</v>
      </c>
      <c r="W99" s="228">
        <v>14732.792910729566</v>
      </c>
      <c r="X99" s="228">
        <v>14143.404085238866</v>
      </c>
      <c r="Y99" s="228">
        <v>15432.150295724625</v>
      </c>
      <c r="Z99" s="228">
        <v>12379.769433265757</v>
      </c>
      <c r="AA99" s="228">
        <v>13343.467379741087</v>
      </c>
      <c r="AB99" s="228">
        <v>13105.733937585457</v>
      </c>
      <c r="AC99" s="228">
        <v>12742.482579658443</v>
      </c>
      <c r="AD99" s="228">
        <v>13343.467379741087</v>
      </c>
      <c r="AE99" s="228">
        <v>13105.733937585457</v>
      </c>
      <c r="AF99" s="228">
        <v>13398.7084080106</v>
      </c>
      <c r="AG99" s="228">
        <v>13465.725767185811</v>
      </c>
      <c r="AH99" s="228">
        <v>13105.733937585457</v>
      </c>
      <c r="AI99" s="228">
        <v>13802.965535666575</v>
      </c>
      <c r="AJ99" s="228">
        <v>13465.725767185811</v>
      </c>
      <c r="AK99" s="228">
        <v>13105.733937585457</v>
      </c>
    </row>
    <row r="100" spans="1:39" ht="25.5" x14ac:dyDescent="0.25">
      <c r="A100" s="8" t="s">
        <v>328</v>
      </c>
      <c r="B100" s="228">
        <v>21154.175388422271</v>
      </c>
      <c r="C100" s="228">
        <v>22891.982978096479</v>
      </c>
      <c r="D100" s="228">
        <v>27380.039915725229</v>
      </c>
      <c r="E100" s="228">
        <v>22108.456843804135</v>
      </c>
      <c r="F100" s="228">
        <v>22891.982978096479</v>
      </c>
      <c r="G100" s="228">
        <v>27380.039915725229</v>
      </c>
      <c r="H100" s="228">
        <v>12705.439895027677</v>
      </c>
      <c r="I100" s="228">
        <v>13101.467772814292</v>
      </c>
      <c r="J100" s="228">
        <v>13086.170960889838</v>
      </c>
      <c r="K100" s="228">
        <v>13158.463638278963</v>
      </c>
      <c r="L100" s="228">
        <v>13101.467772814292</v>
      </c>
      <c r="M100" s="228">
        <v>13086.170960889838</v>
      </c>
      <c r="N100" s="143" t="s">
        <v>17</v>
      </c>
      <c r="O100" s="143" t="s">
        <v>17</v>
      </c>
      <c r="P100" s="143" t="s">
        <v>17</v>
      </c>
      <c r="Q100" s="143" t="s">
        <v>17</v>
      </c>
      <c r="R100" s="143" t="s">
        <v>17</v>
      </c>
      <c r="S100" s="143" t="s">
        <v>17</v>
      </c>
      <c r="T100" s="34" t="s">
        <v>17</v>
      </c>
      <c r="U100" s="34" t="s">
        <v>17</v>
      </c>
      <c r="V100" s="34" t="s">
        <v>17</v>
      </c>
      <c r="W100" s="34" t="s">
        <v>17</v>
      </c>
      <c r="X100" s="34" t="s">
        <v>17</v>
      </c>
      <c r="Y100" s="34" t="s">
        <v>17</v>
      </c>
      <c r="Z100" s="228">
        <v>14141.962645411391</v>
      </c>
      <c r="AA100" s="228">
        <v>15505.450951617309</v>
      </c>
      <c r="AB100" s="228">
        <v>13075.773123586427</v>
      </c>
      <c r="AC100" s="228">
        <v>14814.483113656976</v>
      </c>
      <c r="AD100" s="228">
        <v>15505.450951617309</v>
      </c>
      <c r="AE100" s="228">
        <v>13075.773123586427</v>
      </c>
      <c r="AF100" s="228">
        <v>16944.629219019458</v>
      </c>
      <c r="AG100" s="228">
        <v>17438.186755445695</v>
      </c>
      <c r="AH100" s="228">
        <v>13075.773123586427</v>
      </c>
      <c r="AI100" s="228">
        <v>17802.044449549187</v>
      </c>
      <c r="AJ100" s="228">
        <v>17438.186755445695</v>
      </c>
      <c r="AK100" s="228">
        <v>13075.773123586427</v>
      </c>
    </row>
    <row r="101" spans="1:39" ht="25.5" x14ac:dyDescent="0.25">
      <c r="A101" s="8" t="s">
        <v>329</v>
      </c>
      <c r="B101" s="228">
        <v>197557.85182746319</v>
      </c>
      <c r="C101" s="228" t="s">
        <v>17</v>
      </c>
      <c r="D101" s="228" t="s">
        <v>17</v>
      </c>
      <c r="E101" s="228">
        <v>37931.489875720697</v>
      </c>
      <c r="F101" s="228">
        <v>43700.575540522557</v>
      </c>
      <c r="G101" s="228">
        <v>48324.885437116551</v>
      </c>
      <c r="H101" s="228">
        <v>13749.700000000006</v>
      </c>
      <c r="I101" s="228">
        <v>14142.79099707507</v>
      </c>
      <c r="J101" s="228">
        <v>14515.115490083883</v>
      </c>
      <c r="K101" s="228">
        <v>14364.699999999997</v>
      </c>
      <c r="L101" s="228">
        <v>14142.79099707507</v>
      </c>
      <c r="M101" s="228">
        <v>14515.115490083883</v>
      </c>
      <c r="N101" s="228">
        <v>10952</v>
      </c>
      <c r="O101" s="228">
        <v>10923.308999999999</v>
      </c>
      <c r="P101" s="228">
        <v>10819.410295683241</v>
      </c>
      <c r="Q101" s="228">
        <v>11008</v>
      </c>
      <c r="R101" s="228">
        <v>10923.308999999999</v>
      </c>
      <c r="S101" s="228">
        <v>10819.410295683241</v>
      </c>
      <c r="T101" s="228">
        <v>13777.6</v>
      </c>
      <c r="U101" s="228">
        <v>13519.6497769213</v>
      </c>
      <c r="V101" s="228">
        <v>14237.704684454189</v>
      </c>
      <c r="W101" s="228">
        <v>14630.399999999996</v>
      </c>
      <c r="X101" s="228">
        <v>13519.6497769213</v>
      </c>
      <c r="Y101" s="228">
        <v>14237.704684454189</v>
      </c>
      <c r="Z101" s="228">
        <v>81827.800000000148</v>
      </c>
      <c r="AA101" s="228" t="s">
        <v>17</v>
      </c>
      <c r="AB101" s="228" t="s">
        <v>17</v>
      </c>
      <c r="AC101" s="228">
        <v>25612.961377513664</v>
      </c>
      <c r="AD101" s="228">
        <v>29798.258581295548</v>
      </c>
      <c r="AE101" s="228">
        <v>22764.083203300641</v>
      </c>
      <c r="AF101" s="228">
        <v>27511.300000000021</v>
      </c>
      <c r="AG101" s="228">
        <v>35694.921671093194</v>
      </c>
      <c r="AH101" s="228">
        <v>25493.624614959343</v>
      </c>
      <c r="AI101" s="228">
        <v>26797.403136292098</v>
      </c>
      <c r="AJ101" s="228">
        <v>31054.141859757186</v>
      </c>
      <c r="AK101" s="228">
        <v>22764.083203300641</v>
      </c>
    </row>
    <row r="102" spans="1:39" x14ac:dyDescent="0.25">
      <c r="A102" s="4"/>
      <c r="B102" s="3"/>
      <c r="C102" s="3"/>
      <c r="D102" s="3"/>
      <c r="E102" s="3"/>
      <c r="F102" s="3"/>
      <c r="G102" s="3"/>
      <c r="H102" s="189"/>
      <c r="I102" s="189"/>
      <c r="J102" s="189"/>
      <c r="K102" s="189"/>
      <c r="L102" s="189"/>
      <c r="M102" s="189"/>
      <c r="N102" s="189"/>
      <c r="O102" s="189"/>
      <c r="P102" s="189"/>
      <c r="Q102" s="189"/>
      <c r="R102" s="189"/>
      <c r="S102" s="189"/>
      <c r="T102" s="3"/>
      <c r="U102" s="3"/>
      <c r="V102" s="3"/>
      <c r="W102" s="3"/>
      <c r="X102" s="3"/>
      <c r="Y102" s="17"/>
      <c r="Z102" s="3"/>
      <c r="AA102" s="3"/>
      <c r="AB102" s="3"/>
      <c r="AC102" s="3"/>
      <c r="AD102" s="3"/>
      <c r="AE102" s="3"/>
      <c r="AF102" s="3"/>
      <c r="AG102" s="3"/>
      <c r="AH102" s="3"/>
      <c r="AI102" s="3"/>
      <c r="AJ102" s="3"/>
      <c r="AK102" s="3"/>
    </row>
    <row r="103" spans="1:39" ht="93" customHeight="1" x14ac:dyDescent="0.25">
      <c r="A103" s="8" t="s">
        <v>136</v>
      </c>
      <c r="B103" s="14"/>
      <c r="C103" s="14" t="s">
        <v>46</v>
      </c>
      <c r="D103" s="14" t="s">
        <v>65</v>
      </c>
      <c r="E103" s="14"/>
      <c r="F103" s="14" t="s">
        <v>46</v>
      </c>
      <c r="G103" s="14" t="s">
        <v>65</v>
      </c>
      <c r="H103" s="14"/>
      <c r="I103" s="14" t="s">
        <v>69</v>
      </c>
      <c r="J103" s="14" t="s">
        <v>63</v>
      </c>
      <c r="K103" s="14"/>
      <c r="L103" s="14" t="s">
        <v>69</v>
      </c>
      <c r="M103" s="14" t="s">
        <v>63</v>
      </c>
      <c r="N103" s="14"/>
      <c r="O103" s="14" t="s">
        <v>619</v>
      </c>
      <c r="P103" s="14" t="s">
        <v>65</v>
      </c>
      <c r="Q103" s="14"/>
      <c r="R103" s="14" t="s">
        <v>619</v>
      </c>
      <c r="S103" s="14" t="s">
        <v>65</v>
      </c>
      <c r="T103" s="14"/>
      <c r="U103" s="14" t="s">
        <v>164</v>
      </c>
      <c r="V103" s="14" t="s">
        <v>65</v>
      </c>
      <c r="W103" s="14"/>
      <c r="X103" s="14" t="s">
        <v>164</v>
      </c>
      <c r="Y103" s="98" t="s">
        <v>65</v>
      </c>
      <c r="Z103" s="20"/>
      <c r="AA103" s="14" t="s">
        <v>42</v>
      </c>
      <c r="AB103" s="14" t="s">
        <v>48</v>
      </c>
      <c r="AC103" s="20"/>
      <c r="AD103" s="14" t="s">
        <v>42</v>
      </c>
      <c r="AE103" s="14" t="s">
        <v>48</v>
      </c>
      <c r="AF103" s="15" t="s">
        <v>303</v>
      </c>
      <c r="AG103" s="14" t="s">
        <v>260</v>
      </c>
      <c r="AH103" s="14" t="s">
        <v>125</v>
      </c>
      <c r="AI103" s="20"/>
      <c r="AJ103" s="14" t="s">
        <v>260</v>
      </c>
      <c r="AK103" s="14" t="s">
        <v>125</v>
      </c>
    </row>
    <row r="104" spans="1:39" x14ac:dyDescent="0.25">
      <c r="A104" s="208" t="s">
        <v>13</v>
      </c>
      <c r="B104" s="210">
        <v>195.01490000000001</v>
      </c>
      <c r="C104" s="211">
        <v>20559.919900000001</v>
      </c>
      <c r="D104" s="212">
        <f>Equity!D106</f>
        <v>36972.5</v>
      </c>
      <c r="E104" s="210">
        <v>221.07140000000001</v>
      </c>
      <c r="F104" s="213">
        <f>C104</f>
        <v>20559.919900000001</v>
      </c>
      <c r="G104" s="212">
        <f>D104</f>
        <v>36972.5</v>
      </c>
      <c r="H104" s="210">
        <v>13.749700000000001</v>
      </c>
      <c r="I104" s="211">
        <v>2504.66</v>
      </c>
      <c r="J104" s="212">
        <f>+'Debt-Over,Liq,MM'!D62</f>
        <v>7757.8945000000003</v>
      </c>
      <c r="K104" s="210">
        <v>14.364699999999999</v>
      </c>
      <c r="L104" s="213">
        <f>I104</f>
        <v>2504.66</v>
      </c>
      <c r="M104" s="212">
        <f>J104</f>
        <v>7757.8945000000003</v>
      </c>
      <c r="N104" s="210">
        <v>10.952</v>
      </c>
      <c r="O104" s="211">
        <v>1092.3309382459399</v>
      </c>
      <c r="P104" s="212">
        <f>G104</f>
        <v>36972.5</v>
      </c>
      <c r="Q104" s="210">
        <v>11.007999999999999</v>
      </c>
      <c r="R104" s="213">
        <f>O104</f>
        <v>1092.3309382459399</v>
      </c>
      <c r="S104" s="168">
        <f>P104</f>
        <v>36972.5</v>
      </c>
      <c r="T104" s="172">
        <v>13.7776</v>
      </c>
      <c r="U104" s="169">
        <v>16136.04</v>
      </c>
      <c r="V104" s="168">
        <f>Equity!D106</f>
        <v>36972.5</v>
      </c>
      <c r="W104" s="172">
        <v>14.6304</v>
      </c>
      <c r="X104" s="176">
        <f>U104</f>
        <v>16136.04</v>
      </c>
      <c r="Y104" s="168">
        <f>V104</f>
        <v>36972.5</v>
      </c>
      <c r="Z104" s="172">
        <v>81.827799999999996</v>
      </c>
      <c r="AA104" s="169">
        <v>7233.5376999999999</v>
      </c>
      <c r="AB104" s="175">
        <f>'Debt-Excl.Over,Liq,MM'!D56</f>
        <v>5164.3964999999998</v>
      </c>
      <c r="AC104" s="172">
        <v>90.647599999999997</v>
      </c>
      <c r="AD104" s="177">
        <f>AA104</f>
        <v>7233.5376999999999</v>
      </c>
      <c r="AE104" s="175">
        <f>AB104</f>
        <v>5164.3964999999998</v>
      </c>
      <c r="AF104" s="172">
        <v>27.511299999999999</v>
      </c>
      <c r="AG104" s="169">
        <v>6222.66</v>
      </c>
      <c r="AH104" s="168">
        <f>'Debt-Excl.Over,Liq,MM'!D56</f>
        <v>5164.3964999999998</v>
      </c>
      <c r="AI104" s="172">
        <v>30.998699999999999</v>
      </c>
      <c r="AJ104" s="176">
        <f>AG104</f>
        <v>6222.66</v>
      </c>
      <c r="AK104" s="156">
        <f>AH104</f>
        <v>5164.3964999999998</v>
      </c>
    </row>
    <row r="105" spans="1:39" x14ac:dyDescent="0.25">
      <c r="A105" s="209"/>
      <c r="B105" s="542" t="s">
        <v>648</v>
      </c>
      <c r="C105" s="542"/>
      <c r="D105" s="542"/>
      <c r="E105" s="542"/>
      <c r="F105" s="542"/>
      <c r="G105" s="542"/>
      <c r="H105" s="542"/>
      <c r="I105" s="542"/>
      <c r="J105" s="542"/>
      <c r="K105" s="542"/>
      <c r="L105" s="542"/>
      <c r="M105" s="542"/>
      <c r="N105" s="542"/>
      <c r="O105" s="542"/>
      <c r="P105" s="542"/>
      <c r="Q105" s="542"/>
      <c r="R105" s="542"/>
      <c r="S105" s="542"/>
      <c r="T105" s="542"/>
      <c r="U105" s="542"/>
      <c r="V105" s="542"/>
      <c r="W105" s="542"/>
      <c r="X105" s="542"/>
      <c r="Y105" s="542"/>
      <c r="Z105" s="542"/>
      <c r="AA105" s="542"/>
      <c r="AB105" s="542"/>
      <c r="AC105" s="542"/>
      <c r="AD105" s="542"/>
      <c r="AE105" s="542"/>
      <c r="AF105" s="542"/>
      <c r="AG105" s="542"/>
      <c r="AH105" s="542"/>
      <c r="AI105" s="542"/>
      <c r="AJ105" s="542"/>
      <c r="AK105" s="542"/>
    </row>
    <row r="106" spans="1:39" ht="15" customHeight="1" x14ac:dyDescent="0.25">
      <c r="A106" s="439" t="s">
        <v>302</v>
      </c>
      <c r="B106" s="540" t="s">
        <v>99</v>
      </c>
      <c r="C106" s="540"/>
      <c r="D106" s="540"/>
      <c r="E106" s="540"/>
      <c r="F106" s="540"/>
      <c r="G106" s="541"/>
      <c r="H106" s="539" t="s">
        <v>105</v>
      </c>
      <c r="I106" s="540"/>
      <c r="J106" s="540"/>
      <c r="K106" s="540"/>
      <c r="L106" s="540"/>
      <c r="M106" s="541"/>
      <c r="N106" s="566" t="s">
        <v>620</v>
      </c>
      <c r="O106" s="540"/>
      <c r="P106" s="540"/>
      <c r="Q106" s="540"/>
      <c r="R106" s="540"/>
      <c r="S106" s="349"/>
      <c r="T106" s="347" t="s">
        <v>133</v>
      </c>
      <c r="U106" s="348"/>
      <c r="V106" s="348"/>
      <c r="W106" s="348"/>
      <c r="X106" s="348"/>
      <c r="Y106" s="348"/>
      <c r="Z106" s="182" t="s">
        <v>112</v>
      </c>
      <c r="AA106" s="182"/>
      <c r="AB106" s="182"/>
      <c r="AC106" s="182"/>
      <c r="AD106" s="182"/>
      <c r="AE106" s="182"/>
      <c r="AF106" s="179" t="s">
        <v>273</v>
      </c>
      <c r="AG106" s="180"/>
      <c r="AH106" s="180"/>
      <c r="AI106" s="180"/>
      <c r="AJ106" s="180"/>
      <c r="AK106" s="181"/>
    </row>
    <row r="107" spans="1:39" ht="48" customHeight="1" x14ac:dyDescent="0.25">
      <c r="A107" s="439"/>
      <c r="B107" s="301" t="s">
        <v>100</v>
      </c>
      <c r="C107" s="301"/>
      <c r="D107" s="301"/>
      <c r="E107" s="301"/>
      <c r="F107" s="301"/>
      <c r="G107" s="302"/>
      <c r="H107" s="300" t="s">
        <v>106</v>
      </c>
      <c r="I107" s="301"/>
      <c r="J107" s="301"/>
      <c r="K107" s="301"/>
      <c r="L107" s="301"/>
      <c r="M107" s="302"/>
      <c r="N107" s="300" t="s">
        <v>621</v>
      </c>
      <c r="O107" s="301"/>
      <c r="P107" s="301"/>
      <c r="Q107" s="301"/>
      <c r="R107" s="301"/>
      <c r="S107" s="302"/>
      <c r="T107" s="300" t="s">
        <v>135</v>
      </c>
      <c r="U107" s="301"/>
      <c r="V107" s="301"/>
      <c r="W107" s="301"/>
      <c r="X107" s="301"/>
      <c r="Y107" s="301"/>
      <c r="Z107" s="300" t="s">
        <v>113</v>
      </c>
      <c r="AA107" s="301"/>
      <c r="AB107" s="301"/>
      <c r="AC107" s="301"/>
      <c r="AD107" s="301"/>
      <c r="AE107" s="302"/>
      <c r="AF107" s="300" t="s">
        <v>272</v>
      </c>
      <c r="AG107" s="301"/>
      <c r="AH107" s="301"/>
      <c r="AI107" s="301"/>
      <c r="AJ107" s="301"/>
      <c r="AK107" s="302"/>
    </row>
    <row r="108" spans="1:39" x14ac:dyDescent="0.25">
      <c r="A108" s="439"/>
      <c r="B108" s="289"/>
      <c r="C108" s="304"/>
      <c r="D108" s="304"/>
      <c r="E108" s="304"/>
      <c r="F108" s="304"/>
      <c r="G108" s="305"/>
      <c r="H108" s="291"/>
      <c r="I108" s="292"/>
      <c r="J108" s="292"/>
      <c r="K108" s="292"/>
      <c r="L108" s="292"/>
      <c r="M108" s="293"/>
      <c r="N108" s="288"/>
      <c r="O108" s="537"/>
      <c r="P108" s="537"/>
      <c r="Q108" s="537"/>
      <c r="R108" s="537"/>
      <c r="S108" s="290"/>
      <c r="T108" s="303"/>
      <c r="U108" s="304"/>
      <c r="V108" s="304"/>
      <c r="W108" s="304"/>
      <c r="X108" s="304"/>
      <c r="Y108" s="543"/>
      <c r="Z108" s="288"/>
      <c r="AA108" s="289"/>
      <c r="AB108" s="289"/>
      <c r="AC108" s="289"/>
      <c r="AD108" s="289"/>
      <c r="AE108" s="290"/>
      <c r="AF108" s="288"/>
      <c r="AG108" s="289"/>
      <c r="AH108" s="289"/>
      <c r="AI108" s="289"/>
      <c r="AJ108" s="289"/>
      <c r="AK108" s="290"/>
    </row>
    <row r="109" spans="1:39" x14ac:dyDescent="0.25">
      <c r="A109" s="439"/>
      <c r="B109" s="292"/>
      <c r="C109" s="292"/>
      <c r="D109" s="292"/>
      <c r="E109" s="292"/>
      <c r="F109" s="292"/>
      <c r="G109" s="293"/>
      <c r="H109" s="291"/>
      <c r="I109" s="292"/>
      <c r="J109" s="292"/>
      <c r="K109" s="292"/>
      <c r="L109" s="292"/>
      <c r="M109" s="293"/>
      <c r="N109" s="291"/>
      <c r="O109" s="292"/>
      <c r="P109" s="292"/>
      <c r="Q109" s="292"/>
      <c r="R109" s="292"/>
      <c r="S109" s="293"/>
      <c r="T109" s="291"/>
      <c r="U109" s="292"/>
      <c r="V109" s="292"/>
      <c r="W109" s="292"/>
      <c r="X109" s="292"/>
      <c r="Y109" s="292"/>
      <c r="Z109" s="291"/>
      <c r="AA109" s="292"/>
      <c r="AB109" s="292"/>
      <c r="AC109" s="292"/>
      <c r="AD109" s="292"/>
      <c r="AE109" s="293"/>
      <c r="AF109" s="291"/>
      <c r="AG109" s="292"/>
      <c r="AH109" s="292"/>
      <c r="AI109" s="292"/>
      <c r="AJ109" s="292"/>
      <c r="AK109" s="293"/>
    </row>
    <row r="110" spans="1:39" x14ac:dyDescent="0.25">
      <c r="A110" s="439"/>
      <c r="B110" s="292"/>
      <c r="C110" s="292"/>
      <c r="D110" s="292"/>
      <c r="E110" s="292"/>
      <c r="F110" s="292"/>
      <c r="G110" s="293"/>
      <c r="H110" s="291"/>
      <c r="I110" s="292"/>
      <c r="J110" s="292"/>
      <c r="K110" s="292"/>
      <c r="L110" s="292"/>
      <c r="M110" s="293"/>
      <c r="N110" s="291"/>
      <c r="O110" s="292"/>
      <c r="P110" s="292"/>
      <c r="Q110" s="292"/>
      <c r="R110" s="292"/>
      <c r="S110" s="293"/>
      <c r="T110" s="291"/>
      <c r="U110" s="292"/>
      <c r="V110" s="292"/>
      <c r="W110" s="292"/>
      <c r="X110" s="292"/>
      <c r="Y110" s="292"/>
      <c r="Z110" s="291"/>
      <c r="AA110" s="292"/>
      <c r="AB110" s="292"/>
      <c r="AC110" s="292"/>
      <c r="AD110" s="292"/>
      <c r="AE110" s="293"/>
      <c r="AF110" s="291"/>
      <c r="AG110" s="292"/>
      <c r="AH110" s="292"/>
      <c r="AI110" s="292"/>
      <c r="AJ110" s="292"/>
      <c r="AK110" s="293"/>
    </row>
    <row r="111" spans="1:39" x14ac:dyDescent="0.25">
      <c r="A111" s="439"/>
      <c r="B111" s="292"/>
      <c r="C111" s="292"/>
      <c r="D111" s="292"/>
      <c r="E111" s="292"/>
      <c r="F111" s="292"/>
      <c r="G111" s="293"/>
      <c r="H111" s="291"/>
      <c r="I111" s="292"/>
      <c r="J111" s="292"/>
      <c r="K111" s="292"/>
      <c r="L111" s="292"/>
      <c r="M111" s="293"/>
      <c r="N111" s="291"/>
      <c r="O111" s="292"/>
      <c r="P111" s="292"/>
      <c r="Q111" s="292"/>
      <c r="R111" s="292"/>
      <c r="S111" s="293"/>
      <c r="T111" s="291"/>
      <c r="U111" s="292"/>
      <c r="V111" s="292"/>
      <c r="W111" s="292"/>
      <c r="X111" s="292"/>
      <c r="Y111" s="292"/>
      <c r="Z111" s="291"/>
      <c r="AA111" s="292"/>
      <c r="AB111" s="292"/>
      <c r="AC111" s="292"/>
      <c r="AD111" s="292"/>
      <c r="AE111" s="293"/>
      <c r="AF111" s="291"/>
      <c r="AG111" s="292"/>
      <c r="AH111" s="292"/>
      <c r="AI111" s="292"/>
      <c r="AJ111" s="292"/>
      <c r="AK111" s="293"/>
    </row>
    <row r="112" spans="1:39" x14ac:dyDescent="0.25">
      <c r="A112" s="439"/>
      <c r="B112" s="292"/>
      <c r="C112" s="292"/>
      <c r="D112" s="292"/>
      <c r="E112" s="292"/>
      <c r="F112" s="292"/>
      <c r="G112" s="293"/>
      <c r="H112" s="291"/>
      <c r="I112" s="292"/>
      <c r="J112" s="292"/>
      <c r="K112" s="292"/>
      <c r="L112" s="292"/>
      <c r="M112" s="293"/>
      <c r="N112" s="291"/>
      <c r="O112" s="292"/>
      <c r="P112" s="292"/>
      <c r="Q112" s="292"/>
      <c r="R112" s="292"/>
      <c r="S112" s="293"/>
      <c r="T112" s="291"/>
      <c r="U112" s="292"/>
      <c r="V112" s="292"/>
      <c r="W112" s="292"/>
      <c r="X112" s="292"/>
      <c r="Y112" s="292"/>
      <c r="Z112" s="291"/>
      <c r="AA112" s="292"/>
      <c r="AB112" s="292"/>
      <c r="AC112" s="292"/>
      <c r="AD112" s="292"/>
      <c r="AE112" s="293"/>
      <c r="AF112" s="291"/>
      <c r="AG112" s="292"/>
      <c r="AH112" s="292"/>
      <c r="AI112" s="292"/>
      <c r="AJ112" s="292"/>
      <c r="AK112" s="293"/>
    </row>
    <row r="113" spans="1:38" x14ac:dyDescent="0.25">
      <c r="A113" s="439"/>
      <c r="B113" s="292"/>
      <c r="C113" s="292"/>
      <c r="D113" s="292"/>
      <c r="E113" s="292"/>
      <c r="F113" s="292"/>
      <c r="G113" s="293"/>
      <c r="H113" s="291"/>
      <c r="I113" s="292"/>
      <c r="J113" s="292"/>
      <c r="K113" s="292"/>
      <c r="L113" s="292"/>
      <c r="M113" s="293"/>
      <c r="N113" s="291"/>
      <c r="O113" s="292"/>
      <c r="P113" s="292"/>
      <c r="Q113" s="292"/>
      <c r="R113" s="292"/>
      <c r="S113" s="293"/>
      <c r="T113" s="291"/>
      <c r="U113" s="292"/>
      <c r="V113" s="292"/>
      <c r="W113" s="292"/>
      <c r="X113" s="292"/>
      <c r="Y113" s="292"/>
      <c r="Z113" s="291"/>
      <c r="AA113" s="292"/>
      <c r="AB113" s="292"/>
      <c r="AC113" s="292"/>
      <c r="AD113" s="292"/>
      <c r="AE113" s="293"/>
      <c r="AF113" s="291"/>
      <c r="AG113" s="292"/>
      <c r="AH113" s="292"/>
      <c r="AI113" s="292"/>
      <c r="AJ113" s="292"/>
      <c r="AK113" s="293"/>
    </row>
    <row r="114" spans="1:38" x14ac:dyDescent="0.25">
      <c r="A114" s="439"/>
      <c r="B114" s="292"/>
      <c r="C114" s="292"/>
      <c r="D114" s="292"/>
      <c r="E114" s="292"/>
      <c r="F114" s="292"/>
      <c r="G114" s="293"/>
      <c r="H114" s="291"/>
      <c r="I114" s="292"/>
      <c r="J114" s="292"/>
      <c r="K114" s="292"/>
      <c r="L114" s="292"/>
      <c r="M114" s="293"/>
      <c r="N114" s="291"/>
      <c r="O114" s="292"/>
      <c r="P114" s="292"/>
      <c r="Q114" s="292"/>
      <c r="R114" s="292"/>
      <c r="S114" s="293"/>
      <c r="T114" s="291"/>
      <c r="U114" s="292"/>
      <c r="V114" s="292"/>
      <c r="W114" s="292"/>
      <c r="X114" s="292"/>
      <c r="Y114" s="292"/>
      <c r="Z114" s="291"/>
      <c r="AA114" s="292"/>
      <c r="AB114" s="292"/>
      <c r="AC114" s="292"/>
      <c r="AD114" s="292"/>
      <c r="AE114" s="293"/>
      <c r="AF114" s="291"/>
      <c r="AG114" s="292"/>
      <c r="AH114" s="292"/>
      <c r="AI114" s="292"/>
      <c r="AJ114" s="292"/>
      <c r="AK114" s="293"/>
    </row>
    <row r="115" spans="1:38" x14ac:dyDescent="0.25">
      <c r="A115" s="439"/>
      <c r="B115" s="292"/>
      <c r="C115" s="292"/>
      <c r="D115" s="292"/>
      <c r="E115" s="292"/>
      <c r="F115" s="292"/>
      <c r="G115" s="293"/>
      <c r="H115" s="291"/>
      <c r="I115" s="292"/>
      <c r="J115" s="292"/>
      <c r="K115" s="292"/>
      <c r="L115" s="292"/>
      <c r="M115" s="293"/>
      <c r="N115" s="291"/>
      <c r="O115" s="292"/>
      <c r="P115" s="292"/>
      <c r="Q115" s="292"/>
      <c r="R115" s="292"/>
      <c r="S115" s="293"/>
      <c r="T115" s="291"/>
      <c r="U115" s="292"/>
      <c r="V115" s="292"/>
      <c r="W115" s="292"/>
      <c r="X115" s="292"/>
      <c r="Y115" s="292"/>
      <c r="Z115" s="291"/>
      <c r="AA115" s="292"/>
      <c r="AB115" s="292"/>
      <c r="AC115" s="292"/>
      <c r="AD115" s="292"/>
      <c r="AE115" s="293"/>
      <c r="AF115" s="291"/>
      <c r="AG115" s="292"/>
      <c r="AH115" s="292"/>
      <c r="AI115" s="292"/>
      <c r="AJ115" s="292"/>
      <c r="AK115" s="293"/>
      <c r="AL115" s="5" t="s">
        <v>303</v>
      </c>
    </row>
    <row r="116" spans="1:38" x14ac:dyDescent="0.25">
      <c r="A116" s="439"/>
      <c r="B116" s="292"/>
      <c r="C116" s="292"/>
      <c r="D116" s="292"/>
      <c r="E116" s="292"/>
      <c r="F116" s="292"/>
      <c r="G116" s="293"/>
      <c r="H116" s="291"/>
      <c r="I116" s="292"/>
      <c r="J116" s="292"/>
      <c r="K116" s="292"/>
      <c r="L116" s="292"/>
      <c r="M116" s="293"/>
      <c r="N116" s="291"/>
      <c r="O116" s="292"/>
      <c r="P116" s="292"/>
      <c r="Q116" s="292"/>
      <c r="R116" s="292"/>
      <c r="S116" s="293"/>
      <c r="T116" s="291"/>
      <c r="U116" s="292"/>
      <c r="V116" s="292"/>
      <c r="W116" s="292"/>
      <c r="X116" s="292"/>
      <c r="Y116" s="292"/>
      <c r="Z116" s="291"/>
      <c r="AA116" s="292"/>
      <c r="AB116" s="292"/>
      <c r="AC116" s="292"/>
      <c r="AD116" s="292"/>
      <c r="AE116" s="293"/>
      <c r="AF116" s="291"/>
      <c r="AG116" s="292"/>
      <c r="AH116" s="292"/>
      <c r="AI116" s="292"/>
      <c r="AJ116" s="292"/>
      <c r="AK116" s="293"/>
    </row>
    <row r="117" spans="1:38" x14ac:dyDescent="0.25">
      <c r="A117" s="439"/>
      <c r="B117" s="292"/>
      <c r="C117" s="292"/>
      <c r="D117" s="292"/>
      <c r="E117" s="292"/>
      <c r="F117" s="292"/>
      <c r="G117" s="293"/>
      <c r="H117" s="291"/>
      <c r="I117" s="292"/>
      <c r="J117" s="292"/>
      <c r="K117" s="292"/>
      <c r="L117" s="292"/>
      <c r="M117" s="293"/>
      <c r="N117" s="291"/>
      <c r="O117" s="292"/>
      <c r="P117" s="292"/>
      <c r="Q117" s="292"/>
      <c r="R117" s="292"/>
      <c r="S117" s="293"/>
      <c r="T117" s="291"/>
      <c r="U117" s="292"/>
      <c r="V117" s="292"/>
      <c r="W117" s="292"/>
      <c r="X117" s="292"/>
      <c r="Y117" s="292"/>
      <c r="Z117" s="291"/>
      <c r="AA117" s="292"/>
      <c r="AB117" s="292"/>
      <c r="AC117" s="292"/>
      <c r="AD117" s="292"/>
      <c r="AE117" s="293"/>
      <c r="AF117" s="291"/>
      <c r="AG117" s="292"/>
      <c r="AH117" s="292"/>
      <c r="AI117" s="292"/>
      <c r="AJ117" s="292"/>
      <c r="AK117" s="293"/>
    </row>
    <row r="118" spans="1:38" x14ac:dyDescent="0.25">
      <c r="A118" s="439"/>
      <c r="B118" s="292"/>
      <c r="C118" s="292"/>
      <c r="D118" s="292"/>
      <c r="E118" s="292"/>
      <c r="F118" s="292"/>
      <c r="G118" s="293"/>
      <c r="H118" s="291"/>
      <c r="I118" s="292"/>
      <c r="J118" s="292"/>
      <c r="K118" s="292"/>
      <c r="L118" s="292"/>
      <c r="M118" s="293"/>
      <c r="N118" s="291"/>
      <c r="O118" s="292"/>
      <c r="P118" s="292"/>
      <c r="Q118" s="292"/>
      <c r="R118" s="292"/>
      <c r="S118" s="293"/>
      <c r="T118" s="291"/>
      <c r="U118" s="292"/>
      <c r="V118" s="292"/>
      <c r="W118" s="292"/>
      <c r="X118" s="292"/>
      <c r="Y118" s="292"/>
      <c r="Z118" s="291"/>
      <c r="AA118" s="292"/>
      <c r="AB118" s="292"/>
      <c r="AC118" s="292"/>
      <c r="AD118" s="292"/>
      <c r="AE118" s="293"/>
      <c r="AF118" s="291"/>
      <c r="AG118" s="292"/>
      <c r="AH118" s="292"/>
      <c r="AI118" s="292"/>
      <c r="AJ118" s="292"/>
      <c r="AK118" s="293"/>
    </row>
    <row r="119" spans="1:38" x14ac:dyDescent="0.25">
      <c r="A119" s="439"/>
      <c r="B119" s="292"/>
      <c r="C119" s="292"/>
      <c r="D119" s="292"/>
      <c r="E119" s="292"/>
      <c r="F119" s="292"/>
      <c r="G119" s="293"/>
      <c r="H119" s="291"/>
      <c r="I119" s="292"/>
      <c r="J119" s="292"/>
      <c r="K119" s="292"/>
      <c r="L119" s="292"/>
      <c r="M119" s="293"/>
      <c r="N119" s="291"/>
      <c r="O119" s="292"/>
      <c r="P119" s="292"/>
      <c r="Q119" s="292"/>
      <c r="R119" s="292"/>
      <c r="S119" s="293"/>
      <c r="T119" s="291"/>
      <c r="U119" s="292"/>
      <c r="V119" s="292"/>
      <c r="W119" s="292"/>
      <c r="X119" s="292"/>
      <c r="Y119" s="292"/>
      <c r="Z119" s="291"/>
      <c r="AA119" s="292"/>
      <c r="AB119" s="292"/>
      <c r="AC119" s="292"/>
      <c r="AD119" s="292"/>
      <c r="AE119" s="293"/>
      <c r="AF119" s="291"/>
      <c r="AG119" s="292"/>
      <c r="AH119" s="292"/>
      <c r="AI119" s="292"/>
      <c r="AJ119" s="292"/>
      <c r="AK119" s="293"/>
    </row>
    <row r="120" spans="1:38" x14ac:dyDescent="0.25">
      <c r="A120" s="439"/>
      <c r="B120" s="307"/>
      <c r="C120" s="307"/>
      <c r="D120" s="307"/>
      <c r="E120" s="307"/>
      <c r="F120" s="307"/>
      <c r="G120" s="308"/>
      <c r="H120" s="538"/>
      <c r="I120" s="307"/>
      <c r="J120" s="307"/>
      <c r="K120" s="307"/>
      <c r="L120" s="307"/>
      <c r="M120" s="308"/>
      <c r="N120" s="538"/>
      <c r="O120" s="307"/>
      <c r="P120" s="307"/>
      <c r="Q120" s="307"/>
      <c r="R120" s="307"/>
      <c r="S120" s="308"/>
      <c r="T120" s="306"/>
      <c r="U120" s="307"/>
      <c r="V120" s="307"/>
      <c r="W120" s="307"/>
      <c r="X120" s="307"/>
      <c r="Y120" s="307"/>
      <c r="Z120" s="538"/>
      <c r="AA120" s="307"/>
      <c r="AB120" s="307"/>
      <c r="AC120" s="307"/>
      <c r="AD120" s="307"/>
      <c r="AE120" s="308"/>
      <c r="AF120" s="538"/>
      <c r="AG120" s="307"/>
      <c r="AH120" s="307"/>
      <c r="AI120" s="307"/>
      <c r="AJ120" s="307"/>
      <c r="AK120" s="308"/>
    </row>
    <row r="121" spans="1:38" x14ac:dyDescent="0.25">
      <c r="A121" s="380" t="s">
        <v>131</v>
      </c>
      <c r="B121" s="309" t="s">
        <v>143</v>
      </c>
      <c r="C121" s="310"/>
      <c r="D121" s="310"/>
      <c r="E121" s="310"/>
      <c r="F121" s="310"/>
      <c r="G121" s="311"/>
      <c r="H121" s="309" t="s">
        <v>144</v>
      </c>
      <c r="I121" s="310"/>
      <c r="J121" s="310"/>
      <c r="K121" s="310"/>
      <c r="L121" s="310"/>
      <c r="M121" s="311"/>
      <c r="N121" s="309" t="s">
        <v>624</v>
      </c>
      <c r="O121" s="310"/>
      <c r="P121" s="310"/>
      <c r="Q121" s="310"/>
      <c r="R121" s="310"/>
      <c r="S121" s="311"/>
      <c r="T121" s="309" t="s">
        <v>165</v>
      </c>
      <c r="U121" s="310"/>
      <c r="V121" s="310"/>
      <c r="W121" s="310"/>
      <c r="X121" s="310"/>
      <c r="Y121" s="310"/>
      <c r="Z121" s="567" t="s">
        <v>146</v>
      </c>
      <c r="AA121" s="568"/>
      <c r="AB121" s="568"/>
      <c r="AC121" s="568"/>
      <c r="AD121" s="568"/>
      <c r="AE121" s="569"/>
      <c r="AF121" s="567" t="s">
        <v>269</v>
      </c>
      <c r="AG121" s="568"/>
      <c r="AH121" s="568"/>
      <c r="AI121" s="568"/>
      <c r="AJ121" s="568"/>
      <c r="AK121" s="569"/>
    </row>
    <row r="122" spans="1:38" x14ac:dyDescent="0.25">
      <c r="A122" s="381"/>
      <c r="B122" s="319"/>
      <c r="C122" s="320"/>
      <c r="D122" s="320"/>
      <c r="E122" s="320"/>
      <c r="F122" s="320"/>
      <c r="G122" s="321"/>
      <c r="H122" s="561"/>
      <c r="I122" s="561"/>
      <c r="J122" s="561"/>
      <c r="K122" s="561"/>
      <c r="L122" s="561"/>
      <c r="M122" s="561"/>
      <c r="N122" s="561"/>
      <c r="O122" s="561"/>
      <c r="P122" s="561"/>
      <c r="Q122" s="561"/>
      <c r="R122" s="561"/>
      <c r="S122" s="561"/>
      <c r="T122" s="319"/>
      <c r="U122" s="320"/>
      <c r="V122" s="320"/>
      <c r="W122" s="320"/>
      <c r="X122" s="320"/>
      <c r="Y122" s="562"/>
      <c r="Z122" s="279"/>
      <c r="AA122" s="563"/>
      <c r="AB122" s="563"/>
      <c r="AC122" s="563"/>
      <c r="AD122" s="563"/>
      <c r="AE122" s="281"/>
      <c r="AF122" s="279"/>
      <c r="AG122" s="280"/>
      <c r="AH122" s="280"/>
      <c r="AI122" s="280"/>
      <c r="AJ122" s="280"/>
      <c r="AK122" s="281"/>
    </row>
    <row r="123" spans="1:38" x14ac:dyDescent="0.25">
      <c r="A123" s="381"/>
      <c r="B123" s="282"/>
      <c r="C123" s="283"/>
      <c r="D123" s="283"/>
      <c r="E123" s="283"/>
      <c r="F123" s="283"/>
      <c r="G123" s="284"/>
      <c r="H123" s="561"/>
      <c r="I123" s="561"/>
      <c r="J123" s="561"/>
      <c r="K123" s="561"/>
      <c r="L123" s="561"/>
      <c r="M123" s="561"/>
      <c r="N123" s="561"/>
      <c r="O123" s="561"/>
      <c r="P123" s="561"/>
      <c r="Q123" s="561"/>
      <c r="R123" s="561"/>
      <c r="S123" s="561"/>
      <c r="T123" s="282"/>
      <c r="U123" s="283"/>
      <c r="V123" s="283"/>
      <c r="W123" s="283"/>
      <c r="X123" s="283"/>
      <c r="Y123" s="283"/>
      <c r="Z123" s="282"/>
      <c r="AA123" s="283"/>
      <c r="AB123" s="283"/>
      <c r="AC123" s="283"/>
      <c r="AD123" s="283"/>
      <c r="AE123" s="284"/>
      <c r="AF123" s="282"/>
      <c r="AG123" s="283"/>
      <c r="AH123" s="283"/>
      <c r="AI123" s="283"/>
      <c r="AJ123" s="283"/>
      <c r="AK123" s="284"/>
    </row>
    <row r="124" spans="1:38" x14ac:dyDescent="0.25">
      <c r="A124" s="381"/>
      <c r="B124" s="282"/>
      <c r="C124" s="283"/>
      <c r="D124" s="283"/>
      <c r="E124" s="283"/>
      <c r="F124" s="283"/>
      <c r="G124" s="284"/>
      <c r="H124" s="561"/>
      <c r="I124" s="561"/>
      <c r="J124" s="561"/>
      <c r="K124" s="561"/>
      <c r="L124" s="561"/>
      <c r="M124" s="561"/>
      <c r="N124" s="561"/>
      <c r="O124" s="561"/>
      <c r="P124" s="561"/>
      <c r="Q124" s="561"/>
      <c r="R124" s="561"/>
      <c r="S124" s="561"/>
      <c r="T124" s="282"/>
      <c r="U124" s="283"/>
      <c r="V124" s="283"/>
      <c r="W124" s="283"/>
      <c r="X124" s="283"/>
      <c r="Y124" s="283"/>
      <c r="Z124" s="282"/>
      <c r="AA124" s="283"/>
      <c r="AB124" s="283"/>
      <c r="AC124" s="283"/>
      <c r="AD124" s="283"/>
      <c r="AE124" s="284"/>
      <c r="AF124" s="282"/>
      <c r="AG124" s="283"/>
      <c r="AH124" s="283"/>
      <c r="AI124" s="283"/>
      <c r="AJ124" s="283"/>
      <c r="AK124" s="284"/>
    </row>
    <row r="125" spans="1:38" x14ac:dyDescent="0.25">
      <c r="A125" s="381"/>
      <c r="B125" s="282"/>
      <c r="C125" s="283"/>
      <c r="D125" s="283"/>
      <c r="E125" s="283"/>
      <c r="F125" s="283"/>
      <c r="G125" s="284"/>
      <c r="H125" s="561"/>
      <c r="I125" s="561"/>
      <c r="J125" s="561"/>
      <c r="K125" s="561"/>
      <c r="L125" s="561"/>
      <c r="M125" s="561"/>
      <c r="N125" s="561"/>
      <c r="O125" s="561"/>
      <c r="P125" s="561"/>
      <c r="Q125" s="561"/>
      <c r="R125" s="561"/>
      <c r="S125" s="561"/>
      <c r="T125" s="282"/>
      <c r="U125" s="283"/>
      <c r="V125" s="283"/>
      <c r="W125" s="283"/>
      <c r="X125" s="283"/>
      <c r="Y125" s="283"/>
      <c r="Z125" s="282"/>
      <c r="AA125" s="283"/>
      <c r="AB125" s="283"/>
      <c r="AC125" s="283"/>
      <c r="AD125" s="283"/>
      <c r="AE125" s="284"/>
      <c r="AF125" s="282"/>
      <c r="AG125" s="283"/>
      <c r="AH125" s="283"/>
      <c r="AI125" s="283"/>
      <c r="AJ125" s="283"/>
      <c r="AK125" s="284"/>
    </row>
    <row r="126" spans="1:38" x14ac:dyDescent="0.25">
      <c r="A126" s="381"/>
      <c r="B126" s="282"/>
      <c r="C126" s="283"/>
      <c r="D126" s="283"/>
      <c r="E126" s="283"/>
      <c r="F126" s="283"/>
      <c r="G126" s="284"/>
      <c r="H126" s="561"/>
      <c r="I126" s="561"/>
      <c r="J126" s="561"/>
      <c r="K126" s="561"/>
      <c r="L126" s="561"/>
      <c r="M126" s="561"/>
      <c r="N126" s="561"/>
      <c r="O126" s="561"/>
      <c r="P126" s="561"/>
      <c r="Q126" s="561"/>
      <c r="R126" s="561"/>
      <c r="S126" s="561"/>
      <c r="T126" s="282"/>
      <c r="U126" s="283"/>
      <c r="V126" s="283"/>
      <c r="W126" s="283"/>
      <c r="X126" s="283"/>
      <c r="Y126" s="283"/>
      <c r="Z126" s="282"/>
      <c r="AA126" s="283"/>
      <c r="AB126" s="283"/>
      <c r="AC126" s="283"/>
      <c r="AD126" s="283"/>
      <c r="AE126" s="284"/>
      <c r="AF126" s="282"/>
      <c r="AG126" s="283"/>
      <c r="AH126" s="283"/>
      <c r="AI126" s="283"/>
      <c r="AJ126" s="283"/>
      <c r="AK126" s="284"/>
    </row>
    <row r="127" spans="1:38" x14ac:dyDescent="0.25">
      <c r="A127" s="381"/>
      <c r="B127" s="282"/>
      <c r="C127" s="283"/>
      <c r="D127" s="283"/>
      <c r="E127" s="283"/>
      <c r="F127" s="283"/>
      <c r="G127" s="284"/>
      <c r="H127" s="561"/>
      <c r="I127" s="561"/>
      <c r="J127" s="561"/>
      <c r="K127" s="561"/>
      <c r="L127" s="561"/>
      <c r="M127" s="561"/>
      <c r="N127" s="561"/>
      <c r="O127" s="561"/>
      <c r="P127" s="561"/>
      <c r="Q127" s="561"/>
      <c r="R127" s="561"/>
      <c r="S127" s="561"/>
      <c r="T127" s="282"/>
      <c r="U127" s="283"/>
      <c r="V127" s="283"/>
      <c r="W127" s="283"/>
      <c r="X127" s="283"/>
      <c r="Y127" s="283"/>
      <c r="Z127" s="282"/>
      <c r="AA127" s="283"/>
      <c r="AB127" s="283"/>
      <c r="AC127" s="283"/>
      <c r="AD127" s="283"/>
      <c r="AE127" s="284"/>
      <c r="AF127" s="282"/>
      <c r="AG127" s="283"/>
      <c r="AH127" s="283"/>
      <c r="AI127" s="283"/>
      <c r="AJ127" s="283"/>
      <c r="AK127" s="284"/>
    </row>
    <row r="128" spans="1:38" x14ac:dyDescent="0.25">
      <c r="A128" s="381"/>
      <c r="B128" s="282"/>
      <c r="C128" s="283"/>
      <c r="D128" s="283"/>
      <c r="E128" s="283"/>
      <c r="F128" s="283"/>
      <c r="G128" s="284"/>
      <c r="H128" s="561"/>
      <c r="I128" s="561"/>
      <c r="J128" s="561"/>
      <c r="K128" s="561"/>
      <c r="L128" s="561"/>
      <c r="M128" s="561"/>
      <c r="N128" s="561"/>
      <c r="O128" s="561"/>
      <c r="P128" s="561"/>
      <c r="Q128" s="561"/>
      <c r="R128" s="561"/>
      <c r="S128" s="561"/>
      <c r="T128" s="282"/>
      <c r="U128" s="283"/>
      <c r="V128" s="283"/>
      <c r="W128" s="283"/>
      <c r="X128" s="283"/>
      <c r="Y128" s="283"/>
      <c r="Z128" s="282"/>
      <c r="AA128" s="283"/>
      <c r="AB128" s="283"/>
      <c r="AC128" s="283"/>
      <c r="AD128" s="283"/>
      <c r="AE128" s="284"/>
      <c r="AF128" s="282"/>
      <c r="AG128" s="283"/>
      <c r="AH128" s="283"/>
      <c r="AI128" s="283"/>
      <c r="AJ128" s="283"/>
      <c r="AK128" s="284"/>
    </row>
    <row r="129" spans="1:37" x14ac:dyDescent="0.25">
      <c r="A129" s="381"/>
      <c r="B129" s="282"/>
      <c r="C129" s="283"/>
      <c r="D129" s="283"/>
      <c r="E129" s="283"/>
      <c r="F129" s="283"/>
      <c r="G129" s="284"/>
      <c r="H129" s="561"/>
      <c r="I129" s="561"/>
      <c r="J129" s="561"/>
      <c r="K129" s="561"/>
      <c r="L129" s="561"/>
      <c r="M129" s="561"/>
      <c r="N129" s="561"/>
      <c r="O129" s="561"/>
      <c r="P129" s="561"/>
      <c r="Q129" s="561"/>
      <c r="R129" s="561"/>
      <c r="S129" s="561"/>
      <c r="T129" s="282"/>
      <c r="U129" s="283"/>
      <c r="V129" s="283"/>
      <c r="W129" s="283"/>
      <c r="X129" s="283"/>
      <c r="Y129" s="283"/>
      <c r="Z129" s="282"/>
      <c r="AA129" s="283"/>
      <c r="AB129" s="283"/>
      <c r="AC129" s="283"/>
      <c r="AD129" s="283"/>
      <c r="AE129" s="284"/>
      <c r="AF129" s="282"/>
      <c r="AG129" s="283"/>
      <c r="AH129" s="283"/>
      <c r="AI129" s="283"/>
      <c r="AJ129" s="283"/>
      <c r="AK129" s="284"/>
    </row>
    <row r="130" spans="1:37" x14ac:dyDescent="0.25">
      <c r="A130" s="381"/>
      <c r="B130" s="282"/>
      <c r="C130" s="283"/>
      <c r="D130" s="283"/>
      <c r="E130" s="283"/>
      <c r="F130" s="283"/>
      <c r="G130" s="284"/>
      <c r="H130" s="561"/>
      <c r="I130" s="561"/>
      <c r="J130" s="561"/>
      <c r="K130" s="561"/>
      <c r="L130" s="561"/>
      <c r="M130" s="561"/>
      <c r="N130" s="561"/>
      <c r="O130" s="561"/>
      <c r="P130" s="561"/>
      <c r="Q130" s="561"/>
      <c r="R130" s="561"/>
      <c r="S130" s="561"/>
      <c r="T130" s="282"/>
      <c r="U130" s="283"/>
      <c r="V130" s="283"/>
      <c r="W130" s="283"/>
      <c r="X130" s="283"/>
      <c r="Y130" s="283"/>
      <c r="Z130" s="282"/>
      <c r="AA130" s="283"/>
      <c r="AB130" s="283"/>
      <c r="AC130" s="283"/>
      <c r="AD130" s="283"/>
      <c r="AE130" s="284"/>
      <c r="AF130" s="282"/>
      <c r="AG130" s="283"/>
      <c r="AH130" s="283"/>
      <c r="AI130" s="283"/>
      <c r="AJ130" s="283"/>
      <c r="AK130" s="284"/>
    </row>
    <row r="131" spans="1:37" x14ac:dyDescent="0.25">
      <c r="A131" s="381"/>
      <c r="B131" s="282"/>
      <c r="C131" s="283"/>
      <c r="D131" s="283"/>
      <c r="E131" s="283"/>
      <c r="F131" s="283"/>
      <c r="G131" s="284"/>
      <c r="H131" s="561"/>
      <c r="I131" s="561"/>
      <c r="J131" s="561"/>
      <c r="K131" s="561"/>
      <c r="L131" s="561"/>
      <c r="M131" s="561"/>
      <c r="N131" s="561"/>
      <c r="O131" s="561"/>
      <c r="P131" s="561"/>
      <c r="Q131" s="561"/>
      <c r="R131" s="561"/>
      <c r="S131" s="561"/>
      <c r="T131" s="282"/>
      <c r="U131" s="283"/>
      <c r="V131" s="283"/>
      <c r="W131" s="283"/>
      <c r="X131" s="283"/>
      <c r="Y131" s="283"/>
      <c r="Z131" s="282"/>
      <c r="AA131" s="283"/>
      <c r="AB131" s="283"/>
      <c r="AC131" s="283"/>
      <c r="AD131" s="283"/>
      <c r="AE131" s="284"/>
      <c r="AF131" s="282"/>
      <c r="AG131" s="283"/>
      <c r="AH131" s="283"/>
      <c r="AI131" s="283"/>
      <c r="AJ131" s="283"/>
      <c r="AK131" s="284"/>
    </row>
    <row r="132" spans="1:37" x14ac:dyDescent="0.25">
      <c r="A132" s="381"/>
      <c r="B132" s="282"/>
      <c r="C132" s="283"/>
      <c r="D132" s="283"/>
      <c r="E132" s="283"/>
      <c r="F132" s="283"/>
      <c r="G132" s="284"/>
      <c r="H132" s="561"/>
      <c r="I132" s="561"/>
      <c r="J132" s="561"/>
      <c r="K132" s="561"/>
      <c r="L132" s="561"/>
      <c r="M132" s="561"/>
      <c r="N132" s="561"/>
      <c r="O132" s="561"/>
      <c r="P132" s="561"/>
      <c r="Q132" s="561"/>
      <c r="R132" s="561"/>
      <c r="S132" s="561"/>
      <c r="T132" s="282"/>
      <c r="U132" s="283"/>
      <c r="V132" s="283"/>
      <c r="W132" s="283"/>
      <c r="X132" s="283"/>
      <c r="Y132" s="283"/>
      <c r="Z132" s="282"/>
      <c r="AA132" s="283"/>
      <c r="AB132" s="283"/>
      <c r="AC132" s="283"/>
      <c r="AD132" s="283"/>
      <c r="AE132" s="284"/>
      <c r="AF132" s="282"/>
      <c r="AG132" s="283"/>
      <c r="AH132" s="283"/>
      <c r="AI132" s="283"/>
      <c r="AJ132" s="283"/>
      <c r="AK132" s="284"/>
    </row>
    <row r="133" spans="1:37" x14ac:dyDescent="0.25">
      <c r="A133" s="381"/>
      <c r="B133" s="282"/>
      <c r="C133" s="283"/>
      <c r="D133" s="283"/>
      <c r="E133" s="283"/>
      <c r="F133" s="283"/>
      <c r="G133" s="284"/>
      <c r="H133" s="561"/>
      <c r="I133" s="561"/>
      <c r="J133" s="561"/>
      <c r="K133" s="561"/>
      <c r="L133" s="561"/>
      <c r="M133" s="561"/>
      <c r="N133" s="561"/>
      <c r="O133" s="561"/>
      <c r="P133" s="561"/>
      <c r="Q133" s="561"/>
      <c r="R133" s="561"/>
      <c r="S133" s="561"/>
      <c r="T133" s="282"/>
      <c r="U133" s="283"/>
      <c r="V133" s="283"/>
      <c r="W133" s="283"/>
      <c r="X133" s="283"/>
      <c r="Y133" s="283"/>
      <c r="Z133" s="282"/>
      <c r="AA133" s="283"/>
      <c r="AB133" s="283"/>
      <c r="AC133" s="283"/>
      <c r="AD133" s="283"/>
      <c r="AE133" s="284"/>
      <c r="AF133" s="282"/>
      <c r="AG133" s="283"/>
      <c r="AH133" s="283"/>
      <c r="AI133" s="283"/>
      <c r="AJ133" s="283"/>
      <c r="AK133" s="284"/>
    </row>
    <row r="134" spans="1:37" x14ac:dyDescent="0.25">
      <c r="A134" s="381"/>
      <c r="B134" s="282"/>
      <c r="C134" s="283"/>
      <c r="D134" s="283"/>
      <c r="E134" s="283"/>
      <c r="F134" s="283"/>
      <c r="G134" s="284"/>
      <c r="H134" s="561"/>
      <c r="I134" s="561"/>
      <c r="J134" s="561"/>
      <c r="K134" s="561"/>
      <c r="L134" s="561"/>
      <c r="M134" s="561"/>
      <c r="N134" s="561"/>
      <c r="O134" s="561"/>
      <c r="P134" s="561"/>
      <c r="Q134" s="561"/>
      <c r="R134" s="561"/>
      <c r="S134" s="561"/>
      <c r="T134" s="282"/>
      <c r="U134" s="283"/>
      <c r="V134" s="283"/>
      <c r="W134" s="283"/>
      <c r="X134" s="283"/>
      <c r="Y134" s="283"/>
      <c r="Z134" s="282"/>
      <c r="AA134" s="283"/>
      <c r="AB134" s="283"/>
      <c r="AC134" s="283"/>
      <c r="AD134" s="283"/>
      <c r="AE134" s="284"/>
      <c r="AF134" s="282"/>
      <c r="AG134" s="283"/>
      <c r="AH134" s="283"/>
      <c r="AI134" s="283"/>
      <c r="AJ134" s="283"/>
      <c r="AK134" s="284"/>
    </row>
    <row r="135" spans="1:37" x14ac:dyDescent="0.25">
      <c r="A135" s="382"/>
      <c r="B135" s="322"/>
      <c r="C135" s="389"/>
      <c r="D135" s="389"/>
      <c r="E135" s="389"/>
      <c r="F135" s="389"/>
      <c r="G135" s="390"/>
      <c r="H135" s="561"/>
      <c r="I135" s="561"/>
      <c r="J135" s="561"/>
      <c r="K135" s="561"/>
      <c r="L135" s="561"/>
      <c r="M135" s="561"/>
      <c r="N135" s="561"/>
      <c r="O135" s="561"/>
      <c r="P135" s="561"/>
      <c r="Q135" s="561"/>
      <c r="R135" s="561"/>
      <c r="S135" s="561"/>
      <c r="T135" s="322"/>
      <c r="U135" s="389"/>
      <c r="V135" s="389"/>
      <c r="W135" s="389"/>
      <c r="X135" s="389"/>
      <c r="Y135" s="389"/>
      <c r="Z135" s="564"/>
      <c r="AA135" s="389"/>
      <c r="AB135" s="389"/>
      <c r="AC135" s="389"/>
      <c r="AD135" s="389"/>
      <c r="AE135" s="390"/>
      <c r="AF135" s="564"/>
      <c r="AG135" s="389"/>
      <c r="AH135" s="389"/>
      <c r="AI135" s="389"/>
      <c r="AJ135" s="389"/>
      <c r="AK135" s="390"/>
    </row>
    <row r="136" spans="1:37" x14ac:dyDescent="0.25">
      <c r="A136" s="29"/>
      <c r="B136" s="28"/>
      <c r="C136" s="28"/>
      <c r="D136" s="28"/>
      <c r="E136" s="28"/>
      <c r="F136" s="28"/>
      <c r="G136" s="28"/>
      <c r="H136" s="6"/>
      <c r="I136" s="6"/>
      <c r="J136" s="6"/>
      <c r="K136" s="6"/>
      <c r="L136" s="6"/>
      <c r="M136" s="6"/>
      <c r="N136" s="6"/>
      <c r="O136" s="6" t="s">
        <v>303</v>
      </c>
      <c r="P136" s="6"/>
      <c r="Q136" s="6"/>
      <c r="R136" s="6"/>
      <c r="S136" s="6"/>
      <c r="T136" s="28"/>
      <c r="U136" s="28"/>
      <c r="V136" s="28"/>
      <c r="W136" s="28"/>
      <c r="X136" s="28"/>
      <c r="Y136" s="28"/>
      <c r="Z136" s="99"/>
      <c r="AA136" s="99"/>
      <c r="AB136" s="99"/>
      <c r="AC136" s="99"/>
      <c r="AD136" s="99"/>
      <c r="AE136" s="99"/>
      <c r="AF136" s="6"/>
      <c r="AG136" s="6"/>
      <c r="AH136" s="6"/>
      <c r="AI136" s="6"/>
      <c r="AJ136" s="6"/>
      <c r="AK136" s="6"/>
    </row>
    <row r="137" spans="1:37" x14ac:dyDescent="0.25">
      <c r="A137" s="18" t="s">
        <v>5</v>
      </c>
      <c r="B137" s="6"/>
      <c r="C137" s="6"/>
      <c r="D137" s="6"/>
      <c r="E137" s="6"/>
      <c r="F137" s="6"/>
      <c r="G137" s="6"/>
      <c r="H137" s="6"/>
      <c r="I137" s="6"/>
      <c r="J137" s="6"/>
      <c r="K137" s="6"/>
      <c r="L137" s="6"/>
      <c r="M137" s="6"/>
      <c r="N137" s="6"/>
      <c r="O137" s="6"/>
      <c r="P137" s="6"/>
      <c r="Q137" s="6"/>
      <c r="R137" s="6"/>
      <c r="S137" s="6"/>
      <c r="T137" s="6"/>
      <c r="U137" s="6"/>
      <c r="V137" s="6"/>
      <c r="W137" s="6"/>
      <c r="X137" s="6"/>
      <c r="Y137" s="6"/>
      <c r="AF137" s="6"/>
      <c r="AG137" s="6"/>
      <c r="AH137" s="6"/>
      <c r="AI137" s="6"/>
      <c r="AJ137" s="6"/>
      <c r="AK137" s="6"/>
    </row>
    <row r="138" spans="1:37" ht="25.5" x14ac:dyDescent="0.25">
      <c r="A138" s="18" t="s">
        <v>14</v>
      </c>
      <c r="B138" s="6"/>
      <c r="C138" s="6"/>
      <c r="D138" s="6"/>
      <c r="E138" s="6" t="s">
        <v>303</v>
      </c>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38.25" x14ac:dyDescent="0.25">
      <c r="A139" s="18" t="s">
        <v>86</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x14ac:dyDescent="0.25">
      <c r="A140" s="18"/>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t="s">
        <v>15</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ht="38.25" x14ac:dyDescent="0.25">
      <c r="A142" s="19" t="s">
        <v>128</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2" t="s">
        <v>651</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25.5" x14ac:dyDescent="0.25">
      <c r="A144" s="2" t="s">
        <v>56</v>
      </c>
      <c r="B144" s="6"/>
      <c r="C144" s="6"/>
      <c r="D144" s="6"/>
      <c r="E144" s="6"/>
      <c r="F144" s="6"/>
      <c r="G144" s="6"/>
      <c r="H144" s="6"/>
      <c r="I144" s="6"/>
      <c r="J144" s="6"/>
      <c r="K144" s="6"/>
      <c r="L144" s="6"/>
      <c r="M144" s="6"/>
      <c r="N144" s="6"/>
      <c r="O144" s="6"/>
      <c r="P144" s="6"/>
      <c r="Q144" s="6"/>
      <c r="R144" s="6"/>
      <c r="S144" s="6"/>
      <c r="T144" s="6"/>
      <c r="U144" s="6"/>
      <c r="V144" s="6"/>
      <c r="W144" s="6"/>
      <c r="X144" s="6"/>
      <c r="Y144" s="6"/>
      <c r="AA144" s="100"/>
      <c r="AD144" s="100"/>
      <c r="AF144" s="6"/>
      <c r="AG144" s="6"/>
      <c r="AH144" s="6"/>
      <c r="AI144" s="6"/>
      <c r="AJ144" s="6"/>
      <c r="AK144" s="6"/>
    </row>
    <row r="145" spans="1:37" ht="51.75" x14ac:dyDescent="0.25">
      <c r="A145" s="16" t="s">
        <v>301</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64.5" x14ac:dyDescent="0.25">
      <c r="A146" s="16" t="s">
        <v>311</v>
      </c>
      <c r="B146" s="6"/>
      <c r="C146" s="6"/>
      <c r="D146" s="6"/>
      <c r="E146" s="6"/>
      <c r="F146" s="6"/>
      <c r="G146" s="6"/>
      <c r="H146" s="6"/>
      <c r="I146" s="6"/>
      <c r="J146" s="6"/>
      <c r="K146" s="6"/>
      <c r="L146" s="6"/>
      <c r="M146" s="6"/>
      <c r="N146" s="6"/>
      <c r="O146" s="6"/>
      <c r="P146" s="6"/>
      <c r="Q146" s="6"/>
      <c r="R146" s="6"/>
      <c r="S146" s="6"/>
      <c r="T146" s="6"/>
      <c r="U146" s="6"/>
      <c r="V146" s="6"/>
      <c r="W146" s="6"/>
      <c r="X146" s="6"/>
      <c r="Y146" s="6"/>
      <c r="AA146" s="101"/>
      <c r="AB146" s="101"/>
      <c r="AD146" s="101"/>
      <c r="AE146" s="101"/>
      <c r="AF146" s="6"/>
      <c r="AG146" s="6"/>
      <c r="AH146" s="6"/>
      <c r="AI146" s="6"/>
      <c r="AJ146" s="6"/>
      <c r="AK146" s="6"/>
    </row>
    <row r="147" spans="1:37" ht="39" x14ac:dyDescent="0.25">
      <c r="A147" s="16" t="s">
        <v>312</v>
      </c>
      <c r="B147" s="6"/>
      <c r="C147" s="6"/>
      <c r="D147" s="6"/>
      <c r="E147" s="6"/>
      <c r="F147" s="6"/>
      <c r="G147" s="6"/>
      <c r="H147" s="6"/>
      <c r="I147" s="6"/>
      <c r="J147" s="6"/>
      <c r="K147" s="6"/>
      <c r="L147" s="6"/>
      <c r="M147" s="6"/>
      <c r="N147" s="6"/>
      <c r="O147" s="6"/>
      <c r="P147" s="6"/>
      <c r="Q147" s="6"/>
      <c r="R147" s="6"/>
      <c r="S147" s="6"/>
      <c r="T147" s="6"/>
      <c r="U147" s="6"/>
      <c r="V147" s="6"/>
      <c r="W147" s="6"/>
      <c r="X147" s="6"/>
      <c r="Y147" s="6"/>
      <c r="AA147" s="101"/>
      <c r="AB147" s="101"/>
      <c r="AD147" s="101"/>
      <c r="AE147" s="101"/>
      <c r="AF147" s="6"/>
      <c r="AG147" s="6"/>
      <c r="AH147" s="6"/>
      <c r="AI147" s="6"/>
      <c r="AJ147" s="6"/>
      <c r="AK147" s="6"/>
    </row>
    <row r="148" spans="1:37" ht="39" x14ac:dyDescent="0.25">
      <c r="A148" s="16" t="s">
        <v>313</v>
      </c>
      <c r="B148" s="6"/>
      <c r="C148" s="6"/>
      <c r="D148" s="6"/>
      <c r="E148" s="6"/>
      <c r="F148" s="6"/>
      <c r="G148" s="6"/>
      <c r="H148" s="6"/>
      <c r="I148" s="6"/>
      <c r="J148" s="6"/>
      <c r="K148" s="6"/>
      <c r="L148" s="6"/>
      <c r="M148" s="6"/>
      <c r="N148" s="6"/>
      <c r="O148" s="6"/>
      <c r="P148" s="6"/>
      <c r="Q148" s="6"/>
      <c r="R148" s="6"/>
      <c r="S148" s="6"/>
      <c r="T148" s="6"/>
      <c r="U148" s="6"/>
      <c r="V148" s="6"/>
      <c r="W148" s="6"/>
      <c r="X148" s="6"/>
      <c r="Y148" s="6"/>
      <c r="AF148" s="6"/>
      <c r="AG148" s="6"/>
      <c r="AH148" s="6"/>
      <c r="AI148" s="6"/>
      <c r="AJ148" s="6"/>
      <c r="AK148" s="6"/>
    </row>
    <row r="149" spans="1:37" x14ac:dyDescent="0.25">
      <c r="A149" s="16" t="s">
        <v>610</v>
      </c>
      <c r="B149" s="6"/>
      <c r="C149" s="6"/>
      <c r="D149" s="6"/>
      <c r="E149" s="6"/>
      <c r="F149" s="6"/>
      <c r="G149" s="6"/>
      <c r="H149" s="6"/>
      <c r="I149" s="6"/>
      <c r="J149" s="6"/>
      <c r="K149" s="6"/>
      <c r="L149" s="6"/>
      <c r="M149" s="6"/>
      <c r="N149" s="6"/>
      <c r="O149" s="6"/>
      <c r="P149" s="6"/>
      <c r="Q149" s="6"/>
      <c r="R149" s="6"/>
      <c r="S149" s="6"/>
      <c r="T149" s="6"/>
      <c r="U149" s="6"/>
      <c r="V149" s="6"/>
      <c r="W149" s="6"/>
      <c r="X149" s="6"/>
      <c r="Y149" s="6"/>
      <c r="AE149" s="102"/>
      <c r="AF149" s="6"/>
      <c r="AG149" s="6"/>
      <c r="AH149" s="6"/>
      <c r="AI149" s="6"/>
      <c r="AJ149" s="6"/>
      <c r="AK149" s="6"/>
    </row>
    <row r="150" spans="1:37" ht="51.75" x14ac:dyDescent="0.25">
      <c r="A150" s="16" t="s">
        <v>623</v>
      </c>
      <c r="B150" s="6"/>
      <c r="C150" s="6"/>
      <c r="D150" s="6"/>
      <c r="E150" s="6"/>
      <c r="F150" s="6"/>
      <c r="G150" s="6"/>
      <c r="H150" s="6"/>
      <c r="I150" s="6"/>
      <c r="J150" s="6"/>
      <c r="K150" s="6"/>
      <c r="L150" s="6"/>
      <c r="M150" s="6"/>
      <c r="N150" s="6"/>
      <c r="O150" s="6"/>
      <c r="P150" s="6"/>
      <c r="Q150" s="6"/>
      <c r="R150" s="6"/>
      <c r="S150" s="6"/>
      <c r="T150" s="6"/>
      <c r="U150" s="6"/>
      <c r="V150" s="6"/>
      <c r="W150" s="6"/>
      <c r="X150" s="6"/>
      <c r="Y150" s="6"/>
      <c r="AE150" s="102"/>
      <c r="AF150" s="6"/>
      <c r="AG150" s="6"/>
      <c r="AH150" s="6"/>
      <c r="AI150" s="6"/>
      <c r="AJ150" s="6"/>
      <c r="AK150" s="6"/>
    </row>
    <row r="151" spans="1:37" x14ac:dyDescent="0.25">
      <c r="A151" s="16" t="s">
        <v>53</v>
      </c>
      <c r="B151" s="6"/>
      <c r="C151" s="6"/>
      <c r="D151" s="6"/>
      <c r="E151" s="6"/>
      <c r="F151" s="6"/>
      <c r="G151" s="6"/>
      <c r="H151" s="6"/>
      <c r="I151" s="6"/>
      <c r="J151" s="6"/>
      <c r="K151" s="6"/>
      <c r="L151" s="6"/>
      <c r="M151" s="6"/>
      <c r="N151" s="6"/>
      <c r="O151" s="6"/>
      <c r="P151" s="6"/>
      <c r="Q151" s="6"/>
      <c r="R151" s="6"/>
      <c r="S151" s="6"/>
      <c r="T151" s="6"/>
      <c r="U151" s="6"/>
      <c r="V151" s="6"/>
      <c r="W151" s="6"/>
      <c r="X151" s="6"/>
      <c r="Y151" s="6"/>
      <c r="AE151" s="102"/>
      <c r="AF151" s="6"/>
      <c r="AG151" s="6"/>
      <c r="AH151" s="6"/>
      <c r="AI151" s="6"/>
      <c r="AJ151" s="6"/>
      <c r="AK151" s="6"/>
    </row>
    <row r="152" spans="1:37" ht="51.75" x14ac:dyDescent="0.25">
      <c r="A152" s="16" t="s">
        <v>54</v>
      </c>
      <c r="B152" s="6"/>
      <c r="C152" s="6"/>
      <c r="D152" s="6"/>
      <c r="E152" s="6"/>
      <c r="F152" s="6"/>
      <c r="G152" s="6"/>
      <c r="H152" s="6"/>
      <c r="I152" s="6"/>
      <c r="J152" s="6"/>
      <c r="K152" s="6"/>
      <c r="L152" s="6"/>
      <c r="M152" s="6"/>
      <c r="N152" s="6"/>
      <c r="O152" s="6"/>
      <c r="P152" s="6"/>
      <c r="Q152" s="6"/>
      <c r="R152" s="6"/>
      <c r="S152" s="6"/>
      <c r="T152" s="6"/>
      <c r="U152" s="6"/>
      <c r="V152" s="6"/>
      <c r="W152" s="6"/>
      <c r="X152" s="6"/>
      <c r="Y152" s="6"/>
      <c r="AF152" s="6"/>
      <c r="AG152" s="6"/>
      <c r="AH152" s="6"/>
      <c r="AI152" s="6"/>
      <c r="AJ152" s="6"/>
      <c r="AK152" s="6"/>
    </row>
    <row r="153" spans="1:37"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ht="102.75" x14ac:dyDescent="0.25">
      <c r="A154" s="16" t="s">
        <v>290</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ht="64.5" x14ac:dyDescent="0.25">
      <c r="A155" s="16" t="s">
        <v>318</v>
      </c>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64.5" x14ac:dyDescent="0.25">
      <c r="A156" s="16" t="s">
        <v>412</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x14ac:dyDescent="0.25">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x14ac:dyDescent="0.25">
      <c r="A158" s="99" t="s">
        <v>525</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ht="51" x14ac:dyDescent="0.25">
      <c r="A159" s="150" t="s">
        <v>526</v>
      </c>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ht="38.25" x14ac:dyDescent="0.25">
      <c r="A160" s="19" t="s">
        <v>527</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T226" s="6"/>
      <c r="U226" s="6"/>
      <c r="V226" s="6"/>
      <c r="W226" s="6"/>
      <c r="X226" s="6"/>
      <c r="Y226" s="6"/>
    </row>
    <row r="227" spans="1:37" x14ac:dyDescent="0.25">
      <c r="A227" s="6"/>
    </row>
  </sheetData>
  <mergeCells count="1039">
    <mergeCell ref="AI64:AK64"/>
    <mergeCell ref="AI65:AK65"/>
    <mergeCell ref="AI66:AK66"/>
    <mergeCell ref="AI67:AK67"/>
    <mergeCell ref="AI68:AK68"/>
    <mergeCell ref="AI69:AK69"/>
    <mergeCell ref="AI70:AK70"/>
    <mergeCell ref="AI71:AK71"/>
    <mergeCell ref="AI73:AK73"/>
    <mergeCell ref="Q37:S37"/>
    <mergeCell ref="N39:P39"/>
    <mergeCell ref="N77:P77"/>
    <mergeCell ref="W57:Y57"/>
    <mergeCell ref="W60:Y60"/>
    <mergeCell ref="W62:Y62"/>
    <mergeCell ref="W63:Y63"/>
    <mergeCell ref="W64:Y64"/>
    <mergeCell ref="W65:Y65"/>
    <mergeCell ref="W66:Y66"/>
    <mergeCell ref="N61:P61"/>
    <mergeCell ref="Q61:S61"/>
    <mergeCell ref="N62:P62"/>
    <mergeCell ref="N63:P63"/>
    <mergeCell ref="T57:V57"/>
    <mergeCell ref="T67:V67"/>
    <mergeCell ref="AF121:AK121"/>
    <mergeCell ref="Z121:AE121"/>
    <mergeCell ref="Q33:S33"/>
    <mergeCell ref="K49:M49"/>
    <mergeCell ref="W68:Y68"/>
    <mergeCell ref="W69:Y69"/>
    <mergeCell ref="W70:Y70"/>
    <mergeCell ref="W71:Y71"/>
    <mergeCell ref="W82:Y82"/>
    <mergeCell ref="AC50:AE50"/>
    <mergeCell ref="AC51:AE51"/>
    <mergeCell ref="AC52:AE52"/>
    <mergeCell ref="AI56:AK56"/>
    <mergeCell ref="AI57:AK57"/>
    <mergeCell ref="AI58:AK58"/>
    <mergeCell ref="AI59:AK59"/>
    <mergeCell ref="AI60:AK60"/>
    <mergeCell ref="AI61:AK61"/>
    <mergeCell ref="AI62:AK62"/>
    <mergeCell ref="Q76:S76"/>
    <mergeCell ref="AC56:AE56"/>
    <mergeCell ref="AC59:AE59"/>
    <mergeCell ref="AC64:AE64"/>
    <mergeCell ref="AF57:AH57"/>
    <mergeCell ref="AF58:AH58"/>
    <mergeCell ref="AF56:AH56"/>
    <mergeCell ref="AC57:AE57"/>
    <mergeCell ref="AF69:AH69"/>
    <mergeCell ref="AF66:AH66"/>
    <mergeCell ref="AF67:AH67"/>
    <mergeCell ref="AF65:AH65"/>
    <mergeCell ref="AF70:AH70"/>
    <mergeCell ref="AC70:AE70"/>
    <mergeCell ref="AF74:AH74"/>
    <mergeCell ref="AF76:AH76"/>
    <mergeCell ref="AC74:AE74"/>
    <mergeCell ref="Z56:AB56"/>
    <mergeCell ref="Z60:AB60"/>
    <mergeCell ref="AC60:AE60"/>
    <mergeCell ref="AF71:AH71"/>
    <mergeCell ref="AF72:AH72"/>
    <mergeCell ref="AF68:AH68"/>
    <mergeCell ref="AC71:AE71"/>
    <mergeCell ref="Z69:AB69"/>
    <mergeCell ref="Z68:AB68"/>
    <mergeCell ref="Z71:AB71"/>
    <mergeCell ref="AC67:AE67"/>
    <mergeCell ref="W75:Y75"/>
    <mergeCell ref="T68:V68"/>
    <mergeCell ref="T69:V69"/>
    <mergeCell ref="W56:Y56"/>
    <mergeCell ref="N3:S3"/>
    <mergeCell ref="N4:S4"/>
    <mergeCell ref="N5:S5"/>
    <mergeCell ref="N6:S6"/>
    <mergeCell ref="N7:S7"/>
    <mergeCell ref="N8:S8"/>
    <mergeCell ref="N9:S9"/>
    <mergeCell ref="N10:S10"/>
    <mergeCell ref="N11:S11"/>
    <mergeCell ref="N12:S12"/>
    <mergeCell ref="N13:S13"/>
    <mergeCell ref="N14:S14"/>
    <mergeCell ref="N15:S15"/>
    <mergeCell ref="N16:P16"/>
    <mergeCell ref="Q16:S16"/>
    <mergeCell ref="N17:P17"/>
    <mergeCell ref="Q17:S17"/>
    <mergeCell ref="T51:V51"/>
    <mergeCell ref="T52:V52"/>
    <mergeCell ref="W52:Y52"/>
    <mergeCell ref="AF46:AH46"/>
    <mergeCell ref="Z48:AB48"/>
    <mergeCell ref="AC48:AE48"/>
    <mergeCell ref="AC47:AE47"/>
    <mergeCell ref="N42:P42"/>
    <mergeCell ref="Q42:S42"/>
    <mergeCell ref="N43:P43"/>
    <mergeCell ref="Q43:S43"/>
    <mergeCell ref="N44:P44"/>
    <mergeCell ref="Q44:S44"/>
    <mergeCell ref="N45:P45"/>
    <mergeCell ref="Q49:S49"/>
    <mergeCell ref="N55:P55"/>
    <mergeCell ref="Q55:S55"/>
    <mergeCell ref="N52:P52"/>
    <mergeCell ref="Q52:S52"/>
    <mergeCell ref="N53:P53"/>
    <mergeCell ref="Q53:S53"/>
    <mergeCell ref="N54:P54"/>
    <mergeCell ref="Q54:S54"/>
    <mergeCell ref="N50:P50"/>
    <mergeCell ref="Q50:S50"/>
    <mergeCell ref="N51:P51"/>
    <mergeCell ref="Q51:S51"/>
    <mergeCell ref="Q45:S45"/>
    <mergeCell ref="N46:P46"/>
    <mergeCell ref="AI91:AK91"/>
    <mergeCell ref="H121:M121"/>
    <mergeCell ref="H107:M107"/>
    <mergeCell ref="T106:Y106"/>
    <mergeCell ref="T92:V92"/>
    <mergeCell ref="W92:Y92"/>
    <mergeCell ref="N92:P92"/>
    <mergeCell ref="Q92:S92"/>
    <mergeCell ref="N106:S106"/>
    <mergeCell ref="N122:S135"/>
    <mergeCell ref="AF59:AH59"/>
    <mergeCell ref="AI72:AK72"/>
    <mergeCell ref="AI74:AK74"/>
    <mergeCell ref="AI75:AK75"/>
    <mergeCell ref="N81:P81"/>
    <mergeCell ref="Q81:S81"/>
    <mergeCell ref="N82:P82"/>
    <mergeCell ref="Q82:S82"/>
    <mergeCell ref="N83:P83"/>
    <mergeCell ref="Q83:S83"/>
    <mergeCell ref="N84:P84"/>
    <mergeCell ref="Q84:S84"/>
    <mergeCell ref="N85:P85"/>
    <mergeCell ref="Q85:S85"/>
    <mergeCell ref="AF81:AH81"/>
    <mergeCell ref="AF82:AH82"/>
    <mergeCell ref="H60:J60"/>
    <mergeCell ref="H77:J77"/>
    <mergeCell ref="N75:P75"/>
    <mergeCell ref="Q75:S75"/>
    <mergeCell ref="Q78:S78"/>
    <mergeCell ref="N76:P76"/>
    <mergeCell ref="H122:M135"/>
    <mergeCell ref="H108:M120"/>
    <mergeCell ref="AF92:AH92"/>
    <mergeCell ref="AI92:AK92"/>
    <mergeCell ref="T122:Y135"/>
    <mergeCell ref="T91:V91"/>
    <mergeCell ref="W91:Y91"/>
    <mergeCell ref="Z107:AE107"/>
    <mergeCell ref="Z122:AE135"/>
    <mergeCell ref="AF122:AK135"/>
    <mergeCell ref="Z108:AE120"/>
    <mergeCell ref="AF108:AK120"/>
    <mergeCell ref="AF107:AK107"/>
    <mergeCell ref="Z91:AB91"/>
    <mergeCell ref="AC91:AE91"/>
    <mergeCell ref="AI80:AK80"/>
    <mergeCell ref="AI86:AK86"/>
    <mergeCell ref="AF84:AH84"/>
    <mergeCell ref="AI84:AK84"/>
    <mergeCell ref="AI90:AK90"/>
    <mergeCell ref="AF90:AH90"/>
    <mergeCell ref="AF87:AH87"/>
    <mergeCell ref="K89:M89"/>
    <mergeCell ref="AF88:AH88"/>
    <mergeCell ref="AI88:AK88"/>
    <mergeCell ref="AF89:AH89"/>
    <mergeCell ref="AI89:AK89"/>
    <mergeCell ref="AI83:AK83"/>
    <mergeCell ref="AF85:AH85"/>
    <mergeCell ref="AI85:AK85"/>
    <mergeCell ref="AF86:AH86"/>
    <mergeCell ref="Z84:AB84"/>
    <mergeCell ref="Q65:S65"/>
    <mergeCell ref="Q66:S66"/>
    <mergeCell ref="Q68:S68"/>
    <mergeCell ref="Q69:S69"/>
    <mergeCell ref="N70:P70"/>
    <mergeCell ref="H64:J64"/>
    <mergeCell ref="H62:J62"/>
    <mergeCell ref="N69:P69"/>
    <mergeCell ref="K58:M58"/>
    <mergeCell ref="K59:M59"/>
    <mergeCell ref="T66:V66"/>
    <mergeCell ref="N66:P66"/>
    <mergeCell ref="N67:P67"/>
    <mergeCell ref="Q67:S67"/>
    <mergeCell ref="H57:J57"/>
    <mergeCell ref="N56:P56"/>
    <mergeCell ref="N57:P57"/>
    <mergeCell ref="N58:P58"/>
    <mergeCell ref="Q58:S58"/>
    <mergeCell ref="K64:M64"/>
    <mergeCell ref="AI51:AK51"/>
    <mergeCell ref="AI52:AK52"/>
    <mergeCell ref="AI53:AK53"/>
    <mergeCell ref="AI54:AK54"/>
    <mergeCell ref="AI48:AK48"/>
    <mergeCell ref="AC68:AE68"/>
    <mergeCell ref="AC69:AE69"/>
    <mergeCell ref="Z58:AB58"/>
    <mergeCell ref="Z61:AB61"/>
    <mergeCell ref="Z37:AB37"/>
    <mergeCell ref="Z34:AB34"/>
    <mergeCell ref="Z24:AB24"/>
    <mergeCell ref="AI28:AK28"/>
    <mergeCell ref="AI29:AK29"/>
    <mergeCell ref="AI30:AK30"/>
    <mergeCell ref="AF28:AH28"/>
    <mergeCell ref="AF29:AH29"/>
    <mergeCell ref="AI35:AK35"/>
    <mergeCell ref="AI39:AK39"/>
    <mergeCell ref="AI55:AK55"/>
    <mergeCell ref="AI47:AK47"/>
    <mergeCell ref="AF47:AH47"/>
    <mergeCell ref="AF42:AH42"/>
    <mergeCell ref="AF63:AH63"/>
    <mergeCell ref="AF64:AH64"/>
    <mergeCell ref="AF60:AH60"/>
    <mergeCell ref="AF61:AH61"/>
    <mergeCell ref="AF62:AH62"/>
    <mergeCell ref="Z45:AB45"/>
    <mergeCell ref="AF50:AH50"/>
    <mergeCell ref="AF55:AH55"/>
    <mergeCell ref="AI63:AK63"/>
    <mergeCell ref="AC58:AE58"/>
    <mergeCell ref="Z54:AB54"/>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I33:AK33"/>
    <mergeCell ref="AF34:AH34"/>
    <mergeCell ref="AI34:AK34"/>
    <mergeCell ref="AF31:AH31"/>
    <mergeCell ref="AI31:AK31"/>
    <mergeCell ref="AF35:AH35"/>
    <mergeCell ref="AF30:AH30"/>
    <mergeCell ref="AF27:AH27"/>
    <mergeCell ref="AI26:AK26"/>
    <mergeCell ref="AF53:AH53"/>
    <mergeCell ref="AF52:AH52"/>
    <mergeCell ref="AI50:AK50"/>
    <mergeCell ref="AF19:AH19"/>
    <mergeCell ref="AI19:AK19"/>
    <mergeCell ref="AF20:AH20"/>
    <mergeCell ref="AF22:AH22"/>
    <mergeCell ref="AI21:AK21"/>
    <mergeCell ref="AI20:AK20"/>
    <mergeCell ref="AI18:AK18"/>
    <mergeCell ref="AF5:AK5"/>
    <mergeCell ref="AF7:AK7"/>
    <mergeCell ref="AF9:AK9"/>
    <mergeCell ref="AF10:AK10"/>
    <mergeCell ref="AF12:AK12"/>
    <mergeCell ref="AF14:AK14"/>
    <mergeCell ref="AF17:AH17"/>
    <mergeCell ref="AI17:AK17"/>
    <mergeCell ref="AF18:AH18"/>
    <mergeCell ref="AI22:AK22"/>
    <mergeCell ref="AF24:AH24"/>
    <mergeCell ref="AI24:AK24"/>
    <mergeCell ref="AF25:AH25"/>
    <mergeCell ref="AI25:AK25"/>
    <mergeCell ref="AF26:AH26"/>
    <mergeCell ref="AF21:AH21"/>
    <mergeCell ref="AI46:AK46"/>
    <mergeCell ref="AF43:AH43"/>
    <mergeCell ref="AI43:AK43"/>
    <mergeCell ref="AF37:AH37"/>
    <mergeCell ref="AI37:AK37"/>
    <mergeCell ref="AF38:AH38"/>
    <mergeCell ref="AI38:AK38"/>
    <mergeCell ref="AF39:AH39"/>
    <mergeCell ref="AF36:AH36"/>
    <mergeCell ref="AI36:AK36"/>
    <mergeCell ref="AI87:AK87"/>
    <mergeCell ref="AI82:AK82"/>
    <mergeCell ref="AF83:AH83"/>
    <mergeCell ref="AI81:AK81"/>
    <mergeCell ref="AI49:AK49"/>
    <mergeCell ref="AF48:AH48"/>
    <mergeCell ref="AF54:AH54"/>
    <mergeCell ref="AF44:AH44"/>
    <mergeCell ref="AI44:AK44"/>
    <mergeCell ref="AF40:AH40"/>
    <mergeCell ref="AI40:AK40"/>
    <mergeCell ref="AF41:AH41"/>
    <mergeCell ref="AI41:AK41"/>
    <mergeCell ref="AF49:AH49"/>
    <mergeCell ref="AF73:AH73"/>
    <mergeCell ref="AF51:AH51"/>
    <mergeCell ref="K86:M86"/>
    <mergeCell ref="K85:M85"/>
    <mergeCell ref="W84:Y84"/>
    <mergeCell ref="N86:P86"/>
    <mergeCell ref="Q86:S86"/>
    <mergeCell ref="T86:V86"/>
    <mergeCell ref="T83:V83"/>
    <mergeCell ref="W83:Y83"/>
    <mergeCell ref="T84:V84"/>
    <mergeCell ref="T85:V85"/>
    <mergeCell ref="W85:Y85"/>
    <mergeCell ref="AC83:AE83"/>
    <mergeCell ref="K87:M87"/>
    <mergeCell ref="Z87:AB87"/>
    <mergeCell ref="W86:Y86"/>
    <mergeCell ref="T79:V79"/>
    <mergeCell ref="W77:Y77"/>
    <mergeCell ref="AC84:AE84"/>
    <mergeCell ref="T77:V77"/>
    <mergeCell ref="T82:V82"/>
    <mergeCell ref="AF79:AH79"/>
    <mergeCell ref="AI79:AK79"/>
    <mergeCell ref="AF80:AH80"/>
    <mergeCell ref="T78:V78"/>
    <mergeCell ref="AF75:AH75"/>
    <mergeCell ref="AF78:AH78"/>
    <mergeCell ref="AI78:AK78"/>
    <mergeCell ref="N60:P60"/>
    <mergeCell ref="Z85:AB85"/>
    <mergeCell ref="AC85:AE85"/>
    <mergeCell ref="Z86:AB86"/>
    <mergeCell ref="AC86:AE86"/>
    <mergeCell ref="T89:V89"/>
    <mergeCell ref="Z82:AB82"/>
    <mergeCell ref="AC82:AE82"/>
    <mergeCell ref="Z65:AB65"/>
    <mergeCell ref="AC65:AE65"/>
    <mergeCell ref="Z66:AB66"/>
    <mergeCell ref="AC66:AE66"/>
    <mergeCell ref="Z67:AB67"/>
    <mergeCell ref="W80:Y80"/>
    <mergeCell ref="T75:V75"/>
    <mergeCell ref="T76:V76"/>
    <mergeCell ref="T74:V74"/>
    <mergeCell ref="T80:V80"/>
    <mergeCell ref="T65:V65"/>
    <mergeCell ref="W61:Y61"/>
    <mergeCell ref="Q87:S87"/>
    <mergeCell ref="AI76:AK76"/>
    <mergeCell ref="AF77:AH77"/>
    <mergeCell ref="AI77:AK77"/>
    <mergeCell ref="K50:M50"/>
    <mergeCell ref="B50:D50"/>
    <mergeCell ref="B51:D51"/>
    <mergeCell ref="B52:D52"/>
    <mergeCell ref="H50:J50"/>
    <mergeCell ref="H75:J75"/>
    <mergeCell ref="K73:M73"/>
    <mergeCell ref="H66:J66"/>
    <mergeCell ref="H65:J65"/>
    <mergeCell ref="T73:V73"/>
    <mergeCell ref="T70:V70"/>
    <mergeCell ref="N68:P68"/>
    <mergeCell ref="W74:Y74"/>
    <mergeCell ref="Z73:AB73"/>
    <mergeCell ref="AC73:AE73"/>
    <mergeCell ref="W73:Y73"/>
    <mergeCell ref="T71:V71"/>
    <mergeCell ref="T72:V72"/>
    <mergeCell ref="W54:Y54"/>
    <mergeCell ref="W51:Y51"/>
    <mergeCell ref="K53:M53"/>
    <mergeCell ref="K54:M54"/>
    <mergeCell ref="K55:M55"/>
    <mergeCell ref="K65:M65"/>
    <mergeCell ref="K66:M66"/>
    <mergeCell ref="Q72:S72"/>
    <mergeCell ref="N73:P73"/>
    <mergeCell ref="H58:J58"/>
    <mergeCell ref="Q70:S70"/>
    <mergeCell ref="Q73:S73"/>
    <mergeCell ref="N74:P74"/>
    <mergeCell ref="Q74:S74"/>
    <mergeCell ref="W81:Y81"/>
    <mergeCell ref="T81:V81"/>
    <mergeCell ref="W79:Y79"/>
    <mergeCell ref="Q79:S79"/>
    <mergeCell ref="N71:P71"/>
    <mergeCell ref="W76:Y76"/>
    <mergeCell ref="W78:Y78"/>
    <mergeCell ref="Z74:AB74"/>
    <mergeCell ref="K56:M56"/>
    <mergeCell ref="K57:M57"/>
    <mergeCell ref="Q77:S77"/>
    <mergeCell ref="N78:P78"/>
    <mergeCell ref="N80:P80"/>
    <mergeCell ref="Q80:S80"/>
    <mergeCell ref="N79:P79"/>
    <mergeCell ref="Q59:S59"/>
    <mergeCell ref="E53:G53"/>
    <mergeCell ref="H54:J54"/>
    <mergeCell ref="E57:G57"/>
    <mergeCell ref="E58:G58"/>
    <mergeCell ref="E59:G59"/>
    <mergeCell ref="N59:P59"/>
    <mergeCell ref="K60:M60"/>
    <mergeCell ref="K61:M61"/>
    <mergeCell ref="K62:M62"/>
    <mergeCell ref="H55:J55"/>
    <mergeCell ref="T55:V55"/>
    <mergeCell ref="N65:P65"/>
    <mergeCell ref="Q71:S71"/>
    <mergeCell ref="N72:P72"/>
    <mergeCell ref="H72:J72"/>
    <mergeCell ref="H56:J56"/>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B53:D53"/>
    <mergeCell ref="A24:A37"/>
    <mergeCell ref="A39:A46"/>
    <mergeCell ref="A48:A89"/>
    <mergeCell ref="E80:G80"/>
    <mergeCell ref="B80:D80"/>
    <mergeCell ref="B42:D42"/>
    <mergeCell ref="E43:G43"/>
    <mergeCell ref="B54:D54"/>
    <mergeCell ref="E54:G54"/>
    <mergeCell ref="E60:G60"/>
    <mergeCell ref="B86:D86"/>
    <mergeCell ref="E86:G86"/>
    <mergeCell ref="B64:D64"/>
    <mergeCell ref="A106:A120"/>
    <mergeCell ref="B66:D66"/>
    <mergeCell ref="A121:A135"/>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T5:Y5"/>
    <mergeCell ref="B5:G5"/>
    <mergeCell ref="B7:G7"/>
    <mergeCell ref="H6:M6"/>
    <mergeCell ref="T6:Y6"/>
    <mergeCell ref="H2:M2"/>
    <mergeCell ref="T7:Y7"/>
    <mergeCell ref="B6:G6"/>
    <mergeCell ref="H7:M7"/>
    <mergeCell ref="Z2:AE2"/>
    <mergeCell ref="Z4:AE4"/>
    <mergeCell ref="Z5:AE5"/>
    <mergeCell ref="Z7:AE7"/>
    <mergeCell ref="N1:S1"/>
    <mergeCell ref="N2:S2"/>
    <mergeCell ref="E82:G82"/>
    <mergeCell ref="E70:G70"/>
    <mergeCell ref="B82:D82"/>
    <mergeCell ref="E69:G69"/>
    <mergeCell ref="B55:D55"/>
    <mergeCell ref="B71:D71"/>
    <mergeCell ref="B67:D67"/>
    <mergeCell ref="B68:D68"/>
    <mergeCell ref="B69:D69"/>
    <mergeCell ref="B70:D70"/>
    <mergeCell ref="B65:D65"/>
    <mergeCell ref="E61:G61"/>
    <mergeCell ref="E63:G63"/>
    <mergeCell ref="K76:M76"/>
    <mergeCell ref="K77:M77"/>
    <mergeCell ref="K78:M78"/>
    <mergeCell ref="K79:M79"/>
    <mergeCell ref="B56:D56"/>
    <mergeCell ref="B57:D57"/>
    <mergeCell ref="E55:G55"/>
    <mergeCell ref="E56:G56"/>
    <mergeCell ref="B59:D59"/>
    <mergeCell ref="B60:D60"/>
    <mergeCell ref="H61:J61"/>
    <mergeCell ref="H63:J63"/>
    <mergeCell ref="K63:M63"/>
    <mergeCell ref="E64:G64"/>
    <mergeCell ref="E65:G65"/>
    <mergeCell ref="E66:G66"/>
    <mergeCell ref="E67:G67"/>
    <mergeCell ref="B17:D17"/>
    <mergeCell ref="Q21:S21"/>
    <mergeCell ref="N22:P22"/>
    <mergeCell ref="Q22:S22"/>
    <mergeCell ref="B11:G11"/>
    <mergeCell ref="H59:J59"/>
    <mergeCell ref="H28:J28"/>
    <mergeCell ref="K74:M74"/>
    <mergeCell ref="H70:J70"/>
    <mergeCell ref="H67:J67"/>
    <mergeCell ref="H69:J69"/>
    <mergeCell ref="H68:J68"/>
    <mergeCell ref="K72:M72"/>
    <mergeCell ref="K71:M71"/>
    <mergeCell ref="K70:M70"/>
    <mergeCell ref="K68:M68"/>
    <mergeCell ref="K69:M69"/>
    <mergeCell ref="K67:M67"/>
    <mergeCell ref="B31:D31"/>
    <mergeCell ref="N64:P64"/>
    <mergeCell ref="H53:J53"/>
    <mergeCell ref="Q62:S62"/>
    <mergeCell ref="Q63:S63"/>
    <mergeCell ref="Q64:S64"/>
    <mergeCell ref="Q56:S56"/>
    <mergeCell ref="Q57:S57"/>
    <mergeCell ref="Q60:S60"/>
    <mergeCell ref="E51:G51"/>
    <mergeCell ref="E52:G52"/>
    <mergeCell ref="H52:J52"/>
    <mergeCell ref="H51:J51"/>
    <mergeCell ref="E50:G50"/>
    <mergeCell ref="Q47:S47"/>
    <mergeCell ref="N34:P34"/>
    <mergeCell ref="Q34:S34"/>
    <mergeCell ref="Q46:S46"/>
    <mergeCell ref="Q35:S35"/>
    <mergeCell ref="N48:P48"/>
    <mergeCell ref="Q48:S48"/>
    <mergeCell ref="Q40:S40"/>
    <mergeCell ref="N41:P41"/>
    <mergeCell ref="Q41:S41"/>
    <mergeCell ref="N47:P47"/>
    <mergeCell ref="Q19:S19"/>
    <mergeCell ref="N20:P20"/>
    <mergeCell ref="Q20:S20"/>
    <mergeCell ref="N21:P21"/>
    <mergeCell ref="H14:M14"/>
    <mergeCell ref="H16:J16"/>
    <mergeCell ref="N19:P19"/>
    <mergeCell ref="N23:S23"/>
    <mergeCell ref="N24:P24"/>
    <mergeCell ref="Q24:S24"/>
    <mergeCell ref="N25:P25"/>
    <mergeCell ref="Q25:S25"/>
    <mergeCell ref="N26:P26"/>
    <mergeCell ref="Q26:S26"/>
    <mergeCell ref="N27:P27"/>
    <mergeCell ref="Q27:S27"/>
    <mergeCell ref="N18:P18"/>
    <mergeCell ref="Q18:S18"/>
    <mergeCell ref="N28:P28"/>
    <mergeCell ref="Q28:S28"/>
    <mergeCell ref="K25:M25"/>
    <mergeCell ref="W27:Y27"/>
    <mergeCell ref="E31:G31"/>
    <mergeCell ref="B13:G13"/>
    <mergeCell ref="B39:D39"/>
    <mergeCell ref="E39:G39"/>
    <mergeCell ref="B40:D40"/>
    <mergeCell ref="E40:G40"/>
    <mergeCell ref="K47:M47"/>
    <mergeCell ref="H47:J47"/>
    <mergeCell ref="K38:M38"/>
    <mergeCell ref="K41:M41"/>
    <mergeCell ref="K40:M40"/>
    <mergeCell ref="T34:V34"/>
    <mergeCell ref="H32:J32"/>
    <mergeCell ref="K34:M34"/>
    <mergeCell ref="E17:G17"/>
    <mergeCell ref="B18:D18"/>
    <mergeCell ref="E18:G18"/>
    <mergeCell ref="E30:G30"/>
    <mergeCell ref="T24:V24"/>
    <mergeCell ref="W37:Y37"/>
    <mergeCell ref="T27:V27"/>
    <mergeCell ref="T25:V25"/>
    <mergeCell ref="W33:Y33"/>
    <mergeCell ref="B15:G15"/>
    <mergeCell ref="H36:J36"/>
    <mergeCell ref="K37:M37"/>
    <mergeCell ref="K36:M36"/>
    <mergeCell ref="H39:J39"/>
    <mergeCell ref="H40:J40"/>
    <mergeCell ref="H41:J41"/>
    <mergeCell ref="B43:D43"/>
    <mergeCell ref="H85:J85"/>
    <mergeCell ref="B72:D72"/>
    <mergeCell ref="H73:J73"/>
    <mergeCell ref="H12:M12"/>
    <mergeCell ref="H17:J17"/>
    <mergeCell ref="K33:M33"/>
    <mergeCell ref="H33:J33"/>
    <mergeCell ref="H13:M13"/>
    <mergeCell ref="H48:J48"/>
    <mergeCell ref="K46:M46"/>
    <mergeCell ref="K45:M45"/>
    <mergeCell ref="B35:D35"/>
    <mergeCell ref="E35:G35"/>
    <mergeCell ref="K17:M17"/>
    <mergeCell ref="K18:M18"/>
    <mergeCell ref="H20:J20"/>
    <mergeCell ref="K48:M48"/>
    <mergeCell ref="H43:J43"/>
    <mergeCell ref="H45:J45"/>
    <mergeCell ref="H44:J44"/>
    <mergeCell ref="K44:M44"/>
    <mergeCell ref="B38:D38"/>
    <mergeCell ref="E38:G38"/>
    <mergeCell ref="K22:M22"/>
    <mergeCell ref="H23:M23"/>
    <mergeCell ref="H24:J24"/>
    <mergeCell ref="H31:J31"/>
    <mergeCell ref="H37:J37"/>
    <mergeCell ref="K16:M16"/>
    <mergeCell ref="H15:M15"/>
    <mergeCell ref="H19:J19"/>
    <mergeCell ref="B28:D28"/>
    <mergeCell ref="B10:G10"/>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K75:M75"/>
    <mergeCell ref="H76:J76"/>
    <mergeCell ref="H74:J74"/>
    <mergeCell ref="H79:J79"/>
    <mergeCell ref="H78:J78"/>
    <mergeCell ref="E28:G28"/>
    <mergeCell ref="B22:D22"/>
    <mergeCell ref="E22:G22"/>
    <mergeCell ref="B24:D24"/>
    <mergeCell ref="B26:D26"/>
    <mergeCell ref="H27:J27"/>
    <mergeCell ref="H25:J25"/>
    <mergeCell ref="K24:M24"/>
    <mergeCell ref="B14:G14"/>
    <mergeCell ref="B16:G16"/>
    <mergeCell ref="K80:M80"/>
    <mergeCell ref="E78:G78"/>
    <mergeCell ref="E79:G79"/>
    <mergeCell ref="E83:G83"/>
    <mergeCell ref="E84:G84"/>
    <mergeCell ref="E85:G85"/>
    <mergeCell ref="H83:J83"/>
    <mergeCell ref="H84:J84"/>
    <mergeCell ref="K84:M84"/>
    <mergeCell ref="H86:J86"/>
    <mergeCell ref="B88:D88"/>
    <mergeCell ref="E88:G88"/>
    <mergeCell ref="H10:M10"/>
    <mergeCell ref="H49:J49"/>
    <mergeCell ref="H81:J81"/>
    <mergeCell ref="K81:M81"/>
    <mergeCell ref="H82:J82"/>
    <mergeCell ref="K82:M82"/>
    <mergeCell ref="H11:M11"/>
    <mergeCell ref="H26:J26"/>
    <mergeCell ref="K26:M26"/>
    <mergeCell ref="K83:M83"/>
    <mergeCell ref="H71:J71"/>
    <mergeCell ref="H35:J35"/>
    <mergeCell ref="H34:J34"/>
    <mergeCell ref="H21:J21"/>
    <mergeCell ref="H42:J42"/>
    <mergeCell ref="H38:J38"/>
    <mergeCell ref="E73:G73"/>
    <mergeCell ref="E68:G68"/>
    <mergeCell ref="K42:M42"/>
    <mergeCell ref="E62:G62"/>
    <mergeCell ref="Q31:S31"/>
    <mergeCell ref="N32:P32"/>
    <mergeCell ref="Q32:S32"/>
    <mergeCell ref="N33:P33"/>
    <mergeCell ref="N35:P35"/>
    <mergeCell ref="B122:G135"/>
    <mergeCell ref="B92:D92"/>
    <mergeCell ref="E92:G92"/>
    <mergeCell ref="B106:G106"/>
    <mergeCell ref="B107:G107"/>
    <mergeCell ref="B108:G120"/>
    <mergeCell ref="B89:D89"/>
    <mergeCell ref="E89:G89"/>
    <mergeCell ref="B90:D90"/>
    <mergeCell ref="E90:G90"/>
    <mergeCell ref="B91:D91"/>
    <mergeCell ref="E91:G91"/>
    <mergeCell ref="B121:G121"/>
    <mergeCell ref="B75:D75"/>
    <mergeCell ref="B77:D77"/>
    <mergeCell ref="E77:G77"/>
    <mergeCell ref="H92:J92"/>
    <mergeCell ref="K92:M92"/>
    <mergeCell ref="N87:P87"/>
    <mergeCell ref="B78:D78"/>
    <mergeCell ref="B79:D79"/>
    <mergeCell ref="E81:G81"/>
    <mergeCell ref="B84:D84"/>
    <mergeCell ref="B85:D85"/>
    <mergeCell ref="B83:D83"/>
    <mergeCell ref="H89:J89"/>
    <mergeCell ref="H80:J80"/>
    <mergeCell ref="N88:P88"/>
    <mergeCell ref="Q88:S88"/>
    <mergeCell ref="N89:P89"/>
    <mergeCell ref="Q89:S89"/>
    <mergeCell ref="N90:P90"/>
    <mergeCell ref="Q90:S90"/>
    <mergeCell ref="N91:S91"/>
    <mergeCell ref="N107:S107"/>
    <mergeCell ref="N108:S120"/>
    <mergeCell ref="N121:S121"/>
    <mergeCell ref="H106:M106"/>
    <mergeCell ref="H91:M91"/>
    <mergeCell ref="W87:Y87"/>
    <mergeCell ref="W88:Y88"/>
    <mergeCell ref="W89:Y89"/>
    <mergeCell ref="T107:Y107"/>
    <mergeCell ref="T87:V87"/>
    <mergeCell ref="K88:M88"/>
    <mergeCell ref="T88:V88"/>
    <mergeCell ref="H90:J90"/>
    <mergeCell ref="K90:M90"/>
    <mergeCell ref="H88:J88"/>
    <mergeCell ref="B105:AK105"/>
    <mergeCell ref="T121:Y121"/>
    <mergeCell ref="T108:Y120"/>
    <mergeCell ref="T90:V90"/>
    <mergeCell ref="W90:Y90"/>
    <mergeCell ref="H87:J87"/>
    <mergeCell ref="Z89:AB89"/>
    <mergeCell ref="AC89:AE89"/>
    <mergeCell ref="AC88:AE88"/>
    <mergeCell ref="AF91:AH91"/>
    <mergeCell ref="T47:V47"/>
    <mergeCell ref="T48:V48"/>
    <mergeCell ref="T42:V42"/>
    <mergeCell ref="Z59:AB59"/>
    <mergeCell ref="W58:Y58"/>
    <mergeCell ref="W59:Y59"/>
    <mergeCell ref="Z57:AB57"/>
    <mergeCell ref="W40:Y40"/>
    <mergeCell ref="Z47:AB47"/>
    <mergeCell ref="Z70:AB70"/>
    <mergeCell ref="Z76:AB76"/>
    <mergeCell ref="T49:V49"/>
    <mergeCell ref="T50:V50"/>
    <mergeCell ref="T46:V46"/>
    <mergeCell ref="T40:V40"/>
    <mergeCell ref="T53:V53"/>
    <mergeCell ref="T59:V59"/>
    <mergeCell ref="T56:V56"/>
    <mergeCell ref="W50:Y50"/>
    <mergeCell ref="Z55:AB55"/>
    <mergeCell ref="W53:Y53"/>
    <mergeCell ref="T54:V54"/>
    <mergeCell ref="T45:V45"/>
    <mergeCell ref="W48:Y48"/>
    <mergeCell ref="T61:V61"/>
    <mergeCell ref="T58:V58"/>
    <mergeCell ref="T62:V62"/>
    <mergeCell ref="T64:V64"/>
    <mergeCell ref="T63:V63"/>
    <mergeCell ref="T60:V60"/>
    <mergeCell ref="W72:Y72"/>
    <mergeCell ref="W67:Y67"/>
    <mergeCell ref="Q30:S30"/>
    <mergeCell ref="N31:P31"/>
    <mergeCell ref="AC49:AE49"/>
    <mergeCell ref="W47:Y47"/>
    <mergeCell ref="Z46:AB46"/>
    <mergeCell ref="T2:Y2"/>
    <mergeCell ref="T4:Y4"/>
    <mergeCell ref="T23:Y23"/>
    <mergeCell ref="T8:Y8"/>
    <mergeCell ref="AC21:AE21"/>
    <mergeCell ref="Z18:AB18"/>
    <mergeCell ref="AC17:AE17"/>
    <mergeCell ref="Z21:AB21"/>
    <mergeCell ref="Z23:AE23"/>
    <mergeCell ref="T21:V21"/>
    <mergeCell ref="T22:V22"/>
    <mergeCell ref="T11:Y11"/>
    <mergeCell ref="Z12:AE12"/>
    <mergeCell ref="Z13:AE13"/>
    <mergeCell ref="Z17:AB17"/>
    <mergeCell ref="AC19:AE19"/>
    <mergeCell ref="Z20:AB20"/>
    <mergeCell ref="AC20:AE20"/>
    <mergeCell ref="AC18:AE18"/>
    <mergeCell ref="W22:Y22"/>
    <mergeCell ref="Z15:AE15"/>
    <mergeCell ref="Z16:AB16"/>
    <mergeCell ref="AC16:AE16"/>
    <mergeCell ref="T14:Y14"/>
    <mergeCell ref="T15:Y15"/>
    <mergeCell ref="T16:V16"/>
    <mergeCell ref="W16:Y16"/>
    <mergeCell ref="W49:Y49"/>
    <mergeCell ref="AC55:AE55"/>
    <mergeCell ref="W55:Y55"/>
    <mergeCell ref="W46:Y46"/>
    <mergeCell ref="Z49:AB49"/>
    <mergeCell ref="W25:Y25"/>
    <mergeCell ref="W28:Y28"/>
    <mergeCell ref="W29:Y29"/>
    <mergeCell ref="Z14:AE14"/>
    <mergeCell ref="W34:Y34"/>
    <mergeCell ref="Z64:AB64"/>
    <mergeCell ref="Z38:AB38"/>
    <mergeCell ref="H46:J46"/>
    <mergeCell ref="Z10:AE10"/>
    <mergeCell ref="AC24:AE24"/>
    <mergeCell ref="Z11:AE11"/>
    <mergeCell ref="W18:Y18"/>
    <mergeCell ref="AC22:AE22"/>
    <mergeCell ref="Z19:AB19"/>
    <mergeCell ref="Z22:AB22"/>
    <mergeCell ref="W24:Y24"/>
    <mergeCell ref="H22:J22"/>
    <mergeCell ref="K21:M21"/>
    <mergeCell ref="H18:J18"/>
    <mergeCell ref="H29:J29"/>
    <mergeCell ref="K29:M29"/>
    <mergeCell ref="H30:J30"/>
    <mergeCell ref="K30:M30"/>
    <mergeCell ref="K31:M31"/>
    <mergeCell ref="AC62:AE62"/>
    <mergeCell ref="Z63:AB63"/>
    <mergeCell ref="AC63:AE63"/>
    <mergeCell ref="T10:Y10"/>
    <mergeCell ref="Z32:AB32"/>
    <mergeCell ref="AC32:AE32"/>
    <mergeCell ref="Z33:AB33"/>
    <mergeCell ref="AC33:AE33"/>
    <mergeCell ref="Z25:AB25"/>
    <mergeCell ref="AC25:AE25"/>
    <mergeCell ref="Z29:AB29"/>
    <mergeCell ref="Z30:AB30"/>
    <mergeCell ref="Z31:AB31"/>
    <mergeCell ref="Z26:AB26"/>
    <mergeCell ref="Z27:AB27"/>
    <mergeCell ref="Z28:AB28"/>
    <mergeCell ref="AC35:AE35"/>
    <mergeCell ref="Z36:AB36"/>
    <mergeCell ref="AC36:AE36"/>
    <mergeCell ref="AC26:AE26"/>
    <mergeCell ref="AC27:AE27"/>
    <mergeCell ref="T12:Y12"/>
    <mergeCell ref="W30:Y30"/>
    <mergeCell ref="T17:V17"/>
    <mergeCell ref="W17:Y17"/>
    <mergeCell ref="T18:V18"/>
    <mergeCell ref="T19:V19"/>
    <mergeCell ref="T20:V20"/>
    <mergeCell ref="W19:Y19"/>
    <mergeCell ref="W20:Y20"/>
    <mergeCell ref="W21:Y21"/>
    <mergeCell ref="T13:Y13"/>
    <mergeCell ref="T29:V29"/>
    <mergeCell ref="T28:V28"/>
    <mergeCell ref="W26:Y26"/>
    <mergeCell ref="Z90:AB90"/>
    <mergeCell ref="AC90:AE90"/>
    <mergeCell ref="Z92:AB92"/>
    <mergeCell ref="AC92:AE92"/>
    <mergeCell ref="Z83:AB83"/>
    <mergeCell ref="Z81:AB81"/>
    <mergeCell ref="Z80:AB80"/>
    <mergeCell ref="AC87:AE87"/>
    <mergeCell ref="Z44:AB44"/>
    <mergeCell ref="AC80:AE80"/>
    <mergeCell ref="AC81:AE81"/>
    <mergeCell ref="Z88:AB88"/>
    <mergeCell ref="AC61:AE61"/>
    <mergeCell ref="Z72:AB72"/>
    <mergeCell ref="AC72:AE72"/>
    <mergeCell ref="Z50:AB50"/>
    <mergeCell ref="Z51:AB51"/>
    <mergeCell ref="Z52:AB52"/>
    <mergeCell ref="Z53:AB53"/>
    <mergeCell ref="Z62:AB62"/>
    <mergeCell ref="AC53:AE53"/>
    <mergeCell ref="AC54:AE54"/>
    <mergeCell ref="AC46:AE46"/>
    <mergeCell ref="AC76:AE76"/>
    <mergeCell ref="Z77:AB77"/>
    <mergeCell ref="AC77:AE77"/>
    <mergeCell ref="Z78:AB78"/>
    <mergeCell ref="AC78:AE78"/>
    <mergeCell ref="Z79:AB79"/>
    <mergeCell ref="AC79:AE79"/>
    <mergeCell ref="Z75:AB75"/>
    <mergeCell ref="AC75:AE75"/>
    <mergeCell ref="Q36:S36"/>
    <mergeCell ref="N37:P37"/>
    <mergeCell ref="W45:Y45"/>
    <mergeCell ref="W43:Y43"/>
    <mergeCell ref="W42:Y42"/>
    <mergeCell ref="AC42:AE42"/>
    <mergeCell ref="Z42:AB42"/>
    <mergeCell ref="AC43:AE43"/>
    <mergeCell ref="Z43:AB43"/>
    <mergeCell ref="AC44:AE44"/>
    <mergeCell ref="K39:M39"/>
    <mergeCell ref="W38:Y38"/>
    <mergeCell ref="AC38:AE38"/>
    <mergeCell ref="T39:V39"/>
    <mergeCell ref="T37:V37"/>
    <mergeCell ref="N40:P40"/>
    <mergeCell ref="Q38:S38"/>
    <mergeCell ref="N36:P36"/>
    <mergeCell ref="N38:P38"/>
    <mergeCell ref="T44:V44"/>
    <mergeCell ref="W39:Y39"/>
    <mergeCell ref="W44:Y44"/>
    <mergeCell ref="W41:Y41"/>
    <mergeCell ref="AC40:AE40"/>
    <mergeCell ref="Z41:AB41"/>
    <mergeCell ref="AC41:AE41"/>
    <mergeCell ref="T43:V43"/>
    <mergeCell ref="T41:V41"/>
    <mergeCell ref="Q39:S39"/>
    <mergeCell ref="T36:V36"/>
    <mergeCell ref="K43:M43"/>
    <mergeCell ref="N49:P49"/>
    <mergeCell ref="AC45:AE45"/>
    <mergeCell ref="K51:M51"/>
    <mergeCell ref="K52:M52"/>
    <mergeCell ref="K27:M27"/>
    <mergeCell ref="T26:V26"/>
    <mergeCell ref="W36:Y36"/>
    <mergeCell ref="Z39:AB39"/>
    <mergeCell ref="AC39:AE39"/>
    <mergeCell ref="Z40:AB40"/>
    <mergeCell ref="K35:M35"/>
    <mergeCell ref="K32:M32"/>
    <mergeCell ref="T38:V38"/>
    <mergeCell ref="T35:V35"/>
    <mergeCell ref="W35:Y35"/>
    <mergeCell ref="T31:V31"/>
    <mergeCell ref="Z35:AB35"/>
    <mergeCell ref="W32:Y32"/>
    <mergeCell ref="T32:V32"/>
    <mergeCell ref="K28:M28"/>
    <mergeCell ref="AC37:AE37"/>
    <mergeCell ref="N29:P29"/>
    <mergeCell ref="Q29:S29"/>
    <mergeCell ref="N30:P30"/>
    <mergeCell ref="AC31:AE31"/>
    <mergeCell ref="W31:Y31"/>
    <mergeCell ref="T33:V33"/>
    <mergeCell ref="AC28:AE28"/>
    <mergeCell ref="AC29:AE29"/>
    <mergeCell ref="AC34:AE34"/>
    <mergeCell ref="T30:V30"/>
    <mergeCell ref="AC30:AE30"/>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7"/>
  <sheetViews>
    <sheetView zoomScaleNormal="100" workbookViewId="0">
      <pane xSplit="1" ySplit="2" topLeftCell="B94" activePane="bottomRight" state="frozen"/>
      <selection pane="topRight" activeCell="B1" sqref="B1"/>
      <selection pane="bottomLeft" activeCell="A3" sqref="A3"/>
      <selection pane="bottomRight" activeCell="B105" sqref="B105:G105"/>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650</v>
      </c>
      <c r="B1" s="391"/>
      <c r="C1" s="391"/>
      <c r="D1" s="391"/>
      <c r="E1" s="391"/>
      <c r="F1" s="391"/>
      <c r="G1" s="577"/>
    </row>
    <row r="2" spans="1:10" x14ac:dyDescent="0.25">
      <c r="A2" s="88" t="s">
        <v>6</v>
      </c>
      <c r="B2" s="578" t="s">
        <v>583</v>
      </c>
      <c r="C2" s="579"/>
      <c r="D2" s="579"/>
      <c r="E2" s="579"/>
      <c r="F2" s="579"/>
      <c r="G2" s="580"/>
    </row>
    <row r="3" spans="1:10" x14ac:dyDescent="0.25">
      <c r="A3" s="25" t="s">
        <v>333</v>
      </c>
      <c r="B3" s="93" t="s">
        <v>363</v>
      </c>
      <c r="C3" s="93"/>
      <c r="D3" s="93"/>
      <c r="E3" s="93"/>
      <c r="F3" s="93"/>
      <c r="G3" s="94"/>
    </row>
    <row r="4" spans="1:10" x14ac:dyDescent="0.25">
      <c r="A4" s="8" t="s">
        <v>298</v>
      </c>
      <c r="B4" s="333" t="s">
        <v>37</v>
      </c>
      <c r="C4" s="334"/>
      <c r="D4" s="334"/>
      <c r="E4" s="334"/>
      <c r="F4" s="334"/>
      <c r="G4" s="335"/>
    </row>
    <row r="5" spans="1:10" x14ac:dyDescent="0.25">
      <c r="A5" s="8" t="s">
        <v>299</v>
      </c>
      <c r="B5" s="333" t="s">
        <v>300</v>
      </c>
      <c r="C5" s="334"/>
      <c r="D5" s="334"/>
      <c r="E5" s="334"/>
      <c r="F5" s="334"/>
      <c r="G5" s="335"/>
    </row>
    <row r="6" spans="1:10" x14ac:dyDescent="0.25">
      <c r="A6" s="90"/>
      <c r="B6" s="370"/>
      <c r="C6" s="370"/>
      <c r="D6" s="370"/>
      <c r="E6" s="370"/>
      <c r="F6" s="370"/>
      <c r="G6" s="371"/>
    </row>
    <row r="7" spans="1:10" x14ac:dyDescent="0.25">
      <c r="A7" s="95" t="s">
        <v>9</v>
      </c>
      <c r="B7" s="252">
        <v>15.4</v>
      </c>
      <c r="C7" s="253"/>
      <c r="D7" s="253"/>
      <c r="E7" s="253"/>
      <c r="F7" s="253"/>
      <c r="G7" s="254"/>
    </row>
    <row r="8" spans="1:10" x14ac:dyDescent="0.25">
      <c r="A8" s="8"/>
      <c r="B8" s="370"/>
      <c r="C8" s="370"/>
      <c r="D8" s="370"/>
      <c r="E8" s="370"/>
      <c r="F8" s="370"/>
      <c r="G8" s="371"/>
    </row>
    <row r="9" spans="1:10" x14ac:dyDescent="0.25">
      <c r="A9" s="23"/>
      <c r="B9" s="370"/>
      <c r="C9" s="370"/>
      <c r="D9" s="370"/>
      <c r="E9" s="370"/>
      <c r="F9" s="370"/>
      <c r="G9" s="371"/>
    </row>
    <row r="10" spans="1:10" ht="79.5" customHeight="1" x14ac:dyDescent="0.25">
      <c r="A10" s="8" t="s">
        <v>10</v>
      </c>
      <c r="B10" s="363" t="s">
        <v>476</v>
      </c>
      <c r="C10" s="364"/>
      <c r="D10" s="364"/>
      <c r="E10" s="364"/>
      <c r="F10" s="364"/>
      <c r="G10" s="365"/>
    </row>
    <row r="11" spans="1:10" x14ac:dyDescent="0.25">
      <c r="A11" s="8"/>
      <c r="B11" s="360"/>
      <c r="C11" s="361"/>
      <c r="D11" s="361"/>
      <c r="E11" s="361"/>
      <c r="F11" s="361"/>
      <c r="G11" s="362"/>
    </row>
    <row r="12" spans="1:10" ht="48.75" customHeight="1" x14ac:dyDescent="0.25">
      <c r="A12" s="8" t="s">
        <v>74</v>
      </c>
      <c r="B12" s="372" t="s">
        <v>498</v>
      </c>
      <c r="C12" s="373"/>
      <c r="D12" s="373"/>
      <c r="E12" s="373"/>
      <c r="F12" s="373"/>
      <c r="G12" s="374"/>
    </row>
    <row r="13" spans="1:10" x14ac:dyDescent="0.25">
      <c r="A13" s="24"/>
      <c r="B13" s="360"/>
      <c r="C13" s="361"/>
      <c r="D13" s="361"/>
      <c r="E13" s="361"/>
      <c r="F13" s="361"/>
      <c r="G13" s="362"/>
    </row>
    <row r="14" spans="1:10" x14ac:dyDescent="0.25">
      <c r="A14" s="8" t="s">
        <v>75</v>
      </c>
      <c r="B14" s="252">
        <v>1.1824840000000001</v>
      </c>
      <c r="C14" s="253"/>
      <c r="D14" s="253"/>
      <c r="E14" s="253"/>
      <c r="F14" s="253"/>
      <c r="G14" s="254"/>
    </row>
    <row r="15" spans="1:10" x14ac:dyDescent="0.25">
      <c r="A15" s="25"/>
      <c r="B15" s="360"/>
      <c r="C15" s="361"/>
      <c r="D15" s="361"/>
      <c r="E15" s="361"/>
      <c r="F15" s="361"/>
      <c r="G15" s="362"/>
    </row>
    <row r="16" spans="1:10" x14ac:dyDescent="0.25">
      <c r="A16" s="22" t="s">
        <v>438</v>
      </c>
      <c r="B16" s="360"/>
      <c r="C16" s="361"/>
      <c r="D16" s="361"/>
      <c r="E16" s="361"/>
      <c r="F16" s="361"/>
      <c r="G16" s="362"/>
      <c r="J16" s="5" t="s">
        <v>303</v>
      </c>
    </row>
    <row r="17" spans="1:8" x14ac:dyDescent="0.25">
      <c r="A17" s="26"/>
      <c r="B17" s="325" t="s">
        <v>2</v>
      </c>
      <c r="C17" s="326"/>
      <c r="D17" s="327"/>
      <c r="E17" s="341" t="s">
        <v>3</v>
      </c>
      <c r="F17" s="342"/>
      <c r="G17" s="343"/>
      <c r="H17" s="5" t="s">
        <v>303</v>
      </c>
    </row>
    <row r="18" spans="1:8" x14ac:dyDescent="0.25">
      <c r="A18" s="8" t="s">
        <v>50</v>
      </c>
      <c r="B18" s="252">
        <v>2.25</v>
      </c>
      <c r="C18" s="253"/>
      <c r="D18" s="254"/>
      <c r="E18" s="252">
        <v>1.5</v>
      </c>
      <c r="F18" s="253"/>
      <c r="G18" s="254"/>
    </row>
    <row r="19" spans="1:8" x14ac:dyDescent="0.25">
      <c r="A19" s="8" t="s">
        <v>51</v>
      </c>
      <c r="B19" s="252">
        <v>0</v>
      </c>
      <c r="C19" s="253"/>
      <c r="D19" s="254"/>
      <c r="E19" s="252">
        <v>0</v>
      </c>
      <c r="F19" s="253"/>
      <c r="G19" s="254"/>
    </row>
    <row r="20" spans="1:8" x14ac:dyDescent="0.25">
      <c r="A20" s="8" t="s">
        <v>52</v>
      </c>
      <c r="B20" s="252">
        <v>0</v>
      </c>
      <c r="C20" s="253"/>
      <c r="D20" s="254"/>
      <c r="E20" s="252">
        <v>0</v>
      </c>
      <c r="F20" s="253"/>
      <c r="G20" s="254"/>
    </row>
    <row r="21" spans="1:8" x14ac:dyDescent="0.25">
      <c r="A21" s="8" t="s">
        <v>55</v>
      </c>
      <c r="B21" s="252">
        <v>0.2</v>
      </c>
      <c r="C21" s="253"/>
      <c r="D21" s="254"/>
      <c r="E21" s="252">
        <v>0.18</v>
      </c>
      <c r="F21" s="253"/>
      <c r="G21" s="254"/>
    </row>
    <row r="22" spans="1:8" x14ac:dyDescent="0.25">
      <c r="A22" s="8" t="s">
        <v>49</v>
      </c>
      <c r="B22" s="252">
        <f>SUM(B18:D21)</f>
        <v>2.4500000000000002</v>
      </c>
      <c r="C22" s="253"/>
      <c r="D22" s="254"/>
      <c r="E22" s="252">
        <f>SUM(E18:G21)</f>
        <v>1.68</v>
      </c>
      <c r="F22" s="253"/>
      <c r="G22" s="254"/>
    </row>
    <row r="23" spans="1:8" x14ac:dyDescent="0.25">
      <c r="A23" s="24"/>
      <c r="B23" s="360"/>
      <c r="C23" s="361"/>
      <c r="D23" s="361"/>
      <c r="E23" s="361"/>
      <c r="F23" s="361"/>
      <c r="G23" s="362"/>
    </row>
    <row r="24" spans="1:8" x14ac:dyDescent="0.25">
      <c r="A24" s="387" t="s">
        <v>11</v>
      </c>
      <c r="B24" s="350" t="s">
        <v>4</v>
      </c>
      <c r="C24" s="276"/>
      <c r="D24" s="277"/>
      <c r="E24" s="350" t="s">
        <v>321</v>
      </c>
      <c r="F24" s="276"/>
      <c r="G24" s="277"/>
    </row>
    <row r="25" spans="1:8" ht="15" customHeight="1" x14ac:dyDescent="0.25">
      <c r="A25" s="384"/>
      <c r="B25" s="246" t="s">
        <v>171</v>
      </c>
      <c r="C25" s="247"/>
      <c r="D25" s="248"/>
      <c r="E25" s="245">
        <v>10.370699999999999</v>
      </c>
      <c r="F25" s="245"/>
      <c r="G25" s="245"/>
    </row>
    <row r="26" spans="1:8" ht="15" customHeight="1" x14ac:dyDescent="0.25">
      <c r="A26" s="384"/>
      <c r="B26" s="246" t="s">
        <v>551</v>
      </c>
      <c r="C26" s="247"/>
      <c r="D26" s="248"/>
      <c r="E26" s="245">
        <v>3.835</v>
      </c>
      <c r="F26" s="245"/>
      <c r="G26" s="245"/>
    </row>
    <row r="27" spans="1:8" ht="15" customHeight="1" x14ac:dyDescent="0.25">
      <c r="A27" s="384"/>
      <c r="B27" s="246" t="s">
        <v>530</v>
      </c>
      <c r="C27" s="247"/>
      <c r="D27" s="248"/>
      <c r="E27" s="245">
        <v>3.4016000000000002</v>
      </c>
      <c r="F27" s="245"/>
      <c r="G27" s="245"/>
    </row>
    <row r="28" spans="1:8" x14ac:dyDescent="0.25">
      <c r="A28" s="384"/>
      <c r="B28" s="246" t="s">
        <v>306</v>
      </c>
      <c r="C28" s="247"/>
      <c r="D28" s="248"/>
      <c r="E28" s="245">
        <v>3.3921999999999999</v>
      </c>
      <c r="F28" s="245"/>
      <c r="G28" s="245"/>
    </row>
    <row r="29" spans="1:8" ht="15" customHeight="1" x14ac:dyDescent="0.25">
      <c r="A29" s="384"/>
      <c r="B29" s="246" t="s">
        <v>176</v>
      </c>
      <c r="C29" s="247"/>
      <c r="D29" s="248"/>
      <c r="E29" s="245">
        <v>3.3822999999999999</v>
      </c>
      <c r="F29" s="245"/>
      <c r="G29" s="245"/>
    </row>
    <row r="30" spans="1:8" ht="15" customHeight="1" x14ac:dyDescent="0.25">
      <c r="A30" s="384"/>
      <c r="B30" s="246" t="s">
        <v>174</v>
      </c>
      <c r="C30" s="247"/>
      <c r="D30" s="248"/>
      <c r="E30" s="245">
        <v>3.2886000000000002</v>
      </c>
      <c r="F30" s="245"/>
      <c r="G30" s="245"/>
    </row>
    <row r="31" spans="1:8" ht="15" customHeight="1" x14ac:dyDescent="0.25">
      <c r="A31" s="384"/>
      <c r="B31" s="246" t="s">
        <v>592</v>
      </c>
      <c r="C31" s="247"/>
      <c r="D31" s="248"/>
      <c r="E31" s="245">
        <v>2.9754999999999998</v>
      </c>
      <c r="F31" s="245"/>
      <c r="G31" s="245"/>
    </row>
    <row r="32" spans="1:8" ht="15" customHeight="1" x14ac:dyDescent="0.25">
      <c r="A32" s="384"/>
      <c r="B32" s="246" t="s">
        <v>43</v>
      </c>
      <c r="C32" s="247"/>
      <c r="D32" s="248"/>
      <c r="E32" s="245">
        <v>2.7069999999999999</v>
      </c>
      <c r="F32" s="245"/>
      <c r="G32" s="245"/>
    </row>
    <row r="33" spans="1:8" ht="15" customHeight="1" x14ac:dyDescent="0.25">
      <c r="A33" s="384"/>
      <c r="B33" s="246" t="s">
        <v>304</v>
      </c>
      <c r="C33" s="247"/>
      <c r="D33" s="248"/>
      <c r="E33" s="245">
        <v>2.6515</v>
      </c>
      <c r="F33" s="245"/>
      <c r="G33" s="245"/>
    </row>
    <row r="34" spans="1:8" ht="15" customHeight="1" x14ac:dyDescent="0.25">
      <c r="A34" s="384"/>
      <c r="B34" s="246" t="s">
        <v>668</v>
      </c>
      <c r="C34" s="247"/>
      <c r="D34" s="248"/>
      <c r="E34" s="245">
        <v>2.5352000000000001</v>
      </c>
      <c r="F34" s="245"/>
      <c r="G34" s="245"/>
    </row>
    <row r="35" spans="1:8" x14ac:dyDescent="0.25">
      <c r="A35" s="384"/>
      <c r="B35" s="249"/>
      <c r="C35" s="250"/>
      <c r="D35" s="251"/>
      <c r="E35" s="252"/>
      <c r="F35" s="253"/>
      <c r="G35" s="254"/>
    </row>
    <row r="36" spans="1:8" x14ac:dyDescent="0.25">
      <c r="A36" s="384"/>
      <c r="B36" s="249"/>
      <c r="C36" s="250"/>
      <c r="D36" s="251"/>
      <c r="E36" s="252"/>
      <c r="F36" s="253"/>
      <c r="G36" s="254"/>
    </row>
    <row r="37" spans="1:8" x14ac:dyDescent="0.25">
      <c r="A37" s="385"/>
      <c r="B37" s="377" t="s">
        <v>41</v>
      </c>
      <c r="C37" s="378"/>
      <c r="D37" s="379"/>
      <c r="E37" s="258">
        <f>SUM(E25:G36)</f>
        <v>38.5396</v>
      </c>
      <c r="F37" s="259"/>
      <c r="G37" s="260"/>
    </row>
    <row r="38" spans="1:8" x14ac:dyDescent="0.25">
      <c r="A38" s="4"/>
      <c r="B38" s="350"/>
      <c r="C38" s="276"/>
      <c r="D38" s="277"/>
      <c r="E38" s="350"/>
      <c r="F38" s="276"/>
      <c r="G38" s="277"/>
    </row>
    <row r="39" spans="1:8" x14ac:dyDescent="0.25">
      <c r="A39" s="387" t="s">
        <v>78</v>
      </c>
      <c r="B39" s="264" t="s">
        <v>78</v>
      </c>
      <c r="C39" s="276"/>
      <c r="D39" s="277"/>
      <c r="E39" s="264" t="s">
        <v>321</v>
      </c>
      <c r="F39" s="276"/>
      <c r="G39" s="277"/>
    </row>
    <row r="40" spans="1:8" ht="15" customHeight="1" x14ac:dyDescent="0.25">
      <c r="A40" s="384"/>
      <c r="B40" s="267" t="s">
        <v>76</v>
      </c>
      <c r="C40" s="268"/>
      <c r="D40" s="269"/>
      <c r="E40" s="252">
        <v>88.822803796166099</v>
      </c>
      <c r="F40" s="253"/>
      <c r="G40" s="254"/>
      <c r="H40" s="5" t="s">
        <v>303</v>
      </c>
    </row>
    <row r="41" spans="1:8" ht="15" customHeight="1" x14ac:dyDescent="0.25">
      <c r="A41" s="384"/>
      <c r="B41" s="267" t="s">
        <v>84</v>
      </c>
      <c r="C41" s="268"/>
      <c r="D41" s="269"/>
      <c r="E41" s="252">
        <v>10.370772217855301</v>
      </c>
      <c r="F41" s="253"/>
      <c r="G41" s="254"/>
    </row>
    <row r="42" spans="1:8" ht="15" customHeight="1" x14ac:dyDescent="0.25">
      <c r="A42" s="384"/>
      <c r="B42" s="267" t="s">
        <v>77</v>
      </c>
      <c r="C42" s="268"/>
      <c r="D42" s="269"/>
      <c r="E42" s="252">
        <v>0.80642398597849996</v>
      </c>
      <c r="F42" s="253"/>
      <c r="G42" s="254"/>
    </row>
    <row r="43" spans="1:8" x14ac:dyDescent="0.25">
      <c r="A43" s="384"/>
      <c r="B43" s="267"/>
      <c r="C43" s="268"/>
      <c r="D43" s="269"/>
      <c r="E43" s="252"/>
      <c r="F43" s="253"/>
      <c r="G43" s="254"/>
    </row>
    <row r="44" spans="1:8" x14ac:dyDescent="0.25">
      <c r="A44" s="384"/>
      <c r="B44" s="267"/>
      <c r="C44" s="268"/>
      <c r="D44" s="269"/>
      <c r="E44" s="252"/>
      <c r="F44" s="253"/>
      <c r="G44" s="254"/>
    </row>
    <row r="45" spans="1:8" x14ac:dyDescent="0.25">
      <c r="A45" s="384"/>
      <c r="B45" s="267"/>
      <c r="C45" s="268"/>
      <c r="D45" s="269"/>
      <c r="E45" s="252"/>
      <c r="F45" s="253"/>
      <c r="G45" s="254"/>
    </row>
    <row r="46" spans="1:8" x14ac:dyDescent="0.25">
      <c r="A46" s="385"/>
      <c r="B46" s="273" t="s">
        <v>41</v>
      </c>
      <c r="C46" s="274"/>
      <c r="D46" s="275"/>
      <c r="E46" s="261">
        <f>SUM(E40:G44)</f>
        <v>99.999999999999901</v>
      </c>
      <c r="F46" s="262"/>
      <c r="G46" s="263"/>
    </row>
    <row r="47" spans="1:8" x14ac:dyDescent="0.25">
      <c r="A47" s="4"/>
      <c r="B47" s="350"/>
      <c r="C47" s="276"/>
      <c r="D47" s="277"/>
      <c r="E47" s="350"/>
      <c r="F47" s="276"/>
      <c r="G47" s="277"/>
    </row>
    <row r="48" spans="1:8" x14ac:dyDescent="0.25">
      <c r="A48" s="383" t="s">
        <v>234</v>
      </c>
      <c r="B48" s="581" t="s">
        <v>230</v>
      </c>
      <c r="C48" s="582"/>
      <c r="D48" s="583"/>
      <c r="E48" s="264" t="s">
        <v>321</v>
      </c>
      <c r="F48" s="276"/>
      <c r="G48" s="277"/>
    </row>
    <row r="49" spans="1:8" x14ac:dyDescent="0.25">
      <c r="A49" s="384"/>
      <c r="B49" s="570" t="s">
        <v>166</v>
      </c>
      <c r="C49" s="571"/>
      <c r="D49" s="572"/>
      <c r="E49" s="584">
        <v>11.8589</v>
      </c>
      <c r="F49" s="584"/>
      <c r="G49" s="584"/>
      <c r="H49" s="5" t="s">
        <v>303</v>
      </c>
    </row>
    <row r="50" spans="1:8" ht="15" customHeight="1" x14ac:dyDescent="0.25">
      <c r="A50" s="384"/>
      <c r="B50" s="570" t="s">
        <v>307</v>
      </c>
      <c r="C50" s="571"/>
      <c r="D50" s="572"/>
      <c r="E50" s="584">
        <v>8.6613000000000007</v>
      </c>
      <c r="F50" s="584"/>
      <c r="G50" s="584"/>
    </row>
    <row r="51" spans="1:8" x14ac:dyDescent="0.25">
      <c r="A51" s="384"/>
      <c r="B51" s="570" t="s">
        <v>185</v>
      </c>
      <c r="C51" s="571"/>
      <c r="D51" s="572"/>
      <c r="E51" s="584">
        <v>7.1947999999999999</v>
      </c>
      <c r="F51" s="584"/>
      <c r="G51" s="584"/>
    </row>
    <row r="52" spans="1:8" ht="15" customHeight="1" x14ac:dyDescent="0.25">
      <c r="A52" s="384"/>
      <c r="B52" s="570" t="s">
        <v>197</v>
      </c>
      <c r="C52" s="571"/>
      <c r="D52" s="572"/>
      <c r="E52" s="584">
        <v>5.8811999999999998</v>
      </c>
      <c r="F52" s="584"/>
      <c r="G52" s="584"/>
    </row>
    <row r="53" spans="1:8" ht="15" customHeight="1" x14ac:dyDescent="0.25">
      <c r="A53" s="384"/>
      <c r="B53" s="570" t="s">
        <v>671</v>
      </c>
      <c r="C53" s="571"/>
      <c r="D53" s="572"/>
      <c r="E53" s="584">
        <v>5.0297000000000001</v>
      </c>
      <c r="F53" s="584"/>
      <c r="G53" s="584"/>
    </row>
    <row r="54" spans="1:8" ht="15" customHeight="1" x14ac:dyDescent="0.25">
      <c r="A54" s="384"/>
      <c r="B54" s="570" t="s">
        <v>215</v>
      </c>
      <c r="C54" s="571"/>
      <c r="D54" s="572"/>
      <c r="E54" s="584">
        <v>4.8342000000000001</v>
      </c>
      <c r="F54" s="584"/>
      <c r="G54" s="584"/>
    </row>
    <row r="55" spans="1:8" ht="15" customHeight="1" x14ac:dyDescent="0.25">
      <c r="A55" s="384"/>
      <c r="B55" s="570" t="s">
        <v>191</v>
      </c>
      <c r="C55" s="571"/>
      <c r="D55" s="572"/>
      <c r="E55" s="584">
        <v>3.9428000000000001</v>
      </c>
      <c r="F55" s="584"/>
      <c r="G55" s="584"/>
    </row>
    <row r="56" spans="1:8" ht="15" customHeight="1" x14ac:dyDescent="0.25">
      <c r="A56" s="384"/>
      <c r="B56" s="570" t="s">
        <v>188</v>
      </c>
      <c r="C56" s="571"/>
      <c r="D56" s="572"/>
      <c r="E56" s="584">
        <v>3.7839</v>
      </c>
      <c r="F56" s="584"/>
      <c r="G56" s="584"/>
    </row>
    <row r="57" spans="1:8" ht="15" customHeight="1" x14ac:dyDescent="0.25">
      <c r="A57" s="384"/>
      <c r="B57" s="570" t="s">
        <v>531</v>
      </c>
      <c r="C57" s="571"/>
      <c r="D57" s="572"/>
      <c r="E57" s="584">
        <v>3.7397999999999998</v>
      </c>
      <c r="F57" s="584"/>
      <c r="G57" s="584"/>
    </row>
    <row r="58" spans="1:8" ht="15" customHeight="1" x14ac:dyDescent="0.25">
      <c r="A58" s="384"/>
      <c r="B58" s="570" t="s">
        <v>209</v>
      </c>
      <c r="C58" s="571"/>
      <c r="D58" s="572"/>
      <c r="E58" s="584">
        <v>3.4691000000000001</v>
      </c>
      <c r="F58" s="584"/>
      <c r="G58" s="584"/>
    </row>
    <row r="59" spans="1:8" ht="15" customHeight="1" x14ac:dyDescent="0.25">
      <c r="A59" s="384"/>
      <c r="B59" s="570" t="s">
        <v>205</v>
      </c>
      <c r="C59" s="571"/>
      <c r="D59" s="572"/>
      <c r="E59" s="584">
        <v>3.3921999999999999</v>
      </c>
      <c r="F59" s="584"/>
      <c r="G59" s="584"/>
    </row>
    <row r="60" spans="1:8" ht="15" customHeight="1" x14ac:dyDescent="0.25">
      <c r="A60" s="384"/>
      <c r="B60" s="570" t="s">
        <v>193</v>
      </c>
      <c r="C60" s="571"/>
      <c r="D60" s="572"/>
      <c r="E60" s="584">
        <v>3.1852999999999998</v>
      </c>
      <c r="F60" s="584"/>
      <c r="G60" s="584"/>
    </row>
    <row r="61" spans="1:8" ht="15" customHeight="1" x14ac:dyDescent="0.25">
      <c r="A61" s="384"/>
      <c r="B61" s="570" t="s">
        <v>213</v>
      </c>
      <c r="C61" s="571"/>
      <c r="D61" s="572"/>
      <c r="E61" s="584">
        <v>2.8839000000000001</v>
      </c>
      <c r="F61" s="584"/>
      <c r="G61" s="584"/>
    </row>
    <row r="62" spans="1:8" ht="15" customHeight="1" x14ac:dyDescent="0.25">
      <c r="A62" s="384"/>
      <c r="B62" s="570" t="s">
        <v>201</v>
      </c>
      <c r="C62" s="571"/>
      <c r="D62" s="572"/>
      <c r="E62" s="584">
        <v>2.5352000000000001</v>
      </c>
      <c r="F62" s="584"/>
      <c r="G62" s="584"/>
    </row>
    <row r="63" spans="1:8" ht="15" customHeight="1" x14ac:dyDescent="0.25">
      <c r="A63" s="384"/>
      <c r="B63" s="570" t="s">
        <v>196</v>
      </c>
      <c r="C63" s="571"/>
      <c r="D63" s="572"/>
      <c r="E63" s="584">
        <v>2.5171000000000001</v>
      </c>
      <c r="F63" s="584"/>
      <c r="G63" s="584"/>
    </row>
    <row r="64" spans="1:8" ht="15" customHeight="1" x14ac:dyDescent="0.25">
      <c r="A64" s="384"/>
      <c r="B64" s="570" t="s">
        <v>672</v>
      </c>
      <c r="C64" s="571"/>
      <c r="D64" s="572"/>
      <c r="E64" s="584">
        <v>2.3584000000000001</v>
      </c>
      <c r="F64" s="584"/>
      <c r="G64" s="584"/>
    </row>
    <row r="65" spans="1:10" ht="15" customHeight="1" x14ac:dyDescent="0.25">
      <c r="A65" s="384"/>
      <c r="B65" s="570" t="s">
        <v>195</v>
      </c>
      <c r="C65" s="571"/>
      <c r="D65" s="572"/>
      <c r="E65" s="584">
        <v>2.1532</v>
      </c>
      <c r="F65" s="584"/>
      <c r="G65" s="584"/>
    </row>
    <row r="66" spans="1:10" ht="15" customHeight="1" x14ac:dyDescent="0.25">
      <c r="A66" s="384"/>
      <c r="B66" s="570" t="s">
        <v>210</v>
      </c>
      <c r="C66" s="571"/>
      <c r="D66" s="572"/>
      <c r="E66" s="584">
        <v>2.1233</v>
      </c>
      <c r="F66" s="584"/>
      <c r="G66" s="584"/>
    </row>
    <row r="67" spans="1:10" ht="15" customHeight="1" x14ac:dyDescent="0.25">
      <c r="A67" s="384"/>
      <c r="B67" s="570" t="s">
        <v>203</v>
      </c>
      <c r="C67" s="571"/>
      <c r="D67" s="572"/>
      <c r="E67" s="584">
        <v>1.9878</v>
      </c>
      <c r="F67" s="584"/>
      <c r="G67" s="584"/>
      <c r="J67" s="5" t="s">
        <v>303</v>
      </c>
    </row>
    <row r="68" spans="1:10" ht="15" customHeight="1" x14ac:dyDescent="0.25">
      <c r="A68" s="384"/>
      <c r="B68" s="570" t="s">
        <v>207</v>
      </c>
      <c r="C68" s="571"/>
      <c r="D68" s="572"/>
      <c r="E68" s="584">
        <v>1.7925</v>
      </c>
      <c r="F68" s="584"/>
      <c r="G68" s="584"/>
    </row>
    <row r="69" spans="1:10" ht="15" customHeight="1" x14ac:dyDescent="0.25">
      <c r="A69" s="384"/>
      <c r="B69" s="570" t="s">
        <v>208</v>
      </c>
      <c r="C69" s="571"/>
      <c r="D69" s="572"/>
      <c r="E69" s="584">
        <v>1.6028</v>
      </c>
      <c r="F69" s="584"/>
      <c r="G69" s="584"/>
    </row>
    <row r="70" spans="1:10" ht="15" customHeight="1" x14ac:dyDescent="0.25">
      <c r="A70" s="384"/>
      <c r="B70" s="570" t="s">
        <v>190</v>
      </c>
      <c r="C70" s="571"/>
      <c r="D70" s="572"/>
      <c r="E70" s="584">
        <v>1.4870000000000001</v>
      </c>
      <c r="F70" s="584"/>
      <c r="G70" s="584"/>
    </row>
    <row r="71" spans="1:10" ht="15" customHeight="1" x14ac:dyDescent="0.25">
      <c r="A71" s="384"/>
      <c r="B71" s="570" t="s">
        <v>200</v>
      </c>
      <c r="C71" s="571"/>
      <c r="D71" s="572"/>
      <c r="E71" s="584">
        <v>1.4117999999999999</v>
      </c>
      <c r="F71" s="584"/>
      <c r="G71" s="584"/>
    </row>
    <row r="72" spans="1:10" x14ac:dyDescent="0.25">
      <c r="A72" s="384"/>
      <c r="B72" s="570" t="s">
        <v>189</v>
      </c>
      <c r="C72" s="571"/>
      <c r="D72" s="572"/>
      <c r="E72" s="584">
        <v>0.99429999999999996</v>
      </c>
      <c r="F72" s="584"/>
      <c r="G72" s="584"/>
    </row>
    <row r="73" spans="1:10" x14ac:dyDescent="0.25">
      <c r="A73" s="384"/>
      <c r="B73" s="246"/>
      <c r="C73" s="247"/>
      <c r="D73" s="248"/>
      <c r="E73" s="245"/>
      <c r="F73" s="245"/>
      <c r="G73" s="245"/>
    </row>
    <row r="74" spans="1:10" x14ac:dyDescent="0.25">
      <c r="A74" s="384"/>
      <c r="B74" s="312"/>
      <c r="C74" s="313"/>
      <c r="D74" s="314"/>
      <c r="E74" s="328"/>
      <c r="F74" s="328"/>
      <c r="G74" s="328"/>
    </row>
    <row r="75" spans="1:10" x14ac:dyDescent="0.25">
      <c r="A75" s="384"/>
      <c r="B75" s="312"/>
      <c r="C75" s="313"/>
      <c r="D75" s="314"/>
      <c r="E75" s="328"/>
      <c r="F75" s="328"/>
      <c r="G75" s="328"/>
    </row>
    <row r="76" spans="1:10" x14ac:dyDescent="0.25">
      <c r="A76" s="384"/>
      <c r="B76" s="312"/>
      <c r="C76" s="313"/>
      <c r="D76" s="314"/>
      <c r="E76" s="328"/>
      <c r="F76" s="328"/>
      <c r="G76" s="328"/>
    </row>
    <row r="77" spans="1:10" x14ac:dyDescent="0.25">
      <c r="A77" s="384"/>
      <c r="B77" s="312"/>
      <c r="C77" s="313"/>
      <c r="D77" s="314"/>
      <c r="E77" s="328"/>
      <c r="F77" s="328"/>
      <c r="G77" s="328"/>
    </row>
    <row r="78" spans="1:10" x14ac:dyDescent="0.25">
      <c r="A78" s="384"/>
      <c r="B78" s="267"/>
      <c r="C78" s="268"/>
      <c r="D78" s="269"/>
      <c r="E78" s="252"/>
      <c r="F78" s="253"/>
      <c r="G78" s="254"/>
    </row>
    <row r="79" spans="1:10" x14ac:dyDescent="0.25">
      <c r="A79" s="384"/>
      <c r="B79" s="267"/>
      <c r="C79" s="268"/>
      <c r="D79" s="269"/>
      <c r="E79" s="252"/>
      <c r="F79" s="253"/>
      <c r="G79" s="254"/>
    </row>
    <row r="80" spans="1:10" x14ac:dyDescent="0.25">
      <c r="A80" s="384"/>
      <c r="B80" s="267"/>
      <c r="C80" s="268"/>
      <c r="D80" s="269"/>
      <c r="E80" s="252"/>
      <c r="F80" s="253"/>
      <c r="G80" s="254"/>
    </row>
    <row r="81" spans="1:10" x14ac:dyDescent="0.25">
      <c r="A81" s="384"/>
      <c r="B81" s="267"/>
      <c r="C81" s="268"/>
      <c r="D81" s="269"/>
      <c r="E81" s="252"/>
      <c r="F81" s="253"/>
      <c r="G81" s="254"/>
    </row>
    <row r="82" spans="1:10" x14ac:dyDescent="0.25">
      <c r="A82" s="384"/>
      <c r="B82" s="267"/>
      <c r="C82" s="268"/>
      <c r="D82" s="269"/>
      <c r="E82" s="252"/>
      <c r="F82" s="253"/>
      <c r="G82" s="254"/>
    </row>
    <row r="83" spans="1:10" x14ac:dyDescent="0.25">
      <c r="A83" s="384"/>
      <c r="B83" s="267"/>
      <c r="C83" s="268"/>
      <c r="D83" s="269"/>
      <c r="E83" s="252"/>
      <c r="F83" s="253"/>
      <c r="G83" s="254"/>
    </row>
    <row r="84" spans="1:10" x14ac:dyDescent="0.25">
      <c r="A84" s="384"/>
      <c r="B84" s="267"/>
      <c r="C84" s="268"/>
      <c r="D84" s="269"/>
      <c r="E84" s="252"/>
      <c r="F84" s="253"/>
      <c r="G84" s="254"/>
    </row>
    <row r="85" spans="1:10" x14ac:dyDescent="0.25">
      <c r="A85" s="384"/>
      <c r="B85" s="267"/>
      <c r="C85" s="268"/>
      <c r="D85" s="269"/>
      <c r="E85" s="252"/>
      <c r="F85" s="253"/>
      <c r="G85" s="254"/>
    </row>
    <row r="86" spans="1:10" x14ac:dyDescent="0.25">
      <c r="A86" s="384"/>
      <c r="B86" s="267"/>
      <c r="C86" s="268"/>
      <c r="D86" s="269"/>
      <c r="E86" s="252"/>
      <c r="F86" s="253"/>
      <c r="G86" s="254"/>
    </row>
    <row r="87" spans="1:10" x14ac:dyDescent="0.25">
      <c r="A87" s="384"/>
      <c r="B87" s="267"/>
      <c r="C87" s="268"/>
      <c r="D87" s="269"/>
      <c r="E87" s="252"/>
      <c r="F87" s="253"/>
      <c r="G87" s="254"/>
    </row>
    <row r="88" spans="1:10" x14ac:dyDescent="0.25">
      <c r="A88" s="384"/>
      <c r="B88" s="267"/>
      <c r="C88" s="268"/>
      <c r="D88" s="269"/>
      <c r="E88" s="252"/>
      <c r="F88" s="253"/>
      <c r="G88" s="254"/>
    </row>
    <row r="89" spans="1:10" x14ac:dyDescent="0.25">
      <c r="A89" s="385"/>
      <c r="B89" s="267"/>
      <c r="C89" s="268"/>
      <c r="D89" s="269"/>
      <c r="E89" s="252"/>
      <c r="F89" s="253"/>
      <c r="G89" s="254"/>
    </row>
    <row r="90" spans="1:10" x14ac:dyDescent="0.25">
      <c r="A90" s="27"/>
      <c r="B90" s="316" t="s">
        <v>41</v>
      </c>
      <c r="C90" s="317"/>
      <c r="D90" s="318"/>
      <c r="E90" s="258">
        <f>SUM(E49:G89)</f>
        <v>88.82050000000001</v>
      </c>
      <c r="F90" s="259"/>
      <c r="G90" s="260"/>
    </row>
    <row r="91" spans="1:10" x14ac:dyDescent="0.25">
      <c r="A91" s="4"/>
      <c r="B91" s="350"/>
      <c r="C91" s="276"/>
      <c r="D91" s="277"/>
      <c r="E91" s="350"/>
      <c r="F91" s="276"/>
      <c r="G91" s="277"/>
      <c r="I91" s="5" t="s">
        <v>303</v>
      </c>
    </row>
    <row r="92" spans="1:10" x14ac:dyDescent="0.25">
      <c r="A92" s="375" t="s">
        <v>12</v>
      </c>
      <c r="B92" s="325" t="s">
        <v>0</v>
      </c>
      <c r="C92" s="326"/>
      <c r="D92" s="327"/>
      <c r="E92" s="325" t="s">
        <v>1</v>
      </c>
      <c r="F92" s="326"/>
      <c r="G92" s="327"/>
    </row>
    <row r="93" spans="1:10" ht="25.5" x14ac:dyDescent="0.25">
      <c r="A93" s="556"/>
      <c r="B93" s="9" t="s">
        <v>59</v>
      </c>
      <c r="C93" s="9" t="s">
        <v>60</v>
      </c>
      <c r="D93" s="9" t="s">
        <v>61</v>
      </c>
      <c r="E93" s="9" t="s">
        <v>59</v>
      </c>
      <c r="F93" s="9" t="s">
        <v>60</v>
      </c>
      <c r="G93" s="9" t="s">
        <v>61</v>
      </c>
      <c r="H93" s="5" t="s">
        <v>303</v>
      </c>
    </row>
    <row r="94" spans="1:10" x14ac:dyDescent="0.25">
      <c r="A94" s="4" t="s">
        <v>403</v>
      </c>
      <c r="B94" s="221">
        <v>4.822053843255536</v>
      </c>
      <c r="C94" s="221">
        <v>9.6906723553060949</v>
      </c>
      <c r="D94" s="221">
        <v>11.107618536489451</v>
      </c>
      <c r="E94" s="221">
        <v>5.6989702524417707</v>
      </c>
      <c r="F94" s="221">
        <v>9.6906723553060949</v>
      </c>
      <c r="G94" s="221">
        <v>11.107618536489451</v>
      </c>
      <c r="J94" s="5" t="s">
        <v>303</v>
      </c>
    </row>
    <row r="95" spans="1:10" x14ac:dyDescent="0.25">
      <c r="A95" s="4" t="s">
        <v>404</v>
      </c>
      <c r="B95" s="221">
        <v>12.257136298326831</v>
      </c>
      <c r="C95" s="221">
        <v>14.600063212763592</v>
      </c>
      <c r="D95" s="221">
        <v>15.56034101642274</v>
      </c>
      <c r="E95" s="221">
        <v>13.002332709746934</v>
      </c>
      <c r="F95" s="221">
        <v>14.600063212763592</v>
      </c>
      <c r="G95" s="221">
        <v>15.56034101642274</v>
      </c>
    </row>
    <row r="96" spans="1:10" x14ac:dyDescent="0.25">
      <c r="A96" s="4" t="s">
        <v>405</v>
      </c>
      <c r="B96" s="221">
        <v>15.244804566635551</v>
      </c>
      <c r="C96" s="221">
        <v>17.993459462167106</v>
      </c>
      <c r="D96" s="221">
        <v>22.290027984117433</v>
      </c>
      <c r="E96" s="221">
        <v>16.16240003415863</v>
      </c>
      <c r="F96" s="221">
        <v>17.993459462167106</v>
      </c>
      <c r="G96" s="221">
        <v>22.290027984117433</v>
      </c>
    </row>
    <row r="97" spans="1:9" x14ac:dyDescent="0.25">
      <c r="A97" s="4" t="s">
        <v>406</v>
      </c>
      <c r="B97" s="221">
        <v>5.0433672596793322</v>
      </c>
      <c r="C97" s="221" t="s">
        <v>17</v>
      </c>
      <c r="D97" s="221">
        <v>16.096989642950476</v>
      </c>
      <c r="E97" s="221">
        <v>10.349477529587281</v>
      </c>
      <c r="F97" s="221">
        <v>12.611775732365583</v>
      </c>
      <c r="G97" s="221">
        <v>13.527747176057181</v>
      </c>
    </row>
    <row r="98" spans="1:9" ht="25.5" x14ac:dyDescent="0.25">
      <c r="A98" s="4" t="s">
        <v>326</v>
      </c>
      <c r="B98" s="228">
        <v>10480.853008578088</v>
      </c>
      <c r="C98" s="228">
        <v>10966.287931422969</v>
      </c>
      <c r="D98" s="228">
        <v>11107.556052262369</v>
      </c>
      <c r="E98" s="228">
        <v>10568.292116498844</v>
      </c>
      <c r="F98" s="228">
        <v>10966.287931422969</v>
      </c>
      <c r="G98" s="228">
        <v>11107.556052262369</v>
      </c>
      <c r="I98" s="5" t="s">
        <v>303</v>
      </c>
    </row>
    <row r="99" spans="1:9" ht="25.5" x14ac:dyDescent="0.25">
      <c r="A99" s="4" t="s">
        <v>327</v>
      </c>
      <c r="B99" s="228">
        <v>14146.267861897579</v>
      </c>
      <c r="C99" s="228">
        <v>15050.626265513885</v>
      </c>
      <c r="D99" s="228">
        <v>15432.150295724625</v>
      </c>
      <c r="E99" s="228">
        <v>14429.863609569686</v>
      </c>
      <c r="F99" s="228">
        <v>15050.626265513885</v>
      </c>
      <c r="G99" s="228">
        <v>15432.150295724625</v>
      </c>
      <c r="I99" s="5" t="s">
        <v>303</v>
      </c>
    </row>
    <row r="100" spans="1:9" ht="25.5" x14ac:dyDescent="0.25">
      <c r="A100" s="4" t="s">
        <v>328</v>
      </c>
      <c r="B100" s="228">
        <v>20344.378637802518</v>
      </c>
      <c r="C100" s="228">
        <v>22891.982978096479</v>
      </c>
      <c r="D100" s="228">
        <v>27380.039915725229</v>
      </c>
      <c r="E100" s="228">
        <v>21168.223184360868</v>
      </c>
      <c r="F100" s="228">
        <v>22891.982978096479</v>
      </c>
      <c r="G100" s="228">
        <v>27380.039915725229</v>
      </c>
    </row>
    <row r="101" spans="1:9" ht="25.5" x14ac:dyDescent="0.25">
      <c r="A101" s="4" t="s">
        <v>329</v>
      </c>
      <c r="B101" s="228">
        <v>31877.199999999972</v>
      </c>
      <c r="C101" s="228" t="s">
        <v>17</v>
      </c>
      <c r="D101" s="228">
        <v>336735.06562110118</v>
      </c>
      <c r="E101" s="228">
        <v>33966.794258373171</v>
      </c>
      <c r="F101" s="228">
        <v>43700.575540522557</v>
      </c>
      <c r="G101" s="228">
        <v>48324.885437116551</v>
      </c>
      <c r="H101" s="5" t="s">
        <v>303</v>
      </c>
    </row>
    <row r="102" spans="1:9" x14ac:dyDescent="0.25">
      <c r="A102" s="4"/>
      <c r="B102" s="3"/>
      <c r="C102" s="3"/>
      <c r="D102" s="3"/>
      <c r="E102" s="3"/>
      <c r="F102" s="3"/>
      <c r="G102" s="3"/>
    </row>
    <row r="103" spans="1:9" ht="63.75" x14ac:dyDescent="0.25">
      <c r="A103" s="8" t="s">
        <v>136</v>
      </c>
      <c r="B103" s="14"/>
      <c r="C103" s="14" t="s">
        <v>46</v>
      </c>
      <c r="D103" s="14" t="s">
        <v>65</v>
      </c>
      <c r="E103" s="14"/>
      <c r="F103" s="14" t="s">
        <v>46</v>
      </c>
      <c r="G103" s="14" t="s">
        <v>65</v>
      </c>
      <c r="H103" s="5" t="s">
        <v>303</v>
      </c>
    </row>
    <row r="104" spans="1:9" x14ac:dyDescent="0.25">
      <c r="A104" s="208" t="s">
        <v>13</v>
      </c>
      <c r="B104" s="172">
        <v>31.877199999999998</v>
      </c>
      <c r="C104" s="176">
        <f>Hybrid!C104</f>
        <v>20559.919900000001</v>
      </c>
      <c r="D104" s="168">
        <f>Hybrid!D104</f>
        <v>36972.5</v>
      </c>
      <c r="E104" s="172">
        <v>35.4953</v>
      </c>
      <c r="F104" s="176">
        <f>C104</f>
        <v>20559.919900000001</v>
      </c>
      <c r="G104" s="165">
        <f>D104</f>
        <v>36972.5</v>
      </c>
    </row>
    <row r="105" spans="1:9" x14ac:dyDescent="0.25">
      <c r="A105" s="573" t="s">
        <v>302</v>
      </c>
      <c r="B105" s="574" t="s">
        <v>108</v>
      </c>
      <c r="C105" s="575"/>
      <c r="D105" s="575"/>
      <c r="E105" s="575"/>
      <c r="F105" s="575"/>
      <c r="G105" s="576"/>
    </row>
    <row r="106" spans="1:9" x14ac:dyDescent="0.25">
      <c r="A106" s="435"/>
      <c r="B106" s="347" t="s">
        <v>102</v>
      </c>
      <c r="C106" s="348"/>
      <c r="D106" s="348"/>
      <c r="E106" s="348"/>
      <c r="F106" s="348"/>
      <c r="G106" s="349"/>
    </row>
    <row r="107" spans="1:9" x14ac:dyDescent="0.25">
      <c r="A107" s="435"/>
      <c r="B107" s="300" t="s">
        <v>104</v>
      </c>
      <c r="C107" s="301"/>
      <c r="D107" s="301"/>
      <c r="E107" s="301"/>
      <c r="F107" s="301"/>
      <c r="G107" s="302"/>
    </row>
    <row r="108" spans="1:9" x14ac:dyDescent="0.25">
      <c r="A108" s="435"/>
      <c r="B108" s="303"/>
      <c r="C108" s="304"/>
      <c r="D108" s="304"/>
      <c r="E108" s="304"/>
      <c r="F108" s="304"/>
      <c r="G108" s="305"/>
    </row>
    <row r="109" spans="1:9" x14ac:dyDescent="0.25">
      <c r="A109" s="435"/>
      <c r="B109" s="291"/>
      <c r="C109" s="292"/>
      <c r="D109" s="292"/>
      <c r="E109" s="292"/>
      <c r="F109" s="292"/>
      <c r="G109" s="293"/>
    </row>
    <row r="110" spans="1:9" x14ac:dyDescent="0.25">
      <c r="A110" s="435"/>
      <c r="B110" s="291"/>
      <c r="C110" s="292"/>
      <c r="D110" s="292"/>
      <c r="E110" s="292"/>
      <c r="F110" s="292"/>
      <c r="G110" s="293"/>
    </row>
    <row r="111" spans="1:9" x14ac:dyDescent="0.25">
      <c r="A111" s="435"/>
      <c r="B111" s="291"/>
      <c r="C111" s="292"/>
      <c r="D111" s="292"/>
      <c r="E111" s="292"/>
      <c r="F111" s="292"/>
      <c r="G111" s="293"/>
    </row>
    <row r="112" spans="1:9" x14ac:dyDescent="0.25">
      <c r="A112" s="435"/>
      <c r="B112" s="291"/>
      <c r="C112" s="292"/>
      <c r="D112" s="292"/>
      <c r="E112" s="292"/>
      <c r="F112" s="292"/>
      <c r="G112" s="293"/>
    </row>
    <row r="113" spans="1:10" x14ac:dyDescent="0.25">
      <c r="A113" s="435"/>
      <c r="B113" s="291"/>
      <c r="C113" s="292"/>
      <c r="D113" s="292"/>
      <c r="E113" s="292"/>
      <c r="F113" s="292"/>
      <c r="G113" s="293"/>
    </row>
    <row r="114" spans="1:10" x14ac:dyDescent="0.25">
      <c r="A114" s="435"/>
      <c r="B114" s="291"/>
      <c r="C114" s="292"/>
      <c r="D114" s="292"/>
      <c r="E114" s="292"/>
      <c r="F114" s="292"/>
      <c r="G114" s="293"/>
    </row>
    <row r="115" spans="1:10" x14ac:dyDescent="0.25">
      <c r="A115" s="435"/>
      <c r="B115" s="291"/>
      <c r="C115" s="292"/>
      <c r="D115" s="292"/>
      <c r="E115" s="292"/>
      <c r="F115" s="292"/>
      <c r="G115" s="293"/>
    </row>
    <row r="116" spans="1:10" x14ac:dyDescent="0.25">
      <c r="A116" s="435"/>
      <c r="B116" s="291"/>
      <c r="C116" s="292"/>
      <c r="D116" s="292"/>
      <c r="E116" s="292"/>
      <c r="F116" s="292"/>
      <c r="G116" s="293"/>
    </row>
    <row r="117" spans="1:10" x14ac:dyDescent="0.25">
      <c r="A117" s="435"/>
      <c r="B117" s="291"/>
      <c r="C117" s="292"/>
      <c r="D117" s="292"/>
      <c r="E117" s="292"/>
      <c r="F117" s="292"/>
      <c r="G117" s="293"/>
    </row>
    <row r="118" spans="1:10" x14ac:dyDescent="0.25">
      <c r="A118" s="435"/>
      <c r="B118" s="291"/>
      <c r="C118" s="292"/>
      <c r="D118" s="292"/>
      <c r="E118" s="292"/>
      <c r="F118" s="292"/>
      <c r="G118" s="293"/>
      <c r="J118" s="5" t="s">
        <v>303</v>
      </c>
    </row>
    <row r="119" spans="1:10" x14ac:dyDescent="0.25">
      <c r="A119" s="435"/>
      <c r="B119" s="291"/>
      <c r="C119" s="292"/>
      <c r="D119" s="292"/>
      <c r="E119" s="292"/>
      <c r="F119" s="292"/>
      <c r="G119" s="293"/>
    </row>
    <row r="120" spans="1:10" x14ac:dyDescent="0.25">
      <c r="A120" s="438"/>
      <c r="B120" s="306"/>
      <c r="C120" s="307"/>
      <c r="D120" s="307"/>
      <c r="E120" s="307"/>
      <c r="F120" s="307"/>
      <c r="G120" s="308"/>
    </row>
    <row r="121" spans="1:10" x14ac:dyDescent="0.25">
      <c r="A121" s="380" t="s">
        <v>131</v>
      </c>
      <c r="B121" s="309" t="s">
        <v>143</v>
      </c>
      <c r="C121" s="310"/>
      <c r="D121" s="310"/>
      <c r="E121" s="310"/>
      <c r="F121" s="310"/>
      <c r="G121" s="311"/>
    </row>
    <row r="122" spans="1:10" x14ac:dyDescent="0.25">
      <c r="A122" s="381"/>
      <c r="B122" s="561"/>
      <c r="C122" s="561"/>
      <c r="D122" s="561"/>
      <c r="E122" s="561"/>
      <c r="F122" s="561"/>
      <c r="G122" s="561"/>
    </row>
    <row r="123" spans="1:10" x14ac:dyDescent="0.25">
      <c r="A123" s="381"/>
      <c r="B123" s="561"/>
      <c r="C123" s="561"/>
      <c r="D123" s="561"/>
      <c r="E123" s="561"/>
      <c r="F123" s="561"/>
      <c r="G123" s="561"/>
    </row>
    <row r="124" spans="1:10" x14ac:dyDescent="0.25">
      <c r="A124" s="381"/>
      <c r="B124" s="561"/>
      <c r="C124" s="561"/>
      <c r="D124" s="561"/>
      <c r="E124" s="561"/>
      <c r="F124" s="561"/>
      <c r="G124" s="561"/>
    </row>
    <row r="125" spans="1:10" x14ac:dyDescent="0.25">
      <c r="A125" s="381"/>
      <c r="B125" s="561"/>
      <c r="C125" s="561"/>
      <c r="D125" s="561"/>
      <c r="E125" s="561"/>
      <c r="F125" s="561"/>
      <c r="G125" s="561"/>
    </row>
    <row r="126" spans="1:10" x14ac:dyDescent="0.25">
      <c r="A126" s="381"/>
      <c r="B126" s="561"/>
      <c r="C126" s="561"/>
      <c r="D126" s="561"/>
      <c r="E126" s="561"/>
      <c r="F126" s="561"/>
      <c r="G126" s="561"/>
    </row>
    <row r="127" spans="1:10" x14ac:dyDescent="0.25">
      <c r="A127" s="381"/>
      <c r="B127" s="561"/>
      <c r="C127" s="561"/>
      <c r="D127" s="561"/>
      <c r="E127" s="561"/>
      <c r="F127" s="561"/>
      <c r="G127" s="561"/>
    </row>
    <row r="128" spans="1:10" x14ac:dyDescent="0.25">
      <c r="A128" s="381"/>
      <c r="B128" s="561"/>
      <c r="C128" s="561"/>
      <c r="D128" s="561"/>
      <c r="E128" s="561"/>
      <c r="F128" s="561"/>
      <c r="G128" s="561"/>
    </row>
    <row r="129" spans="1:7" x14ac:dyDescent="0.25">
      <c r="A129" s="381"/>
      <c r="B129" s="561"/>
      <c r="C129" s="561"/>
      <c r="D129" s="561"/>
      <c r="E129" s="561"/>
      <c r="F129" s="561"/>
      <c r="G129" s="561"/>
    </row>
    <row r="130" spans="1:7" x14ac:dyDescent="0.25">
      <c r="A130" s="381"/>
      <c r="B130" s="561"/>
      <c r="C130" s="561"/>
      <c r="D130" s="561"/>
      <c r="E130" s="561"/>
      <c r="F130" s="561"/>
      <c r="G130" s="561"/>
    </row>
    <row r="131" spans="1:7" x14ac:dyDescent="0.25">
      <c r="A131" s="381"/>
      <c r="B131" s="561"/>
      <c r="C131" s="561"/>
      <c r="D131" s="561"/>
      <c r="E131" s="561"/>
      <c r="F131" s="561"/>
      <c r="G131" s="561"/>
    </row>
    <row r="132" spans="1:7" x14ac:dyDescent="0.25">
      <c r="A132" s="381"/>
      <c r="B132" s="561"/>
      <c r="C132" s="561"/>
      <c r="D132" s="561"/>
      <c r="E132" s="561"/>
      <c r="F132" s="561"/>
      <c r="G132" s="561"/>
    </row>
    <row r="133" spans="1:7" x14ac:dyDescent="0.25">
      <c r="A133" s="381"/>
      <c r="B133" s="561"/>
      <c r="C133" s="561"/>
      <c r="D133" s="561"/>
      <c r="E133" s="561"/>
      <c r="F133" s="561"/>
      <c r="G133" s="561"/>
    </row>
    <row r="134" spans="1:7" x14ac:dyDescent="0.25">
      <c r="A134" s="381"/>
      <c r="B134" s="561"/>
      <c r="C134" s="561"/>
      <c r="D134" s="561"/>
      <c r="E134" s="561"/>
      <c r="F134" s="561"/>
      <c r="G134" s="561"/>
    </row>
    <row r="135" spans="1:7" x14ac:dyDescent="0.25">
      <c r="A135" s="382"/>
      <c r="B135" s="561"/>
      <c r="C135" s="561"/>
      <c r="D135" s="561"/>
      <c r="E135" s="561"/>
      <c r="F135" s="561"/>
      <c r="G135" s="561"/>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38.25" x14ac:dyDescent="0.25">
      <c r="A139" s="18" t="s">
        <v>86</v>
      </c>
      <c r="B139" s="6"/>
      <c r="C139" s="6"/>
      <c r="D139" s="6"/>
      <c r="E139" s="6"/>
      <c r="F139" s="6"/>
      <c r="G139" s="6"/>
    </row>
    <row r="140" spans="1:7" x14ac:dyDescent="0.25">
      <c r="A140" s="18"/>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 t="s">
        <v>651</v>
      </c>
      <c r="B143" s="6"/>
      <c r="C143" s="6"/>
      <c r="D143" s="6"/>
      <c r="E143" s="6"/>
      <c r="F143" s="6"/>
      <c r="G143" s="6"/>
    </row>
    <row r="144" spans="1:7" ht="25.5" x14ac:dyDescent="0.25">
      <c r="A144" s="2" t="s">
        <v>56</v>
      </c>
      <c r="B144" s="6"/>
      <c r="C144" s="6"/>
      <c r="D144" s="6"/>
      <c r="E144" s="6"/>
      <c r="F144" s="6"/>
      <c r="G144" s="6"/>
    </row>
    <row r="145" spans="1:7" ht="64.5" x14ac:dyDescent="0.25">
      <c r="A145" s="16" t="s">
        <v>311</v>
      </c>
      <c r="B145" s="6"/>
      <c r="C145" s="6"/>
      <c r="D145" s="6"/>
      <c r="E145" s="6"/>
      <c r="F145" s="6"/>
      <c r="G145" s="6"/>
    </row>
    <row r="146" spans="1:7" ht="39" x14ac:dyDescent="0.25">
      <c r="A146" s="16" t="s">
        <v>312</v>
      </c>
      <c r="B146" s="6"/>
      <c r="C146" s="6"/>
      <c r="D146" s="6"/>
      <c r="E146" s="6"/>
      <c r="F146" s="6"/>
      <c r="G146" s="6"/>
    </row>
    <row r="147" spans="1:7" ht="39" x14ac:dyDescent="0.25">
      <c r="A147" s="16" t="s">
        <v>313</v>
      </c>
      <c r="B147" s="6"/>
      <c r="C147" s="6"/>
      <c r="D147" s="6"/>
      <c r="E147" s="6"/>
      <c r="F147" s="6"/>
      <c r="G147" s="6"/>
    </row>
    <row r="148" spans="1:7" x14ac:dyDescent="0.25">
      <c r="A148" s="16" t="s">
        <v>610</v>
      </c>
      <c r="B148" s="6"/>
      <c r="C148" s="6"/>
      <c r="D148" s="6"/>
      <c r="E148" s="6"/>
      <c r="F148" s="6"/>
      <c r="G148" s="6"/>
    </row>
    <row r="149" spans="1:7" x14ac:dyDescent="0.25">
      <c r="A149" s="16" t="s">
        <v>53</v>
      </c>
      <c r="B149" s="6"/>
      <c r="C149" s="6"/>
      <c r="D149" s="6"/>
      <c r="E149" s="6"/>
      <c r="F149" s="6"/>
      <c r="G149" s="6"/>
    </row>
    <row r="150" spans="1:7" ht="51.75" x14ac:dyDescent="0.25">
      <c r="A150" s="16" t="s">
        <v>54</v>
      </c>
      <c r="B150" s="6"/>
      <c r="C150" s="6"/>
      <c r="D150" s="6"/>
      <c r="E150" s="6"/>
      <c r="F150" s="6"/>
      <c r="G150" s="6"/>
    </row>
    <row r="151" spans="1:7" x14ac:dyDescent="0.25">
      <c r="A151" s="6"/>
      <c r="B151" s="6"/>
      <c r="C151" s="6"/>
      <c r="D151" s="6"/>
      <c r="E151" s="6"/>
      <c r="F151" s="6"/>
      <c r="G151" s="6"/>
    </row>
    <row r="152" spans="1:7" ht="102.75" x14ac:dyDescent="0.25">
      <c r="A152" s="16" t="s">
        <v>290</v>
      </c>
      <c r="B152" s="6"/>
      <c r="C152" s="6"/>
      <c r="D152" s="6"/>
      <c r="E152" s="6"/>
      <c r="F152" s="6"/>
      <c r="G152" s="6"/>
    </row>
    <row r="153" spans="1:7" ht="60" x14ac:dyDescent="0.25">
      <c r="A153" s="96" t="s">
        <v>319</v>
      </c>
      <c r="B153" s="6"/>
      <c r="C153" s="6"/>
      <c r="D153" s="6"/>
      <c r="E153" s="6"/>
      <c r="F153" s="6"/>
      <c r="G153" s="6"/>
    </row>
    <row r="154" spans="1:7" x14ac:dyDescent="0.25">
      <c r="B154" s="6"/>
      <c r="C154" s="6"/>
      <c r="D154" s="6"/>
      <c r="E154" s="6"/>
      <c r="F154" s="6"/>
      <c r="G154" s="6"/>
    </row>
    <row r="155" spans="1:7" x14ac:dyDescent="0.25">
      <c r="A155" s="99" t="s">
        <v>525</v>
      </c>
      <c r="B155" s="6"/>
      <c r="C155" s="6"/>
      <c r="D155" s="6"/>
      <c r="E155" s="6"/>
      <c r="F155" s="6"/>
      <c r="G155" s="6"/>
    </row>
    <row r="156" spans="1:7" ht="38.25" x14ac:dyDescent="0.25">
      <c r="A156" s="150" t="s">
        <v>528</v>
      </c>
      <c r="B156" s="6"/>
      <c r="C156" s="6"/>
      <c r="D156" s="6"/>
      <c r="E156" s="6"/>
      <c r="F156" s="6"/>
      <c r="G156" s="6"/>
    </row>
    <row r="157" spans="1:7" x14ac:dyDescent="0.25">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row>
  </sheetData>
  <mergeCells count="178">
    <mergeCell ref="E70:G70"/>
    <mergeCell ref="E68:G68"/>
    <mergeCell ref="E69:G69"/>
    <mergeCell ref="E50:G50"/>
    <mergeCell ref="E51:G51"/>
    <mergeCell ref="E52:G52"/>
    <mergeCell ref="E53:G53"/>
    <mergeCell ref="E54:G54"/>
    <mergeCell ref="E55:G55"/>
    <mergeCell ref="E56:G56"/>
    <mergeCell ref="E57:G57"/>
    <mergeCell ref="E49:G49"/>
    <mergeCell ref="B59:D59"/>
    <mergeCell ref="B56:D56"/>
    <mergeCell ref="B71:D71"/>
    <mergeCell ref="B72:D72"/>
    <mergeCell ref="B73:D73"/>
    <mergeCell ref="B68:D68"/>
    <mergeCell ref="B69:D69"/>
    <mergeCell ref="B70:D70"/>
    <mergeCell ref="B65:D65"/>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40:G40"/>
    <mergeCell ref="E47:G4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B85:D85"/>
    <mergeCell ref="E85:G85"/>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1"/>
  <sheetViews>
    <sheetView zoomScaleNormal="100" workbookViewId="0">
      <pane xSplit="1" ySplit="2" topLeftCell="B99" activePane="bottomRight" state="frozen"/>
      <selection pane="topRight" activeCell="B1" sqref="B1"/>
      <selection pane="bottomLeft" activeCell="A3" sqref="A3"/>
      <selection pane="bottomRight" activeCell="B109" sqref="B109:AW109"/>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650</v>
      </c>
      <c r="B1" s="586"/>
      <c r="C1" s="586"/>
      <c r="D1" s="586"/>
      <c r="E1" s="586"/>
      <c r="F1" s="586"/>
      <c r="G1" s="586"/>
      <c r="H1" s="586"/>
      <c r="I1" s="586"/>
      <c r="J1" s="586"/>
      <c r="K1" s="586"/>
      <c r="L1" s="586"/>
      <c r="M1" s="586"/>
      <c r="N1" s="586"/>
      <c r="O1" s="586"/>
      <c r="P1" s="586"/>
      <c r="Q1" s="586"/>
      <c r="R1" s="586"/>
      <c r="S1" s="586"/>
      <c r="T1" s="586"/>
      <c r="U1" s="586"/>
      <c r="V1" s="586"/>
      <c r="W1" s="586"/>
      <c r="X1" s="586"/>
      <c r="Y1" s="586"/>
      <c r="Z1" s="586"/>
      <c r="AA1" s="586"/>
      <c r="AB1" s="586"/>
      <c r="AC1" s="586"/>
      <c r="AD1" s="586"/>
      <c r="AE1" s="586"/>
      <c r="AF1" s="586"/>
      <c r="AG1" s="586"/>
      <c r="AH1" s="586"/>
      <c r="AI1" s="586"/>
      <c r="AJ1" s="586"/>
      <c r="AK1" s="586"/>
      <c r="AL1" s="586"/>
      <c r="AM1" s="586"/>
      <c r="AN1" s="586"/>
      <c r="AO1" s="586"/>
      <c r="AP1" s="586"/>
      <c r="AQ1" s="586"/>
    </row>
    <row r="2" spans="1:50" s="47" customFormat="1" ht="24.75" customHeight="1" x14ac:dyDescent="0.25">
      <c r="A2" s="54" t="s">
        <v>6</v>
      </c>
      <c r="B2" s="325" t="s">
        <v>449</v>
      </c>
      <c r="C2" s="326"/>
      <c r="D2" s="326"/>
      <c r="E2" s="326"/>
      <c r="F2" s="326"/>
      <c r="G2" s="327"/>
      <c r="H2" s="407" t="s">
        <v>584</v>
      </c>
      <c r="I2" s="407"/>
      <c r="J2" s="407"/>
      <c r="K2" s="407"/>
      <c r="L2" s="407"/>
      <c r="M2" s="407"/>
      <c r="N2" s="407" t="s">
        <v>450</v>
      </c>
      <c r="O2" s="407"/>
      <c r="P2" s="407"/>
      <c r="Q2" s="407"/>
      <c r="R2" s="407"/>
      <c r="S2" s="407"/>
      <c r="T2" s="407" t="s">
        <v>451</v>
      </c>
      <c r="U2" s="407"/>
      <c r="V2" s="407"/>
      <c r="W2" s="407"/>
      <c r="X2" s="407"/>
      <c r="Y2" s="407"/>
      <c r="Z2" s="407" t="s">
        <v>585</v>
      </c>
      <c r="AA2" s="407"/>
      <c r="AB2" s="407"/>
      <c r="AC2" s="407"/>
      <c r="AD2" s="407"/>
      <c r="AE2" s="407"/>
      <c r="AF2" s="407" t="s">
        <v>586</v>
      </c>
      <c r="AG2" s="407"/>
      <c r="AH2" s="407"/>
      <c r="AI2" s="407"/>
      <c r="AJ2" s="407"/>
      <c r="AK2" s="407"/>
      <c r="AL2" s="407" t="s">
        <v>448</v>
      </c>
      <c r="AM2" s="407"/>
      <c r="AN2" s="407"/>
      <c r="AO2" s="407"/>
      <c r="AP2" s="407"/>
      <c r="AQ2" s="407"/>
      <c r="AR2" s="407" t="s">
        <v>452</v>
      </c>
      <c r="AS2" s="407"/>
      <c r="AT2" s="407"/>
      <c r="AU2" s="407"/>
      <c r="AV2" s="407"/>
      <c r="AW2" s="407"/>
    </row>
    <row r="3" spans="1:50" s="47" customFormat="1" ht="24.75" customHeight="1" x14ac:dyDescent="0.25">
      <c r="A3" s="25" t="s">
        <v>333</v>
      </c>
      <c r="B3" s="55" t="s">
        <v>364</v>
      </c>
      <c r="C3" s="53"/>
      <c r="D3" s="53"/>
      <c r="E3" s="53"/>
      <c r="F3" s="53"/>
      <c r="G3" s="56"/>
      <c r="H3" s="55" t="s">
        <v>365</v>
      </c>
      <c r="I3" s="53"/>
      <c r="J3" s="53"/>
      <c r="K3" s="53"/>
      <c r="L3" s="53"/>
      <c r="M3" s="56"/>
      <c r="N3" s="55" t="s">
        <v>366</v>
      </c>
      <c r="O3" s="53"/>
      <c r="P3" s="53"/>
      <c r="Q3" s="53"/>
      <c r="R3" s="53"/>
      <c r="S3" s="56"/>
      <c r="T3" s="55" t="s">
        <v>367</v>
      </c>
      <c r="U3" s="53"/>
      <c r="V3" s="53"/>
      <c r="W3" s="53"/>
      <c r="X3" s="53"/>
      <c r="Y3" s="56"/>
      <c r="Z3" s="55" t="s">
        <v>368</v>
      </c>
      <c r="AA3" s="53"/>
      <c r="AB3" s="53"/>
      <c r="AC3" s="53"/>
      <c r="AD3" s="53"/>
      <c r="AE3" s="56"/>
      <c r="AF3" s="55" t="s">
        <v>369</v>
      </c>
      <c r="AG3" s="53"/>
      <c r="AH3" s="53"/>
      <c r="AI3" s="53"/>
      <c r="AJ3" s="53"/>
      <c r="AK3" s="56"/>
      <c r="AL3" s="325" t="s">
        <v>370</v>
      </c>
      <c r="AM3" s="326"/>
      <c r="AN3" s="326"/>
      <c r="AO3" s="326"/>
      <c r="AP3" s="326"/>
      <c r="AQ3" s="327"/>
      <c r="AR3" s="325" t="s">
        <v>386</v>
      </c>
      <c r="AS3" s="326"/>
      <c r="AT3" s="326"/>
      <c r="AU3" s="326"/>
      <c r="AV3" s="326"/>
      <c r="AW3" s="327"/>
    </row>
    <row r="4" spans="1:50" s="47" customFormat="1" ht="24.75" customHeight="1" x14ac:dyDescent="0.25">
      <c r="A4" s="25" t="s">
        <v>373</v>
      </c>
      <c r="B4" s="325" t="s">
        <v>374</v>
      </c>
      <c r="C4" s="326"/>
      <c r="D4" s="326"/>
      <c r="E4" s="326"/>
      <c r="F4" s="326"/>
      <c r="G4" s="327"/>
      <c r="H4" s="55" t="s">
        <v>376</v>
      </c>
      <c r="I4" s="53"/>
      <c r="J4" s="53"/>
      <c r="K4" s="53"/>
      <c r="L4" s="53"/>
      <c r="M4" s="56"/>
      <c r="N4" s="325" t="s">
        <v>375</v>
      </c>
      <c r="O4" s="326"/>
      <c r="P4" s="326"/>
      <c r="Q4" s="326"/>
      <c r="R4" s="326"/>
      <c r="S4" s="327"/>
      <c r="T4" s="325" t="s">
        <v>381</v>
      </c>
      <c r="U4" s="326"/>
      <c r="V4" s="326"/>
      <c r="W4" s="326"/>
      <c r="X4" s="326"/>
      <c r="Y4" s="327"/>
      <c r="Z4" s="325" t="s">
        <v>381</v>
      </c>
      <c r="AA4" s="326"/>
      <c r="AB4" s="326"/>
      <c r="AC4" s="326"/>
      <c r="AD4" s="326"/>
      <c r="AE4" s="327"/>
      <c r="AF4" s="325" t="s">
        <v>381</v>
      </c>
      <c r="AG4" s="326"/>
      <c r="AH4" s="326"/>
      <c r="AI4" s="326"/>
      <c r="AJ4" s="326"/>
      <c r="AK4" s="327"/>
      <c r="AL4" s="55" t="s">
        <v>379</v>
      </c>
      <c r="AM4" s="53"/>
      <c r="AN4" s="53"/>
      <c r="AO4" s="53"/>
      <c r="AP4" s="53"/>
      <c r="AQ4" s="56"/>
      <c r="AR4" s="325" t="s">
        <v>387</v>
      </c>
      <c r="AS4" s="326"/>
      <c r="AT4" s="326"/>
      <c r="AU4" s="326"/>
      <c r="AV4" s="326"/>
      <c r="AW4" s="327"/>
    </row>
    <row r="5" spans="1:50" s="47" customFormat="1" ht="24.75" customHeight="1" x14ac:dyDescent="0.2">
      <c r="A5" s="25" t="s">
        <v>378</v>
      </c>
      <c r="B5" s="55">
        <v>539480</v>
      </c>
      <c r="C5" s="53"/>
      <c r="D5" s="53"/>
      <c r="E5" s="53"/>
      <c r="F5" s="53"/>
      <c r="G5" s="56"/>
      <c r="H5" s="55">
        <v>539487</v>
      </c>
      <c r="I5" s="53"/>
      <c r="J5" s="53"/>
      <c r="K5" s="53"/>
      <c r="L5" s="53"/>
      <c r="M5" s="56"/>
      <c r="N5" s="325">
        <v>539784</v>
      </c>
      <c r="O5" s="326"/>
      <c r="P5" s="326"/>
      <c r="Q5" s="326"/>
      <c r="R5" s="326"/>
      <c r="S5" s="327"/>
      <c r="T5" s="325" t="s">
        <v>381</v>
      </c>
      <c r="U5" s="326"/>
      <c r="V5" s="326"/>
      <c r="W5" s="326"/>
      <c r="X5" s="326"/>
      <c r="Y5" s="327"/>
      <c r="Z5" s="325" t="s">
        <v>381</v>
      </c>
      <c r="AA5" s="326"/>
      <c r="AB5" s="326"/>
      <c r="AC5" s="326"/>
      <c r="AD5" s="326"/>
      <c r="AE5" s="327"/>
      <c r="AF5" s="325" t="s">
        <v>381</v>
      </c>
      <c r="AG5" s="326"/>
      <c r="AH5" s="326"/>
      <c r="AI5" s="326"/>
      <c r="AJ5" s="326"/>
      <c r="AK5" s="327"/>
      <c r="AL5" s="325" t="s">
        <v>381</v>
      </c>
      <c r="AM5" s="326"/>
      <c r="AN5" s="326"/>
      <c r="AO5" s="326"/>
      <c r="AP5" s="326"/>
      <c r="AQ5" s="327"/>
      <c r="AR5" s="325">
        <v>544123</v>
      </c>
      <c r="AS5" s="326"/>
      <c r="AT5" s="326"/>
      <c r="AU5" s="326"/>
      <c r="AV5" s="326"/>
      <c r="AW5" s="327"/>
      <c r="AX5" s="57"/>
    </row>
    <row r="6" spans="1:50" x14ac:dyDescent="0.25">
      <c r="A6" s="8" t="s">
        <v>347</v>
      </c>
      <c r="B6" s="357" t="s">
        <v>348</v>
      </c>
      <c r="C6" s="358"/>
      <c r="D6" s="358"/>
      <c r="E6" s="358"/>
      <c r="F6" s="358"/>
      <c r="G6" s="359"/>
      <c r="H6" s="357" t="s">
        <v>348</v>
      </c>
      <c r="I6" s="358"/>
      <c r="J6" s="358"/>
      <c r="K6" s="358"/>
      <c r="L6" s="358"/>
      <c r="M6" s="359"/>
      <c r="N6" s="357" t="s">
        <v>348</v>
      </c>
      <c r="O6" s="358"/>
      <c r="P6" s="358"/>
      <c r="Q6" s="358"/>
      <c r="R6" s="358"/>
      <c r="S6" s="359"/>
      <c r="T6" s="357" t="s">
        <v>20</v>
      </c>
      <c r="U6" s="358"/>
      <c r="V6" s="358"/>
      <c r="W6" s="358"/>
      <c r="X6" s="358"/>
      <c r="Y6" s="359"/>
      <c r="Z6" s="357" t="s">
        <v>20</v>
      </c>
      <c r="AA6" s="358"/>
      <c r="AB6" s="358"/>
      <c r="AC6" s="358"/>
      <c r="AD6" s="358"/>
      <c r="AE6" s="359"/>
      <c r="AF6" s="357" t="s">
        <v>20</v>
      </c>
      <c r="AG6" s="358"/>
      <c r="AH6" s="358"/>
      <c r="AI6" s="358"/>
      <c r="AJ6" s="358"/>
      <c r="AK6" s="359"/>
      <c r="AL6" s="357" t="s">
        <v>380</v>
      </c>
      <c r="AM6" s="358"/>
      <c r="AN6" s="358"/>
      <c r="AO6" s="358"/>
      <c r="AP6" s="358"/>
      <c r="AQ6" s="359"/>
      <c r="AR6" s="357" t="s">
        <v>348</v>
      </c>
      <c r="AS6" s="358"/>
      <c r="AT6" s="358"/>
      <c r="AU6" s="358"/>
      <c r="AV6" s="358"/>
      <c r="AW6" s="359"/>
    </row>
    <row r="7" spans="1:50" x14ac:dyDescent="0.25">
      <c r="A7" s="8" t="s">
        <v>298</v>
      </c>
      <c r="B7" s="357" t="s">
        <v>39</v>
      </c>
      <c r="C7" s="358"/>
      <c r="D7" s="358"/>
      <c r="E7" s="358"/>
      <c r="F7" s="358"/>
      <c r="G7" s="359"/>
      <c r="H7" s="357" t="s">
        <v>25</v>
      </c>
      <c r="I7" s="358"/>
      <c r="J7" s="358"/>
      <c r="K7" s="358"/>
      <c r="L7" s="358"/>
      <c r="M7" s="359"/>
      <c r="N7" s="357" t="s">
        <v>26</v>
      </c>
      <c r="O7" s="358"/>
      <c r="P7" s="358"/>
      <c r="Q7" s="358"/>
      <c r="R7" s="358"/>
      <c r="S7" s="359"/>
      <c r="T7" s="357" t="s">
        <v>27</v>
      </c>
      <c r="U7" s="358"/>
      <c r="V7" s="358"/>
      <c r="W7" s="358"/>
      <c r="X7" s="358"/>
      <c r="Y7" s="359"/>
      <c r="Z7" s="357" t="s">
        <v>27</v>
      </c>
      <c r="AA7" s="358"/>
      <c r="AB7" s="358"/>
      <c r="AC7" s="358"/>
      <c r="AD7" s="358"/>
      <c r="AE7" s="359"/>
      <c r="AF7" s="333" t="s">
        <v>248</v>
      </c>
      <c r="AG7" s="334"/>
      <c r="AH7" s="334"/>
      <c r="AI7" s="334"/>
      <c r="AJ7" s="334"/>
      <c r="AK7" s="335"/>
      <c r="AL7" s="419" t="s">
        <v>38</v>
      </c>
      <c r="AM7" s="420"/>
      <c r="AN7" s="420"/>
      <c r="AO7" s="420"/>
      <c r="AP7" s="420"/>
      <c r="AQ7" s="421"/>
      <c r="AR7" s="357" t="s">
        <v>388</v>
      </c>
      <c r="AS7" s="358"/>
      <c r="AT7" s="358"/>
      <c r="AU7" s="358"/>
      <c r="AV7" s="358"/>
      <c r="AW7" s="359"/>
    </row>
    <row r="8" spans="1:50" x14ac:dyDescent="0.25">
      <c r="A8" s="8" t="s">
        <v>299</v>
      </c>
      <c r="B8" s="333" t="s">
        <v>17</v>
      </c>
      <c r="C8" s="334"/>
      <c r="D8" s="334"/>
      <c r="E8" s="334"/>
      <c r="F8" s="334"/>
      <c r="G8" s="335"/>
      <c r="H8" s="333" t="s">
        <v>17</v>
      </c>
      <c r="I8" s="334"/>
      <c r="J8" s="334"/>
      <c r="K8" s="334"/>
      <c r="L8" s="334"/>
      <c r="M8" s="335"/>
      <c r="N8" s="333" t="s">
        <v>17</v>
      </c>
      <c r="O8" s="334"/>
      <c r="P8" s="334"/>
      <c r="Q8" s="334"/>
      <c r="R8" s="334"/>
      <c r="S8" s="335"/>
      <c r="T8" s="357" t="s">
        <v>300</v>
      </c>
      <c r="U8" s="358"/>
      <c r="V8" s="358"/>
      <c r="W8" s="358"/>
      <c r="X8" s="358"/>
      <c r="Y8" s="359"/>
      <c r="Z8" s="357" t="s">
        <v>300</v>
      </c>
      <c r="AA8" s="358"/>
      <c r="AB8" s="358"/>
      <c r="AC8" s="358"/>
      <c r="AD8" s="358"/>
      <c r="AE8" s="359"/>
      <c r="AF8" s="357" t="s">
        <v>300</v>
      </c>
      <c r="AG8" s="358"/>
      <c r="AH8" s="358"/>
      <c r="AI8" s="358"/>
      <c r="AJ8" s="358"/>
      <c r="AK8" s="359"/>
      <c r="AL8" s="333" t="s">
        <v>17</v>
      </c>
      <c r="AM8" s="334"/>
      <c r="AN8" s="334"/>
      <c r="AO8" s="334"/>
      <c r="AP8" s="334"/>
      <c r="AQ8" s="335"/>
      <c r="AR8" s="333" t="s">
        <v>17</v>
      </c>
      <c r="AS8" s="334"/>
      <c r="AT8" s="334"/>
      <c r="AU8" s="334"/>
      <c r="AV8" s="334"/>
      <c r="AW8" s="335"/>
    </row>
    <row r="9" spans="1:50" x14ac:dyDescent="0.25">
      <c r="A9" s="48"/>
      <c r="B9" s="586"/>
      <c r="C9" s="586"/>
      <c r="D9" s="586"/>
      <c r="E9" s="586"/>
      <c r="F9" s="586"/>
      <c r="G9" s="586"/>
      <c r="H9" s="586"/>
      <c r="I9" s="586"/>
      <c r="J9" s="586"/>
      <c r="K9" s="586"/>
      <c r="L9" s="586"/>
      <c r="M9" s="586"/>
      <c r="N9" s="586"/>
      <c r="O9" s="586"/>
      <c r="P9" s="586"/>
      <c r="Q9" s="586"/>
      <c r="R9" s="586"/>
      <c r="S9" s="586"/>
      <c r="T9" s="586"/>
      <c r="U9" s="586"/>
      <c r="V9" s="586"/>
      <c r="W9" s="586"/>
      <c r="X9" s="586"/>
      <c r="Y9" s="586"/>
      <c r="Z9" s="586"/>
      <c r="AA9" s="586"/>
      <c r="AB9" s="586"/>
      <c r="AC9" s="586"/>
      <c r="AD9" s="586"/>
      <c r="AE9" s="586"/>
      <c r="AF9" s="586"/>
      <c r="AG9" s="586"/>
      <c r="AH9" s="586"/>
      <c r="AI9" s="586"/>
      <c r="AJ9" s="586"/>
      <c r="AK9" s="586"/>
      <c r="AL9" s="586"/>
      <c r="AM9" s="586"/>
      <c r="AN9" s="586"/>
      <c r="AO9" s="586"/>
      <c r="AP9" s="586"/>
      <c r="AQ9" s="586"/>
      <c r="AR9" s="586"/>
      <c r="AS9" s="586"/>
      <c r="AT9" s="586"/>
      <c r="AU9" s="586"/>
      <c r="AV9" s="586"/>
      <c r="AW9" s="586"/>
    </row>
    <row r="10" spans="1:50" x14ac:dyDescent="0.25">
      <c r="A10" s="8" t="s">
        <v>9</v>
      </c>
      <c r="B10" s="252">
        <v>866.85</v>
      </c>
      <c r="C10" s="253"/>
      <c r="D10" s="253"/>
      <c r="E10" s="253"/>
      <c r="F10" s="253"/>
      <c r="G10" s="254"/>
      <c r="H10" s="252">
        <v>813.36</v>
      </c>
      <c r="I10" s="253"/>
      <c r="J10" s="253"/>
      <c r="K10" s="253"/>
      <c r="L10" s="253"/>
      <c r="M10" s="254"/>
      <c r="N10" s="252">
        <v>737.56</v>
      </c>
      <c r="O10" s="253"/>
      <c r="P10" s="253"/>
      <c r="Q10" s="253"/>
      <c r="R10" s="253"/>
      <c r="S10" s="254"/>
      <c r="T10" s="252">
        <v>331</v>
      </c>
      <c r="U10" s="253"/>
      <c r="V10" s="253"/>
      <c r="W10" s="253"/>
      <c r="X10" s="253"/>
      <c r="Y10" s="254"/>
      <c r="Z10" s="252">
        <v>89.24</v>
      </c>
      <c r="AA10" s="253"/>
      <c r="AB10" s="253"/>
      <c r="AC10" s="253"/>
      <c r="AD10" s="253"/>
      <c r="AE10" s="254"/>
      <c r="AF10" s="252">
        <v>96.57</v>
      </c>
      <c r="AG10" s="253"/>
      <c r="AH10" s="253"/>
      <c r="AI10" s="253"/>
      <c r="AJ10" s="253"/>
      <c r="AK10" s="254"/>
      <c r="AL10" s="252">
        <v>2552.85</v>
      </c>
      <c r="AM10" s="253"/>
      <c r="AN10" s="253"/>
      <c r="AO10" s="253"/>
      <c r="AP10" s="253"/>
      <c r="AQ10" s="254"/>
      <c r="AR10" s="252">
        <v>712.43</v>
      </c>
      <c r="AS10" s="253"/>
      <c r="AT10" s="253"/>
      <c r="AU10" s="253"/>
      <c r="AV10" s="253"/>
      <c r="AW10" s="254"/>
    </row>
    <row r="11" spans="1:50" ht="15" customHeight="1" x14ac:dyDescent="0.25">
      <c r="A11" s="23"/>
      <c r="B11" s="370"/>
      <c r="C11" s="370"/>
      <c r="D11" s="370"/>
      <c r="E11" s="370"/>
      <c r="F11" s="370"/>
      <c r="G11" s="371"/>
      <c r="H11" s="370"/>
      <c r="I11" s="370"/>
      <c r="J11" s="370"/>
      <c r="K11" s="370"/>
      <c r="L11" s="370"/>
      <c r="M11" s="371"/>
      <c r="N11" s="370"/>
      <c r="O11" s="370"/>
      <c r="P11" s="370"/>
      <c r="Q11" s="370"/>
      <c r="R11" s="370"/>
      <c r="S11" s="371"/>
      <c r="T11" s="370"/>
      <c r="U11" s="370"/>
      <c r="V11" s="370"/>
      <c r="W11" s="370"/>
      <c r="X11" s="370"/>
      <c r="Y11" s="371"/>
      <c r="Z11" s="370"/>
      <c r="AA11" s="370"/>
      <c r="AB11" s="370"/>
      <c r="AC11" s="370"/>
      <c r="AD11" s="370"/>
      <c r="AE11" s="371"/>
      <c r="AF11" s="370"/>
      <c r="AG11" s="370"/>
      <c r="AH11" s="370"/>
      <c r="AI11" s="370"/>
      <c r="AJ11" s="370"/>
      <c r="AK11" s="371"/>
      <c r="AL11" s="370"/>
      <c r="AM11" s="370"/>
      <c r="AN11" s="370"/>
      <c r="AO11" s="370"/>
      <c r="AP11" s="370"/>
      <c r="AQ11" s="371"/>
      <c r="AR11" s="370"/>
      <c r="AS11" s="370"/>
      <c r="AT11" s="370"/>
      <c r="AU11" s="370"/>
      <c r="AV11" s="370"/>
      <c r="AW11" s="371"/>
    </row>
    <row r="12" spans="1:50" ht="112.5" customHeight="1" x14ac:dyDescent="0.25">
      <c r="A12" s="8" t="s">
        <v>10</v>
      </c>
      <c r="B12" s="300" t="s">
        <v>564</v>
      </c>
      <c r="C12" s="301"/>
      <c r="D12" s="301"/>
      <c r="E12" s="301"/>
      <c r="F12" s="301"/>
      <c r="G12" s="302"/>
      <c r="H12" s="363" t="s">
        <v>477</v>
      </c>
      <c r="I12" s="364"/>
      <c r="J12" s="364"/>
      <c r="K12" s="364"/>
      <c r="L12" s="364"/>
      <c r="M12" s="365"/>
      <c r="N12" s="363" t="s">
        <v>565</v>
      </c>
      <c r="O12" s="364"/>
      <c r="P12" s="364"/>
      <c r="Q12" s="364"/>
      <c r="R12" s="364"/>
      <c r="S12" s="365"/>
      <c r="T12" s="363" t="s">
        <v>478</v>
      </c>
      <c r="U12" s="364"/>
      <c r="V12" s="364"/>
      <c r="W12" s="364"/>
      <c r="X12" s="364"/>
      <c r="Y12" s="365"/>
      <c r="Z12" s="363" t="s">
        <v>479</v>
      </c>
      <c r="AA12" s="364"/>
      <c r="AB12" s="364"/>
      <c r="AC12" s="364"/>
      <c r="AD12" s="364"/>
      <c r="AE12" s="365"/>
      <c r="AF12" s="301" t="s">
        <v>566</v>
      </c>
      <c r="AG12" s="301"/>
      <c r="AH12" s="301"/>
      <c r="AI12" s="301"/>
      <c r="AJ12" s="301"/>
      <c r="AK12" s="302"/>
      <c r="AL12" s="300" t="s">
        <v>480</v>
      </c>
      <c r="AM12" s="301"/>
      <c r="AN12" s="301"/>
      <c r="AO12" s="301"/>
      <c r="AP12" s="301"/>
      <c r="AQ12" s="302"/>
      <c r="AR12" s="363" t="s">
        <v>567</v>
      </c>
      <c r="AS12" s="364"/>
      <c r="AT12" s="364"/>
      <c r="AU12" s="364"/>
      <c r="AV12" s="364"/>
      <c r="AW12" s="365"/>
    </row>
    <row r="13" spans="1:50" x14ac:dyDescent="0.25">
      <c r="A13" s="8"/>
      <c r="B13" s="360"/>
      <c r="C13" s="361"/>
      <c r="D13" s="361"/>
      <c r="E13" s="361"/>
      <c r="F13" s="361"/>
      <c r="G13" s="362"/>
      <c r="H13" s="360"/>
      <c r="I13" s="361"/>
      <c r="J13" s="361"/>
      <c r="K13" s="361"/>
      <c r="L13" s="361"/>
      <c r="M13" s="362"/>
      <c r="N13" s="360"/>
      <c r="O13" s="361"/>
      <c r="P13" s="361"/>
      <c r="Q13" s="361"/>
      <c r="R13" s="361"/>
      <c r="S13" s="362"/>
      <c r="T13" s="360"/>
      <c r="U13" s="361"/>
      <c r="V13" s="361"/>
      <c r="W13" s="361"/>
      <c r="X13" s="361"/>
      <c r="Y13" s="362"/>
      <c r="Z13" s="360"/>
      <c r="AA13" s="361"/>
      <c r="AB13" s="361"/>
      <c r="AC13" s="361"/>
      <c r="AD13" s="361"/>
      <c r="AE13" s="362"/>
      <c r="AF13" s="360"/>
      <c r="AG13" s="361"/>
      <c r="AH13" s="361"/>
      <c r="AI13" s="361"/>
      <c r="AJ13" s="361"/>
      <c r="AK13" s="362"/>
      <c r="AL13" s="360"/>
      <c r="AM13" s="361"/>
      <c r="AN13" s="361"/>
      <c r="AO13" s="361"/>
      <c r="AP13" s="361"/>
      <c r="AQ13" s="362"/>
      <c r="AR13" s="360"/>
      <c r="AS13" s="361"/>
      <c r="AT13" s="361"/>
      <c r="AU13" s="361"/>
      <c r="AV13" s="361"/>
      <c r="AW13" s="362"/>
    </row>
    <row r="14" spans="1:50" ht="42" customHeight="1" x14ac:dyDescent="0.25">
      <c r="A14" s="8" t="s">
        <v>74</v>
      </c>
      <c r="B14" s="372" t="s">
        <v>499</v>
      </c>
      <c r="C14" s="373"/>
      <c r="D14" s="373"/>
      <c r="E14" s="373"/>
      <c r="F14" s="373"/>
      <c r="G14" s="374"/>
      <c r="H14" s="372" t="s">
        <v>499</v>
      </c>
      <c r="I14" s="373"/>
      <c r="J14" s="373"/>
      <c r="K14" s="373"/>
      <c r="L14" s="373"/>
      <c r="M14" s="374"/>
      <c r="N14" s="372" t="s">
        <v>499</v>
      </c>
      <c r="O14" s="373"/>
      <c r="P14" s="373"/>
      <c r="Q14" s="373"/>
      <c r="R14" s="373"/>
      <c r="S14" s="374"/>
      <c r="T14" s="338" t="s">
        <v>499</v>
      </c>
      <c r="U14" s="339"/>
      <c r="V14" s="339"/>
      <c r="W14" s="339"/>
      <c r="X14" s="339"/>
      <c r="Y14" s="340"/>
      <c r="Z14" s="372" t="s">
        <v>501</v>
      </c>
      <c r="AA14" s="373"/>
      <c r="AB14" s="373"/>
      <c r="AC14" s="373"/>
      <c r="AD14" s="373"/>
      <c r="AE14" s="374"/>
      <c r="AF14" s="338" t="s">
        <v>500</v>
      </c>
      <c r="AG14" s="339"/>
      <c r="AH14" s="339"/>
      <c r="AI14" s="339"/>
      <c r="AJ14" s="339"/>
      <c r="AK14" s="340"/>
      <c r="AL14" s="372" t="s">
        <v>502</v>
      </c>
      <c r="AM14" s="373"/>
      <c r="AN14" s="373"/>
      <c r="AO14" s="373"/>
      <c r="AP14" s="373"/>
      <c r="AQ14" s="374"/>
      <c r="AR14" s="372" t="s">
        <v>503</v>
      </c>
      <c r="AS14" s="373"/>
      <c r="AT14" s="373"/>
      <c r="AU14" s="373"/>
      <c r="AV14" s="373"/>
      <c r="AW14" s="374"/>
    </row>
    <row r="15" spans="1:50" x14ac:dyDescent="0.25">
      <c r="A15" s="24"/>
      <c r="B15" s="360"/>
      <c r="C15" s="361"/>
      <c r="D15" s="361"/>
      <c r="E15" s="361"/>
      <c r="F15" s="361"/>
      <c r="G15" s="362"/>
      <c r="H15" s="360"/>
      <c r="I15" s="361"/>
      <c r="J15" s="361"/>
      <c r="K15" s="361"/>
      <c r="L15" s="361"/>
      <c r="M15" s="362"/>
      <c r="N15" s="360"/>
      <c r="O15" s="361"/>
      <c r="P15" s="361"/>
      <c r="Q15" s="361"/>
      <c r="R15" s="361"/>
      <c r="S15" s="362"/>
      <c r="T15" s="360"/>
      <c r="U15" s="361"/>
      <c r="V15" s="361"/>
      <c r="W15" s="361"/>
      <c r="X15" s="361"/>
      <c r="Y15" s="362"/>
      <c r="Z15" s="360"/>
      <c r="AA15" s="361"/>
      <c r="AB15" s="361"/>
      <c r="AC15" s="361"/>
      <c r="AD15" s="361"/>
      <c r="AE15" s="362"/>
      <c r="AF15" s="360"/>
      <c r="AG15" s="361"/>
      <c r="AH15" s="361"/>
      <c r="AI15" s="361"/>
      <c r="AJ15" s="361"/>
      <c r="AK15" s="362"/>
      <c r="AL15" s="360"/>
      <c r="AM15" s="361"/>
      <c r="AN15" s="361"/>
      <c r="AO15" s="361"/>
      <c r="AP15" s="361"/>
      <c r="AQ15" s="362"/>
      <c r="AR15" s="360"/>
      <c r="AS15" s="361"/>
      <c r="AT15" s="361"/>
      <c r="AU15" s="361"/>
      <c r="AV15" s="361"/>
      <c r="AW15" s="362"/>
    </row>
    <row r="16" spans="1:50" x14ac:dyDescent="0.25">
      <c r="A16" s="8" t="s">
        <v>75</v>
      </c>
      <c r="B16" s="252">
        <v>0.11606</v>
      </c>
      <c r="C16" s="253"/>
      <c r="D16" s="253"/>
      <c r="E16" s="253"/>
      <c r="F16" s="253"/>
      <c r="G16" s="254"/>
      <c r="H16" s="252">
        <v>9.9902000000000005E-2</v>
      </c>
      <c r="I16" s="253"/>
      <c r="J16" s="253"/>
      <c r="K16" s="253"/>
      <c r="L16" s="253"/>
      <c r="M16" s="254"/>
      <c r="N16" s="252">
        <v>4.6042E-2</v>
      </c>
      <c r="O16" s="253"/>
      <c r="P16" s="253"/>
      <c r="Q16" s="253"/>
      <c r="R16" s="253"/>
      <c r="S16" s="254"/>
      <c r="T16" s="252">
        <v>9.5443E-2</v>
      </c>
      <c r="U16" s="253"/>
      <c r="V16" s="253"/>
      <c r="W16" s="253"/>
      <c r="X16" s="253"/>
      <c r="Y16" s="254"/>
      <c r="Z16" s="252">
        <v>0.100858</v>
      </c>
      <c r="AA16" s="253"/>
      <c r="AB16" s="253"/>
      <c r="AC16" s="253"/>
      <c r="AD16" s="253"/>
      <c r="AE16" s="254"/>
      <c r="AF16" s="252">
        <v>0.689859</v>
      </c>
      <c r="AG16" s="253"/>
      <c r="AH16" s="253"/>
      <c r="AI16" s="253"/>
      <c r="AJ16" s="253"/>
      <c r="AK16" s="254"/>
      <c r="AL16" s="587" t="s">
        <v>390</v>
      </c>
      <c r="AM16" s="361"/>
      <c r="AN16" s="361"/>
      <c r="AO16" s="361"/>
      <c r="AP16" s="361"/>
      <c r="AQ16" s="362"/>
      <c r="AR16" s="410">
        <v>0.319218</v>
      </c>
      <c r="AS16" s="253"/>
      <c r="AT16" s="253"/>
      <c r="AU16" s="253"/>
      <c r="AV16" s="253"/>
      <c r="AW16" s="254"/>
      <c r="AX16" s="5" t="s">
        <v>303</v>
      </c>
    </row>
    <row r="17" spans="1:51" x14ac:dyDescent="0.25">
      <c r="A17" s="25"/>
      <c r="B17" s="360"/>
      <c r="C17" s="361"/>
      <c r="D17" s="361"/>
      <c r="E17" s="361"/>
      <c r="F17" s="361"/>
      <c r="G17" s="362"/>
      <c r="H17" s="360"/>
      <c r="I17" s="361"/>
      <c r="J17" s="361"/>
      <c r="K17" s="361"/>
      <c r="L17" s="361"/>
      <c r="M17" s="362"/>
      <c r="N17" s="360"/>
      <c r="O17" s="361"/>
      <c r="P17" s="361"/>
      <c r="Q17" s="361"/>
      <c r="R17" s="361"/>
      <c r="S17" s="362"/>
      <c r="T17" s="360"/>
      <c r="U17" s="361"/>
      <c r="V17" s="361"/>
      <c r="W17" s="361"/>
      <c r="X17" s="361"/>
      <c r="Y17" s="362"/>
      <c r="Z17" s="360"/>
      <c r="AA17" s="361"/>
      <c r="AB17" s="361"/>
      <c r="AC17" s="361"/>
      <c r="AD17" s="361"/>
      <c r="AE17" s="362"/>
      <c r="AF17" s="360"/>
      <c r="AG17" s="361"/>
      <c r="AH17" s="361"/>
      <c r="AI17" s="361"/>
      <c r="AJ17" s="361"/>
      <c r="AK17" s="362"/>
      <c r="AL17" s="360"/>
      <c r="AM17" s="361"/>
      <c r="AN17" s="361"/>
      <c r="AO17" s="361"/>
      <c r="AP17" s="361"/>
      <c r="AQ17" s="362"/>
      <c r="AR17" s="360"/>
      <c r="AS17" s="361"/>
      <c r="AT17" s="361"/>
      <c r="AU17" s="361"/>
      <c r="AV17" s="361"/>
      <c r="AW17" s="362"/>
    </row>
    <row r="18" spans="1:51" x14ac:dyDescent="0.25">
      <c r="A18" s="22" t="s">
        <v>438</v>
      </c>
      <c r="B18" s="360"/>
      <c r="C18" s="361"/>
      <c r="D18" s="361"/>
      <c r="E18" s="361"/>
      <c r="F18" s="361"/>
      <c r="G18" s="362"/>
      <c r="H18" s="360"/>
      <c r="I18" s="361"/>
      <c r="J18" s="361"/>
      <c r="K18" s="361"/>
      <c r="L18" s="361"/>
      <c r="M18" s="362"/>
      <c r="N18" s="360"/>
      <c r="O18" s="361"/>
      <c r="P18" s="361"/>
      <c r="Q18" s="361"/>
      <c r="R18" s="361"/>
      <c r="S18" s="362"/>
      <c r="T18" s="360"/>
      <c r="U18" s="361"/>
      <c r="V18" s="361"/>
      <c r="W18" s="361"/>
      <c r="X18" s="361"/>
      <c r="Y18" s="362"/>
      <c r="Z18" s="360"/>
      <c r="AA18" s="361"/>
      <c r="AB18" s="361"/>
      <c r="AC18" s="361"/>
      <c r="AD18" s="361"/>
      <c r="AE18" s="362"/>
      <c r="AF18" s="360"/>
      <c r="AG18" s="361"/>
      <c r="AH18" s="361"/>
      <c r="AI18" s="361"/>
      <c r="AJ18" s="361"/>
      <c r="AK18" s="362"/>
      <c r="AL18" s="360"/>
      <c r="AM18" s="361"/>
      <c r="AN18" s="361"/>
      <c r="AO18" s="361"/>
      <c r="AP18" s="361"/>
      <c r="AQ18" s="362"/>
      <c r="AR18" s="360"/>
      <c r="AS18" s="361"/>
      <c r="AT18" s="361"/>
      <c r="AU18" s="361"/>
      <c r="AV18" s="361"/>
      <c r="AW18" s="362"/>
    </row>
    <row r="19" spans="1:51" x14ac:dyDescent="0.25">
      <c r="A19" s="26"/>
      <c r="B19" s="325" t="s">
        <v>2</v>
      </c>
      <c r="C19" s="326"/>
      <c r="D19" s="327"/>
      <c r="E19" s="341" t="s">
        <v>3</v>
      </c>
      <c r="F19" s="342"/>
      <c r="G19" s="343"/>
      <c r="H19" s="325" t="s">
        <v>2</v>
      </c>
      <c r="I19" s="326"/>
      <c r="J19" s="327"/>
      <c r="K19" s="341" t="s">
        <v>3</v>
      </c>
      <c r="L19" s="342"/>
      <c r="M19" s="343"/>
      <c r="N19" s="325" t="s">
        <v>2</v>
      </c>
      <c r="O19" s="326"/>
      <c r="P19" s="327"/>
      <c r="Q19" s="341" t="s">
        <v>3</v>
      </c>
      <c r="R19" s="342"/>
      <c r="S19" s="343"/>
      <c r="T19" s="325" t="s">
        <v>2</v>
      </c>
      <c r="U19" s="326"/>
      <c r="V19" s="327"/>
      <c r="W19" s="341" t="s">
        <v>3</v>
      </c>
      <c r="X19" s="342"/>
      <c r="Y19" s="343"/>
      <c r="Z19" s="325" t="s">
        <v>2</v>
      </c>
      <c r="AA19" s="326"/>
      <c r="AB19" s="327"/>
      <c r="AC19" s="341" t="s">
        <v>3</v>
      </c>
      <c r="AD19" s="342"/>
      <c r="AE19" s="343"/>
      <c r="AF19" s="326" t="s">
        <v>2</v>
      </c>
      <c r="AG19" s="326"/>
      <c r="AH19" s="327"/>
      <c r="AI19" s="341" t="s">
        <v>3</v>
      </c>
      <c r="AJ19" s="342"/>
      <c r="AK19" s="343"/>
      <c r="AL19" s="325" t="s">
        <v>2</v>
      </c>
      <c r="AM19" s="326"/>
      <c r="AN19" s="327"/>
      <c r="AO19" s="341" t="s">
        <v>3</v>
      </c>
      <c r="AP19" s="342"/>
      <c r="AQ19" s="343"/>
      <c r="AR19" s="325" t="s">
        <v>2</v>
      </c>
      <c r="AS19" s="326"/>
      <c r="AT19" s="327"/>
      <c r="AU19" s="341" t="s">
        <v>3</v>
      </c>
      <c r="AV19" s="342"/>
      <c r="AW19" s="343"/>
    </row>
    <row r="20" spans="1:51" x14ac:dyDescent="0.25">
      <c r="A20" s="8" t="s">
        <v>50</v>
      </c>
      <c r="B20" s="252">
        <v>0.06</v>
      </c>
      <c r="C20" s="253"/>
      <c r="D20" s="254"/>
      <c r="E20" s="252">
        <v>0</v>
      </c>
      <c r="F20" s="253"/>
      <c r="G20" s="254"/>
      <c r="H20" s="252">
        <v>0.1</v>
      </c>
      <c r="I20" s="253"/>
      <c r="J20" s="254"/>
      <c r="K20" s="252" t="s">
        <v>20</v>
      </c>
      <c r="L20" s="253"/>
      <c r="M20" s="254"/>
      <c r="N20" s="252">
        <v>0.25</v>
      </c>
      <c r="O20" s="253"/>
      <c r="P20" s="254"/>
      <c r="Q20" s="252" t="s">
        <v>20</v>
      </c>
      <c r="R20" s="253"/>
      <c r="S20" s="254"/>
      <c r="T20" s="252">
        <v>1</v>
      </c>
      <c r="U20" s="253"/>
      <c r="V20" s="254"/>
      <c r="W20" s="252">
        <v>0.17</v>
      </c>
      <c r="X20" s="253"/>
      <c r="Y20" s="254"/>
      <c r="Z20" s="252">
        <v>1</v>
      </c>
      <c r="AA20" s="253"/>
      <c r="AB20" s="254"/>
      <c r="AC20" s="252">
        <v>0.3</v>
      </c>
      <c r="AD20" s="253"/>
      <c r="AE20" s="254"/>
      <c r="AF20" s="252">
        <v>0.88</v>
      </c>
      <c r="AG20" s="253"/>
      <c r="AH20" s="254"/>
      <c r="AI20" s="252">
        <v>0.3</v>
      </c>
      <c r="AJ20" s="253"/>
      <c r="AK20" s="254"/>
      <c r="AL20" s="252">
        <v>0.15</v>
      </c>
      <c r="AM20" s="253"/>
      <c r="AN20" s="254"/>
      <c r="AO20" s="252" t="s">
        <v>20</v>
      </c>
      <c r="AP20" s="253"/>
      <c r="AQ20" s="254"/>
      <c r="AR20" s="252">
        <v>0.15</v>
      </c>
      <c r="AS20" s="253"/>
      <c r="AT20" s="254"/>
      <c r="AU20" s="252" t="s">
        <v>20</v>
      </c>
      <c r="AV20" s="253"/>
      <c r="AW20" s="254"/>
      <c r="AY20" s="5" t="s">
        <v>303</v>
      </c>
    </row>
    <row r="21" spans="1:51" x14ac:dyDescent="0.25">
      <c r="A21" s="8" t="s">
        <v>51</v>
      </c>
      <c r="B21" s="252">
        <v>0</v>
      </c>
      <c r="C21" s="253"/>
      <c r="D21" s="254"/>
      <c r="E21" s="252">
        <v>0</v>
      </c>
      <c r="F21" s="253"/>
      <c r="G21" s="254"/>
      <c r="H21" s="252">
        <v>0</v>
      </c>
      <c r="I21" s="253"/>
      <c r="J21" s="254"/>
      <c r="K21" s="252" t="s">
        <v>20</v>
      </c>
      <c r="L21" s="253"/>
      <c r="M21" s="254"/>
      <c r="N21" s="252">
        <v>0</v>
      </c>
      <c r="O21" s="253"/>
      <c r="P21" s="254"/>
      <c r="Q21" s="252" t="s">
        <v>20</v>
      </c>
      <c r="R21" s="253"/>
      <c r="S21" s="254"/>
      <c r="T21" s="252">
        <v>0</v>
      </c>
      <c r="U21" s="253"/>
      <c r="V21" s="254"/>
      <c r="W21" s="252">
        <v>0</v>
      </c>
      <c r="X21" s="253"/>
      <c r="Y21" s="254"/>
      <c r="Z21" s="252">
        <v>0</v>
      </c>
      <c r="AA21" s="253"/>
      <c r="AB21" s="254"/>
      <c r="AC21" s="252">
        <v>0</v>
      </c>
      <c r="AD21" s="253"/>
      <c r="AE21" s="254"/>
      <c r="AF21" s="252">
        <v>0</v>
      </c>
      <c r="AG21" s="253"/>
      <c r="AH21" s="254"/>
      <c r="AI21" s="252">
        <v>0</v>
      </c>
      <c r="AJ21" s="253"/>
      <c r="AK21" s="254"/>
      <c r="AL21" s="252">
        <v>0</v>
      </c>
      <c r="AM21" s="253"/>
      <c r="AN21" s="254"/>
      <c r="AO21" s="252" t="s">
        <v>20</v>
      </c>
      <c r="AP21" s="253"/>
      <c r="AQ21" s="254"/>
      <c r="AR21" s="252">
        <v>0</v>
      </c>
      <c r="AS21" s="253"/>
      <c r="AT21" s="254"/>
      <c r="AU21" s="252" t="s">
        <v>20</v>
      </c>
      <c r="AV21" s="253"/>
      <c r="AW21" s="254"/>
    </row>
    <row r="22" spans="1:51" x14ac:dyDescent="0.25">
      <c r="A22" s="8" t="s">
        <v>52</v>
      </c>
      <c r="B22" s="252">
        <v>0</v>
      </c>
      <c r="C22" s="253"/>
      <c r="D22" s="254"/>
      <c r="E22" s="252">
        <v>0</v>
      </c>
      <c r="F22" s="253"/>
      <c r="G22" s="254"/>
      <c r="H22" s="252">
        <v>0</v>
      </c>
      <c r="I22" s="253"/>
      <c r="J22" s="254"/>
      <c r="K22" s="252" t="s">
        <v>20</v>
      </c>
      <c r="L22" s="253"/>
      <c r="M22" s="254"/>
      <c r="N22" s="252">
        <v>0</v>
      </c>
      <c r="O22" s="253"/>
      <c r="P22" s="254"/>
      <c r="Q22" s="252" t="s">
        <v>20</v>
      </c>
      <c r="R22" s="253"/>
      <c r="S22" s="254"/>
      <c r="T22" s="252">
        <v>0</v>
      </c>
      <c r="U22" s="253"/>
      <c r="V22" s="254"/>
      <c r="W22" s="252">
        <v>0</v>
      </c>
      <c r="X22" s="253"/>
      <c r="Y22" s="254"/>
      <c r="Z22" s="252">
        <v>0.05</v>
      </c>
      <c r="AA22" s="253"/>
      <c r="AB22" s="254"/>
      <c r="AC22" s="252">
        <v>0.05</v>
      </c>
      <c r="AD22" s="253"/>
      <c r="AE22" s="254"/>
      <c r="AF22" s="252">
        <v>0</v>
      </c>
      <c r="AG22" s="253"/>
      <c r="AH22" s="254"/>
      <c r="AI22" s="252">
        <v>0</v>
      </c>
      <c r="AJ22" s="253"/>
      <c r="AK22" s="254"/>
      <c r="AL22" s="252">
        <v>0</v>
      </c>
      <c r="AM22" s="253"/>
      <c r="AN22" s="254"/>
      <c r="AO22" s="252" t="s">
        <v>20</v>
      </c>
      <c r="AP22" s="253"/>
      <c r="AQ22" s="254"/>
      <c r="AR22" s="252">
        <v>0</v>
      </c>
      <c r="AS22" s="253"/>
      <c r="AT22" s="254"/>
      <c r="AU22" s="252" t="s">
        <v>20</v>
      </c>
      <c r="AV22" s="253"/>
      <c r="AW22" s="254"/>
      <c r="AX22" s="5" t="s">
        <v>303</v>
      </c>
    </row>
    <row r="23" spans="1:51" x14ac:dyDescent="0.25">
      <c r="A23" s="8" t="s">
        <v>55</v>
      </c>
      <c r="B23" s="252">
        <v>0</v>
      </c>
      <c r="C23" s="253"/>
      <c r="D23" s="254"/>
      <c r="E23" s="252">
        <v>0</v>
      </c>
      <c r="F23" s="253"/>
      <c r="G23" s="254"/>
      <c r="H23" s="252">
        <v>0</v>
      </c>
      <c r="I23" s="253"/>
      <c r="J23" s="254"/>
      <c r="K23" s="252" t="s">
        <v>20</v>
      </c>
      <c r="L23" s="253"/>
      <c r="M23" s="254"/>
      <c r="N23" s="252">
        <v>0.03</v>
      </c>
      <c r="O23" s="253"/>
      <c r="P23" s="254"/>
      <c r="Q23" s="252" t="s">
        <v>20</v>
      </c>
      <c r="R23" s="253"/>
      <c r="S23" s="254"/>
      <c r="T23" s="252">
        <v>0.01</v>
      </c>
      <c r="U23" s="253"/>
      <c r="V23" s="254"/>
      <c r="W23" s="252">
        <v>0.01</v>
      </c>
      <c r="X23" s="253"/>
      <c r="Y23" s="254"/>
      <c r="Z23" s="252">
        <v>0.03</v>
      </c>
      <c r="AA23" s="253"/>
      <c r="AB23" s="254"/>
      <c r="AC23" s="252">
        <v>0.03</v>
      </c>
      <c r="AD23" s="253"/>
      <c r="AE23" s="254"/>
      <c r="AF23" s="252">
        <v>0.02</v>
      </c>
      <c r="AG23" s="253"/>
      <c r="AH23" s="254"/>
      <c r="AI23" s="252">
        <v>0.02</v>
      </c>
      <c r="AJ23" s="253"/>
      <c r="AK23" s="254"/>
      <c r="AL23" s="252">
        <v>0.01</v>
      </c>
      <c r="AM23" s="253"/>
      <c r="AN23" s="254"/>
      <c r="AO23" s="252" t="s">
        <v>20</v>
      </c>
      <c r="AP23" s="253"/>
      <c r="AQ23" s="254"/>
      <c r="AR23" s="252">
        <v>0.01</v>
      </c>
      <c r="AS23" s="253"/>
      <c r="AT23" s="254"/>
      <c r="AU23" s="252" t="s">
        <v>20</v>
      </c>
      <c r="AV23" s="253"/>
      <c r="AW23" s="254"/>
    </row>
    <row r="24" spans="1:51" x14ac:dyDescent="0.25">
      <c r="A24" s="8" t="s">
        <v>49</v>
      </c>
      <c r="B24" s="252">
        <f>SUM(B20:D23)</f>
        <v>0.06</v>
      </c>
      <c r="C24" s="253"/>
      <c r="D24" s="254"/>
      <c r="E24" s="252">
        <f>SUM(E20:G23)</f>
        <v>0</v>
      </c>
      <c r="F24" s="253"/>
      <c r="G24" s="254"/>
      <c r="H24" s="252">
        <f>SUM(H20:J23)</f>
        <v>0.1</v>
      </c>
      <c r="I24" s="253"/>
      <c r="J24" s="254"/>
      <c r="K24" s="252" t="s">
        <v>20</v>
      </c>
      <c r="L24" s="253"/>
      <c r="M24" s="254"/>
      <c r="N24" s="252">
        <f>SUM(N20:P23)</f>
        <v>0.28000000000000003</v>
      </c>
      <c r="O24" s="253"/>
      <c r="P24" s="254"/>
      <c r="Q24" s="252" t="s">
        <v>20</v>
      </c>
      <c r="R24" s="253"/>
      <c r="S24" s="254"/>
      <c r="T24" s="252">
        <f>SUM(T20:V23)</f>
        <v>1.01</v>
      </c>
      <c r="U24" s="253"/>
      <c r="V24" s="254"/>
      <c r="W24" s="252">
        <f>SUM(W20:Y23)</f>
        <v>0.18000000000000002</v>
      </c>
      <c r="X24" s="253"/>
      <c r="Y24" s="254"/>
      <c r="Z24" s="252">
        <f>SUM(Z20:AB23)</f>
        <v>1.08</v>
      </c>
      <c r="AA24" s="253"/>
      <c r="AB24" s="254"/>
      <c r="AC24" s="252">
        <f>SUM(AC20:AE23)</f>
        <v>0.38</v>
      </c>
      <c r="AD24" s="253"/>
      <c r="AE24" s="254"/>
      <c r="AF24" s="252">
        <f>SUM(AF20:AH23)</f>
        <v>0.9</v>
      </c>
      <c r="AG24" s="253"/>
      <c r="AH24" s="254"/>
      <c r="AI24" s="252">
        <f>SUM(AI20:AK23)</f>
        <v>0.32</v>
      </c>
      <c r="AJ24" s="253"/>
      <c r="AK24" s="254"/>
      <c r="AL24" s="252">
        <f>SUM(AL20:AN23)</f>
        <v>0.16</v>
      </c>
      <c r="AM24" s="253"/>
      <c r="AN24" s="254"/>
      <c r="AO24" s="252" t="s">
        <v>20</v>
      </c>
      <c r="AP24" s="253"/>
      <c r="AQ24" s="254"/>
      <c r="AR24" s="252">
        <f>SUM(AR20:AT23)</f>
        <v>0.16</v>
      </c>
      <c r="AS24" s="253"/>
      <c r="AT24" s="254"/>
      <c r="AU24" s="252" t="s">
        <v>20</v>
      </c>
      <c r="AV24" s="253"/>
      <c r="AW24" s="254"/>
    </row>
    <row r="25" spans="1:51" x14ac:dyDescent="0.25">
      <c r="A25" s="24"/>
      <c r="B25" s="360"/>
      <c r="C25" s="361"/>
      <c r="D25" s="361"/>
      <c r="E25" s="361"/>
      <c r="F25" s="361"/>
      <c r="G25" s="362"/>
      <c r="H25" s="360"/>
      <c r="I25" s="361"/>
      <c r="J25" s="361"/>
      <c r="K25" s="361"/>
      <c r="L25" s="361"/>
      <c r="M25" s="362"/>
      <c r="N25" s="360"/>
      <c r="O25" s="361"/>
      <c r="P25" s="361"/>
      <c r="Q25" s="361"/>
      <c r="R25" s="361"/>
      <c r="S25" s="362"/>
      <c r="T25" s="360"/>
      <c r="U25" s="361"/>
      <c r="V25" s="361"/>
      <c r="W25" s="361"/>
      <c r="X25" s="361"/>
      <c r="Y25" s="362"/>
      <c r="Z25" s="360"/>
      <c r="AA25" s="361"/>
      <c r="AB25" s="361"/>
      <c r="AC25" s="361"/>
      <c r="AD25" s="361"/>
      <c r="AE25" s="362"/>
      <c r="AF25" s="360"/>
      <c r="AG25" s="361"/>
      <c r="AH25" s="361"/>
      <c r="AI25" s="361"/>
      <c r="AJ25" s="361"/>
      <c r="AK25" s="362"/>
      <c r="AL25" s="360"/>
      <c r="AM25" s="361"/>
      <c r="AN25" s="361"/>
      <c r="AO25" s="361"/>
      <c r="AP25" s="361"/>
      <c r="AQ25" s="362"/>
      <c r="AR25" s="360"/>
      <c r="AS25" s="361"/>
      <c r="AT25" s="361"/>
      <c r="AU25" s="361"/>
      <c r="AV25" s="361"/>
      <c r="AW25" s="362"/>
    </row>
    <row r="26" spans="1:51" x14ac:dyDescent="0.25">
      <c r="A26" s="387" t="s">
        <v>11</v>
      </c>
      <c r="B26" s="350" t="s">
        <v>4</v>
      </c>
      <c r="C26" s="276"/>
      <c r="D26" s="277"/>
      <c r="E26" s="350" t="s">
        <v>321</v>
      </c>
      <c r="F26" s="276"/>
      <c r="G26" s="277"/>
      <c r="H26" s="350" t="s">
        <v>4</v>
      </c>
      <c r="I26" s="276"/>
      <c r="J26" s="277"/>
      <c r="K26" s="350" t="s">
        <v>321</v>
      </c>
      <c r="L26" s="276"/>
      <c r="M26" s="277"/>
      <c r="N26" s="350" t="s">
        <v>4</v>
      </c>
      <c r="O26" s="276"/>
      <c r="P26" s="277"/>
      <c r="Q26" s="350" t="s">
        <v>321</v>
      </c>
      <c r="R26" s="276"/>
      <c r="S26" s="277"/>
      <c r="T26" s="350" t="s">
        <v>4</v>
      </c>
      <c r="U26" s="276"/>
      <c r="V26" s="277"/>
      <c r="W26" s="350" t="s">
        <v>321</v>
      </c>
      <c r="X26" s="276"/>
      <c r="Y26" s="277"/>
      <c r="Z26" s="350" t="s">
        <v>4</v>
      </c>
      <c r="AA26" s="276"/>
      <c r="AB26" s="277"/>
      <c r="AC26" s="350" t="s">
        <v>321</v>
      </c>
      <c r="AD26" s="276"/>
      <c r="AE26" s="277"/>
      <c r="AF26" s="264" t="s">
        <v>4</v>
      </c>
      <c r="AG26" s="265"/>
      <c r="AH26" s="266"/>
      <c r="AI26" s="264" t="s">
        <v>321</v>
      </c>
      <c r="AJ26" s="265"/>
      <c r="AK26" s="265"/>
      <c r="AL26" s="527" t="s">
        <v>4</v>
      </c>
      <c r="AM26" s="527"/>
      <c r="AN26" s="527"/>
      <c r="AO26" s="527" t="s">
        <v>321</v>
      </c>
      <c r="AP26" s="527"/>
      <c r="AQ26" s="527"/>
      <c r="AR26" s="350" t="s">
        <v>4</v>
      </c>
      <c r="AS26" s="276"/>
      <c r="AT26" s="277"/>
      <c r="AU26" s="350" t="s">
        <v>321</v>
      </c>
      <c r="AV26" s="276"/>
      <c r="AW26" s="277"/>
      <c r="AY26" s="5" t="s">
        <v>303</v>
      </c>
    </row>
    <row r="27" spans="1:51" ht="15" customHeight="1" x14ac:dyDescent="0.25">
      <c r="A27" s="384"/>
      <c r="B27" s="246" t="s">
        <v>173</v>
      </c>
      <c r="C27" s="247"/>
      <c r="D27" s="248"/>
      <c r="E27" s="245">
        <v>13.190200000000001</v>
      </c>
      <c r="F27" s="245"/>
      <c r="G27" s="245"/>
      <c r="H27" s="246" t="s">
        <v>173</v>
      </c>
      <c r="I27" s="247"/>
      <c r="J27" s="248"/>
      <c r="K27" s="245">
        <v>15.567600000000001</v>
      </c>
      <c r="L27" s="245"/>
      <c r="M27" s="245"/>
      <c r="N27" s="246" t="s">
        <v>173</v>
      </c>
      <c r="O27" s="247"/>
      <c r="P27" s="248"/>
      <c r="Q27" s="245">
        <v>10.915100000000001</v>
      </c>
      <c r="R27" s="245"/>
      <c r="S27" s="245"/>
      <c r="T27" s="246" t="s">
        <v>173</v>
      </c>
      <c r="U27" s="247"/>
      <c r="V27" s="248"/>
      <c r="W27" s="245">
        <v>13.158899999999999</v>
      </c>
      <c r="X27" s="245"/>
      <c r="Y27" s="245"/>
      <c r="Z27" s="246" t="s">
        <v>173</v>
      </c>
      <c r="AA27" s="247"/>
      <c r="AB27" s="248"/>
      <c r="AC27" s="245">
        <v>15.560700000000001</v>
      </c>
      <c r="AD27" s="245"/>
      <c r="AE27" s="245"/>
      <c r="AF27" s="246" t="s">
        <v>433</v>
      </c>
      <c r="AG27" s="247"/>
      <c r="AH27" s="248"/>
      <c r="AI27" s="245">
        <v>4.5099</v>
      </c>
      <c r="AJ27" s="245"/>
      <c r="AK27" s="245"/>
      <c r="AL27" s="267" t="s">
        <v>171</v>
      </c>
      <c r="AM27" s="268"/>
      <c r="AN27" s="269"/>
      <c r="AO27" s="328">
        <v>99.745699999999999</v>
      </c>
      <c r="AP27" s="328"/>
      <c r="AQ27" s="328"/>
      <c r="AR27" s="246" t="s">
        <v>537</v>
      </c>
      <c r="AS27" s="247"/>
      <c r="AT27" s="248"/>
      <c r="AU27" s="245">
        <v>3.9439000000000002</v>
      </c>
      <c r="AV27" s="245"/>
      <c r="AW27" s="245"/>
    </row>
    <row r="28" spans="1:51" ht="15" customHeight="1" x14ac:dyDescent="0.25">
      <c r="A28" s="384"/>
      <c r="B28" s="246" t="s">
        <v>43</v>
      </c>
      <c r="C28" s="247"/>
      <c r="D28" s="248"/>
      <c r="E28" s="245">
        <v>9.0835000000000008</v>
      </c>
      <c r="F28" s="245"/>
      <c r="G28" s="245"/>
      <c r="H28" s="246" t="s">
        <v>43</v>
      </c>
      <c r="I28" s="247"/>
      <c r="J28" s="248"/>
      <c r="K28" s="245">
        <v>10.8748</v>
      </c>
      <c r="L28" s="245"/>
      <c r="M28" s="245"/>
      <c r="N28" s="246" t="s">
        <v>43</v>
      </c>
      <c r="O28" s="247"/>
      <c r="P28" s="248"/>
      <c r="Q28" s="245">
        <v>7.5217999999999998</v>
      </c>
      <c r="R28" s="245"/>
      <c r="S28" s="245"/>
      <c r="T28" s="246" t="s">
        <v>43</v>
      </c>
      <c r="U28" s="247"/>
      <c r="V28" s="248"/>
      <c r="W28" s="245">
        <v>9.0838000000000001</v>
      </c>
      <c r="X28" s="245"/>
      <c r="Y28" s="245"/>
      <c r="Z28" s="246" t="s">
        <v>43</v>
      </c>
      <c r="AA28" s="247"/>
      <c r="AB28" s="248"/>
      <c r="AC28" s="245">
        <v>10.879</v>
      </c>
      <c r="AD28" s="245"/>
      <c r="AE28" s="245"/>
      <c r="AF28" s="246" t="s">
        <v>305</v>
      </c>
      <c r="AG28" s="247"/>
      <c r="AH28" s="248"/>
      <c r="AI28" s="245">
        <v>4.0491000000000001</v>
      </c>
      <c r="AJ28" s="245"/>
      <c r="AK28" s="245"/>
      <c r="AL28" s="267"/>
      <c r="AM28" s="268"/>
      <c r="AN28" s="269"/>
      <c r="AO28" s="252"/>
      <c r="AP28" s="253"/>
      <c r="AQ28" s="254"/>
      <c r="AR28" s="246" t="s">
        <v>434</v>
      </c>
      <c r="AS28" s="247"/>
      <c r="AT28" s="248"/>
      <c r="AU28" s="245">
        <v>3.0729000000000002</v>
      </c>
      <c r="AV28" s="245"/>
      <c r="AW28" s="245"/>
    </row>
    <row r="29" spans="1:51" ht="15" customHeight="1" x14ac:dyDescent="0.25">
      <c r="A29" s="384"/>
      <c r="B29" s="246" t="s">
        <v>170</v>
      </c>
      <c r="C29" s="247"/>
      <c r="D29" s="248"/>
      <c r="E29" s="245">
        <v>8.5748999999999995</v>
      </c>
      <c r="F29" s="245"/>
      <c r="G29" s="245"/>
      <c r="H29" s="246" t="s">
        <v>170</v>
      </c>
      <c r="I29" s="247"/>
      <c r="J29" s="248"/>
      <c r="K29" s="245">
        <v>10.1602</v>
      </c>
      <c r="L29" s="245"/>
      <c r="M29" s="245"/>
      <c r="N29" s="246" t="s">
        <v>170</v>
      </c>
      <c r="O29" s="247"/>
      <c r="P29" s="248"/>
      <c r="Q29" s="245">
        <v>7.0891999999999999</v>
      </c>
      <c r="R29" s="245"/>
      <c r="S29" s="245"/>
      <c r="T29" s="246" t="s">
        <v>170</v>
      </c>
      <c r="U29" s="247"/>
      <c r="V29" s="248"/>
      <c r="W29" s="245">
        <v>8.5739999999999998</v>
      </c>
      <c r="X29" s="245"/>
      <c r="Y29" s="245"/>
      <c r="Z29" s="246" t="s">
        <v>170</v>
      </c>
      <c r="AA29" s="247"/>
      <c r="AB29" s="248"/>
      <c r="AC29" s="245">
        <v>10.154</v>
      </c>
      <c r="AD29" s="245"/>
      <c r="AE29" s="245"/>
      <c r="AF29" s="246" t="s">
        <v>535</v>
      </c>
      <c r="AG29" s="247"/>
      <c r="AH29" s="248"/>
      <c r="AI29" s="245">
        <v>3.6158999999999999</v>
      </c>
      <c r="AJ29" s="245"/>
      <c r="AK29" s="245"/>
      <c r="AL29" s="267"/>
      <c r="AM29" s="268"/>
      <c r="AN29" s="269"/>
      <c r="AO29" s="252"/>
      <c r="AP29" s="253"/>
      <c r="AQ29" s="254"/>
      <c r="AR29" s="246" t="s">
        <v>393</v>
      </c>
      <c r="AS29" s="247"/>
      <c r="AT29" s="248"/>
      <c r="AU29" s="245">
        <v>3.0323000000000002</v>
      </c>
      <c r="AV29" s="245"/>
      <c r="AW29" s="245"/>
    </row>
    <row r="30" spans="1:51" ht="15" customHeight="1" x14ac:dyDescent="0.25">
      <c r="A30" s="384"/>
      <c r="B30" s="246" t="s">
        <v>172</v>
      </c>
      <c r="C30" s="247"/>
      <c r="D30" s="248"/>
      <c r="E30" s="245">
        <v>5.0053999999999998</v>
      </c>
      <c r="F30" s="245"/>
      <c r="G30" s="245"/>
      <c r="H30" s="246" t="s">
        <v>172</v>
      </c>
      <c r="I30" s="247"/>
      <c r="J30" s="248"/>
      <c r="K30" s="245">
        <v>5.8971999999999998</v>
      </c>
      <c r="L30" s="245"/>
      <c r="M30" s="245"/>
      <c r="N30" s="246" t="s">
        <v>172</v>
      </c>
      <c r="O30" s="247"/>
      <c r="P30" s="248"/>
      <c r="Q30" s="245">
        <v>4.1326999999999998</v>
      </c>
      <c r="R30" s="245"/>
      <c r="S30" s="245"/>
      <c r="T30" s="246" t="s">
        <v>172</v>
      </c>
      <c r="U30" s="247"/>
      <c r="V30" s="248"/>
      <c r="W30" s="245">
        <v>5.0391000000000004</v>
      </c>
      <c r="X30" s="245"/>
      <c r="Y30" s="245"/>
      <c r="Z30" s="246" t="s">
        <v>172</v>
      </c>
      <c r="AA30" s="247"/>
      <c r="AB30" s="248"/>
      <c r="AC30" s="245">
        <v>5.8860000000000001</v>
      </c>
      <c r="AD30" s="245"/>
      <c r="AE30" s="245"/>
      <c r="AF30" s="246" t="s">
        <v>392</v>
      </c>
      <c r="AG30" s="247"/>
      <c r="AH30" s="248"/>
      <c r="AI30" s="245">
        <v>3.2040000000000002</v>
      </c>
      <c r="AJ30" s="245"/>
      <c r="AK30" s="245"/>
      <c r="AL30" s="267"/>
      <c r="AM30" s="268"/>
      <c r="AN30" s="269"/>
      <c r="AO30" s="252"/>
      <c r="AP30" s="253"/>
      <c r="AQ30" s="254"/>
      <c r="AR30" s="246" t="s">
        <v>458</v>
      </c>
      <c r="AS30" s="247"/>
      <c r="AT30" s="248"/>
      <c r="AU30" s="245">
        <v>2.1852</v>
      </c>
      <c r="AV30" s="245"/>
      <c r="AW30" s="245"/>
    </row>
    <row r="31" spans="1:51" ht="15" customHeight="1" x14ac:dyDescent="0.25">
      <c r="A31" s="384"/>
      <c r="B31" s="246" t="s">
        <v>288</v>
      </c>
      <c r="C31" s="247"/>
      <c r="D31" s="248"/>
      <c r="E31" s="245">
        <v>4.4363999999999999</v>
      </c>
      <c r="F31" s="245"/>
      <c r="G31" s="245"/>
      <c r="H31" s="246" t="s">
        <v>288</v>
      </c>
      <c r="I31" s="247"/>
      <c r="J31" s="248"/>
      <c r="K31" s="245">
        <v>5.2560000000000002</v>
      </c>
      <c r="L31" s="245"/>
      <c r="M31" s="245"/>
      <c r="N31" s="246" t="s">
        <v>288</v>
      </c>
      <c r="O31" s="247"/>
      <c r="P31" s="248"/>
      <c r="Q31" s="245">
        <v>3.6831999999999998</v>
      </c>
      <c r="R31" s="245"/>
      <c r="S31" s="245"/>
      <c r="T31" s="246" t="s">
        <v>288</v>
      </c>
      <c r="U31" s="247"/>
      <c r="V31" s="248"/>
      <c r="W31" s="245">
        <v>4.4497999999999998</v>
      </c>
      <c r="X31" s="245"/>
      <c r="Y31" s="245"/>
      <c r="Z31" s="246" t="s">
        <v>288</v>
      </c>
      <c r="AA31" s="247"/>
      <c r="AB31" s="248"/>
      <c r="AC31" s="245">
        <v>5.2659000000000002</v>
      </c>
      <c r="AD31" s="245"/>
      <c r="AE31" s="245"/>
      <c r="AF31" s="246" t="s">
        <v>309</v>
      </c>
      <c r="AG31" s="247"/>
      <c r="AH31" s="248"/>
      <c r="AI31" s="245">
        <v>2.8997000000000002</v>
      </c>
      <c r="AJ31" s="245"/>
      <c r="AK31" s="245"/>
      <c r="AL31" s="267"/>
      <c r="AM31" s="268"/>
      <c r="AN31" s="269"/>
      <c r="AO31" s="252"/>
      <c r="AP31" s="253"/>
      <c r="AQ31" s="254"/>
      <c r="AR31" s="246" t="s">
        <v>533</v>
      </c>
      <c r="AS31" s="247"/>
      <c r="AT31" s="248"/>
      <c r="AU31" s="245">
        <v>2.117</v>
      </c>
      <c r="AV31" s="245"/>
      <c r="AW31" s="245"/>
    </row>
    <row r="32" spans="1:51" ht="15" customHeight="1" x14ac:dyDescent="0.25">
      <c r="A32" s="384"/>
      <c r="B32" s="246" t="s">
        <v>184</v>
      </c>
      <c r="C32" s="247"/>
      <c r="D32" s="248"/>
      <c r="E32" s="245">
        <v>3.8477999999999999</v>
      </c>
      <c r="F32" s="245"/>
      <c r="G32" s="245"/>
      <c r="H32" s="246" t="s">
        <v>184</v>
      </c>
      <c r="I32" s="247"/>
      <c r="J32" s="248"/>
      <c r="K32" s="245">
        <v>4.5427999999999997</v>
      </c>
      <c r="L32" s="245"/>
      <c r="M32" s="245"/>
      <c r="N32" s="246" t="s">
        <v>184</v>
      </c>
      <c r="O32" s="247"/>
      <c r="P32" s="248"/>
      <c r="Q32" s="245">
        <v>3.1711999999999998</v>
      </c>
      <c r="R32" s="245"/>
      <c r="S32" s="245"/>
      <c r="T32" s="246" t="s">
        <v>184</v>
      </c>
      <c r="U32" s="247"/>
      <c r="V32" s="248"/>
      <c r="W32" s="245">
        <v>3.8460000000000001</v>
      </c>
      <c r="X32" s="245"/>
      <c r="Y32" s="245"/>
      <c r="Z32" s="246" t="s">
        <v>184</v>
      </c>
      <c r="AA32" s="247"/>
      <c r="AB32" s="248"/>
      <c r="AC32" s="245">
        <v>4.5232000000000001</v>
      </c>
      <c r="AD32" s="245"/>
      <c r="AE32" s="245"/>
      <c r="AF32" s="246" t="s">
        <v>241</v>
      </c>
      <c r="AG32" s="247"/>
      <c r="AH32" s="248"/>
      <c r="AI32" s="245">
        <v>2.8763999999999998</v>
      </c>
      <c r="AJ32" s="245"/>
      <c r="AK32" s="245"/>
      <c r="AL32" s="267"/>
      <c r="AM32" s="268"/>
      <c r="AN32" s="269"/>
      <c r="AO32" s="252"/>
      <c r="AP32" s="253"/>
      <c r="AQ32" s="254"/>
      <c r="AR32" s="246" t="s">
        <v>548</v>
      </c>
      <c r="AS32" s="247"/>
      <c r="AT32" s="248"/>
      <c r="AU32" s="245">
        <v>2.0680999999999998</v>
      </c>
      <c r="AV32" s="245"/>
      <c r="AW32" s="245"/>
    </row>
    <row r="33" spans="1:49" ht="15" customHeight="1" x14ac:dyDescent="0.25">
      <c r="A33" s="384"/>
      <c r="B33" s="246" t="s">
        <v>179</v>
      </c>
      <c r="C33" s="247"/>
      <c r="D33" s="248"/>
      <c r="E33" s="245">
        <v>3.4634</v>
      </c>
      <c r="F33" s="245"/>
      <c r="G33" s="245"/>
      <c r="H33" s="246" t="s">
        <v>179</v>
      </c>
      <c r="I33" s="247"/>
      <c r="J33" s="248"/>
      <c r="K33" s="245">
        <v>4.0918000000000001</v>
      </c>
      <c r="L33" s="245"/>
      <c r="M33" s="245"/>
      <c r="N33" s="246" t="s">
        <v>179</v>
      </c>
      <c r="O33" s="247"/>
      <c r="P33" s="248"/>
      <c r="Q33" s="245">
        <v>2.8614999999999999</v>
      </c>
      <c r="R33" s="245"/>
      <c r="S33" s="245"/>
      <c r="T33" s="246" t="s">
        <v>179</v>
      </c>
      <c r="U33" s="247"/>
      <c r="V33" s="248"/>
      <c r="W33" s="245">
        <v>3.4719000000000002</v>
      </c>
      <c r="X33" s="245"/>
      <c r="Y33" s="245"/>
      <c r="Z33" s="246" t="s">
        <v>179</v>
      </c>
      <c r="AA33" s="247"/>
      <c r="AB33" s="248"/>
      <c r="AC33" s="245">
        <v>4.0888999999999998</v>
      </c>
      <c r="AD33" s="245"/>
      <c r="AE33" s="245"/>
      <c r="AF33" s="246" t="s">
        <v>645</v>
      </c>
      <c r="AG33" s="247"/>
      <c r="AH33" s="248"/>
      <c r="AI33" s="245">
        <v>2.8292000000000002</v>
      </c>
      <c r="AJ33" s="245"/>
      <c r="AK33" s="245"/>
      <c r="AL33" s="267"/>
      <c r="AM33" s="268"/>
      <c r="AN33" s="269"/>
      <c r="AO33" s="252"/>
      <c r="AP33" s="253"/>
      <c r="AQ33" s="254"/>
      <c r="AR33" s="246" t="s">
        <v>457</v>
      </c>
      <c r="AS33" s="247"/>
      <c r="AT33" s="248"/>
      <c r="AU33" s="245">
        <v>2.0596999999999999</v>
      </c>
      <c r="AV33" s="245"/>
      <c r="AW33" s="245"/>
    </row>
    <row r="34" spans="1:49" ht="15" customHeight="1" x14ac:dyDescent="0.25">
      <c r="A34" s="384"/>
      <c r="B34" s="246" t="s">
        <v>178</v>
      </c>
      <c r="C34" s="247"/>
      <c r="D34" s="248"/>
      <c r="E34" s="245">
        <v>3.1497999999999999</v>
      </c>
      <c r="F34" s="245"/>
      <c r="G34" s="245"/>
      <c r="H34" s="246" t="s">
        <v>178</v>
      </c>
      <c r="I34" s="247"/>
      <c r="J34" s="248"/>
      <c r="K34" s="245">
        <v>3.7038000000000002</v>
      </c>
      <c r="L34" s="245"/>
      <c r="M34" s="245"/>
      <c r="N34" s="246" t="s">
        <v>178</v>
      </c>
      <c r="O34" s="247"/>
      <c r="P34" s="248"/>
      <c r="Q34" s="245">
        <v>2.6139999999999999</v>
      </c>
      <c r="R34" s="245"/>
      <c r="S34" s="245"/>
      <c r="T34" s="246" t="s">
        <v>178</v>
      </c>
      <c r="U34" s="247"/>
      <c r="V34" s="248"/>
      <c r="W34" s="245">
        <v>3.1520999999999999</v>
      </c>
      <c r="X34" s="245"/>
      <c r="Y34" s="245"/>
      <c r="Z34" s="246" t="s">
        <v>178</v>
      </c>
      <c r="AA34" s="247"/>
      <c r="AB34" s="248"/>
      <c r="AC34" s="245">
        <v>3.7010999999999998</v>
      </c>
      <c r="AD34" s="245"/>
      <c r="AE34" s="245"/>
      <c r="AF34" s="246" t="s">
        <v>306</v>
      </c>
      <c r="AG34" s="247"/>
      <c r="AH34" s="248"/>
      <c r="AI34" s="245">
        <v>2.8105000000000002</v>
      </c>
      <c r="AJ34" s="245"/>
      <c r="AK34" s="245"/>
      <c r="AL34" s="267"/>
      <c r="AM34" s="268"/>
      <c r="AN34" s="269"/>
      <c r="AO34" s="252"/>
      <c r="AP34" s="253"/>
      <c r="AQ34" s="254"/>
      <c r="AR34" s="246" t="s">
        <v>633</v>
      </c>
      <c r="AS34" s="247"/>
      <c r="AT34" s="248"/>
      <c r="AU34" s="245">
        <v>1.8349</v>
      </c>
      <c r="AV34" s="245"/>
      <c r="AW34" s="245"/>
    </row>
    <row r="35" spans="1:49" ht="15" customHeight="1" x14ac:dyDescent="0.25">
      <c r="A35" s="384"/>
      <c r="B35" s="246" t="s">
        <v>176</v>
      </c>
      <c r="C35" s="247"/>
      <c r="D35" s="248"/>
      <c r="E35" s="245">
        <v>3.0331999999999999</v>
      </c>
      <c r="F35" s="245"/>
      <c r="G35" s="245"/>
      <c r="H35" s="246" t="s">
        <v>176</v>
      </c>
      <c r="I35" s="247"/>
      <c r="J35" s="248"/>
      <c r="K35" s="245">
        <v>3.5922999999999998</v>
      </c>
      <c r="L35" s="245"/>
      <c r="M35" s="245"/>
      <c r="N35" s="246" t="s">
        <v>176</v>
      </c>
      <c r="O35" s="247"/>
      <c r="P35" s="248"/>
      <c r="Q35" s="245">
        <v>2.5164</v>
      </c>
      <c r="R35" s="245"/>
      <c r="S35" s="245"/>
      <c r="T35" s="246" t="s">
        <v>176</v>
      </c>
      <c r="U35" s="247"/>
      <c r="V35" s="248"/>
      <c r="W35" s="245">
        <v>3.0384000000000002</v>
      </c>
      <c r="X35" s="245"/>
      <c r="Y35" s="245"/>
      <c r="Z35" s="246" t="s">
        <v>176</v>
      </c>
      <c r="AA35" s="247"/>
      <c r="AB35" s="248"/>
      <c r="AC35" s="245">
        <v>3.5642</v>
      </c>
      <c r="AD35" s="245"/>
      <c r="AE35" s="245"/>
      <c r="AF35" s="246" t="s">
        <v>644</v>
      </c>
      <c r="AG35" s="247"/>
      <c r="AH35" s="248"/>
      <c r="AI35" s="245">
        <v>2.7909000000000002</v>
      </c>
      <c r="AJ35" s="245"/>
      <c r="AK35" s="245"/>
      <c r="AL35" s="267"/>
      <c r="AM35" s="268"/>
      <c r="AN35" s="269"/>
      <c r="AO35" s="252"/>
      <c r="AP35" s="253"/>
      <c r="AQ35" s="254"/>
      <c r="AR35" s="246" t="s">
        <v>235</v>
      </c>
      <c r="AS35" s="247"/>
      <c r="AT35" s="248"/>
      <c r="AU35" s="245">
        <v>1.7927999999999999</v>
      </c>
      <c r="AV35" s="245"/>
      <c r="AW35" s="245"/>
    </row>
    <row r="36" spans="1:49" ht="15" customHeight="1" x14ac:dyDescent="0.25">
      <c r="A36" s="384"/>
      <c r="B36" s="246" t="s">
        <v>174</v>
      </c>
      <c r="C36" s="247"/>
      <c r="D36" s="248"/>
      <c r="E36" s="245">
        <v>2.7736000000000001</v>
      </c>
      <c r="F36" s="245"/>
      <c r="G36" s="245"/>
      <c r="H36" s="246" t="s">
        <v>174</v>
      </c>
      <c r="I36" s="247"/>
      <c r="J36" s="248"/>
      <c r="K36" s="245">
        <v>3.2869000000000002</v>
      </c>
      <c r="L36" s="245"/>
      <c r="M36" s="245"/>
      <c r="N36" s="246" t="s">
        <v>174</v>
      </c>
      <c r="O36" s="247"/>
      <c r="P36" s="248"/>
      <c r="Q36" s="245">
        <v>2.3090000000000002</v>
      </c>
      <c r="R36" s="245"/>
      <c r="S36" s="245"/>
      <c r="T36" s="246" t="s">
        <v>174</v>
      </c>
      <c r="U36" s="247"/>
      <c r="V36" s="248"/>
      <c r="W36" s="245">
        <v>2.7890000000000001</v>
      </c>
      <c r="X36" s="245"/>
      <c r="Y36" s="245"/>
      <c r="Z36" s="246" t="s">
        <v>174</v>
      </c>
      <c r="AA36" s="247"/>
      <c r="AB36" s="248"/>
      <c r="AC36" s="245">
        <v>3.2766999999999999</v>
      </c>
      <c r="AD36" s="245"/>
      <c r="AE36" s="245"/>
      <c r="AF36" s="246" t="s">
        <v>595</v>
      </c>
      <c r="AG36" s="247"/>
      <c r="AH36" s="248"/>
      <c r="AI36" s="245">
        <v>2.7418999999999998</v>
      </c>
      <c r="AJ36" s="245"/>
      <c r="AK36" s="245"/>
      <c r="AL36" s="267"/>
      <c r="AM36" s="268"/>
      <c r="AN36" s="269"/>
      <c r="AO36" s="252"/>
      <c r="AP36" s="253"/>
      <c r="AQ36" s="254"/>
      <c r="AR36" s="246" t="s">
        <v>669</v>
      </c>
      <c r="AS36" s="247"/>
      <c r="AT36" s="248"/>
      <c r="AU36" s="245">
        <v>1.7613000000000001</v>
      </c>
      <c r="AV36" s="245"/>
      <c r="AW36" s="245"/>
    </row>
    <row r="37" spans="1:49" x14ac:dyDescent="0.25">
      <c r="A37" s="384"/>
      <c r="B37" s="249"/>
      <c r="C37" s="250"/>
      <c r="D37" s="251"/>
      <c r="E37" s="252"/>
      <c r="F37" s="253"/>
      <c r="G37" s="254"/>
      <c r="H37" s="249"/>
      <c r="I37" s="250"/>
      <c r="J37" s="251"/>
      <c r="K37" s="252"/>
      <c r="L37" s="253"/>
      <c r="M37" s="254"/>
      <c r="N37" s="249"/>
      <c r="O37" s="250"/>
      <c r="P37" s="251"/>
      <c r="Q37" s="252"/>
      <c r="R37" s="253"/>
      <c r="S37" s="254"/>
      <c r="T37" s="249"/>
      <c r="U37" s="250"/>
      <c r="V37" s="251"/>
      <c r="W37" s="252"/>
      <c r="X37" s="253"/>
      <c r="Y37" s="254"/>
      <c r="Z37" s="249"/>
      <c r="AA37" s="250"/>
      <c r="AB37" s="251"/>
      <c r="AC37" s="252"/>
      <c r="AD37" s="253"/>
      <c r="AE37" s="254"/>
      <c r="AF37" s="249"/>
      <c r="AG37" s="250"/>
      <c r="AH37" s="251"/>
      <c r="AI37" s="252"/>
      <c r="AJ37" s="253"/>
      <c r="AK37" s="254"/>
      <c r="AL37" s="267"/>
      <c r="AM37" s="268"/>
      <c r="AN37" s="269"/>
      <c r="AO37" s="252"/>
      <c r="AP37" s="253"/>
      <c r="AQ37" s="254"/>
      <c r="AR37" s="249"/>
      <c r="AS37" s="250"/>
      <c r="AT37" s="251"/>
      <c r="AU37" s="252"/>
      <c r="AV37" s="253"/>
      <c r="AW37" s="254"/>
    </row>
    <row r="38" spans="1:49" x14ac:dyDescent="0.25">
      <c r="A38" s="384"/>
      <c r="B38" s="249"/>
      <c r="C38" s="250"/>
      <c r="D38" s="251"/>
      <c r="E38" s="252"/>
      <c r="F38" s="253"/>
      <c r="G38" s="254"/>
      <c r="H38" s="249"/>
      <c r="I38" s="250"/>
      <c r="J38" s="251"/>
      <c r="K38" s="252"/>
      <c r="L38" s="253"/>
      <c r="M38" s="254"/>
      <c r="N38" s="249"/>
      <c r="O38" s="250"/>
      <c r="P38" s="251"/>
      <c r="Q38" s="252"/>
      <c r="R38" s="253"/>
      <c r="S38" s="254"/>
      <c r="T38" s="249"/>
      <c r="U38" s="250"/>
      <c r="V38" s="251"/>
      <c r="W38" s="252"/>
      <c r="X38" s="253"/>
      <c r="Y38" s="254"/>
      <c r="Z38" s="249"/>
      <c r="AA38" s="250"/>
      <c r="AB38" s="251"/>
      <c r="AC38" s="252"/>
      <c r="AD38" s="253"/>
      <c r="AE38" s="254"/>
      <c r="AF38" s="249"/>
      <c r="AG38" s="250"/>
      <c r="AH38" s="251"/>
      <c r="AI38" s="252"/>
      <c r="AJ38" s="253"/>
      <c r="AK38" s="254"/>
      <c r="AL38" s="267"/>
      <c r="AM38" s="268"/>
      <c r="AN38" s="269"/>
      <c r="AO38" s="252"/>
      <c r="AP38" s="253"/>
      <c r="AQ38" s="254"/>
      <c r="AR38" s="249"/>
      <c r="AS38" s="250"/>
      <c r="AT38" s="251"/>
      <c r="AU38" s="252"/>
      <c r="AV38" s="253"/>
      <c r="AW38" s="254"/>
    </row>
    <row r="39" spans="1:49" x14ac:dyDescent="0.25">
      <c r="A39" s="385"/>
      <c r="B39" s="350" t="s">
        <v>41</v>
      </c>
      <c r="C39" s="276"/>
      <c r="D39" s="277"/>
      <c r="E39" s="258">
        <f>SUM(E27:G38)</f>
        <v>56.558199999999999</v>
      </c>
      <c r="F39" s="259"/>
      <c r="G39" s="260"/>
      <c r="H39" s="377" t="s">
        <v>41</v>
      </c>
      <c r="I39" s="378"/>
      <c r="J39" s="379"/>
      <c r="K39" s="258">
        <f>SUM(K27:M38)</f>
        <v>66.973399999999998</v>
      </c>
      <c r="L39" s="259"/>
      <c r="M39" s="260"/>
      <c r="N39" s="377" t="s">
        <v>41</v>
      </c>
      <c r="O39" s="378"/>
      <c r="P39" s="379"/>
      <c r="Q39" s="258">
        <f>SUM(Q27:S38)</f>
        <v>46.814099999999989</v>
      </c>
      <c r="R39" s="259"/>
      <c r="S39" s="260"/>
      <c r="T39" s="377" t="s">
        <v>41</v>
      </c>
      <c r="U39" s="378"/>
      <c r="V39" s="379"/>
      <c r="W39" s="258">
        <f>SUM(W27:Y38)</f>
        <v>56.603000000000002</v>
      </c>
      <c r="X39" s="259"/>
      <c r="Y39" s="260"/>
      <c r="Z39" s="350" t="s">
        <v>41</v>
      </c>
      <c r="AA39" s="276"/>
      <c r="AB39" s="277"/>
      <c r="AC39" s="258">
        <f>SUM(AC27:AE38)</f>
        <v>66.89970000000001</v>
      </c>
      <c r="AD39" s="259"/>
      <c r="AE39" s="260"/>
      <c r="AF39" s="255" t="s">
        <v>41</v>
      </c>
      <c r="AG39" s="256"/>
      <c r="AH39" s="257"/>
      <c r="AI39" s="258">
        <f>SUM(AI27:AK38)</f>
        <v>32.327500000000001</v>
      </c>
      <c r="AJ39" s="259"/>
      <c r="AK39" s="260"/>
      <c r="AL39" s="423" t="s">
        <v>41</v>
      </c>
      <c r="AM39" s="424"/>
      <c r="AN39" s="425"/>
      <c r="AO39" s="401">
        <f>SUM(AO27:AQ38)</f>
        <v>99.745699999999999</v>
      </c>
      <c r="AP39" s="402"/>
      <c r="AQ39" s="403"/>
      <c r="AR39" s="377" t="s">
        <v>41</v>
      </c>
      <c r="AS39" s="378"/>
      <c r="AT39" s="379"/>
      <c r="AU39" s="258">
        <f>SUM(AU27:AW38)</f>
        <v>23.868099999999998</v>
      </c>
      <c r="AV39" s="259"/>
      <c r="AW39" s="260"/>
    </row>
    <row r="40" spans="1:49" x14ac:dyDescent="0.25">
      <c r="A40" s="4"/>
      <c r="B40" s="350"/>
      <c r="C40" s="276"/>
      <c r="D40" s="277"/>
      <c r="E40" s="350"/>
      <c r="F40" s="276"/>
      <c r="G40" s="277"/>
      <c r="H40" s="350"/>
      <c r="I40" s="276"/>
      <c r="J40" s="277"/>
      <c r="K40" s="350"/>
      <c r="L40" s="276"/>
      <c r="M40" s="277"/>
      <c r="N40" s="350"/>
      <c r="O40" s="276"/>
      <c r="P40" s="277"/>
      <c r="Q40" s="350"/>
      <c r="R40" s="276"/>
      <c r="S40" s="277"/>
      <c r="T40" s="350"/>
      <c r="U40" s="276"/>
      <c r="V40" s="277"/>
      <c r="W40" s="350"/>
      <c r="X40" s="276"/>
      <c r="Y40" s="277"/>
      <c r="Z40" s="350"/>
      <c r="AA40" s="276"/>
      <c r="AB40" s="277"/>
      <c r="AC40" s="350"/>
      <c r="AD40" s="276"/>
      <c r="AE40" s="277"/>
      <c r="AF40" s="267"/>
      <c r="AG40" s="268"/>
      <c r="AH40" s="269"/>
      <c r="AI40" s="264"/>
      <c r="AJ40" s="265"/>
      <c r="AK40" s="266"/>
      <c r="AL40" s="360"/>
      <c r="AM40" s="361"/>
      <c r="AN40" s="361"/>
      <c r="AO40" s="361"/>
      <c r="AP40" s="361"/>
      <c r="AQ40" s="362"/>
      <c r="AR40" s="350"/>
      <c r="AS40" s="276"/>
      <c r="AT40" s="277"/>
      <c r="AU40" s="350"/>
      <c r="AV40" s="276"/>
      <c r="AW40" s="277"/>
    </row>
    <row r="41" spans="1:49" x14ac:dyDescent="0.25">
      <c r="A41" s="387" t="s">
        <v>78</v>
      </c>
      <c r="B41" s="350" t="s">
        <v>78</v>
      </c>
      <c r="C41" s="276"/>
      <c r="D41" s="277"/>
      <c r="E41" s="350" t="s">
        <v>321</v>
      </c>
      <c r="F41" s="276"/>
      <c r="G41" s="277"/>
      <c r="H41" s="264" t="s">
        <v>78</v>
      </c>
      <c r="I41" s="276"/>
      <c r="J41" s="277"/>
      <c r="K41" s="264" t="s">
        <v>321</v>
      </c>
      <c r="L41" s="276"/>
      <c r="M41" s="277"/>
      <c r="N41" s="264" t="s">
        <v>78</v>
      </c>
      <c r="O41" s="276"/>
      <c r="P41" s="277"/>
      <c r="Q41" s="264" t="s">
        <v>321</v>
      </c>
      <c r="R41" s="276"/>
      <c r="S41" s="277"/>
      <c r="T41" s="264" t="s">
        <v>78</v>
      </c>
      <c r="U41" s="276"/>
      <c r="V41" s="277"/>
      <c r="W41" s="264" t="s">
        <v>321</v>
      </c>
      <c r="X41" s="276"/>
      <c r="Y41" s="277"/>
      <c r="Z41" s="264" t="s">
        <v>78</v>
      </c>
      <c r="AA41" s="276"/>
      <c r="AB41" s="277"/>
      <c r="AC41" s="264" t="s">
        <v>321</v>
      </c>
      <c r="AD41" s="276"/>
      <c r="AE41" s="277"/>
      <c r="AF41" s="264" t="s">
        <v>78</v>
      </c>
      <c r="AG41" s="276"/>
      <c r="AH41" s="277"/>
      <c r="AI41" s="264" t="s">
        <v>321</v>
      </c>
      <c r="AJ41" s="276"/>
      <c r="AK41" s="277"/>
      <c r="AL41" s="264" t="s">
        <v>78</v>
      </c>
      <c r="AM41" s="265"/>
      <c r="AN41" s="266"/>
      <c r="AO41" s="264" t="s">
        <v>321</v>
      </c>
      <c r="AP41" s="265"/>
      <c r="AQ41" s="266"/>
      <c r="AR41" s="264" t="s">
        <v>78</v>
      </c>
      <c r="AS41" s="276"/>
      <c r="AT41" s="277"/>
      <c r="AU41" s="264" t="s">
        <v>321</v>
      </c>
      <c r="AV41" s="276"/>
      <c r="AW41" s="277"/>
    </row>
    <row r="42" spans="1:49" x14ac:dyDescent="0.25">
      <c r="A42" s="384"/>
      <c r="B42" s="270" t="s">
        <v>76</v>
      </c>
      <c r="C42" s="271">
        <v>0.99271561052818302</v>
      </c>
      <c r="D42" s="272" t="s">
        <v>76</v>
      </c>
      <c r="E42" s="252">
        <v>99.758619808572405</v>
      </c>
      <c r="F42" s="253"/>
      <c r="G42" s="254"/>
      <c r="H42" s="270" t="s">
        <v>76</v>
      </c>
      <c r="I42" s="271">
        <v>0.99442429373816299</v>
      </c>
      <c r="J42" s="272" t="s">
        <v>76</v>
      </c>
      <c r="K42" s="252">
        <v>99.7460125979742</v>
      </c>
      <c r="L42" s="253"/>
      <c r="M42" s="254"/>
      <c r="N42" s="270" t="s">
        <v>76</v>
      </c>
      <c r="O42" s="271">
        <v>0.99289915985087895</v>
      </c>
      <c r="P42" s="272" t="s">
        <v>76</v>
      </c>
      <c r="Q42" s="252">
        <v>99.786686549101404</v>
      </c>
      <c r="R42" s="253"/>
      <c r="S42" s="254"/>
      <c r="T42" s="270" t="s">
        <v>76</v>
      </c>
      <c r="U42" s="271">
        <v>0.99271561052818302</v>
      </c>
      <c r="V42" s="272" t="s">
        <v>76</v>
      </c>
      <c r="W42" s="252">
        <v>99.804919385651203</v>
      </c>
      <c r="X42" s="253"/>
      <c r="Y42" s="254"/>
      <c r="Z42" s="270" t="s">
        <v>76</v>
      </c>
      <c r="AA42" s="271">
        <v>1.045134662405075</v>
      </c>
      <c r="AB42" s="272" t="s">
        <v>76</v>
      </c>
      <c r="AC42" s="252">
        <v>99.518418324427799</v>
      </c>
      <c r="AD42" s="253"/>
      <c r="AE42" s="254"/>
      <c r="AF42" s="270" t="s">
        <v>76</v>
      </c>
      <c r="AG42" s="271"/>
      <c r="AH42" s="272"/>
      <c r="AI42" s="252">
        <v>100.028404946585</v>
      </c>
      <c r="AJ42" s="253"/>
      <c r="AK42" s="254"/>
      <c r="AL42" s="270" t="s">
        <v>84</v>
      </c>
      <c r="AM42" s="271"/>
      <c r="AN42" s="272"/>
      <c r="AO42" s="252">
        <v>99.748517166035001</v>
      </c>
      <c r="AP42" s="253"/>
      <c r="AQ42" s="254"/>
      <c r="AR42" s="270" t="s">
        <v>76</v>
      </c>
      <c r="AS42" s="271"/>
      <c r="AT42" s="272"/>
      <c r="AU42" s="252">
        <v>99.878422909826199</v>
      </c>
      <c r="AV42" s="253"/>
      <c r="AW42" s="254"/>
    </row>
    <row r="43" spans="1:49" x14ac:dyDescent="0.25">
      <c r="A43" s="384"/>
      <c r="B43" s="270" t="s">
        <v>77</v>
      </c>
      <c r="C43" s="271">
        <v>7.284389471817E-3</v>
      </c>
      <c r="D43" s="272" t="s">
        <v>77</v>
      </c>
      <c r="E43" s="252">
        <v>0.24138019142780001</v>
      </c>
      <c r="F43" s="253"/>
      <c r="G43" s="254"/>
      <c r="H43" s="270" t="s">
        <v>77</v>
      </c>
      <c r="I43" s="271">
        <v>5.5757062618379998E-3</v>
      </c>
      <c r="J43" s="272" t="s">
        <v>77</v>
      </c>
      <c r="K43" s="252">
        <v>0.2539874020256</v>
      </c>
      <c r="L43" s="253"/>
      <c r="M43" s="254"/>
      <c r="N43" s="270" t="s">
        <v>77</v>
      </c>
      <c r="O43" s="271">
        <v>7.100840149121E-3</v>
      </c>
      <c r="P43" s="272" t="s">
        <v>77</v>
      </c>
      <c r="Q43" s="252">
        <v>0.21331345089869999</v>
      </c>
      <c r="R43" s="253"/>
      <c r="S43" s="254"/>
      <c r="T43" s="270" t="s">
        <v>77</v>
      </c>
      <c r="U43" s="271">
        <v>7.284389471817E-3</v>
      </c>
      <c r="V43" s="272" t="s">
        <v>77</v>
      </c>
      <c r="W43" s="252">
        <v>0.1950806143486</v>
      </c>
      <c r="X43" s="253"/>
      <c r="Y43" s="254"/>
      <c r="Z43" s="270" t="s">
        <v>77</v>
      </c>
      <c r="AA43" s="271">
        <v>-4.5134662405075E-2</v>
      </c>
      <c r="AB43" s="272" t="s">
        <v>77</v>
      </c>
      <c r="AC43" s="252">
        <v>0.4815816755722</v>
      </c>
      <c r="AD43" s="253"/>
      <c r="AE43" s="254"/>
      <c r="AF43" s="270" t="s">
        <v>77</v>
      </c>
      <c r="AG43" s="271"/>
      <c r="AH43" s="272"/>
      <c r="AI43" s="252">
        <v>-2.84049465851E-2</v>
      </c>
      <c r="AJ43" s="253"/>
      <c r="AK43" s="254"/>
      <c r="AL43" s="270" t="s">
        <v>77</v>
      </c>
      <c r="AM43" s="271"/>
      <c r="AN43" s="272"/>
      <c r="AO43" s="252">
        <v>0.25148283396510002</v>
      </c>
      <c r="AP43" s="253"/>
      <c r="AQ43" s="254"/>
      <c r="AR43" s="270" t="s">
        <v>77</v>
      </c>
      <c r="AS43" s="271"/>
      <c r="AT43" s="272"/>
      <c r="AU43" s="252">
        <v>0.1215770901737</v>
      </c>
      <c r="AV43" s="253"/>
      <c r="AW43" s="254"/>
    </row>
    <row r="44" spans="1:49" x14ac:dyDescent="0.25">
      <c r="A44" s="384"/>
      <c r="B44" s="270"/>
      <c r="C44" s="271"/>
      <c r="D44" s="272"/>
      <c r="E44" s="252"/>
      <c r="F44" s="253"/>
      <c r="G44" s="254"/>
      <c r="H44" s="270"/>
      <c r="I44" s="271"/>
      <c r="J44" s="272"/>
      <c r="K44" s="252"/>
      <c r="L44" s="253"/>
      <c r="M44" s="254"/>
      <c r="N44" s="270"/>
      <c r="O44" s="271"/>
      <c r="P44" s="272"/>
      <c r="Q44" s="252"/>
      <c r="R44" s="253"/>
      <c r="S44" s="254"/>
      <c r="T44" s="270"/>
      <c r="U44" s="271"/>
      <c r="V44" s="272"/>
      <c r="W44" s="252"/>
      <c r="X44" s="253"/>
      <c r="Y44" s="254"/>
      <c r="Z44" s="270"/>
      <c r="AA44" s="271"/>
      <c r="AB44" s="272"/>
      <c r="AC44" s="252"/>
      <c r="AD44" s="253"/>
      <c r="AE44" s="254"/>
      <c r="AF44" s="270"/>
      <c r="AG44" s="271"/>
      <c r="AH44" s="272"/>
      <c r="AI44" s="252"/>
      <c r="AJ44" s="253"/>
      <c r="AK44" s="254"/>
      <c r="AL44" s="270"/>
      <c r="AM44" s="271"/>
      <c r="AN44" s="272"/>
      <c r="AO44" s="252"/>
      <c r="AP44" s="253"/>
      <c r="AQ44" s="254"/>
      <c r="AR44" s="270"/>
      <c r="AS44" s="271"/>
      <c r="AT44" s="272"/>
      <c r="AU44" s="252"/>
      <c r="AV44" s="253"/>
      <c r="AW44" s="254"/>
    </row>
    <row r="45" spans="1:49" x14ac:dyDescent="0.25">
      <c r="A45" s="384"/>
      <c r="B45" s="270"/>
      <c r="C45" s="271"/>
      <c r="D45" s="272"/>
      <c r="E45" s="252"/>
      <c r="F45" s="253"/>
      <c r="G45" s="254"/>
      <c r="H45" s="270"/>
      <c r="I45" s="271"/>
      <c r="J45" s="272"/>
      <c r="K45" s="252"/>
      <c r="L45" s="253"/>
      <c r="M45" s="254"/>
      <c r="N45" s="270"/>
      <c r="O45" s="271"/>
      <c r="P45" s="272"/>
      <c r="Q45" s="252"/>
      <c r="R45" s="253"/>
      <c r="S45" s="254"/>
      <c r="T45" s="270"/>
      <c r="U45" s="271"/>
      <c r="V45" s="272"/>
      <c r="W45" s="252"/>
      <c r="X45" s="253"/>
      <c r="Y45" s="254"/>
      <c r="Z45" s="270"/>
      <c r="AA45" s="271"/>
      <c r="AB45" s="272"/>
      <c r="AC45" s="252"/>
      <c r="AD45" s="253"/>
      <c r="AE45" s="254"/>
      <c r="AF45" s="270"/>
      <c r="AG45" s="271"/>
      <c r="AH45" s="272"/>
      <c r="AI45" s="252"/>
      <c r="AJ45" s="253"/>
      <c r="AK45" s="254"/>
      <c r="AL45" s="270"/>
      <c r="AM45" s="271"/>
      <c r="AN45" s="272"/>
      <c r="AO45" s="252"/>
      <c r="AP45" s="253"/>
      <c r="AQ45" s="254"/>
      <c r="AR45" s="270"/>
      <c r="AS45" s="271"/>
      <c r="AT45" s="272"/>
      <c r="AU45" s="252"/>
      <c r="AV45" s="253"/>
      <c r="AW45" s="254"/>
    </row>
    <row r="46" spans="1:49" x14ac:dyDescent="0.25">
      <c r="A46" s="384"/>
      <c r="B46" s="270"/>
      <c r="C46" s="271"/>
      <c r="D46" s="272"/>
      <c r="E46" s="252"/>
      <c r="F46" s="253"/>
      <c r="G46" s="254"/>
      <c r="H46" s="270"/>
      <c r="I46" s="271"/>
      <c r="J46" s="272"/>
      <c r="K46" s="252"/>
      <c r="L46" s="253"/>
      <c r="M46" s="254"/>
      <c r="N46" s="270"/>
      <c r="O46" s="271"/>
      <c r="P46" s="272"/>
      <c r="Q46" s="252"/>
      <c r="R46" s="253"/>
      <c r="S46" s="254"/>
      <c r="T46" s="270"/>
      <c r="U46" s="271"/>
      <c r="V46" s="272"/>
      <c r="W46" s="252"/>
      <c r="X46" s="253"/>
      <c r="Y46" s="254"/>
      <c r="Z46" s="270"/>
      <c r="AA46" s="271"/>
      <c r="AB46" s="272"/>
      <c r="AC46" s="252"/>
      <c r="AD46" s="253"/>
      <c r="AE46" s="254"/>
      <c r="AF46" s="270"/>
      <c r="AG46" s="271"/>
      <c r="AH46" s="272"/>
      <c r="AI46" s="252"/>
      <c r="AJ46" s="253"/>
      <c r="AK46" s="254"/>
      <c r="AL46" s="270"/>
      <c r="AM46" s="271"/>
      <c r="AN46" s="272"/>
      <c r="AO46" s="252"/>
      <c r="AP46" s="253"/>
      <c r="AQ46" s="254"/>
      <c r="AR46" s="270"/>
      <c r="AS46" s="271"/>
      <c r="AT46" s="272"/>
      <c r="AU46" s="252"/>
      <c r="AV46" s="253"/>
      <c r="AW46" s="254"/>
    </row>
    <row r="47" spans="1:49" x14ac:dyDescent="0.25">
      <c r="A47" s="384"/>
      <c r="B47" s="270"/>
      <c r="C47" s="271"/>
      <c r="D47" s="272"/>
      <c r="E47" s="252"/>
      <c r="F47" s="253"/>
      <c r="G47" s="254"/>
      <c r="H47" s="270"/>
      <c r="I47" s="271"/>
      <c r="J47" s="272"/>
      <c r="K47" s="252"/>
      <c r="L47" s="253"/>
      <c r="M47" s="254"/>
      <c r="N47" s="270"/>
      <c r="O47" s="271"/>
      <c r="P47" s="272"/>
      <c r="Q47" s="252"/>
      <c r="R47" s="253"/>
      <c r="S47" s="254"/>
      <c r="T47" s="270"/>
      <c r="U47" s="271"/>
      <c r="V47" s="272"/>
      <c r="W47" s="252"/>
      <c r="X47" s="253"/>
      <c r="Y47" s="254"/>
      <c r="Z47" s="270"/>
      <c r="AA47" s="271"/>
      <c r="AB47" s="272"/>
      <c r="AC47" s="252"/>
      <c r="AD47" s="253"/>
      <c r="AE47" s="254"/>
      <c r="AF47" s="270"/>
      <c r="AG47" s="271"/>
      <c r="AH47" s="272"/>
      <c r="AI47" s="252"/>
      <c r="AJ47" s="253"/>
      <c r="AK47" s="254"/>
      <c r="AL47" s="273"/>
      <c r="AM47" s="424"/>
      <c r="AN47" s="425"/>
      <c r="AO47" s="401"/>
      <c r="AP47" s="402"/>
      <c r="AQ47" s="403"/>
      <c r="AR47" s="270"/>
      <c r="AS47" s="271"/>
      <c r="AT47" s="272"/>
      <c r="AU47" s="252"/>
      <c r="AV47" s="253"/>
      <c r="AW47" s="254"/>
    </row>
    <row r="48" spans="1:49" x14ac:dyDescent="0.25">
      <c r="A48" s="385"/>
      <c r="B48" s="386" t="s">
        <v>41</v>
      </c>
      <c r="C48" s="274"/>
      <c r="D48" s="275"/>
      <c r="E48" s="261">
        <f>SUM(E42:G46)</f>
        <v>100.0000000000002</v>
      </c>
      <c r="F48" s="262"/>
      <c r="G48" s="263"/>
      <c r="H48" s="273" t="s">
        <v>41</v>
      </c>
      <c r="I48" s="274"/>
      <c r="J48" s="275"/>
      <c r="K48" s="261">
        <f>SUM(K42:M46)</f>
        <v>99.999999999999801</v>
      </c>
      <c r="L48" s="262"/>
      <c r="M48" s="263"/>
      <c r="N48" s="273" t="s">
        <v>41</v>
      </c>
      <c r="O48" s="274"/>
      <c r="P48" s="275"/>
      <c r="Q48" s="261">
        <f>SUM(Q42:S46)</f>
        <v>100.0000000000001</v>
      </c>
      <c r="R48" s="262"/>
      <c r="S48" s="263"/>
      <c r="T48" s="273" t="s">
        <v>41</v>
      </c>
      <c r="U48" s="274"/>
      <c r="V48" s="275"/>
      <c r="W48" s="261">
        <f>SUM(W42:Y46)</f>
        <v>99.999999999999801</v>
      </c>
      <c r="X48" s="262"/>
      <c r="Y48" s="263"/>
      <c r="Z48" s="273" t="s">
        <v>41</v>
      </c>
      <c r="AA48" s="274"/>
      <c r="AB48" s="275"/>
      <c r="AC48" s="261">
        <f>SUM(AC42:AE46)</f>
        <v>100</v>
      </c>
      <c r="AD48" s="262"/>
      <c r="AE48" s="263"/>
      <c r="AF48" s="273" t="s">
        <v>41</v>
      </c>
      <c r="AG48" s="274"/>
      <c r="AH48" s="275"/>
      <c r="AI48" s="261">
        <f>SUM(AI42:AK46)</f>
        <v>99.999999999999901</v>
      </c>
      <c r="AJ48" s="262"/>
      <c r="AK48" s="263"/>
      <c r="AL48" s="273" t="s">
        <v>41</v>
      </c>
      <c r="AM48" s="424"/>
      <c r="AN48" s="425"/>
      <c r="AO48" s="401">
        <f>SUM(AO42:AQ46)</f>
        <v>100.0000000000001</v>
      </c>
      <c r="AP48" s="402"/>
      <c r="AQ48" s="403"/>
      <c r="AR48" s="273" t="s">
        <v>41</v>
      </c>
      <c r="AS48" s="274"/>
      <c r="AT48" s="275"/>
      <c r="AU48" s="261">
        <f>SUM(AU42:AW46)</f>
        <v>99.999999999999901</v>
      </c>
      <c r="AV48" s="262"/>
      <c r="AW48" s="263"/>
    </row>
    <row r="49" spans="1:51" x14ac:dyDescent="0.25">
      <c r="A49" s="4"/>
      <c r="B49" s="350"/>
      <c r="C49" s="276"/>
      <c r="D49" s="277"/>
      <c r="E49" s="350"/>
      <c r="F49" s="276"/>
      <c r="G49" s="277"/>
      <c r="H49" s="350"/>
      <c r="I49" s="276"/>
      <c r="J49" s="277"/>
      <c r="K49" s="350"/>
      <c r="L49" s="276"/>
      <c r="M49" s="277"/>
      <c r="N49" s="350"/>
      <c r="O49" s="276"/>
      <c r="P49" s="277"/>
      <c r="Q49" s="350"/>
      <c r="R49" s="276"/>
      <c r="S49" s="277"/>
      <c r="T49" s="350"/>
      <c r="U49" s="276"/>
      <c r="V49" s="277"/>
      <c r="W49" s="350"/>
      <c r="X49" s="276"/>
      <c r="Y49" s="277"/>
      <c r="Z49" s="350"/>
      <c r="AA49" s="276"/>
      <c r="AB49" s="277"/>
      <c r="AC49" s="350"/>
      <c r="AD49" s="276"/>
      <c r="AE49" s="277"/>
      <c r="AF49" s="264"/>
      <c r="AG49" s="265"/>
      <c r="AH49" s="266"/>
      <c r="AI49" s="264"/>
      <c r="AJ49" s="265"/>
      <c r="AK49" s="266"/>
      <c r="AL49" s="267"/>
      <c r="AM49" s="268"/>
      <c r="AN49" s="269"/>
      <c r="AO49" s="252"/>
      <c r="AP49" s="253"/>
      <c r="AQ49" s="254"/>
      <c r="AR49" s="350"/>
      <c r="AS49" s="276"/>
      <c r="AT49" s="277"/>
      <c r="AU49" s="350"/>
      <c r="AV49" s="276"/>
      <c r="AW49" s="277"/>
    </row>
    <row r="50" spans="1:51" s="49" customFormat="1" ht="18.75" customHeight="1" x14ac:dyDescent="0.25">
      <c r="A50" s="383" t="s">
        <v>234</v>
      </c>
      <c r="B50" s="325" t="s">
        <v>230</v>
      </c>
      <c r="C50" s="367"/>
      <c r="D50" s="368"/>
      <c r="E50" s="325" t="s">
        <v>321</v>
      </c>
      <c r="F50" s="367"/>
      <c r="G50" s="368"/>
      <c r="H50" s="325" t="s">
        <v>230</v>
      </c>
      <c r="I50" s="367"/>
      <c r="J50" s="368"/>
      <c r="K50" s="325" t="s">
        <v>321</v>
      </c>
      <c r="L50" s="367"/>
      <c r="M50" s="368"/>
      <c r="N50" s="325" t="s">
        <v>230</v>
      </c>
      <c r="O50" s="367"/>
      <c r="P50" s="368"/>
      <c r="Q50" s="325" t="s">
        <v>321</v>
      </c>
      <c r="R50" s="367"/>
      <c r="S50" s="368"/>
      <c r="T50" s="325" t="s">
        <v>230</v>
      </c>
      <c r="U50" s="367"/>
      <c r="V50" s="368"/>
      <c r="W50" s="325" t="s">
        <v>321</v>
      </c>
      <c r="X50" s="367"/>
      <c r="Y50" s="368"/>
      <c r="Z50" s="325" t="s">
        <v>230</v>
      </c>
      <c r="AA50" s="367"/>
      <c r="AB50" s="368"/>
      <c r="AC50" s="325" t="s">
        <v>321</v>
      </c>
      <c r="AD50" s="367"/>
      <c r="AE50" s="368"/>
      <c r="AF50" s="325" t="s">
        <v>230</v>
      </c>
      <c r="AG50" s="367"/>
      <c r="AH50" s="368"/>
      <c r="AI50" s="325" t="s">
        <v>321</v>
      </c>
      <c r="AJ50" s="367"/>
      <c r="AK50" s="368"/>
      <c r="AL50" s="325" t="s">
        <v>230</v>
      </c>
      <c r="AM50" s="367"/>
      <c r="AN50" s="368"/>
      <c r="AO50" s="325" t="s">
        <v>321</v>
      </c>
      <c r="AP50" s="367"/>
      <c r="AQ50" s="368"/>
      <c r="AR50" s="325" t="s">
        <v>230</v>
      </c>
      <c r="AS50" s="367"/>
      <c r="AT50" s="368"/>
      <c r="AU50" s="325" t="s">
        <v>321</v>
      </c>
      <c r="AV50" s="367"/>
      <c r="AW50" s="368"/>
    </row>
    <row r="51" spans="1:51" x14ac:dyDescent="0.25">
      <c r="A51" s="384"/>
      <c r="B51" s="246" t="s">
        <v>166</v>
      </c>
      <c r="C51" s="247"/>
      <c r="D51" s="248"/>
      <c r="E51" s="245">
        <v>31.271100000000001</v>
      </c>
      <c r="F51" s="245"/>
      <c r="G51" s="245"/>
      <c r="H51" s="246" t="s">
        <v>166</v>
      </c>
      <c r="I51" s="247"/>
      <c r="J51" s="248"/>
      <c r="K51" s="245">
        <v>37.121299999999998</v>
      </c>
      <c r="L51" s="245"/>
      <c r="M51" s="245"/>
      <c r="N51" s="246" t="s">
        <v>166</v>
      </c>
      <c r="O51" s="247"/>
      <c r="P51" s="248"/>
      <c r="Q51" s="245">
        <v>26.792000000000002</v>
      </c>
      <c r="R51" s="245"/>
      <c r="S51" s="245"/>
      <c r="T51" s="246" t="s">
        <v>166</v>
      </c>
      <c r="U51" s="247"/>
      <c r="V51" s="248"/>
      <c r="W51" s="245">
        <v>31.272099999999998</v>
      </c>
      <c r="X51" s="245"/>
      <c r="Y51" s="245"/>
      <c r="Z51" s="246" t="s">
        <v>166</v>
      </c>
      <c r="AA51" s="247"/>
      <c r="AB51" s="248"/>
      <c r="AC51" s="245">
        <v>37.053600000000003</v>
      </c>
      <c r="AD51" s="245"/>
      <c r="AE51" s="245"/>
      <c r="AF51" s="246" t="s">
        <v>189</v>
      </c>
      <c r="AG51" s="247"/>
      <c r="AH51" s="248"/>
      <c r="AI51" s="245">
        <v>11.565099999999999</v>
      </c>
      <c r="AJ51" s="245"/>
      <c r="AK51" s="245"/>
      <c r="AL51" s="267" t="s">
        <v>186</v>
      </c>
      <c r="AM51" s="268" t="s">
        <v>186</v>
      </c>
      <c r="AN51" s="269" t="s">
        <v>186</v>
      </c>
      <c r="AO51" s="252">
        <v>99.745699999999999</v>
      </c>
      <c r="AP51" s="253"/>
      <c r="AQ51" s="254"/>
      <c r="AR51" s="246" t="s">
        <v>166</v>
      </c>
      <c r="AS51" s="247"/>
      <c r="AT51" s="248"/>
      <c r="AU51" s="245">
        <v>9.3815000000000008</v>
      </c>
      <c r="AV51" s="245"/>
      <c r="AW51" s="245"/>
    </row>
    <row r="52" spans="1:51" x14ac:dyDescent="0.25">
      <c r="A52" s="384"/>
      <c r="B52" s="246" t="s">
        <v>187</v>
      </c>
      <c r="C52" s="247"/>
      <c r="D52" s="248"/>
      <c r="E52" s="245">
        <v>11.2302</v>
      </c>
      <c r="F52" s="245"/>
      <c r="G52" s="245"/>
      <c r="H52" s="246" t="s">
        <v>187</v>
      </c>
      <c r="I52" s="247"/>
      <c r="J52" s="248"/>
      <c r="K52" s="245">
        <v>12.493499999999999</v>
      </c>
      <c r="L52" s="245"/>
      <c r="M52" s="245"/>
      <c r="N52" s="246" t="s">
        <v>187</v>
      </c>
      <c r="O52" s="247"/>
      <c r="P52" s="248"/>
      <c r="Q52" s="245">
        <v>9.6302000000000003</v>
      </c>
      <c r="R52" s="245"/>
      <c r="S52" s="245"/>
      <c r="T52" s="246" t="s">
        <v>187</v>
      </c>
      <c r="U52" s="247"/>
      <c r="V52" s="248"/>
      <c r="W52" s="245">
        <v>11.2667</v>
      </c>
      <c r="X52" s="245"/>
      <c r="Y52" s="245"/>
      <c r="Z52" s="246" t="s">
        <v>187</v>
      </c>
      <c r="AA52" s="247"/>
      <c r="AB52" s="248"/>
      <c r="AC52" s="245">
        <v>12.4657</v>
      </c>
      <c r="AD52" s="245"/>
      <c r="AE52" s="245"/>
      <c r="AF52" s="246" t="s">
        <v>205</v>
      </c>
      <c r="AG52" s="247"/>
      <c r="AH52" s="248"/>
      <c r="AI52" s="245">
        <v>8.4088999999999992</v>
      </c>
      <c r="AJ52" s="245"/>
      <c r="AK52" s="245"/>
      <c r="AL52" s="267"/>
      <c r="AM52" s="268"/>
      <c r="AN52" s="269"/>
      <c r="AO52" s="252"/>
      <c r="AP52" s="253"/>
      <c r="AQ52" s="254"/>
      <c r="AR52" s="246" t="s">
        <v>187</v>
      </c>
      <c r="AS52" s="247"/>
      <c r="AT52" s="248"/>
      <c r="AU52" s="245">
        <v>7.6296999999999997</v>
      </c>
      <c r="AV52" s="245"/>
      <c r="AW52" s="245"/>
    </row>
    <row r="53" spans="1:51" ht="15" customHeight="1" x14ac:dyDescent="0.25">
      <c r="A53" s="384"/>
      <c r="B53" s="246" t="s">
        <v>194</v>
      </c>
      <c r="C53" s="247"/>
      <c r="D53" s="248"/>
      <c r="E53" s="245">
        <v>8.5748999999999995</v>
      </c>
      <c r="F53" s="245"/>
      <c r="G53" s="245"/>
      <c r="H53" s="246" t="s">
        <v>194</v>
      </c>
      <c r="I53" s="247"/>
      <c r="J53" s="248"/>
      <c r="K53" s="245">
        <v>10.1602</v>
      </c>
      <c r="L53" s="245"/>
      <c r="M53" s="245"/>
      <c r="N53" s="246" t="s">
        <v>194</v>
      </c>
      <c r="O53" s="247"/>
      <c r="P53" s="248"/>
      <c r="Q53" s="245">
        <v>7.9375999999999998</v>
      </c>
      <c r="R53" s="245"/>
      <c r="S53" s="245"/>
      <c r="T53" s="246" t="s">
        <v>194</v>
      </c>
      <c r="U53" s="247"/>
      <c r="V53" s="248"/>
      <c r="W53" s="245">
        <v>8.5739999999999998</v>
      </c>
      <c r="X53" s="245"/>
      <c r="Y53" s="245"/>
      <c r="Z53" s="246" t="s">
        <v>194</v>
      </c>
      <c r="AA53" s="247"/>
      <c r="AB53" s="248"/>
      <c r="AC53" s="245">
        <v>10.154</v>
      </c>
      <c r="AD53" s="245"/>
      <c r="AE53" s="245"/>
      <c r="AF53" s="246" t="s">
        <v>197</v>
      </c>
      <c r="AG53" s="247"/>
      <c r="AH53" s="248"/>
      <c r="AI53" s="245">
        <v>6.0542999999999996</v>
      </c>
      <c r="AJ53" s="245"/>
      <c r="AK53" s="245"/>
      <c r="AL53" s="267"/>
      <c r="AM53" s="268"/>
      <c r="AN53" s="269"/>
      <c r="AO53" s="252"/>
      <c r="AP53" s="253"/>
      <c r="AQ53" s="254"/>
      <c r="AR53" s="246" t="s">
        <v>197</v>
      </c>
      <c r="AS53" s="247"/>
      <c r="AT53" s="248"/>
      <c r="AU53" s="245">
        <v>6.2165999999999997</v>
      </c>
      <c r="AV53" s="245"/>
      <c r="AW53" s="245"/>
    </row>
    <row r="54" spans="1:51" ht="15" customHeight="1" x14ac:dyDescent="0.25">
      <c r="A54" s="384"/>
      <c r="B54" s="246" t="s">
        <v>201</v>
      </c>
      <c r="C54" s="247"/>
      <c r="D54" s="248"/>
      <c r="E54" s="245">
        <v>7.1463000000000001</v>
      </c>
      <c r="F54" s="245"/>
      <c r="G54" s="245"/>
      <c r="H54" s="246" t="s">
        <v>199</v>
      </c>
      <c r="I54" s="247"/>
      <c r="J54" s="248"/>
      <c r="K54" s="245">
        <v>6.3075999999999999</v>
      </c>
      <c r="L54" s="245"/>
      <c r="M54" s="245"/>
      <c r="N54" s="246" t="s">
        <v>201</v>
      </c>
      <c r="O54" s="247"/>
      <c r="P54" s="248"/>
      <c r="Q54" s="245">
        <v>6.5707000000000004</v>
      </c>
      <c r="R54" s="245"/>
      <c r="S54" s="245"/>
      <c r="T54" s="246" t="s">
        <v>201</v>
      </c>
      <c r="U54" s="247"/>
      <c r="V54" s="248"/>
      <c r="W54" s="245">
        <v>7.1332000000000004</v>
      </c>
      <c r="X54" s="245"/>
      <c r="Y54" s="245"/>
      <c r="Z54" s="246" t="s">
        <v>199</v>
      </c>
      <c r="AA54" s="247"/>
      <c r="AB54" s="248"/>
      <c r="AC54" s="245">
        <v>6.2975000000000003</v>
      </c>
      <c r="AD54" s="245"/>
      <c r="AE54" s="245"/>
      <c r="AF54" s="246" t="s">
        <v>209</v>
      </c>
      <c r="AG54" s="247"/>
      <c r="AH54" s="248"/>
      <c r="AI54" s="245">
        <v>5.3090000000000002</v>
      </c>
      <c r="AJ54" s="245"/>
      <c r="AK54" s="245"/>
      <c r="AL54" s="267"/>
      <c r="AM54" s="268"/>
      <c r="AN54" s="269"/>
      <c r="AO54" s="252"/>
      <c r="AP54" s="253"/>
      <c r="AQ54" s="254"/>
      <c r="AR54" s="246" t="s">
        <v>216</v>
      </c>
      <c r="AS54" s="247"/>
      <c r="AT54" s="248"/>
      <c r="AU54" s="245">
        <v>6.1421999999999999</v>
      </c>
      <c r="AV54" s="245"/>
      <c r="AW54" s="245"/>
      <c r="AY54" s="5" t="s">
        <v>303</v>
      </c>
    </row>
    <row r="55" spans="1:51" ht="15" customHeight="1" x14ac:dyDescent="0.25">
      <c r="A55" s="384"/>
      <c r="B55" s="246" t="s">
        <v>199</v>
      </c>
      <c r="C55" s="247"/>
      <c r="D55" s="248"/>
      <c r="E55" s="245">
        <v>5.3205</v>
      </c>
      <c r="F55" s="245"/>
      <c r="G55" s="245"/>
      <c r="H55" s="246" t="s">
        <v>201</v>
      </c>
      <c r="I55" s="247"/>
      <c r="J55" s="248"/>
      <c r="K55" s="245">
        <v>6.0731000000000002</v>
      </c>
      <c r="L55" s="245"/>
      <c r="M55" s="245"/>
      <c r="N55" s="246" t="s">
        <v>189</v>
      </c>
      <c r="O55" s="247"/>
      <c r="P55" s="248"/>
      <c r="Q55" s="245">
        <v>5.9451999999999998</v>
      </c>
      <c r="R55" s="245"/>
      <c r="S55" s="245"/>
      <c r="T55" s="246" t="s">
        <v>199</v>
      </c>
      <c r="U55" s="247"/>
      <c r="V55" s="248"/>
      <c r="W55" s="245">
        <v>5.3224</v>
      </c>
      <c r="X55" s="245"/>
      <c r="Y55" s="245"/>
      <c r="Z55" s="246" t="s">
        <v>201</v>
      </c>
      <c r="AA55" s="247"/>
      <c r="AB55" s="248"/>
      <c r="AC55" s="245">
        <v>6.0640999999999998</v>
      </c>
      <c r="AD55" s="245"/>
      <c r="AE55" s="245"/>
      <c r="AF55" s="246" t="s">
        <v>195</v>
      </c>
      <c r="AG55" s="247"/>
      <c r="AH55" s="248"/>
      <c r="AI55" s="245">
        <v>5.2912999999999997</v>
      </c>
      <c r="AJ55" s="245"/>
      <c r="AK55" s="245"/>
      <c r="AL55" s="267"/>
      <c r="AM55" s="268"/>
      <c r="AN55" s="269"/>
      <c r="AO55" s="252"/>
      <c r="AP55" s="253"/>
      <c r="AQ55" s="254"/>
      <c r="AR55" s="246" t="s">
        <v>185</v>
      </c>
      <c r="AS55" s="247"/>
      <c r="AT55" s="248"/>
      <c r="AU55" s="245">
        <v>5.5411999999999999</v>
      </c>
      <c r="AV55" s="245"/>
      <c r="AW55" s="245"/>
    </row>
    <row r="56" spans="1:51" ht="15" customHeight="1" x14ac:dyDescent="0.25">
      <c r="A56" s="384"/>
      <c r="B56" s="246" t="s">
        <v>189</v>
      </c>
      <c r="C56" s="247"/>
      <c r="D56" s="248"/>
      <c r="E56" s="245">
        <v>4.7365000000000004</v>
      </c>
      <c r="F56" s="245"/>
      <c r="G56" s="245"/>
      <c r="H56" s="246" t="s">
        <v>198</v>
      </c>
      <c r="I56" s="247"/>
      <c r="J56" s="248"/>
      <c r="K56" s="245">
        <v>5.2560000000000002</v>
      </c>
      <c r="L56" s="245"/>
      <c r="M56" s="245"/>
      <c r="N56" s="246" t="s">
        <v>199</v>
      </c>
      <c r="O56" s="247"/>
      <c r="P56" s="248"/>
      <c r="Q56" s="245">
        <v>4.3887</v>
      </c>
      <c r="R56" s="245"/>
      <c r="S56" s="245"/>
      <c r="T56" s="246" t="s">
        <v>189</v>
      </c>
      <c r="U56" s="247"/>
      <c r="V56" s="248"/>
      <c r="W56" s="245">
        <v>4.7652000000000001</v>
      </c>
      <c r="X56" s="245"/>
      <c r="Y56" s="245"/>
      <c r="Z56" s="246" t="s">
        <v>198</v>
      </c>
      <c r="AA56" s="247"/>
      <c r="AB56" s="248"/>
      <c r="AC56" s="245">
        <v>5.2659000000000002</v>
      </c>
      <c r="AD56" s="245"/>
      <c r="AE56" s="245"/>
      <c r="AF56" s="246" t="s">
        <v>166</v>
      </c>
      <c r="AG56" s="247"/>
      <c r="AH56" s="248"/>
      <c r="AI56" s="245">
        <v>5.1641000000000004</v>
      </c>
      <c r="AJ56" s="245"/>
      <c r="AK56" s="245"/>
      <c r="AL56" s="267"/>
      <c r="AM56" s="268"/>
      <c r="AN56" s="269"/>
      <c r="AO56" s="252"/>
      <c r="AP56" s="253"/>
      <c r="AQ56" s="254"/>
      <c r="AR56" s="246" t="s">
        <v>215</v>
      </c>
      <c r="AS56" s="247"/>
      <c r="AT56" s="248"/>
      <c r="AU56" s="245">
        <v>5.4916999999999998</v>
      </c>
      <c r="AV56" s="245"/>
      <c r="AW56" s="245"/>
    </row>
    <row r="57" spans="1:51" ht="15" customHeight="1" x14ac:dyDescent="0.25">
      <c r="A57" s="384"/>
      <c r="B57" s="246" t="s">
        <v>198</v>
      </c>
      <c r="C57" s="247"/>
      <c r="D57" s="248"/>
      <c r="E57" s="245">
        <v>4.4363999999999999</v>
      </c>
      <c r="F57" s="245"/>
      <c r="G57" s="245"/>
      <c r="H57" s="246" t="s">
        <v>196</v>
      </c>
      <c r="I57" s="247"/>
      <c r="J57" s="248"/>
      <c r="K57" s="245">
        <v>4.5427999999999997</v>
      </c>
      <c r="L57" s="245"/>
      <c r="M57" s="245"/>
      <c r="N57" s="246" t="s">
        <v>198</v>
      </c>
      <c r="O57" s="247"/>
      <c r="P57" s="248"/>
      <c r="Q57" s="245">
        <v>3.6831999999999998</v>
      </c>
      <c r="R57" s="245"/>
      <c r="S57" s="245"/>
      <c r="T57" s="246" t="s">
        <v>198</v>
      </c>
      <c r="U57" s="247"/>
      <c r="V57" s="248"/>
      <c r="W57" s="245">
        <v>4.4497999999999998</v>
      </c>
      <c r="X57" s="245"/>
      <c r="Y57" s="245"/>
      <c r="Z57" s="246" t="s">
        <v>196</v>
      </c>
      <c r="AA57" s="247"/>
      <c r="AB57" s="248"/>
      <c r="AC57" s="245">
        <v>4.5232000000000001</v>
      </c>
      <c r="AD57" s="245"/>
      <c r="AE57" s="245"/>
      <c r="AF57" s="246" t="s">
        <v>194</v>
      </c>
      <c r="AG57" s="247"/>
      <c r="AH57" s="248"/>
      <c r="AI57" s="245">
        <v>4.9363999999999999</v>
      </c>
      <c r="AJ57" s="245"/>
      <c r="AK57" s="245"/>
      <c r="AL57" s="267"/>
      <c r="AM57" s="268"/>
      <c r="AN57" s="269"/>
      <c r="AO57" s="252"/>
      <c r="AP57" s="253"/>
      <c r="AQ57" s="254"/>
      <c r="AR57" s="246" t="s">
        <v>189</v>
      </c>
      <c r="AS57" s="247"/>
      <c r="AT57" s="248"/>
      <c r="AU57" s="245">
        <v>5.0663999999999998</v>
      </c>
      <c r="AV57" s="245"/>
      <c r="AW57" s="245"/>
    </row>
    <row r="58" spans="1:51" ht="15" customHeight="1" x14ac:dyDescent="0.25">
      <c r="A58" s="384"/>
      <c r="B58" s="246" t="s">
        <v>196</v>
      </c>
      <c r="C58" s="247"/>
      <c r="D58" s="248"/>
      <c r="E58" s="245">
        <v>3.8477999999999999</v>
      </c>
      <c r="F58" s="245"/>
      <c r="G58" s="245"/>
      <c r="H58" s="246" t="s">
        <v>189</v>
      </c>
      <c r="I58" s="247"/>
      <c r="J58" s="248"/>
      <c r="K58" s="245">
        <v>3.6699000000000002</v>
      </c>
      <c r="L58" s="245"/>
      <c r="M58" s="245"/>
      <c r="N58" s="246" t="s">
        <v>205</v>
      </c>
      <c r="O58" s="247"/>
      <c r="P58" s="248"/>
      <c r="Q58" s="245">
        <v>3.5891000000000002</v>
      </c>
      <c r="R58" s="245"/>
      <c r="S58" s="245"/>
      <c r="T58" s="246" t="s">
        <v>196</v>
      </c>
      <c r="U58" s="247"/>
      <c r="V58" s="248"/>
      <c r="W58" s="245">
        <v>3.8460000000000001</v>
      </c>
      <c r="X58" s="245"/>
      <c r="Y58" s="245"/>
      <c r="Z58" s="246" t="s">
        <v>189</v>
      </c>
      <c r="AA58" s="247"/>
      <c r="AB58" s="248"/>
      <c r="AC58" s="245">
        <v>3.6642000000000001</v>
      </c>
      <c r="AD58" s="245"/>
      <c r="AE58" s="245"/>
      <c r="AF58" s="246" t="s">
        <v>219</v>
      </c>
      <c r="AG58" s="247"/>
      <c r="AH58" s="248"/>
      <c r="AI58" s="245">
        <v>4.6612999999999998</v>
      </c>
      <c r="AJ58" s="245"/>
      <c r="AK58" s="245"/>
      <c r="AL58" s="267"/>
      <c r="AM58" s="268"/>
      <c r="AN58" s="269"/>
      <c r="AO58" s="252"/>
      <c r="AP58" s="253"/>
      <c r="AQ58" s="254"/>
      <c r="AR58" s="246" t="s">
        <v>209</v>
      </c>
      <c r="AS58" s="247"/>
      <c r="AT58" s="248"/>
      <c r="AU58" s="245">
        <v>4.8295000000000003</v>
      </c>
      <c r="AV58" s="245"/>
      <c r="AW58" s="245"/>
    </row>
    <row r="59" spans="1:51" ht="15" customHeight="1" x14ac:dyDescent="0.25">
      <c r="A59" s="384"/>
      <c r="B59" s="246" t="s">
        <v>197</v>
      </c>
      <c r="C59" s="247"/>
      <c r="D59" s="248"/>
      <c r="E59" s="245">
        <v>3.0320999999999998</v>
      </c>
      <c r="F59" s="245"/>
      <c r="G59" s="245"/>
      <c r="H59" s="246" t="s">
        <v>205</v>
      </c>
      <c r="I59" s="247"/>
      <c r="J59" s="248"/>
      <c r="K59" s="245">
        <v>3.0775000000000001</v>
      </c>
      <c r="L59" s="245"/>
      <c r="M59" s="245"/>
      <c r="N59" s="246" t="s">
        <v>197</v>
      </c>
      <c r="O59" s="247"/>
      <c r="P59" s="248"/>
      <c r="Q59" s="245">
        <v>3.5375999999999999</v>
      </c>
      <c r="R59" s="245"/>
      <c r="S59" s="245"/>
      <c r="T59" s="246" t="s">
        <v>197</v>
      </c>
      <c r="U59" s="247"/>
      <c r="V59" s="248"/>
      <c r="W59" s="245">
        <v>3.0146000000000002</v>
      </c>
      <c r="X59" s="245"/>
      <c r="Y59" s="245"/>
      <c r="Z59" s="246" t="s">
        <v>205</v>
      </c>
      <c r="AA59" s="247"/>
      <c r="AB59" s="248"/>
      <c r="AC59" s="245">
        <v>3.0495000000000001</v>
      </c>
      <c r="AD59" s="245"/>
      <c r="AE59" s="245"/>
      <c r="AF59" s="246" t="s">
        <v>190</v>
      </c>
      <c r="AG59" s="247"/>
      <c r="AH59" s="248"/>
      <c r="AI59" s="245">
        <v>4.5099</v>
      </c>
      <c r="AJ59" s="245"/>
      <c r="AK59" s="245"/>
      <c r="AL59" s="267"/>
      <c r="AM59" s="268"/>
      <c r="AN59" s="269"/>
      <c r="AO59" s="252"/>
      <c r="AP59" s="253"/>
      <c r="AQ59" s="254"/>
      <c r="AR59" s="246" t="s">
        <v>202</v>
      </c>
      <c r="AS59" s="247"/>
      <c r="AT59" s="248"/>
      <c r="AU59" s="245">
        <v>3.9014000000000002</v>
      </c>
      <c r="AV59" s="245"/>
      <c r="AW59" s="245"/>
    </row>
    <row r="60" spans="1:51" ht="15" customHeight="1" x14ac:dyDescent="0.25">
      <c r="A60" s="384"/>
      <c r="B60" s="246" t="s">
        <v>195</v>
      </c>
      <c r="C60" s="247"/>
      <c r="D60" s="248"/>
      <c r="E60" s="245">
        <v>2.5992000000000002</v>
      </c>
      <c r="F60" s="245"/>
      <c r="G60" s="245"/>
      <c r="H60" s="246" t="s">
        <v>191</v>
      </c>
      <c r="I60" s="247"/>
      <c r="J60" s="248"/>
      <c r="K60" s="245">
        <v>2.6048</v>
      </c>
      <c r="L60" s="245"/>
      <c r="M60" s="245"/>
      <c r="N60" s="246" t="s">
        <v>196</v>
      </c>
      <c r="O60" s="247"/>
      <c r="P60" s="248"/>
      <c r="Q60" s="245">
        <v>3.1711999999999998</v>
      </c>
      <c r="R60" s="245"/>
      <c r="S60" s="245"/>
      <c r="T60" s="246" t="s">
        <v>195</v>
      </c>
      <c r="U60" s="247"/>
      <c r="V60" s="248"/>
      <c r="W60" s="245">
        <v>2.6071</v>
      </c>
      <c r="X60" s="245"/>
      <c r="Y60" s="245"/>
      <c r="Z60" s="246" t="s">
        <v>191</v>
      </c>
      <c r="AA60" s="247"/>
      <c r="AB60" s="248"/>
      <c r="AC60" s="245">
        <v>2.5933999999999999</v>
      </c>
      <c r="AD60" s="245"/>
      <c r="AE60" s="245"/>
      <c r="AF60" s="246" t="s">
        <v>217</v>
      </c>
      <c r="AG60" s="247"/>
      <c r="AH60" s="248"/>
      <c r="AI60" s="245">
        <v>4.0491000000000001</v>
      </c>
      <c r="AJ60" s="245"/>
      <c r="AK60" s="245"/>
      <c r="AL60" s="267"/>
      <c r="AM60" s="268"/>
      <c r="AN60" s="269"/>
      <c r="AO60" s="252"/>
      <c r="AP60" s="253"/>
      <c r="AQ60" s="254"/>
      <c r="AR60" s="246" t="s">
        <v>191</v>
      </c>
      <c r="AS60" s="247"/>
      <c r="AT60" s="248"/>
      <c r="AU60" s="245">
        <v>3.8822000000000001</v>
      </c>
      <c r="AV60" s="245"/>
      <c r="AW60" s="245"/>
    </row>
    <row r="61" spans="1:51" ht="15" customHeight="1" x14ac:dyDescent="0.25">
      <c r="A61" s="384"/>
      <c r="B61" s="246" t="s">
        <v>205</v>
      </c>
      <c r="C61" s="247"/>
      <c r="D61" s="248"/>
      <c r="E61" s="245">
        <v>2.5773000000000001</v>
      </c>
      <c r="F61" s="245"/>
      <c r="G61" s="245"/>
      <c r="H61" s="246" t="s">
        <v>197</v>
      </c>
      <c r="I61" s="247"/>
      <c r="J61" s="248"/>
      <c r="K61" s="245">
        <v>1.9084000000000001</v>
      </c>
      <c r="L61" s="245"/>
      <c r="M61" s="245"/>
      <c r="N61" s="246" t="s">
        <v>195</v>
      </c>
      <c r="O61" s="247"/>
      <c r="P61" s="248"/>
      <c r="Q61" s="245">
        <v>3.0600999999999998</v>
      </c>
      <c r="R61" s="245"/>
      <c r="S61" s="245"/>
      <c r="T61" s="246" t="s">
        <v>205</v>
      </c>
      <c r="U61" s="247"/>
      <c r="V61" s="248"/>
      <c r="W61" s="245">
        <v>2.5783999999999998</v>
      </c>
      <c r="X61" s="245"/>
      <c r="Y61" s="245"/>
      <c r="Z61" s="246" t="s">
        <v>197</v>
      </c>
      <c r="AA61" s="247"/>
      <c r="AB61" s="248"/>
      <c r="AC61" s="245">
        <v>1.9027000000000001</v>
      </c>
      <c r="AD61" s="245"/>
      <c r="AE61" s="245"/>
      <c r="AF61" s="246" t="s">
        <v>192</v>
      </c>
      <c r="AG61" s="247"/>
      <c r="AH61" s="248"/>
      <c r="AI61" s="245">
        <v>3.9502999999999999</v>
      </c>
      <c r="AJ61" s="245"/>
      <c r="AK61" s="245"/>
      <c r="AL61" s="267"/>
      <c r="AM61" s="268"/>
      <c r="AN61" s="269"/>
      <c r="AO61" s="252"/>
      <c r="AP61" s="253"/>
      <c r="AQ61" s="254"/>
      <c r="AR61" s="246" t="s">
        <v>198</v>
      </c>
      <c r="AS61" s="247"/>
      <c r="AT61" s="248"/>
      <c r="AU61" s="245">
        <v>3.7336</v>
      </c>
      <c r="AV61" s="245"/>
      <c r="AW61" s="245"/>
    </row>
    <row r="62" spans="1:51" ht="15" customHeight="1" x14ac:dyDescent="0.25">
      <c r="A62" s="384"/>
      <c r="B62" s="246" t="s">
        <v>191</v>
      </c>
      <c r="C62" s="247"/>
      <c r="D62" s="248"/>
      <c r="E62" s="245">
        <v>2.2187000000000001</v>
      </c>
      <c r="F62" s="245"/>
      <c r="G62" s="245"/>
      <c r="H62" s="246" t="s">
        <v>195</v>
      </c>
      <c r="I62" s="247"/>
      <c r="J62" s="248"/>
      <c r="K62" s="245">
        <v>1.7531000000000001</v>
      </c>
      <c r="L62" s="245"/>
      <c r="M62" s="245"/>
      <c r="N62" s="246" t="s">
        <v>200</v>
      </c>
      <c r="O62" s="247"/>
      <c r="P62" s="248"/>
      <c r="Q62" s="245">
        <v>2.2345000000000002</v>
      </c>
      <c r="R62" s="245"/>
      <c r="S62" s="245"/>
      <c r="T62" s="246" t="s">
        <v>191</v>
      </c>
      <c r="U62" s="247"/>
      <c r="V62" s="248"/>
      <c r="W62" s="245">
        <v>2.2166000000000001</v>
      </c>
      <c r="X62" s="245"/>
      <c r="Y62" s="245"/>
      <c r="Z62" s="246" t="s">
        <v>195</v>
      </c>
      <c r="AA62" s="247"/>
      <c r="AB62" s="248"/>
      <c r="AC62" s="245">
        <v>1.7329000000000001</v>
      </c>
      <c r="AD62" s="245"/>
      <c r="AE62" s="245"/>
      <c r="AF62" s="246" t="s">
        <v>202</v>
      </c>
      <c r="AG62" s="247"/>
      <c r="AH62" s="248"/>
      <c r="AI62" s="245">
        <v>3.875</v>
      </c>
      <c r="AJ62" s="245"/>
      <c r="AK62" s="245"/>
      <c r="AL62" s="267"/>
      <c r="AM62" s="268"/>
      <c r="AN62" s="269"/>
      <c r="AO62" s="252"/>
      <c r="AP62" s="253"/>
      <c r="AQ62" s="254"/>
      <c r="AR62" s="246" t="s">
        <v>394</v>
      </c>
      <c r="AS62" s="247"/>
      <c r="AT62" s="248"/>
      <c r="AU62" s="245">
        <v>3.2168000000000001</v>
      </c>
      <c r="AV62" s="245"/>
      <c r="AW62" s="245"/>
    </row>
    <row r="63" spans="1:51" ht="15" customHeight="1" x14ac:dyDescent="0.25">
      <c r="A63" s="384"/>
      <c r="B63" s="246" t="s">
        <v>200</v>
      </c>
      <c r="C63" s="247"/>
      <c r="D63" s="248"/>
      <c r="E63" s="245">
        <v>2.0289000000000001</v>
      </c>
      <c r="F63" s="245"/>
      <c r="G63" s="245"/>
      <c r="H63" s="246" t="s">
        <v>212</v>
      </c>
      <c r="I63" s="247"/>
      <c r="J63" s="248"/>
      <c r="K63" s="245">
        <v>1.4047000000000001</v>
      </c>
      <c r="L63" s="245"/>
      <c r="M63" s="245"/>
      <c r="N63" s="246" t="s">
        <v>191</v>
      </c>
      <c r="O63" s="247"/>
      <c r="P63" s="248"/>
      <c r="Q63" s="245">
        <v>2.1192000000000002</v>
      </c>
      <c r="R63" s="245"/>
      <c r="S63" s="245"/>
      <c r="T63" s="246" t="s">
        <v>200</v>
      </c>
      <c r="U63" s="247"/>
      <c r="V63" s="248"/>
      <c r="W63" s="245">
        <v>2.0346000000000002</v>
      </c>
      <c r="X63" s="245"/>
      <c r="Y63" s="245"/>
      <c r="Z63" s="246" t="s">
        <v>212</v>
      </c>
      <c r="AA63" s="247"/>
      <c r="AB63" s="248"/>
      <c r="AC63" s="245">
        <v>1.3976</v>
      </c>
      <c r="AD63" s="245"/>
      <c r="AE63" s="245"/>
      <c r="AF63" s="246" t="s">
        <v>201</v>
      </c>
      <c r="AG63" s="247"/>
      <c r="AH63" s="248"/>
      <c r="AI63" s="245">
        <v>3.7963</v>
      </c>
      <c r="AJ63" s="245"/>
      <c r="AK63" s="245"/>
      <c r="AL63" s="267"/>
      <c r="AM63" s="268"/>
      <c r="AN63" s="269"/>
      <c r="AO63" s="252"/>
      <c r="AP63" s="253"/>
      <c r="AQ63" s="254"/>
      <c r="AR63" s="246" t="s">
        <v>203</v>
      </c>
      <c r="AS63" s="247"/>
      <c r="AT63" s="248"/>
      <c r="AU63" s="245">
        <v>3.0323000000000002</v>
      </c>
      <c r="AV63" s="245"/>
      <c r="AW63" s="245"/>
    </row>
    <row r="64" spans="1:51" ht="15" customHeight="1" x14ac:dyDescent="0.25">
      <c r="A64" s="384"/>
      <c r="B64" s="246" t="s">
        <v>212</v>
      </c>
      <c r="C64" s="247"/>
      <c r="D64" s="248"/>
      <c r="E64" s="245">
        <v>2.0268999999999999</v>
      </c>
      <c r="F64" s="245"/>
      <c r="G64" s="245"/>
      <c r="H64" s="246" t="s">
        <v>200</v>
      </c>
      <c r="I64" s="247"/>
      <c r="J64" s="248"/>
      <c r="K64" s="245">
        <v>1.3552999999999999</v>
      </c>
      <c r="L64" s="245"/>
      <c r="M64" s="245"/>
      <c r="N64" s="246" t="s">
        <v>212</v>
      </c>
      <c r="O64" s="247"/>
      <c r="P64" s="248"/>
      <c r="Q64" s="245">
        <v>1.9505999999999999</v>
      </c>
      <c r="R64" s="245"/>
      <c r="S64" s="245"/>
      <c r="T64" s="246" t="s">
        <v>212</v>
      </c>
      <c r="U64" s="247"/>
      <c r="V64" s="248"/>
      <c r="W64" s="245">
        <v>2.0266000000000002</v>
      </c>
      <c r="X64" s="245"/>
      <c r="Y64" s="245"/>
      <c r="Z64" s="246" t="s">
        <v>200</v>
      </c>
      <c r="AA64" s="247"/>
      <c r="AB64" s="248"/>
      <c r="AC64" s="245">
        <v>1.3487</v>
      </c>
      <c r="AD64" s="245"/>
      <c r="AE64" s="245"/>
      <c r="AF64" s="246" t="s">
        <v>208</v>
      </c>
      <c r="AG64" s="247"/>
      <c r="AH64" s="248"/>
      <c r="AI64" s="245">
        <v>3.7492999999999999</v>
      </c>
      <c r="AJ64" s="245"/>
      <c r="AK64" s="245"/>
      <c r="AL64" s="267"/>
      <c r="AM64" s="268"/>
      <c r="AN64" s="269"/>
      <c r="AO64" s="252"/>
      <c r="AP64" s="253"/>
      <c r="AQ64" s="254"/>
      <c r="AR64" s="246" t="s">
        <v>188</v>
      </c>
      <c r="AS64" s="247"/>
      <c r="AT64" s="248"/>
      <c r="AU64" s="245">
        <v>2.9253</v>
      </c>
      <c r="AV64" s="245"/>
      <c r="AW64" s="245"/>
    </row>
    <row r="65" spans="1:49" ht="15" customHeight="1" x14ac:dyDescent="0.25">
      <c r="A65" s="384"/>
      <c r="B65" s="246" t="s">
        <v>192</v>
      </c>
      <c r="C65" s="247"/>
      <c r="D65" s="248"/>
      <c r="E65" s="245">
        <v>1.4612000000000001</v>
      </c>
      <c r="F65" s="245"/>
      <c r="G65" s="245"/>
      <c r="H65" s="246" t="s">
        <v>218</v>
      </c>
      <c r="I65" s="247"/>
      <c r="J65" s="248"/>
      <c r="K65" s="245">
        <v>1.1059000000000001</v>
      </c>
      <c r="L65" s="245"/>
      <c r="M65" s="245"/>
      <c r="N65" s="246" t="s">
        <v>192</v>
      </c>
      <c r="O65" s="247"/>
      <c r="P65" s="248"/>
      <c r="Q65" s="245">
        <v>1.8845000000000001</v>
      </c>
      <c r="R65" s="245"/>
      <c r="S65" s="245"/>
      <c r="T65" s="246" t="s">
        <v>192</v>
      </c>
      <c r="U65" s="247"/>
      <c r="V65" s="248"/>
      <c r="W65" s="245">
        <v>1.4638</v>
      </c>
      <c r="X65" s="245"/>
      <c r="Y65" s="245"/>
      <c r="Z65" s="246" t="s">
        <v>218</v>
      </c>
      <c r="AA65" s="247"/>
      <c r="AB65" s="248"/>
      <c r="AC65" s="245">
        <v>1.1069</v>
      </c>
      <c r="AD65" s="245"/>
      <c r="AE65" s="245"/>
      <c r="AF65" s="246" t="s">
        <v>200</v>
      </c>
      <c r="AG65" s="247"/>
      <c r="AH65" s="248"/>
      <c r="AI65" s="245">
        <v>3.2722000000000002</v>
      </c>
      <c r="AJ65" s="245"/>
      <c r="AK65" s="245"/>
      <c r="AL65" s="267"/>
      <c r="AM65" s="268"/>
      <c r="AN65" s="269"/>
      <c r="AO65" s="252"/>
      <c r="AP65" s="253"/>
      <c r="AQ65" s="254"/>
      <c r="AR65" s="246" t="s">
        <v>205</v>
      </c>
      <c r="AS65" s="247"/>
      <c r="AT65" s="248"/>
      <c r="AU65" s="245">
        <v>2.4988000000000001</v>
      </c>
      <c r="AV65" s="245"/>
      <c r="AW65" s="245"/>
    </row>
    <row r="66" spans="1:49" ht="15" customHeight="1" x14ac:dyDescent="0.25">
      <c r="A66" s="384"/>
      <c r="B66" s="246" t="s">
        <v>217</v>
      </c>
      <c r="C66" s="247"/>
      <c r="D66" s="248"/>
      <c r="E66" s="245">
        <v>1.2367999999999999</v>
      </c>
      <c r="F66" s="245"/>
      <c r="G66" s="245"/>
      <c r="H66" s="246" t="s">
        <v>210</v>
      </c>
      <c r="I66" s="247"/>
      <c r="J66" s="248"/>
      <c r="K66" s="245">
        <v>0.91059999999999997</v>
      </c>
      <c r="L66" s="245"/>
      <c r="M66" s="245"/>
      <c r="N66" s="246" t="s">
        <v>217</v>
      </c>
      <c r="O66" s="247"/>
      <c r="P66" s="248"/>
      <c r="Q66" s="245">
        <v>1.7256</v>
      </c>
      <c r="R66" s="245"/>
      <c r="S66" s="245"/>
      <c r="T66" s="246" t="s">
        <v>217</v>
      </c>
      <c r="U66" s="247"/>
      <c r="V66" s="248"/>
      <c r="W66" s="245">
        <v>1.23</v>
      </c>
      <c r="X66" s="245"/>
      <c r="Y66" s="245"/>
      <c r="Z66" s="246" t="s">
        <v>210</v>
      </c>
      <c r="AA66" s="247"/>
      <c r="AB66" s="248"/>
      <c r="AC66" s="245">
        <v>0.89690000000000003</v>
      </c>
      <c r="AD66" s="245"/>
      <c r="AE66" s="245"/>
      <c r="AF66" s="246" t="s">
        <v>238</v>
      </c>
      <c r="AG66" s="247"/>
      <c r="AH66" s="248"/>
      <c r="AI66" s="245">
        <v>3.2040000000000002</v>
      </c>
      <c r="AJ66" s="245"/>
      <c r="AK66" s="245"/>
      <c r="AL66" s="267"/>
      <c r="AM66" s="268"/>
      <c r="AN66" s="269"/>
      <c r="AO66" s="252"/>
      <c r="AP66" s="253"/>
      <c r="AQ66" s="254"/>
      <c r="AR66" s="246" t="s">
        <v>207</v>
      </c>
      <c r="AS66" s="247"/>
      <c r="AT66" s="248"/>
      <c r="AU66" s="245">
        <v>2.2656999999999998</v>
      </c>
      <c r="AV66" s="245"/>
      <c r="AW66" s="245"/>
    </row>
    <row r="67" spans="1:49" ht="15" customHeight="1" x14ac:dyDescent="0.25">
      <c r="A67" s="384"/>
      <c r="B67" s="246" t="s">
        <v>218</v>
      </c>
      <c r="C67" s="247"/>
      <c r="D67" s="248"/>
      <c r="E67" s="245">
        <v>0.94450000000000001</v>
      </c>
      <c r="F67" s="245"/>
      <c r="G67" s="245"/>
      <c r="H67" s="267"/>
      <c r="I67" s="268"/>
      <c r="J67" s="269"/>
      <c r="K67" s="252"/>
      <c r="L67" s="253"/>
      <c r="M67" s="254"/>
      <c r="N67" s="246" t="s">
        <v>210</v>
      </c>
      <c r="O67" s="247"/>
      <c r="P67" s="248"/>
      <c r="Q67" s="245">
        <v>1.1128</v>
      </c>
      <c r="R67" s="245"/>
      <c r="S67" s="245"/>
      <c r="T67" s="246" t="s">
        <v>218</v>
      </c>
      <c r="U67" s="247"/>
      <c r="V67" s="248"/>
      <c r="W67" s="245">
        <v>0.94189999999999996</v>
      </c>
      <c r="X67" s="245"/>
      <c r="Y67" s="245"/>
      <c r="Z67" s="267"/>
      <c r="AA67" s="268"/>
      <c r="AB67" s="269"/>
      <c r="AC67" s="252"/>
      <c r="AD67" s="253"/>
      <c r="AE67" s="254"/>
      <c r="AF67" s="246" t="s">
        <v>215</v>
      </c>
      <c r="AG67" s="247"/>
      <c r="AH67" s="248"/>
      <c r="AI67" s="245">
        <v>3.0933999999999999</v>
      </c>
      <c r="AJ67" s="245"/>
      <c r="AK67" s="245"/>
      <c r="AL67" s="267"/>
      <c r="AM67" s="268"/>
      <c r="AN67" s="269"/>
      <c r="AO67" s="252"/>
      <c r="AP67" s="253"/>
      <c r="AQ67" s="254"/>
      <c r="AR67" s="246" t="s">
        <v>204</v>
      </c>
      <c r="AS67" s="247"/>
      <c r="AT67" s="248"/>
      <c r="AU67" s="245">
        <v>2.0531000000000001</v>
      </c>
      <c r="AV67" s="245"/>
      <c r="AW67" s="245"/>
    </row>
    <row r="68" spans="1:49" ht="15" customHeight="1" x14ac:dyDescent="0.25">
      <c r="A68" s="384"/>
      <c r="B68" s="246" t="s">
        <v>221</v>
      </c>
      <c r="C68" s="247"/>
      <c r="D68" s="248"/>
      <c r="E68" s="245">
        <v>0.83209999999999995</v>
      </c>
      <c r="F68" s="245"/>
      <c r="G68" s="245"/>
      <c r="H68" s="267"/>
      <c r="I68" s="268"/>
      <c r="J68" s="269"/>
      <c r="K68" s="252"/>
      <c r="L68" s="253"/>
      <c r="M68" s="254"/>
      <c r="N68" s="246" t="s">
        <v>209</v>
      </c>
      <c r="O68" s="247"/>
      <c r="P68" s="248"/>
      <c r="Q68" s="245">
        <v>0.92600000000000005</v>
      </c>
      <c r="R68" s="245"/>
      <c r="S68" s="245"/>
      <c r="T68" s="246" t="s">
        <v>221</v>
      </c>
      <c r="U68" s="247"/>
      <c r="V68" s="248"/>
      <c r="W68" s="245">
        <v>0.82730000000000004</v>
      </c>
      <c r="X68" s="245"/>
      <c r="Y68" s="245"/>
      <c r="Z68" s="267"/>
      <c r="AA68" s="268"/>
      <c r="AB68" s="269"/>
      <c r="AC68" s="252"/>
      <c r="AD68" s="253"/>
      <c r="AE68" s="254"/>
      <c r="AF68" s="246" t="s">
        <v>206</v>
      </c>
      <c r="AG68" s="247"/>
      <c r="AH68" s="248"/>
      <c r="AI68" s="245">
        <v>2.8997000000000002</v>
      </c>
      <c r="AJ68" s="245"/>
      <c r="AK68" s="245"/>
      <c r="AL68" s="267"/>
      <c r="AM68" s="268"/>
      <c r="AN68" s="269"/>
      <c r="AO68" s="252"/>
      <c r="AP68" s="253"/>
      <c r="AQ68" s="254"/>
      <c r="AR68" s="246" t="s">
        <v>211</v>
      </c>
      <c r="AS68" s="247"/>
      <c r="AT68" s="248"/>
      <c r="AU68" s="245">
        <v>2.0448</v>
      </c>
      <c r="AV68" s="245"/>
      <c r="AW68" s="245"/>
    </row>
    <row r="69" spans="1:49" ht="15" customHeight="1" x14ac:dyDescent="0.25">
      <c r="A69" s="384"/>
      <c r="B69" s="246" t="s">
        <v>214</v>
      </c>
      <c r="C69" s="247"/>
      <c r="D69" s="248"/>
      <c r="E69" s="245">
        <v>0.81720000000000004</v>
      </c>
      <c r="F69" s="245"/>
      <c r="G69" s="245"/>
      <c r="H69" s="267"/>
      <c r="I69" s="268"/>
      <c r="J69" s="269"/>
      <c r="K69" s="252"/>
      <c r="L69" s="253"/>
      <c r="M69" s="254"/>
      <c r="N69" s="246" t="s">
        <v>219</v>
      </c>
      <c r="O69" s="247"/>
      <c r="P69" s="248"/>
      <c r="Q69" s="245">
        <v>0.79420000000000002</v>
      </c>
      <c r="R69" s="245"/>
      <c r="S69" s="245"/>
      <c r="T69" s="246" t="s">
        <v>214</v>
      </c>
      <c r="U69" s="247"/>
      <c r="V69" s="248"/>
      <c r="W69" s="245">
        <v>0.82189999999999996</v>
      </c>
      <c r="X69" s="245"/>
      <c r="Y69" s="245"/>
      <c r="Z69" s="267"/>
      <c r="AA69" s="268"/>
      <c r="AB69" s="269"/>
      <c r="AC69" s="252"/>
      <c r="AD69" s="253"/>
      <c r="AE69" s="254"/>
      <c r="AF69" s="246" t="s">
        <v>210</v>
      </c>
      <c r="AG69" s="247"/>
      <c r="AH69" s="248"/>
      <c r="AI69" s="245">
        <v>2.7909000000000002</v>
      </c>
      <c r="AJ69" s="245"/>
      <c r="AK69" s="245"/>
      <c r="AL69" s="267"/>
      <c r="AM69" s="268"/>
      <c r="AN69" s="269"/>
      <c r="AO69" s="252"/>
      <c r="AP69" s="253"/>
      <c r="AQ69" s="254"/>
      <c r="AR69" s="246" t="s">
        <v>195</v>
      </c>
      <c r="AS69" s="247"/>
      <c r="AT69" s="248"/>
      <c r="AU69" s="245">
        <v>1.7806999999999999</v>
      </c>
      <c r="AV69" s="245"/>
      <c r="AW69" s="245"/>
    </row>
    <row r="70" spans="1:49" ht="15" customHeight="1" x14ac:dyDescent="0.25">
      <c r="A70" s="384"/>
      <c r="B70" s="246" t="s">
        <v>222</v>
      </c>
      <c r="C70" s="247"/>
      <c r="D70" s="248"/>
      <c r="E70" s="245">
        <v>0.80549999999999999</v>
      </c>
      <c r="F70" s="245"/>
      <c r="G70" s="245"/>
      <c r="H70" s="267"/>
      <c r="I70" s="268"/>
      <c r="J70" s="269"/>
      <c r="K70" s="252"/>
      <c r="L70" s="253"/>
      <c r="M70" s="254"/>
      <c r="N70" s="246" t="s">
        <v>218</v>
      </c>
      <c r="O70" s="247"/>
      <c r="P70" s="248"/>
      <c r="Q70" s="245">
        <v>0.78039999999999998</v>
      </c>
      <c r="R70" s="245"/>
      <c r="S70" s="245"/>
      <c r="T70" s="246" t="s">
        <v>222</v>
      </c>
      <c r="U70" s="247"/>
      <c r="V70" s="248"/>
      <c r="W70" s="245">
        <v>0.80400000000000005</v>
      </c>
      <c r="X70" s="245"/>
      <c r="Y70" s="245"/>
      <c r="Z70" s="267"/>
      <c r="AA70" s="268"/>
      <c r="AB70" s="269"/>
      <c r="AC70" s="252"/>
      <c r="AD70" s="253"/>
      <c r="AE70" s="254"/>
      <c r="AF70" s="246" t="s">
        <v>204</v>
      </c>
      <c r="AG70" s="247"/>
      <c r="AH70" s="248"/>
      <c r="AI70" s="245">
        <v>2.1783000000000001</v>
      </c>
      <c r="AJ70" s="245"/>
      <c r="AK70" s="245"/>
      <c r="AL70" s="267"/>
      <c r="AM70" s="268"/>
      <c r="AN70" s="269"/>
      <c r="AO70" s="252"/>
      <c r="AP70" s="253"/>
      <c r="AQ70" s="254"/>
      <c r="AR70" s="246" t="s">
        <v>206</v>
      </c>
      <c r="AS70" s="247"/>
      <c r="AT70" s="248"/>
      <c r="AU70" s="245">
        <v>1.7392000000000001</v>
      </c>
      <c r="AV70" s="245"/>
      <c r="AW70" s="245"/>
    </row>
    <row r="71" spans="1:49" ht="15" customHeight="1" x14ac:dyDescent="0.25">
      <c r="A71" s="384"/>
      <c r="B71" s="246" t="s">
        <v>210</v>
      </c>
      <c r="C71" s="247"/>
      <c r="D71" s="248"/>
      <c r="E71" s="245">
        <v>0.76380000000000003</v>
      </c>
      <c r="F71" s="245"/>
      <c r="G71" s="245"/>
      <c r="H71" s="267"/>
      <c r="I71" s="268"/>
      <c r="J71" s="269"/>
      <c r="K71" s="252"/>
      <c r="L71" s="253"/>
      <c r="M71" s="254"/>
      <c r="N71" s="246" t="s">
        <v>190</v>
      </c>
      <c r="O71" s="247"/>
      <c r="P71" s="248"/>
      <c r="Q71" s="245">
        <v>0.77610000000000001</v>
      </c>
      <c r="R71" s="245"/>
      <c r="S71" s="245"/>
      <c r="T71" s="246" t="s">
        <v>210</v>
      </c>
      <c r="U71" s="247"/>
      <c r="V71" s="248"/>
      <c r="W71" s="245">
        <v>0.76239999999999997</v>
      </c>
      <c r="X71" s="245"/>
      <c r="Y71" s="245"/>
      <c r="Z71" s="267"/>
      <c r="AA71" s="268"/>
      <c r="AB71" s="269"/>
      <c r="AC71" s="252"/>
      <c r="AD71" s="253"/>
      <c r="AE71" s="254"/>
      <c r="AF71" s="246" t="s">
        <v>188</v>
      </c>
      <c r="AG71" s="247"/>
      <c r="AH71" s="248"/>
      <c r="AI71" s="245">
        <v>2.0562999999999998</v>
      </c>
      <c r="AJ71" s="245"/>
      <c r="AK71" s="245"/>
      <c r="AL71" s="267"/>
      <c r="AM71" s="268"/>
      <c r="AN71" s="269"/>
      <c r="AO71" s="252"/>
      <c r="AP71" s="253"/>
      <c r="AQ71" s="254"/>
      <c r="AR71" s="246" t="s">
        <v>242</v>
      </c>
      <c r="AS71" s="247"/>
      <c r="AT71" s="248"/>
      <c r="AU71" s="245">
        <v>1.6287</v>
      </c>
      <c r="AV71" s="245"/>
      <c r="AW71" s="245"/>
    </row>
    <row r="72" spans="1:49" ht="15" customHeight="1" x14ac:dyDescent="0.25">
      <c r="A72" s="384"/>
      <c r="B72" s="246" t="s">
        <v>211</v>
      </c>
      <c r="C72" s="247"/>
      <c r="D72" s="248"/>
      <c r="E72" s="245">
        <v>0.64439999999999997</v>
      </c>
      <c r="F72" s="245"/>
      <c r="G72" s="245"/>
      <c r="H72" s="267"/>
      <c r="I72" s="268"/>
      <c r="J72" s="269"/>
      <c r="K72" s="252"/>
      <c r="L72" s="253"/>
      <c r="M72" s="254"/>
      <c r="N72" s="246" t="s">
        <v>221</v>
      </c>
      <c r="O72" s="247"/>
      <c r="P72" s="248"/>
      <c r="Q72" s="245">
        <v>0.68769999999999998</v>
      </c>
      <c r="R72" s="245"/>
      <c r="S72" s="245"/>
      <c r="T72" s="246" t="s">
        <v>211</v>
      </c>
      <c r="U72" s="247"/>
      <c r="V72" s="248"/>
      <c r="W72" s="245">
        <v>0.64290000000000003</v>
      </c>
      <c r="X72" s="245"/>
      <c r="Y72" s="245"/>
      <c r="Z72" s="267"/>
      <c r="AA72" s="268"/>
      <c r="AB72" s="269"/>
      <c r="AC72" s="252"/>
      <c r="AD72" s="253"/>
      <c r="AE72" s="254"/>
      <c r="AF72" s="246" t="s">
        <v>187</v>
      </c>
      <c r="AG72" s="247"/>
      <c r="AH72" s="248"/>
      <c r="AI72" s="245">
        <v>2.0135000000000001</v>
      </c>
      <c r="AJ72" s="245"/>
      <c r="AK72" s="245"/>
      <c r="AL72" s="267"/>
      <c r="AM72" s="268"/>
      <c r="AN72" s="269"/>
      <c r="AO72" s="252"/>
      <c r="AP72" s="253"/>
      <c r="AQ72" s="254"/>
      <c r="AR72" s="246" t="s">
        <v>194</v>
      </c>
      <c r="AS72" s="247"/>
      <c r="AT72" s="248"/>
      <c r="AU72" s="245">
        <v>1.4315</v>
      </c>
      <c r="AV72" s="245"/>
      <c r="AW72" s="245"/>
    </row>
    <row r="73" spans="1:49" ht="15" customHeight="1" x14ac:dyDescent="0.25">
      <c r="A73" s="384"/>
      <c r="B73" s="246" t="s">
        <v>203</v>
      </c>
      <c r="C73" s="247"/>
      <c r="D73" s="248"/>
      <c r="E73" s="245">
        <v>0.61760000000000004</v>
      </c>
      <c r="F73" s="245"/>
      <c r="G73" s="245"/>
      <c r="H73" s="267"/>
      <c r="I73" s="268"/>
      <c r="J73" s="269"/>
      <c r="K73" s="252"/>
      <c r="L73" s="253"/>
      <c r="M73" s="254"/>
      <c r="N73" s="246" t="s">
        <v>214</v>
      </c>
      <c r="O73" s="247"/>
      <c r="P73" s="248"/>
      <c r="Q73" s="245">
        <v>0.68300000000000005</v>
      </c>
      <c r="R73" s="245"/>
      <c r="S73" s="245"/>
      <c r="T73" s="246" t="s">
        <v>203</v>
      </c>
      <c r="U73" s="247"/>
      <c r="V73" s="248"/>
      <c r="W73" s="245">
        <v>0.62039999999999995</v>
      </c>
      <c r="X73" s="245"/>
      <c r="Y73" s="245"/>
      <c r="Z73" s="267"/>
      <c r="AA73" s="268"/>
      <c r="AB73" s="269"/>
      <c r="AC73" s="252"/>
      <c r="AD73" s="253"/>
      <c r="AE73" s="254"/>
      <c r="AF73" s="246" t="s">
        <v>191</v>
      </c>
      <c r="AG73" s="247"/>
      <c r="AH73" s="248"/>
      <c r="AI73" s="245">
        <v>1.6477999999999999</v>
      </c>
      <c r="AJ73" s="245"/>
      <c r="AK73" s="245"/>
      <c r="AL73" s="267"/>
      <c r="AM73" s="268"/>
      <c r="AN73" s="269"/>
      <c r="AO73" s="252"/>
      <c r="AP73" s="253"/>
      <c r="AQ73" s="254"/>
      <c r="AR73" s="246" t="s">
        <v>192</v>
      </c>
      <c r="AS73" s="247"/>
      <c r="AT73" s="248"/>
      <c r="AU73" s="245">
        <v>1.4071</v>
      </c>
      <c r="AV73" s="245"/>
      <c r="AW73" s="245"/>
    </row>
    <row r="74" spans="1:49" ht="15" customHeight="1" x14ac:dyDescent="0.25">
      <c r="A74" s="384"/>
      <c r="B74" s="246" t="s">
        <v>220</v>
      </c>
      <c r="C74" s="247"/>
      <c r="D74" s="248"/>
      <c r="E74" s="245">
        <v>0.58630000000000004</v>
      </c>
      <c r="F74" s="245"/>
      <c r="G74" s="245"/>
      <c r="H74" s="267"/>
      <c r="I74" s="268"/>
      <c r="J74" s="269"/>
      <c r="K74" s="252"/>
      <c r="L74" s="253"/>
      <c r="M74" s="254"/>
      <c r="N74" s="246" t="s">
        <v>202</v>
      </c>
      <c r="O74" s="247"/>
      <c r="P74" s="248"/>
      <c r="Q74" s="245">
        <v>0.67589999999999995</v>
      </c>
      <c r="R74" s="245"/>
      <c r="S74" s="245"/>
      <c r="T74" s="246" t="s">
        <v>220</v>
      </c>
      <c r="U74" s="247"/>
      <c r="V74" s="248"/>
      <c r="W74" s="245">
        <v>0.5806</v>
      </c>
      <c r="X74" s="245"/>
      <c r="Y74" s="245"/>
      <c r="Z74" s="267"/>
      <c r="AA74" s="268"/>
      <c r="AB74" s="269"/>
      <c r="AC74" s="252"/>
      <c r="AD74" s="253"/>
      <c r="AE74" s="254"/>
      <c r="AF74" s="246" t="s">
        <v>212</v>
      </c>
      <c r="AG74" s="247"/>
      <c r="AH74" s="248"/>
      <c r="AI74" s="245">
        <v>1.5494000000000001</v>
      </c>
      <c r="AJ74" s="245"/>
      <c r="AK74" s="245"/>
      <c r="AL74" s="267"/>
      <c r="AM74" s="268"/>
      <c r="AN74" s="269"/>
      <c r="AO74" s="252"/>
      <c r="AP74" s="253"/>
      <c r="AQ74" s="254"/>
      <c r="AR74" s="246" t="s">
        <v>193</v>
      </c>
      <c r="AS74" s="247"/>
      <c r="AT74" s="248"/>
      <c r="AU74" s="245">
        <v>1.3715999999999999</v>
      </c>
      <c r="AV74" s="245"/>
      <c r="AW74" s="245"/>
    </row>
    <row r="75" spans="1:49" ht="15" customHeight="1" x14ac:dyDescent="0.25">
      <c r="A75" s="384"/>
      <c r="B75" s="267"/>
      <c r="C75" s="268"/>
      <c r="D75" s="269"/>
      <c r="E75" s="252"/>
      <c r="F75" s="253"/>
      <c r="G75" s="254"/>
      <c r="H75" s="267"/>
      <c r="I75" s="268"/>
      <c r="J75" s="269"/>
      <c r="K75" s="252"/>
      <c r="L75" s="253"/>
      <c r="M75" s="254"/>
      <c r="N75" s="246" t="s">
        <v>222</v>
      </c>
      <c r="O75" s="247"/>
      <c r="P75" s="248"/>
      <c r="Q75" s="245">
        <v>0.67359999999999998</v>
      </c>
      <c r="R75" s="245"/>
      <c r="S75" s="245"/>
      <c r="T75" s="267"/>
      <c r="U75" s="268"/>
      <c r="V75" s="269"/>
      <c r="W75" s="252"/>
      <c r="X75" s="253"/>
      <c r="Y75" s="254"/>
      <c r="Z75" s="267"/>
      <c r="AA75" s="268"/>
      <c r="AB75" s="269"/>
      <c r="AC75" s="252"/>
      <c r="AD75" s="253"/>
      <c r="AE75" s="254"/>
      <c r="AF75" s="557"/>
      <c r="AG75" s="558"/>
      <c r="AH75" s="559"/>
      <c r="AI75" s="252"/>
      <c r="AJ75" s="253"/>
      <c r="AK75" s="254"/>
      <c r="AL75" s="267"/>
      <c r="AM75" s="268"/>
      <c r="AN75" s="269"/>
      <c r="AO75" s="252"/>
      <c r="AP75" s="253"/>
      <c r="AQ75" s="254"/>
      <c r="AR75" s="246" t="s">
        <v>196</v>
      </c>
      <c r="AS75" s="247"/>
      <c r="AT75" s="248"/>
      <c r="AU75" s="245">
        <v>1.2071000000000001</v>
      </c>
      <c r="AV75" s="245"/>
      <c r="AW75" s="245"/>
    </row>
    <row r="76" spans="1:49" ht="15" customHeight="1" x14ac:dyDescent="0.25">
      <c r="A76" s="384"/>
      <c r="B76" s="267"/>
      <c r="C76" s="268"/>
      <c r="D76" s="269"/>
      <c r="E76" s="252"/>
      <c r="F76" s="253"/>
      <c r="G76" s="254"/>
      <c r="H76" s="267"/>
      <c r="I76" s="268"/>
      <c r="J76" s="269"/>
      <c r="K76" s="252"/>
      <c r="L76" s="253"/>
      <c r="M76" s="254"/>
      <c r="N76" s="246" t="s">
        <v>208</v>
      </c>
      <c r="O76" s="247"/>
      <c r="P76" s="248"/>
      <c r="Q76" s="245">
        <v>0.6421</v>
      </c>
      <c r="R76" s="245"/>
      <c r="S76" s="245"/>
      <c r="T76" s="267"/>
      <c r="U76" s="268"/>
      <c r="V76" s="269"/>
      <c r="W76" s="252"/>
      <c r="X76" s="253"/>
      <c r="Y76" s="254"/>
      <c r="Z76" s="267"/>
      <c r="AA76" s="268"/>
      <c r="AB76" s="269"/>
      <c r="AC76" s="252"/>
      <c r="AD76" s="253"/>
      <c r="AE76" s="254"/>
      <c r="AF76" s="267"/>
      <c r="AG76" s="268"/>
      <c r="AH76" s="269"/>
      <c r="AI76" s="252"/>
      <c r="AJ76" s="253"/>
      <c r="AK76" s="254"/>
      <c r="AL76" s="267"/>
      <c r="AM76" s="268"/>
      <c r="AN76" s="269"/>
      <c r="AO76" s="252"/>
      <c r="AP76" s="253"/>
      <c r="AQ76" s="254"/>
      <c r="AR76" s="246" t="s">
        <v>214</v>
      </c>
      <c r="AS76" s="247"/>
      <c r="AT76" s="248"/>
      <c r="AU76" s="245">
        <v>1.1972</v>
      </c>
      <c r="AV76" s="245"/>
      <c r="AW76" s="245"/>
    </row>
    <row r="77" spans="1:49" ht="15" customHeight="1" x14ac:dyDescent="0.25">
      <c r="A77" s="384"/>
      <c r="B77" s="267"/>
      <c r="C77" s="268"/>
      <c r="D77" s="269"/>
      <c r="E77" s="252"/>
      <c r="F77" s="253"/>
      <c r="G77" s="254"/>
      <c r="H77" s="267"/>
      <c r="I77" s="268"/>
      <c r="J77" s="269"/>
      <c r="K77" s="252"/>
      <c r="L77" s="253"/>
      <c r="M77" s="254"/>
      <c r="N77" s="246" t="s">
        <v>238</v>
      </c>
      <c r="O77" s="247"/>
      <c r="P77" s="248"/>
      <c r="Q77" s="245">
        <v>0.54769999999999996</v>
      </c>
      <c r="R77" s="245"/>
      <c r="S77" s="245"/>
      <c r="T77" s="267"/>
      <c r="U77" s="268"/>
      <c r="V77" s="269"/>
      <c r="W77" s="252"/>
      <c r="X77" s="253"/>
      <c r="Y77" s="254"/>
      <c r="Z77" s="267"/>
      <c r="AA77" s="268"/>
      <c r="AB77" s="269"/>
      <c r="AC77" s="252"/>
      <c r="AD77" s="253"/>
      <c r="AE77" s="254"/>
      <c r="AF77" s="267"/>
      <c r="AG77" s="268"/>
      <c r="AH77" s="269"/>
      <c r="AI77" s="252"/>
      <c r="AJ77" s="253"/>
      <c r="AK77" s="254"/>
      <c r="AL77" s="267"/>
      <c r="AM77" s="268"/>
      <c r="AN77" s="269"/>
      <c r="AO77" s="252"/>
      <c r="AP77" s="253"/>
      <c r="AQ77" s="254"/>
      <c r="AR77" s="246" t="s">
        <v>208</v>
      </c>
      <c r="AS77" s="247"/>
      <c r="AT77" s="248"/>
      <c r="AU77" s="245">
        <v>1.1740999999999999</v>
      </c>
      <c r="AV77" s="245"/>
      <c r="AW77" s="245"/>
    </row>
    <row r="78" spans="1:49" ht="15" customHeight="1" x14ac:dyDescent="0.25">
      <c r="A78" s="384"/>
      <c r="B78" s="267"/>
      <c r="C78" s="268"/>
      <c r="D78" s="269"/>
      <c r="E78" s="252"/>
      <c r="F78" s="253"/>
      <c r="G78" s="254"/>
      <c r="H78" s="267"/>
      <c r="I78" s="268"/>
      <c r="J78" s="269"/>
      <c r="K78" s="252"/>
      <c r="L78" s="253"/>
      <c r="M78" s="254"/>
      <c r="N78" s="246" t="s">
        <v>215</v>
      </c>
      <c r="O78" s="247"/>
      <c r="P78" s="248"/>
      <c r="Q78" s="245">
        <v>0.52849999999999997</v>
      </c>
      <c r="R78" s="245"/>
      <c r="S78" s="245"/>
      <c r="T78" s="267"/>
      <c r="U78" s="268"/>
      <c r="V78" s="269"/>
      <c r="W78" s="252"/>
      <c r="X78" s="253"/>
      <c r="Y78" s="254"/>
      <c r="Z78" s="267"/>
      <c r="AA78" s="268"/>
      <c r="AB78" s="269"/>
      <c r="AC78" s="252"/>
      <c r="AD78" s="253"/>
      <c r="AE78" s="254"/>
      <c r="AF78" s="267"/>
      <c r="AG78" s="268"/>
      <c r="AH78" s="269"/>
      <c r="AI78" s="252"/>
      <c r="AJ78" s="253"/>
      <c r="AK78" s="254"/>
      <c r="AL78" s="267"/>
      <c r="AM78" s="268"/>
      <c r="AN78" s="269"/>
      <c r="AO78" s="252"/>
      <c r="AP78" s="253"/>
      <c r="AQ78" s="254"/>
      <c r="AR78" s="246" t="s">
        <v>218</v>
      </c>
      <c r="AS78" s="247"/>
      <c r="AT78" s="248"/>
      <c r="AU78" s="245">
        <v>1.0956999999999999</v>
      </c>
      <c r="AV78" s="245"/>
      <c r="AW78" s="245"/>
    </row>
    <row r="79" spans="1:49" ht="15" customHeight="1" x14ac:dyDescent="0.25">
      <c r="A79" s="384"/>
      <c r="B79" s="267"/>
      <c r="C79" s="268"/>
      <c r="D79" s="269"/>
      <c r="E79" s="252"/>
      <c r="F79" s="253"/>
      <c r="G79" s="254"/>
      <c r="H79" s="267"/>
      <c r="I79" s="268"/>
      <c r="J79" s="269"/>
      <c r="K79" s="252"/>
      <c r="L79" s="253"/>
      <c r="M79" s="254"/>
      <c r="N79" s="246" t="s">
        <v>211</v>
      </c>
      <c r="O79" s="247"/>
      <c r="P79" s="248"/>
      <c r="Q79" s="245">
        <v>0.52780000000000005</v>
      </c>
      <c r="R79" s="245"/>
      <c r="S79" s="245"/>
      <c r="T79" s="267"/>
      <c r="U79" s="268"/>
      <c r="V79" s="269"/>
      <c r="W79" s="252"/>
      <c r="X79" s="253"/>
      <c r="Y79" s="254"/>
      <c r="Z79" s="267"/>
      <c r="AA79" s="268"/>
      <c r="AB79" s="269"/>
      <c r="AC79" s="252"/>
      <c r="AD79" s="253"/>
      <c r="AE79" s="254"/>
      <c r="AF79" s="267"/>
      <c r="AG79" s="268"/>
      <c r="AH79" s="269"/>
      <c r="AI79" s="252"/>
      <c r="AJ79" s="253"/>
      <c r="AK79" s="254"/>
      <c r="AL79" s="267"/>
      <c r="AM79" s="268"/>
      <c r="AN79" s="269"/>
      <c r="AO79" s="252"/>
      <c r="AP79" s="253"/>
      <c r="AQ79" s="254"/>
      <c r="AR79" s="246" t="s">
        <v>213</v>
      </c>
      <c r="AS79" s="247"/>
      <c r="AT79" s="248"/>
      <c r="AU79" s="245">
        <v>1.0598000000000001</v>
      </c>
      <c r="AV79" s="245"/>
      <c r="AW79" s="245"/>
    </row>
    <row r="80" spans="1:49" ht="15" customHeight="1" x14ac:dyDescent="0.25">
      <c r="A80" s="384"/>
      <c r="B80" s="267"/>
      <c r="C80" s="268"/>
      <c r="D80" s="269"/>
      <c r="E80" s="252"/>
      <c r="F80" s="253"/>
      <c r="G80" s="254"/>
      <c r="H80" s="267"/>
      <c r="I80" s="268"/>
      <c r="J80" s="269"/>
      <c r="K80" s="252"/>
      <c r="L80" s="253"/>
      <c r="M80" s="254"/>
      <c r="N80" s="246" t="s">
        <v>203</v>
      </c>
      <c r="O80" s="247"/>
      <c r="P80" s="248"/>
      <c r="Q80" s="245">
        <v>0.51029999999999998</v>
      </c>
      <c r="R80" s="245"/>
      <c r="S80" s="245"/>
      <c r="T80" s="267"/>
      <c r="U80" s="268"/>
      <c r="V80" s="269"/>
      <c r="W80" s="252"/>
      <c r="X80" s="253"/>
      <c r="Y80" s="254"/>
      <c r="Z80" s="267"/>
      <c r="AA80" s="268"/>
      <c r="AB80" s="269"/>
      <c r="AC80" s="252"/>
      <c r="AD80" s="253"/>
      <c r="AE80" s="254"/>
      <c r="AF80" s="267"/>
      <c r="AG80" s="268"/>
      <c r="AH80" s="269"/>
      <c r="AI80" s="252"/>
      <c r="AJ80" s="253"/>
      <c r="AK80" s="254"/>
      <c r="AL80" s="267"/>
      <c r="AM80" s="268"/>
      <c r="AN80" s="269"/>
      <c r="AO80" s="252"/>
      <c r="AP80" s="253"/>
      <c r="AQ80" s="254"/>
      <c r="AR80" s="246" t="s">
        <v>395</v>
      </c>
      <c r="AS80" s="247"/>
      <c r="AT80" s="248"/>
      <c r="AU80" s="245">
        <v>0.89049999999999996</v>
      </c>
      <c r="AV80" s="245"/>
      <c r="AW80" s="245"/>
    </row>
    <row r="81" spans="1:52" ht="15" customHeight="1" x14ac:dyDescent="0.25">
      <c r="A81" s="384"/>
      <c r="B81" s="267"/>
      <c r="C81" s="268"/>
      <c r="D81" s="269"/>
      <c r="E81" s="252"/>
      <c r="F81" s="253"/>
      <c r="G81" s="254"/>
      <c r="H81" s="267"/>
      <c r="I81" s="268"/>
      <c r="J81" s="269"/>
      <c r="K81" s="252"/>
      <c r="L81" s="253"/>
      <c r="M81" s="254"/>
      <c r="N81" s="246" t="s">
        <v>206</v>
      </c>
      <c r="O81" s="247"/>
      <c r="P81" s="248"/>
      <c r="Q81" s="245">
        <v>0.49880000000000002</v>
      </c>
      <c r="R81" s="245"/>
      <c r="S81" s="245"/>
      <c r="T81" s="267"/>
      <c r="U81" s="268"/>
      <c r="V81" s="269"/>
      <c r="W81" s="252"/>
      <c r="X81" s="253"/>
      <c r="Y81" s="254"/>
      <c r="Z81" s="267"/>
      <c r="AA81" s="268"/>
      <c r="AB81" s="269"/>
      <c r="AC81" s="252"/>
      <c r="AD81" s="253"/>
      <c r="AE81" s="254"/>
      <c r="AF81" s="267"/>
      <c r="AG81" s="268"/>
      <c r="AH81" s="269"/>
      <c r="AI81" s="252"/>
      <c r="AJ81" s="253"/>
      <c r="AK81" s="254"/>
      <c r="AL81" s="267"/>
      <c r="AM81" s="268"/>
      <c r="AN81" s="269"/>
      <c r="AO81" s="252"/>
      <c r="AP81" s="253"/>
      <c r="AQ81" s="254"/>
      <c r="AR81" s="246" t="s">
        <v>221</v>
      </c>
      <c r="AS81" s="247"/>
      <c r="AT81" s="248"/>
      <c r="AU81" s="245">
        <v>0.84189999999999998</v>
      </c>
      <c r="AV81" s="245"/>
      <c r="AW81" s="245"/>
    </row>
    <row r="82" spans="1:52" ht="15" customHeight="1" x14ac:dyDescent="0.25">
      <c r="A82" s="384"/>
      <c r="B82" s="267"/>
      <c r="C82" s="268"/>
      <c r="D82" s="269"/>
      <c r="E82" s="252"/>
      <c r="F82" s="253"/>
      <c r="G82" s="254"/>
      <c r="H82" s="267"/>
      <c r="I82" s="268"/>
      <c r="J82" s="269"/>
      <c r="K82" s="252"/>
      <c r="L82" s="253"/>
      <c r="M82" s="254"/>
      <c r="N82" s="246" t="s">
        <v>220</v>
      </c>
      <c r="O82" s="247"/>
      <c r="P82" s="248"/>
      <c r="Q82" s="245">
        <v>0.4627</v>
      </c>
      <c r="R82" s="245"/>
      <c r="S82" s="245"/>
      <c r="T82" s="267"/>
      <c r="U82" s="268"/>
      <c r="V82" s="269"/>
      <c r="W82" s="252"/>
      <c r="X82" s="253"/>
      <c r="Y82" s="254"/>
      <c r="Z82" s="267"/>
      <c r="AA82" s="268"/>
      <c r="AB82" s="269"/>
      <c r="AC82" s="252"/>
      <c r="AD82" s="253"/>
      <c r="AE82" s="254"/>
      <c r="AF82" s="267"/>
      <c r="AG82" s="268"/>
      <c r="AH82" s="269"/>
      <c r="AI82" s="252"/>
      <c r="AJ82" s="253"/>
      <c r="AK82" s="254"/>
      <c r="AL82" s="267"/>
      <c r="AM82" s="268"/>
      <c r="AN82" s="269"/>
      <c r="AO82" s="252"/>
      <c r="AP82" s="253"/>
      <c r="AQ82" s="254"/>
      <c r="AR82" s="246" t="s">
        <v>190</v>
      </c>
      <c r="AS82" s="247"/>
      <c r="AT82" s="248"/>
      <c r="AU82" s="245">
        <v>0.78390000000000004</v>
      </c>
      <c r="AV82" s="245"/>
      <c r="AW82" s="245"/>
    </row>
    <row r="83" spans="1:52" ht="15" customHeight="1" x14ac:dyDescent="0.25">
      <c r="A83" s="384"/>
      <c r="B83" s="267"/>
      <c r="C83" s="268"/>
      <c r="D83" s="269"/>
      <c r="E83" s="252"/>
      <c r="F83" s="253"/>
      <c r="G83" s="254"/>
      <c r="H83" s="267"/>
      <c r="I83" s="268"/>
      <c r="J83" s="269"/>
      <c r="K83" s="252"/>
      <c r="L83" s="253"/>
      <c r="M83" s="254"/>
      <c r="N83" s="246" t="s">
        <v>204</v>
      </c>
      <c r="O83" s="247"/>
      <c r="P83" s="248"/>
      <c r="Q83" s="245">
        <v>0.38650000000000001</v>
      </c>
      <c r="R83" s="245"/>
      <c r="S83" s="245"/>
      <c r="T83" s="267"/>
      <c r="U83" s="268"/>
      <c r="V83" s="269"/>
      <c r="W83" s="252"/>
      <c r="X83" s="253"/>
      <c r="Y83" s="254"/>
      <c r="Z83" s="267"/>
      <c r="AA83" s="268"/>
      <c r="AB83" s="269"/>
      <c r="AC83" s="252"/>
      <c r="AD83" s="253"/>
      <c r="AE83" s="254"/>
      <c r="AF83" s="267"/>
      <c r="AG83" s="268"/>
      <c r="AH83" s="269"/>
      <c r="AI83" s="252"/>
      <c r="AJ83" s="253"/>
      <c r="AK83" s="254"/>
      <c r="AL83" s="267"/>
      <c r="AM83" s="268"/>
      <c r="AN83" s="269"/>
      <c r="AO83" s="252"/>
      <c r="AP83" s="253"/>
      <c r="AQ83" s="254"/>
      <c r="AR83" s="246" t="s">
        <v>217</v>
      </c>
      <c r="AS83" s="247"/>
      <c r="AT83" s="248"/>
      <c r="AU83" s="245">
        <v>0.67589999999999995</v>
      </c>
      <c r="AV83" s="245"/>
      <c r="AW83" s="245"/>
    </row>
    <row r="84" spans="1:52" ht="15" customHeight="1" x14ac:dyDescent="0.25">
      <c r="A84" s="384"/>
      <c r="B84" s="267"/>
      <c r="C84" s="268"/>
      <c r="D84" s="269"/>
      <c r="E84" s="252"/>
      <c r="F84" s="253"/>
      <c r="G84" s="254"/>
      <c r="H84" s="267"/>
      <c r="I84" s="268"/>
      <c r="J84" s="269"/>
      <c r="K84" s="252"/>
      <c r="L84" s="253"/>
      <c r="M84" s="254"/>
      <c r="N84" s="246" t="s">
        <v>188</v>
      </c>
      <c r="O84" s="247"/>
      <c r="P84" s="248"/>
      <c r="Q84" s="245">
        <v>0.3478</v>
      </c>
      <c r="R84" s="245"/>
      <c r="S84" s="245"/>
      <c r="T84" s="267"/>
      <c r="U84" s="268"/>
      <c r="V84" s="269"/>
      <c r="W84" s="252"/>
      <c r="X84" s="253"/>
      <c r="Y84" s="254"/>
      <c r="Z84" s="267"/>
      <c r="AA84" s="268"/>
      <c r="AB84" s="269"/>
      <c r="AC84" s="252"/>
      <c r="AD84" s="253"/>
      <c r="AE84" s="254"/>
      <c r="AF84" s="267"/>
      <c r="AG84" s="268"/>
      <c r="AH84" s="269"/>
      <c r="AI84" s="252"/>
      <c r="AJ84" s="253"/>
      <c r="AK84" s="254"/>
      <c r="AL84" s="267"/>
      <c r="AM84" s="268"/>
      <c r="AN84" s="269"/>
      <c r="AO84" s="252"/>
      <c r="AP84" s="253"/>
      <c r="AQ84" s="254"/>
      <c r="AR84" s="246" t="s">
        <v>212</v>
      </c>
      <c r="AS84" s="247"/>
      <c r="AT84" s="248"/>
      <c r="AU84" s="245">
        <v>0.67589999999999995</v>
      </c>
      <c r="AV84" s="245"/>
      <c r="AW84" s="245"/>
    </row>
    <row r="85" spans="1:52" ht="15" customHeight="1" x14ac:dyDescent="0.25">
      <c r="A85" s="384"/>
      <c r="B85" s="267"/>
      <c r="C85" s="268"/>
      <c r="D85" s="269"/>
      <c r="E85" s="252"/>
      <c r="F85" s="253"/>
      <c r="G85" s="254"/>
      <c r="H85" s="267"/>
      <c r="I85" s="268"/>
      <c r="J85" s="269"/>
      <c r="K85" s="252"/>
      <c r="L85" s="253"/>
      <c r="M85" s="254"/>
      <c r="N85" s="312"/>
      <c r="O85" s="313"/>
      <c r="P85" s="314"/>
      <c r="Q85" s="328"/>
      <c r="R85" s="328"/>
      <c r="S85" s="328"/>
      <c r="T85" s="267"/>
      <c r="U85" s="268"/>
      <c r="V85" s="269"/>
      <c r="W85" s="252"/>
      <c r="X85" s="253"/>
      <c r="Y85" s="254"/>
      <c r="Z85" s="267"/>
      <c r="AA85" s="268"/>
      <c r="AB85" s="269"/>
      <c r="AC85" s="252"/>
      <c r="AD85" s="253"/>
      <c r="AE85" s="254"/>
      <c r="AF85" s="267"/>
      <c r="AG85" s="268"/>
      <c r="AH85" s="269"/>
      <c r="AI85" s="252"/>
      <c r="AJ85" s="253"/>
      <c r="AK85" s="254"/>
      <c r="AL85" s="267"/>
      <c r="AM85" s="268"/>
      <c r="AN85" s="269"/>
      <c r="AO85" s="252"/>
      <c r="AP85" s="253"/>
      <c r="AQ85" s="254"/>
      <c r="AR85" s="246" t="s">
        <v>200</v>
      </c>
      <c r="AS85" s="247"/>
      <c r="AT85" s="248"/>
      <c r="AU85" s="245">
        <v>0.46079999999999999</v>
      </c>
      <c r="AV85" s="245"/>
      <c r="AW85" s="245"/>
    </row>
    <row r="86" spans="1:52" x14ac:dyDescent="0.25">
      <c r="A86" s="384"/>
      <c r="B86" s="267"/>
      <c r="C86" s="268"/>
      <c r="D86" s="269"/>
      <c r="E86" s="252"/>
      <c r="F86" s="253"/>
      <c r="G86" s="254"/>
      <c r="H86" s="267"/>
      <c r="I86" s="268"/>
      <c r="J86" s="269"/>
      <c r="K86" s="252"/>
      <c r="L86" s="253"/>
      <c r="M86" s="254"/>
      <c r="N86" s="312"/>
      <c r="O86" s="313"/>
      <c r="P86" s="314"/>
      <c r="Q86" s="328"/>
      <c r="R86" s="328"/>
      <c r="S86" s="328"/>
      <c r="T86" s="267"/>
      <c r="U86" s="268"/>
      <c r="V86" s="269"/>
      <c r="W86" s="252"/>
      <c r="X86" s="253"/>
      <c r="Y86" s="254"/>
      <c r="Z86" s="267"/>
      <c r="AA86" s="268"/>
      <c r="AB86" s="269"/>
      <c r="AC86" s="252"/>
      <c r="AD86" s="253"/>
      <c r="AE86" s="254"/>
      <c r="AF86" s="267"/>
      <c r="AG86" s="268"/>
      <c r="AH86" s="269"/>
      <c r="AI86" s="252"/>
      <c r="AJ86" s="253"/>
      <c r="AK86" s="254"/>
      <c r="AL86" s="267"/>
      <c r="AM86" s="268"/>
      <c r="AN86" s="269"/>
      <c r="AO86" s="252"/>
      <c r="AP86" s="253"/>
      <c r="AQ86" s="254"/>
      <c r="AR86" s="246" t="s">
        <v>237</v>
      </c>
      <c r="AS86" s="247"/>
      <c r="AT86" s="248"/>
      <c r="AU86" s="245">
        <v>0.43280000000000002</v>
      </c>
      <c r="AV86" s="245"/>
      <c r="AW86" s="245"/>
    </row>
    <row r="87" spans="1:52" x14ac:dyDescent="0.25">
      <c r="A87" s="384"/>
      <c r="B87" s="267"/>
      <c r="C87" s="268"/>
      <c r="D87" s="269"/>
      <c r="E87" s="252"/>
      <c r="F87" s="253"/>
      <c r="G87" s="254"/>
      <c r="H87" s="267"/>
      <c r="I87" s="268"/>
      <c r="J87" s="269"/>
      <c r="K87" s="252"/>
      <c r="L87" s="253"/>
      <c r="M87" s="254"/>
      <c r="N87" s="267"/>
      <c r="O87" s="268"/>
      <c r="P87" s="269"/>
      <c r="Q87" s="252" t="s">
        <v>303</v>
      </c>
      <c r="R87" s="253"/>
      <c r="S87" s="254"/>
      <c r="T87" s="267"/>
      <c r="U87" s="268"/>
      <c r="V87" s="269"/>
      <c r="W87" s="252"/>
      <c r="X87" s="253"/>
      <c r="Y87" s="254"/>
      <c r="Z87" s="267"/>
      <c r="AA87" s="268"/>
      <c r="AB87" s="269"/>
      <c r="AC87" s="252"/>
      <c r="AD87" s="253"/>
      <c r="AE87" s="254"/>
      <c r="AF87" s="267"/>
      <c r="AG87" s="268"/>
      <c r="AH87" s="269"/>
      <c r="AI87" s="252"/>
      <c r="AJ87" s="253"/>
      <c r="AK87" s="254"/>
      <c r="AL87" s="267"/>
      <c r="AM87" s="268"/>
      <c r="AN87" s="269"/>
      <c r="AO87" s="252"/>
      <c r="AP87" s="253"/>
      <c r="AQ87" s="254"/>
      <c r="AR87" s="246" t="s">
        <v>201</v>
      </c>
      <c r="AS87" s="247"/>
      <c r="AT87" s="248"/>
      <c r="AU87" s="245">
        <v>0.16619999999999999</v>
      </c>
      <c r="AV87" s="245"/>
      <c r="AW87" s="245"/>
    </row>
    <row r="88" spans="1:52" x14ac:dyDescent="0.25">
      <c r="A88" s="384"/>
      <c r="B88" s="267"/>
      <c r="C88" s="268"/>
      <c r="D88" s="269"/>
      <c r="E88" s="252"/>
      <c r="F88" s="253"/>
      <c r="G88" s="254"/>
      <c r="H88" s="267"/>
      <c r="I88" s="268"/>
      <c r="J88" s="269"/>
      <c r="K88" s="252"/>
      <c r="L88" s="253"/>
      <c r="M88" s="254"/>
      <c r="N88" s="267"/>
      <c r="O88" s="268"/>
      <c r="P88" s="269"/>
      <c r="Q88" s="252"/>
      <c r="R88" s="253"/>
      <c r="S88" s="254"/>
      <c r="T88" s="267"/>
      <c r="U88" s="268"/>
      <c r="V88" s="269"/>
      <c r="W88" s="252"/>
      <c r="X88" s="253"/>
      <c r="Y88" s="254"/>
      <c r="Z88" s="267"/>
      <c r="AA88" s="268"/>
      <c r="AB88" s="269"/>
      <c r="AC88" s="252"/>
      <c r="AD88" s="253"/>
      <c r="AE88" s="254"/>
      <c r="AF88" s="267"/>
      <c r="AG88" s="268"/>
      <c r="AH88" s="269"/>
      <c r="AI88" s="252"/>
      <c r="AJ88" s="253"/>
      <c r="AK88" s="254"/>
      <c r="AL88" s="267"/>
      <c r="AM88" s="268"/>
      <c r="AN88" s="269"/>
      <c r="AO88" s="252"/>
      <c r="AP88" s="253"/>
      <c r="AQ88" s="254"/>
      <c r="AR88" s="267"/>
      <c r="AS88" s="268"/>
      <c r="AT88" s="269"/>
      <c r="AU88" s="252"/>
      <c r="AV88" s="253"/>
      <c r="AW88" s="254"/>
    </row>
    <row r="89" spans="1:52" x14ac:dyDescent="0.25">
      <c r="A89" s="384"/>
      <c r="B89" s="267"/>
      <c r="C89" s="268"/>
      <c r="D89" s="269"/>
      <c r="E89" s="252"/>
      <c r="F89" s="253"/>
      <c r="G89" s="254"/>
      <c r="H89" s="267"/>
      <c r="I89" s="268"/>
      <c r="J89" s="269"/>
      <c r="K89" s="252"/>
      <c r="L89" s="253"/>
      <c r="M89" s="254"/>
      <c r="N89" s="267"/>
      <c r="O89" s="268"/>
      <c r="P89" s="269"/>
      <c r="Q89" s="252"/>
      <c r="R89" s="253"/>
      <c r="S89" s="254"/>
      <c r="T89" s="267"/>
      <c r="U89" s="268"/>
      <c r="V89" s="269"/>
      <c r="W89" s="252"/>
      <c r="X89" s="253"/>
      <c r="Y89" s="254"/>
      <c r="Z89" s="267"/>
      <c r="AA89" s="268"/>
      <c r="AB89" s="269"/>
      <c r="AC89" s="252"/>
      <c r="AD89" s="253"/>
      <c r="AE89" s="254"/>
      <c r="AF89" s="267"/>
      <c r="AG89" s="268"/>
      <c r="AH89" s="269"/>
      <c r="AI89" s="252"/>
      <c r="AJ89" s="253"/>
      <c r="AK89" s="254"/>
      <c r="AL89" s="267"/>
      <c r="AM89" s="268"/>
      <c r="AN89" s="269"/>
      <c r="AO89" s="252"/>
      <c r="AP89" s="253"/>
      <c r="AQ89" s="254"/>
      <c r="AR89" s="267"/>
      <c r="AS89" s="268"/>
      <c r="AT89" s="269"/>
      <c r="AU89" s="252"/>
      <c r="AV89" s="253"/>
      <c r="AW89" s="254"/>
    </row>
    <row r="90" spans="1:52" x14ac:dyDescent="0.25">
      <c r="A90" s="384"/>
      <c r="B90" s="267"/>
      <c r="C90" s="268"/>
      <c r="D90" s="269"/>
      <c r="E90" s="252"/>
      <c r="F90" s="253"/>
      <c r="G90" s="254"/>
      <c r="H90" s="267"/>
      <c r="I90" s="268"/>
      <c r="J90" s="269"/>
      <c r="K90" s="252"/>
      <c r="L90" s="253"/>
      <c r="M90" s="254"/>
      <c r="N90" s="267"/>
      <c r="O90" s="268"/>
      <c r="P90" s="269"/>
      <c r="Q90" s="252"/>
      <c r="R90" s="253"/>
      <c r="S90" s="254"/>
      <c r="T90" s="267"/>
      <c r="U90" s="268"/>
      <c r="V90" s="269"/>
      <c r="W90" s="252"/>
      <c r="X90" s="253"/>
      <c r="Y90" s="254"/>
      <c r="Z90" s="267"/>
      <c r="AA90" s="268"/>
      <c r="AB90" s="269"/>
      <c r="AC90" s="252"/>
      <c r="AD90" s="253"/>
      <c r="AE90" s="254"/>
      <c r="AF90" s="267"/>
      <c r="AG90" s="268"/>
      <c r="AH90" s="269"/>
      <c r="AI90" s="252"/>
      <c r="AJ90" s="253"/>
      <c r="AK90" s="254"/>
      <c r="AL90" s="267"/>
      <c r="AM90" s="268"/>
      <c r="AN90" s="269"/>
      <c r="AO90" s="252"/>
      <c r="AP90" s="253"/>
      <c r="AQ90" s="254"/>
      <c r="AR90" s="267"/>
      <c r="AS90" s="268"/>
      <c r="AT90" s="269"/>
      <c r="AU90" s="252"/>
      <c r="AV90" s="253"/>
      <c r="AW90" s="254"/>
    </row>
    <row r="91" spans="1:52" x14ac:dyDescent="0.25">
      <c r="A91" s="385"/>
      <c r="B91" s="267"/>
      <c r="C91" s="268"/>
      <c r="D91" s="269"/>
      <c r="E91" s="252"/>
      <c r="F91" s="253"/>
      <c r="G91" s="254"/>
      <c r="H91" s="267"/>
      <c r="I91" s="268"/>
      <c r="J91" s="269"/>
      <c r="K91" s="252"/>
      <c r="L91" s="253"/>
      <c r="M91" s="254"/>
      <c r="N91" s="267"/>
      <c r="O91" s="268"/>
      <c r="P91" s="269"/>
      <c r="Q91" s="252"/>
      <c r="R91" s="253"/>
      <c r="S91" s="254"/>
      <c r="T91" s="267"/>
      <c r="U91" s="268"/>
      <c r="V91" s="269"/>
      <c r="W91" s="252"/>
      <c r="X91" s="253"/>
      <c r="Y91" s="254"/>
      <c r="Z91" s="267"/>
      <c r="AA91" s="268"/>
      <c r="AB91" s="269"/>
      <c r="AC91" s="252"/>
      <c r="AD91" s="253"/>
      <c r="AE91" s="254"/>
      <c r="AF91" s="267"/>
      <c r="AG91" s="268"/>
      <c r="AH91" s="269"/>
      <c r="AI91" s="252"/>
      <c r="AJ91" s="253"/>
      <c r="AK91" s="254"/>
      <c r="AL91" s="267"/>
      <c r="AM91" s="268"/>
      <c r="AN91" s="269"/>
      <c r="AO91" s="252"/>
      <c r="AP91" s="253"/>
      <c r="AQ91" s="254"/>
      <c r="AR91" s="267"/>
      <c r="AS91" s="268"/>
      <c r="AT91" s="269"/>
      <c r="AU91" s="252"/>
      <c r="AV91" s="253"/>
      <c r="AW91" s="254"/>
    </row>
    <row r="92" spans="1:52" x14ac:dyDescent="0.25">
      <c r="A92" s="27"/>
      <c r="B92" s="316" t="s">
        <v>41</v>
      </c>
      <c r="C92" s="317"/>
      <c r="D92" s="318"/>
      <c r="E92" s="258">
        <f>SUM(E51:G91)</f>
        <v>99.756200000000007</v>
      </c>
      <c r="F92" s="259"/>
      <c r="G92" s="260"/>
      <c r="H92" s="316" t="s">
        <v>41</v>
      </c>
      <c r="I92" s="317"/>
      <c r="J92" s="318"/>
      <c r="K92" s="258">
        <f>SUM(K51:M91)</f>
        <v>99.744699999999995</v>
      </c>
      <c r="L92" s="259"/>
      <c r="M92" s="260"/>
      <c r="N92" s="316" t="s">
        <v>41</v>
      </c>
      <c r="O92" s="317"/>
      <c r="P92" s="318"/>
      <c r="Q92" s="258">
        <f>SUM(Q51:S91)</f>
        <v>99.781900000000036</v>
      </c>
      <c r="R92" s="259"/>
      <c r="S92" s="260"/>
      <c r="T92" s="316" t="s">
        <v>41</v>
      </c>
      <c r="U92" s="317"/>
      <c r="V92" s="318"/>
      <c r="W92" s="258">
        <f>SUM(W51:Y91)</f>
        <v>99.802500000000009</v>
      </c>
      <c r="X92" s="259"/>
      <c r="Y92" s="260"/>
      <c r="Z92" s="316" t="s">
        <v>41</v>
      </c>
      <c r="AA92" s="317"/>
      <c r="AB92" s="318"/>
      <c r="AC92" s="258">
        <f>SUM(AC51:AE91)</f>
        <v>99.516799999999975</v>
      </c>
      <c r="AD92" s="259"/>
      <c r="AE92" s="260"/>
      <c r="AF92" s="316" t="s">
        <v>41</v>
      </c>
      <c r="AG92" s="317"/>
      <c r="AH92" s="318"/>
      <c r="AI92" s="258">
        <f>SUM(AI51:AK91)</f>
        <v>100.02579999999998</v>
      </c>
      <c r="AJ92" s="259"/>
      <c r="AK92" s="260"/>
      <c r="AL92" s="316" t="s">
        <v>41</v>
      </c>
      <c r="AM92" s="317"/>
      <c r="AN92" s="318"/>
      <c r="AO92" s="258">
        <f>SUM(AO51:AQ91)</f>
        <v>99.745699999999999</v>
      </c>
      <c r="AP92" s="259"/>
      <c r="AQ92" s="260"/>
      <c r="AR92" s="316" t="s">
        <v>41</v>
      </c>
      <c r="AS92" s="317"/>
      <c r="AT92" s="318"/>
      <c r="AU92" s="258">
        <f>SUM(AU51:AW91)</f>
        <v>99.87339999999999</v>
      </c>
      <c r="AV92" s="259"/>
      <c r="AW92" s="260"/>
    </row>
    <row r="93" spans="1:52" x14ac:dyDescent="0.25">
      <c r="A93" s="4"/>
      <c r="B93" s="350"/>
      <c r="C93" s="276"/>
      <c r="D93" s="277"/>
      <c r="E93" s="350"/>
      <c r="F93" s="276"/>
      <c r="G93" s="277"/>
      <c r="H93" s="350"/>
      <c r="I93" s="276"/>
      <c r="J93" s="277"/>
      <c r="K93" s="350"/>
      <c r="L93" s="276"/>
      <c r="M93" s="277"/>
      <c r="N93" s="350"/>
      <c r="O93" s="276"/>
      <c r="P93" s="277"/>
      <c r="Q93" s="350"/>
      <c r="R93" s="276"/>
      <c r="S93" s="277"/>
      <c r="T93" s="350"/>
      <c r="U93" s="276"/>
      <c r="V93" s="277"/>
      <c r="W93" s="350"/>
      <c r="X93" s="276"/>
      <c r="Y93" s="277"/>
      <c r="Z93" s="350"/>
      <c r="AA93" s="276"/>
      <c r="AB93" s="277"/>
      <c r="AC93" s="350"/>
      <c r="AD93" s="276"/>
      <c r="AE93" s="277"/>
      <c r="AF93" s="264"/>
      <c r="AG93" s="265"/>
      <c r="AH93" s="266"/>
      <c r="AI93" s="264"/>
      <c r="AJ93" s="265"/>
      <c r="AK93" s="266"/>
      <c r="AL93" s="264"/>
      <c r="AM93" s="265"/>
      <c r="AN93" s="266"/>
      <c r="AO93" s="264"/>
      <c r="AP93" s="265"/>
      <c r="AQ93" s="266"/>
      <c r="AR93" s="350"/>
      <c r="AS93" s="276"/>
      <c r="AT93" s="277"/>
      <c r="AU93" s="350"/>
      <c r="AV93" s="276"/>
      <c r="AW93" s="277"/>
    </row>
    <row r="94" spans="1:52" ht="15" customHeight="1" x14ac:dyDescent="0.25">
      <c r="A94" s="375" t="s">
        <v>12</v>
      </c>
      <c r="B94" s="325" t="s">
        <v>0</v>
      </c>
      <c r="C94" s="326"/>
      <c r="D94" s="327"/>
      <c r="E94" s="325" t="s">
        <v>1</v>
      </c>
      <c r="F94" s="326"/>
      <c r="G94" s="327"/>
      <c r="H94" s="325" t="s">
        <v>0</v>
      </c>
      <c r="I94" s="326"/>
      <c r="J94" s="327"/>
      <c r="K94" s="325" t="s">
        <v>1</v>
      </c>
      <c r="L94" s="326"/>
      <c r="M94" s="327"/>
      <c r="N94" s="325" t="s">
        <v>0</v>
      </c>
      <c r="O94" s="326"/>
      <c r="P94" s="327"/>
      <c r="Q94" s="325" t="s">
        <v>1</v>
      </c>
      <c r="R94" s="326"/>
      <c r="S94" s="327"/>
      <c r="T94" s="325" t="s">
        <v>0</v>
      </c>
      <c r="U94" s="326"/>
      <c r="V94" s="327"/>
      <c r="W94" s="325" t="s">
        <v>1</v>
      </c>
      <c r="X94" s="326"/>
      <c r="Y94" s="327"/>
      <c r="Z94" s="325" t="s">
        <v>0</v>
      </c>
      <c r="AA94" s="326"/>
      <c r="AB94" s="327"/>
      <c r="AC94" s="325" t="s">
        <v>1</v>
      </c>
      <c r="AD94" s="326"/>
      <c r="AE94" s="327"/>
      <c r="AF94" s="325" t="s">
        <v>0</v>
      </c>
      <c r="AG94" s="326"/>
      <c r="AH94" s="327"/>
      <c r="AI94" s="325" t="s">
        <v>1</v>
      </c>
      <c r="AJ94" s="326"/>
      <c r="AK94" s="327"/>
      <c r="AL94" s="325" t="s">
        <v>0</v>
      </c>
      <c r="AM94" s="326"/>
      <c r="AN94" s="327"/>
      <c r="AO94" s="325" t="s">
        <v>1</v>
      </c>
      <c r="AP94" s="326"/>
      <c r="AQ94" s="327"/>
      <c r="AR94" s="325" t="s">
        <v>0</v>
      </c>
      <c r="AS94" s="326"/>
      <c r="AT94" s="327"/>
      <c r="AU94" s="325" t="s">
        <v>1</v>
      </c>
      <c r="AV94" s="326"/>
      <c r="AW94" s="327"/>
    </row>
    <row r="95" spans="1:52" ht="25.5" x14ac:dyDescent="0.25">
      <c r="A95" s="376"/>
      <c r="B95" s="158" t="s">
        <v>59</v>
      </c>
      <c r="C95" s="158" t="s">
        <v>60</v>
      </c>
      <c r="D95" s="158" t="s">
        <v>61</v>
      </c>
      <c r="E95" s="158" t="s">
        <v>59</v>
      </c>
      <c r="F95" s="158" t="s">
        <v>60</v>
      </c>
      <c r="G95" s="158" t="s">
        <v>61</v>
      </c>
      <c r="H95" s="158" t="s">
        <v>59</v>
      </c>
      <c r="I95" s="158" t="s">
        <v>60</v>
      </c>
      <c r="J95" s="158" t="s">
        <v>61</v>
      </c>
      <c r="K95" s="158" t="s">
        <v>59</v>
      </c>
      <c r="L95" s="158" t="s">
        <v>60</v>
      </c>
      <c r="M95" s="158" t="s">
        <v>61</v>
      </c>
      <c r="N95" s="158" t="s">
        <v>59</v>
      </c>
      <c r="O95" s="158" t="s">
        <v>60</v>
      </c>
      <c r="P95" s="158" t="s">
        <v>61</v>
      </c>
      <c r="Q95" s="158" t="s">
        <v>59</v>
      </c>
      <c r="R95" s="158" t="s">
        <v>60</v>
      </c>
      <c r="S95" s="158" t="s">
        <v>61</v>
      </c>
      <c r="T95" s="158" t="s">
        <v>59</v>
      </c>
      <c r="U95" s="158" t="s">
        <v>60</v>
      </c>
      <c r="V95" s="158" t="s">
        <v>61</v>
      </c>
      <c r="W95" s="158" t="s">
        <v>59</v>
      </c>
      <c r="X95" s="158" t="s">
        <v>60</v>
      </c>
      <c r="Y95" s="158" t="s">
        <v>61</v>
      </c>
      <c r="Z95" s="158" t="s">
        <v>59</v>
      </c>
      <c r="AA95" s="158" t="s">
        <v>60</v>
      </c>
      <c r="AB95" s="158" t="s">
        <v>61</v>
      </c>
      <c r="AC95" s="158" t="s">
        <v>59</v>
      </c>
      <c r="AD95" s="158" t="s">
        <v>60</v>
      </c>
      <c r="AE95" s="158" t="s">
        <v>61</v>
      </c>
      <c r="AF95" s="158" t="s">
        <v>59</v>
      </c>
      <c r="AG95" s="158" t="s">
        <v>60</v>
      </c>
      <c r="AH95" s="158" t="s">
        <v>61</v>
      </c>
      <c r="AI95" s="158" t="s">
        <v>59</v>
      </c>
      <c r="AJ95" s="158" t="s">
        <v>60</v>
      </c>
      <c r="AK95" s="158" t="s">
        <v>61</v>
      </c>
      <c r="AL95" s="158" t="s">
        <v>59</v>
      </c>
      <c r="AM95" s="158" t="s">
        <v>60</v>
      </c>
      <c r="AN95" s="158" t="s">
        <v>61</v>
      </c>
      <c r="AO95" s="158" t="s">
        <v>59</v>
      </c>
      <c r="AP95" s="158" t="s">
        <v>60</v>
      </c>
      <c r="AQ95" s="158" t="s">
        <v>61</v>
      </c>
      <c r="AR95" s="158" t="s">
        <v>59</v>
      </c>
      <c r="AS95" s="158" t="s">
        <v>60</v>
      </c>
      <c r="AT95" s="158" t="s">
        <v>61</v>
      </c>
      <c r="AU95" s="158" t="s">
        <v>59</v>
      </c>
      <c r="AV95" s="158" t="s">
        <v>60</v>
      </c>
      <c r="AW95" s="158" t="s">
        <v>61</v>
      </c>
      <c r="AX95" s="5" t="s">
        <v>303</v>
      </c>
      <c r="AY95" s="5" t="s">
        <v>303</v>
      </c>
    </row>
    <row r="96" spans="1:52" x14ac:dyDescent="0.25">
      <c r="A96" s="195" t="s">
        <v>538</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91"/>
      <c r="AS96" s="191"/>
      <c r="AT96" s="191" t="s">
        <v>303</v>
      </c>
      <c r="AU96" s="9" t="s">
        <v>20</v>
      </c>
      <c r="AV96" s="9" t="s">
        <v>20</v>
      </c>
      <c r="AW96" s="9" t="s">
        <v>20</v>
      </c>
      <c r="AX96" s="5" t="s">
        <v>303</v>
      </c>
      <c r="AZ96" s="5" t="s">
        <v>303</v>
      </c>
    </row>
    <row r="97" spans="1:51" x14ac:dyDescent="0.25">
      <c r="A97" s="203" t="s">
        <v>403</v>
      </c>
      <c r="B97" s="221">
        <v>10.989349166372687</v>
      </c>
      <c r="C97" s="221">
        <v>11.107618536489451</v>
      </c>
      <c r="D97" s="221">
        <v>11.360006424089232</v>
      </c>
      <c r="E97" s="10" t="s">
        <v>20</v>
      </c>
      <c r="F97" s="10" t="s">
        <v>20</v>
      </c>
      <c r="G97" s="10" t="s">
        <v>20</v>
      </c>
      <c r="H97" s="221">
        <v>11.182027619171242</v>
      </c>
      <c r="I97" s="221">
        <v>11.360006424089232</v>
      </c>
      <c r="J97" s="221">
        <v>11.107618536489451</v>
      </c>
      <c r="K97" s="10" t="s">
        <v>20</v>
      </c>
      <c r="L97" s="10" t="s">
        <v>20</v>
      </c>
      <c r="M97" s="10" t="s">
        <v>20</v>
      </c>
      <c r="N97" s="221">
        <v>8.5546687569568078</v>
      </c>
      <c r="O97" s="221">
        <v>8.8983256434154399</v>
      </c>
      <c r="P97" s="221">
        <v>11.107618536489451</v>
      </c>
      <c r="Q97" s="10" t="s">
        <v>20</v>
      </c>
      <c r="R97" s="10" t="s">
        <v>20</v>
      </c>
      <c r="S97" s="10" t="s">
        <v>20</v>
      </c>
      <c r="T97" s="221">
        <v>9.8684123177789971</v>
      </c>
      <c r="U97" s="221">
        <v>11.107618536489451</v>
      </c>
      <c r="V97" s="221">
        <v>11.360006424089232</v>
      </c>
      <c r="W97" s="221">
        <v>10.777248189626864</v>
      </c>
      <c r="X97" s="221">
        <v>11.107618536489451</v>
      </c>
      <c r="Y97" s="221">
        <v>11.360006424089232</v>
      </c>
      <c r="Z97" s="221">
        <v>10.061222710048412</v>
      </c>
      <c r="AA97" s="221">
        <v>11.360006424089232</v>
      </c>
      <c r="AB97" s="221">
        <v>11.107618536489451</v>
      </c>
      <c r="AC97" s="221">
        <v>10.836325937065139</v>
      </c>
      <c r="AD97" s="221">
        <v>11.360006424089232</v>
      </c>
      <c r="AE97" s="221">
        <v>11.107618536489451</v>
      </c>
      <c r="AF97" s="221">
        <v>-1.5140618838554665</v>
      </c>
      <c r="AG97" s="221">
        <v>-0.41304137068775004</v>
      </c>
      <c r="AH97" s="221">
        <v>11.107618536489451</v>
      </c>
      <c r="AI97" s="221">
        <v>-0.94126820216055007</v>
      </c>
      <c r="AJ97" s="221">
        <v>-0.41304137068775004</v>
      </c>
      <c r="AK97" s="221">
        <v>11.107618536489451</v>
      </c>
      <c r="AL97" s="221">
        <v>11.95414769215024</v>
      </c>
      <c r="AM97" s="221">
        <v>12.152955034760859</v>
      </c>
      <c r="AN97" s="221">
        <v>11.74576067552351</v>
      </c>
      <c r="AO97" s="159" t="s">
        <v>20</v>
      </c>
      <c r="AP97" s="159" t="s">
        <v>20</v>
      </c>
      <c r="AQ97" s="159" t="s">
        <v>20</v>
      </c>
      <c r="AR97" s="221">
        <v>11.338220530492205</v>
      </c>
      <c r="AS97" s="221">
        <v>11.697940406827456</v>
      </c>
      <c r="AT97" s="221">
        <v>11.107618536489451</v>
      </c>
      <c r="AU97" s="159" t="s">
        <v>20</v>
      </c>
      <c r="AV97" s="159" t="s">
        <v>20</v>
      </c>
      <c r="AW97" s="159" t="s">
        <v>20</v>
      </c>
      <c r="AX97" s="5" t="s">
        <v>303</v>
      </c>
      <c r="AY97" s="5" t="s">
        <v>303</v>
      </c>
    </row>
    <row r="98" spans="1:51" x14ac:dyDescent="0.25">
      <c r="A98" s="4" t="s">
        <v>404</v>
      </c>
      <c r="B98" s="221">
        <v>15.421138282198532</v>
      </c>
      <c r="C98" s="221">
        <v>15.56034101642274</v>
      </c>
      <c r="D98" s="221">
        <v>14.950620984704809</v>
      </c>
      <c r="E98" s="3"/>
      <c r="F98" s="3"/>
      <c r="G98" s="3"/>
      <c r="H98" s="221">
        <v>14.828988415617905</v>
      </c>
      <c r="I98" s="221">
        <v>14.950620984704809</v>
      </c>
      <c r="J98" s="221">
        <v>15.56034101642274</v>
      </c>
      <c r="K98" s="3"/>
      <c r="L98" s="3"/>
      <c r="M98" s="3"/>
      <c r="N98" s="221">
        <v>15.602568221158087</v>
      </c>
      <c r="O98" s="221">
        <v>15.960471063155524</v>
      </c>
      <c r="P98" s="221">
        <v>15.56034101642274</v>
      </c>
      <c r="Q98" s="3"/>
      <c r="R98" s="3"/>
      <c r="S98" s="3"/>
      <c r="T98" s="221">
        <v>14.347318612590932</v>
      </c>
      <c r="U98" s="221">
        <v>15.56034101642274</v>
      </c>
      <c r="V98" s="221">
        <v>14.950620984704809</v>
      </c>
      <c r="W98" s="221">
        <v>15.193010687119202</v>
      </c>
      <c r="X98" s="221">
        <v>15.56034101642274</v>
      </c>
      <c r="Y98" s="221">
        <v>14.950620984704809</v>
      </c>
      <c r="Z98" s="221">
        <v>13.727279357155453</v>
      </c>
      <c r="AA98" s="221">
        <v>14.950620984704809</v>
      </c>
      <c r="AB98" s="221">
        <v>15.56034101642274</v>
      </c>
      <c r="AC98" s="221">
        <v>14.523076082293063</v>
      </c>
      <c r="AD98" s="221">
        <v>14.950620984704809</v>
      </c>
      <c r="AE98" s="221">
        <v>15.56034101642274</v>
      </c>
      <c r="AF98" s="221">
        <v>19.253297105184043</v>
      </c>
      <c r="AG98" s="221">
        <v>20.494150558475631</v>
      </c>
      <c r="AH98" s="221">
        <v>15.56034101642274</v>
      </c>
      <c r="AI98" s="221">
        <v>19.946312858002948</v>
      </c>
      <c r="AJ98" s="221">
        <v>20.494150558475631</v>
      </c>
      <c r="AK98" s="221">
        <v>15.56034101642274</v>
      </c>
      <c r="AL98" s="221">
        <v>9.5037117247419154</v>
      </c>
      <c r="AM98" s="221">
        <v>9.7714450473732395</v>
      </c>
      <c r="AN98" s="221">
        <v>9.4343801430716745</v>
      </c>
      <c r="AO98" s="58" t="s">
        <v>20</v>
      </c>
      <c r="AP98" s="58" t="s">
        <v>20</v>
      </c>
      <c r="AQ98" s="58" t="s">
        <v>20</v>
      </c>
      <c r="AR98" s="142" t="s">
        <v>17</v>
      </c>
      <c r="AS98" s="142" t="s">
        <v>17</v>
      </c>
      <c r="AT98" s="142" t="s">
        <v>17</v>
      </c>
      <c r="AU98" s="58" t="s">
        <v>20</v>
      </c>
      <c r="AV98" s="58" t="s">
        <v>20</v>
      </c>
      <c r="AW98" s="58" t="s">
        <v>20</v>
      </c>
      <c r="AX98" s="5" t="s">
        <v>303</v>
      </c>
    </row>
    <row r="99" spans="1:51" x14ac:dyDescent="0.25">
      <c r="A99" s="4" t="s">
        <v>405</v>
      </c>
      <c r="B99" s="221">
        <v>22.141643497605568</v>
      </c>
      <c r="C99" s="221">
        <v>22.290027984117433</v>
      </c>
      <c r="D99" s="221">
        <v>21.6641142550537</v>
      </c>
      <c r="E99" s="3" t="s">
        <v>20</v>
      </c>
      <c r="F99" s="3" t="s">
        <v>20</v>
      </c>
      <c r="G99" s="3" t="s">
        <v>20</v>
      </c>
      <c r="H99" s="221">
        <v>21.503590989195786</v>
      </c>
      <c r="I99" s="221">
        <v>21.6641142550537</v>
      </c>
      <c r="J99" s="221">
        <v>22.290027984117433</v>
      </c>
      <c r="K99" s="3" t="s">
        <v>20</v>
      </c>
      <c r="L99" s="3" t="s">
        <v>20</v>
      </c>
      <c r="M99" s="3" t="s">
        <v>20</v>
      </c>
      <c r="N99" s="221">
        <v>21.95586986923086</v>
      </c>
      <c r="O99" s="221">
        <v>22.334839089053958</v>
      </c>
      <c r="P99" s="221">
        <v>22.290027984117433</v>
      </c>
      <c r="Q99" s="3" t="s">
        <v>20</v>
      </c>
      <c r="R99" s="3" t="s">
        <v>20</v>
      </c>
      <c r="S99" s="3" t="s">
        <v>20</v>
      </c>
      <c r="T99" s="221">
        <v>20.880701970309023</v>
      </c>
      <c r="U99" s="221">
        <v>22.290027984117433</v>
      </c>
      <c r="V99" s="221">
        <v>21.6641142550537</v>
      </c>
      <c r="W99" s="221">
        <v>21.748422962946854</v>
      </c>
      <c r="X99" s="221">
        <v>22.290027984117433</v>
      </c>
      <c r="Y99" s="221">
        <v>21.6641142550537</v>
      </c>
      <c r="Z99" s="221">
        <v>20.25960970792433</v>
      </c>
      <c r="AA99" s="221">
        <v>21.6641142550537</v>
      </c>
      <c r="AB99" s="221">
        <v>22.290027984117433</v>
      </c>
      <c r="AC99" s="221">
        <v>21.06888761816117</v>
      </c>
      <c r="AD99" s="221">
        <v>21.6641142550537</v>
      </c>
      <c r="AE99" s="221">
        <v>22.290027984117433</v>
      </c>
      <c r="AF99" s="221">
        <v>22.063327696143411</v>
      </c>
      <c r="AG99" s="221">
        <v>23.574094408220869</v>
      </c>
      <c r="AH99" s="221">
        <v>22.290027984117433</v>
      </c>
      <c r="AI99" s="221">
        <v>22.798842240291627</v>
      </c>
      <c r="AJ99" s="221">
        <v>23.574094408220869</v>
      </c>
      <c r="AK99" s="221">
        <v>22.290027984117433</v>
      </c>
      <c r="AL99" s="221">
        <v>5.885514670192582</v>
      </c>
      <c r="AM99" s="221">
        <v>6.196146267004754</v>
      </c>
      <c r="AN99" s="221">
        <v>5.5037693849196323</v>
      </c>
      <c r="AO99" s="58" t="s">
        <v>20</v>
      </c>
      <c r="AP99" s="58" t="s">
        <v>20</v>
      </c>
      <c r="AQ99" s="58" t="s">
        <v>20</v>
      </c>
      <c r="AR99" s="142" t="s">
        <v>17</v>
      </c>
      <c r="AS99" s="142" t="s">
        <v>17</v>
      </c>
      <c r="AT99" s="142" t="s">
        <v>17</v>
      </c>
      <c r="AU99" s="58" t="s">
        <v>20</v>
      </c>
      <c r="AV99" s="58" t="s">
        <v>20</v>
      </c>
      <c r="AW99" s="58" t="s">
        <v>20</v>
      </c>
    </row>
    <row r="100" spans="1:51" x14ac:dyDescent="0.25">
      <c r="A100" s="4" t="s">
        <v>406</v>
      </c>
      <c r="B100" s="221">
        <v>13.985155596233634</v>
      </c>
      <c r="C100" s="221">
        <v>14.168659084729907</v>
      </c>
      <c r="D100" s="221">
        <v>14.16551702028257</v>
      </c>
      <c r="E100" s="3"/>
      <c r="F100" s="3"/>
      <c r="G100" s="3"/>
      <c r="H100" s="221">
        <v>13.982068497766264</v>
      </c>
      <c r="I100" s="221">
        <v>14.081118510483837</v>
      </c>
      <c r="J100" s="221">
        <v>14.092572824329274</v>
      </c>
      <c r="K100" s="3"/>
      <c r="L100" s="3"/>
      <c r="M100" s="3"/>
      <c r="N100" s="221">
        <v>14.96021446057394</v>
      </c>
      <c r="O100" s="221">
        <v>15.345213236426435</v>
      </c>
      <c r="P100" s="221">
        <v>15.231525253680633</v>
      </c>
      <c r="Q100" s="3"/>
      <c r="R100" s="3"/>
      <c r="S100" s="3"/>
      <c r="T100" s="221">
        <v>12.653269137154609</v>
      </c>
      <c r="U100" s="221">
        <v>16.641138041161096</v>
      </c>
      <c r="V100" s="221">
        <v>17.084013944088007</v>
      </c>
      <c r="W100" s="221">
        <v>12.808386255288195</v>
      </c>
      <c r="X100" s="221">
        <v>13.527747176057181</v>
      </c>
      <c r="Y100" s="221">
        <v>13.625648842609795</v>
      </c>
      <c r="Z100" s="221">
        <v>12.857725707518707</v>
      </c>
      <c r="AA100" s="221">
        <v>17.084013944088007</v>
      </c>
      <c r="AB100" s="221">
        <v>16.641138041161096</v>
      </c>
      <c r="AC100" s="221">
        <v>12.719550127929846</v>
      </c>
      <c r="AD100" s="221">
        <v>13.625648842609795</v>
      </c>
      <c r="AE100" s="221">
        <v>13.527747176057181</v>
      </c>
      <c r="AF100" s="221">
        <v>11.471181925559337</v>
      </c>
      <c r="AG100" s="221">
        <v>13.162714681193165</v>
      </c>
      <c r="AH100" s="221">
        <v>11.468920817827177</v>
      </c>
      <c r="AI100" s="221">
        <v>14.786483662926786</v>
      </c>
      <c r="AJ100" s="221">
        <v>15.702106516867765</v>
      </c>
      <c r="AK100" s="221">
        <v>13.527747176057181</v>
      </c>
      <c r="AL100" s="221">
        <v>7.4624554022324707</v>
      </c>
      <c r="AM100" s="221">
        <v>7.7941000000000003</v>
      </c>
      <c r="AN100" s="221">
        <v>7.0272991480156977</v>
      </c>
      <c r="AO100" s="58" t="s">
        <v>20</v>
      </c>
      <c r="AP100" s="58" t="s">
        <v>20</v>
      </c>
      <c r="AQ100" s="58" t="s">
        <v>20</v>
      </c>
      <c r="AR100" s="221">
        <v>14.42</v>
      </c>
      <c r="AS100" s="221">
        <v>14.895842524598679</v>
      </c>
      <c r="AT100" s="221">
        <v>11.484680453511986</v>
      </c>
      <c r="AU100" s="58" t="s">
        <v>20</v>
      </c>
      <c r="AV100" s="58" t="s">
        <v>20</v>
      </c>
      <c r="AW100" s="58" t="s">
        <v>20</v>
      </c>
      <c r="AY100" s="5" t="s">
        <v>303</v>
      </c>
    </row>
    <row r="101" spans="1:51" ht="25.5" x14ac:dyDescent="0.25">
      <c r="A101" s="8" t="s">
        <v>539</v>
      </c>
      <c r="B101" s="157"/>
      <c r="C101" s="157"/>
      <c r="D101" s="157"/>
      <c r="E101" s="3"/>
      <c r="F101" s="3"/>
      <c r="G101" s="3"/>
      <c r="H101" s="157"/>
      <c r="I101" s="157"/>
      <c r="J101" s="157" t="s">
        <v>303</v>
      </c>
      <c r="K101" s="3"/>
      <c r="L101" s="3"/>
      <c r="M101" s="3"/>
      <c r="N101" s="157"/>
      <c r="O101" s="157"/>
      <c r="P101" s="157"/>
      <c r="Q101" s="3"/>
      <c r="R101" s="3"/>
      <c r="S101" s="3"/>
      <c r="T101" s="157"/>
      <c r="U101" s="157"/>
      <c r="V101" s="157"/>
      <c r="W101" s="157"/>
      <c r="X101" s="157"/>
      <c r="Y101" s="157"/>
      <c r="Z101" s="157"/>
      <c r="AA101" s="157"/>
      <c r="AB101" s="157"/>
      <c r="AC101" s="157"/>
      <c r="AD101" s="157"/>
      <c r="AE101" s="157"/>
      <c r="AF101" s="157"/>
      <c r="AG101" s="157"/>
      <c r="AH101" s="157"/>
      <c r="AI101" s="157"/>
      <c r="AJ101" s="157"/>
      <c r="AK101" s="157"/>
      <c r="AL101" s="157"/>
      <c r="AM101" s="157"/>
      <c r="AN101" s="157"/>
      <c r="AO101" s="58"/>
      <c r="AP101" s="58"/>
      <c r="AQ101" s="58"/>
      <c r="AR101" s="192"/>
      <c r="AS101" s="192" t="s">
        <v>303</v>
      </c>
      <c r="AT101" s="192"/>
      <c r="AU101" s="58" t="s">
        <v>20</v>
      </c>
      <c r="AV101" s="58" t="s">
        <v>20</v>
      </c>
      <c r="AW101" s="58" t="s">
        <v>20</v>
      </c>
      <c r="AX101" s="5" t="s">
        <v>303</v>
      </c>
    </row>
    <row r="102" spans="1:51" x14ac:dyDescent="0.25">
      <c r="A102" s="8" t="s">
        <v>326</v>
      </c>
      <c r="B102" s="228">
        <v>11095.764903709463</v>
      </c>
      <c r="C102" s="228">
        <v>11107.556052262369</v>
      </c>
      <c r="D102" s="228">
        <v>11132.718353190061</v>
      </c>
      <c r="E102" s="141" t="s">
        <v>20</v>
      </c>
      <c r="F102" s="141" t="s">
        <v>20</v>
      </c>
      <c r="G102" s="141" t="s">
        <v>20</v>
      </c>
      <c r="H102" s="228">
        <v>11114.974426624254</v>
      </c>
      <c r="I102" s="228">
        <v>11132.718353190061</v>
      </c>
      <c r="J102" s="228">
        <v>11107.556052262369</v>
      </c>
      <c r="K102" s="141" t="s">
        <v>20</v>
      </c>
      <c r="L102" s="141" t="s">
        <v>20</v>
      </c>
      <c r="M102" s="141" t="s">
        <v>20</v>
      </c>
      <c r="N102" s="228">
        <v>10853.025897851232</v>
      </c>
      <c r="O102" s="228">
        <v>10887.289579139395</v>
      </c>
      <c r="P102" s="228">
        <v>11107.556052262369</v>
      </c>
      <c r="Q102" s="141" t="s">
        <v>20</v>
      </c>
      <c r="R102" s="141" t="s">
        <v>20</v>
      </c>
      <c r="S102" s="141" t="s">
        <v>20</v>
      </c>
      <c r="T102" s="228">
        <v>10984.008701301733</v>
      </c>
      <c r="U102" s="228">
        <v>11107.556052262369</v>
      </c>
      <c r="V102" s="228">
        <v>11132.718353190061</v>
      </c>
      <c r="W102" s="228">
        <v>11074.61890180716</v>
      </c>
      <c r="X102" s="228">
        <v>11107.556052262369</v>
      </c>
      <c r="Y102" s="228">
        <v>11132.718353190061</v>
      </c>
      <c r="Z102" s="228">
        <v>11003.2319123294</v>
      </c>
      <c r="AA102" s="228">
        <v>11132.718353190061</v>
      </c>
      <c r="AB102" s="228">
        <v>11107.556052262369</v>
      </c>
      <c r="AC102" s="228">
        <v>11080.508834710312</v>
      </c>
      <c r="AD102" s="228">
        <v>11132.718353190061</v>
      </c>
      <c r="AE102" s="228">
        <v>11107.556052262369</v>
      </c>
      <c r="AF102" s="228">
        <v>9849.0054754721186</v>
      </c>
      <c r="AG102" s="228">
        <v>9958.8087915654669</v>
      </c>
      <c r="AH102" s="228">
        <v>11107.556052262369</v>
      </c>
      <c r="AI102" s="228">
        <v>9906.1298473030874</v>
      </c>
      <c r="AJ102" s="228">
        <v>9958.8087915654669</v>
      </c>
      <c r="AK102" s="228">
        <v>11107.556052262369</v>
      </c>
      <c r="AL102" s="228">
        <v>11191.951805331339</v>
      </c>
      <c r="AM102" s="228">
        <v>11211.771890984044</v>
      </c>
      <c r="AN102" s="228">
        <v>11171.176571160295</v>
      </c>
      <c r="AO102" s="58" t="s">
        <v>20</v>
      </c>
      <c r="AP102" s="58" t="s">
        <v>20</v>
      </c>
      <c r="AQ102" s="58" t="s">
        <v>20</v>
      </c>
      <c r="AR102" s="228">
        <v>11130.546372356983</v>
      </c>
      <c r="AS102" s="228">
        <v>11166.409093727347</v>
      </c>
      <c r="AT102" s="228">
        <v>11107.556052262369</v>
      </c>
      <c r="AU102" s="58" t="s">
        <v>20</v>
      </c>
      <c r="AV102" s="58" t="s">
        <v>20</v>
      </c>
      <c r="AW102" s="58" t="s">
        <v>20</v>
      </c>
      <c r="AX102" s="5" t="s">
        <v>303</v>
      </c>
    </row>
    <row r="103" spans="1:51" x14ac:dyDescent="0.25">
      <c r="A103" s="8" t="s">
        <v>327</v>
      </c>
      <c r="B103" s="228">
        <v>15376.449243594325</v>
      </c>
      <c r="C103" s="228">
        <v>15432.150295724625</v>
      </c>
      <c r="D103" s="228">
        <v>15189.167286568303</v>
      </c>
      <c r="E103" s="141"/>
      <c r="F103" s="141"/>
      <c r="G103" s="141"/>
      <c r="H103" s="228">
        <v>15141.001999003007</v>
      </c>
      <c r="I103" s="228">
        <v>15189.167286568303</v>
      </c>
      <c r="J103" s="228">
        <v>15432.150295724625</v>
      </c>
      <c r="K103" s="141"/>
      <c r="L103" s="141"/>
      <c r="M103" s="141"/>
      <c r="N103" s="228">
        <v>15449.073784791119</v>
      </c>
      <c r="O103" s="228">
        <v>15593.008395785197</v>
      </c>
      <c r="P103" s="228">
        <v>15432.150295724625</v>
      </c>
      <c r="Q103" s="141"/>
      <c r="R103" s="141"/>
      <c r="S103" s="141"/>
      <c r="T103" s="228">
        <v>14951.265554995944</v>
      </c>
      <c r="U103" s="228">
        <v>15432.150295724625</v>
      </c>
      <c r="V103" s="228">
        <v>15189.167286568303</v>
      </c>
      <c r="W103" s="228">
        <v>15285.455585299487</v>
      </c>
      <c r="X103" s="228">
        <v>15432.150295724625</v>
      </c>
      <c r="Y103" s="228">
        <v>15189.167286568303</v>
      </c>
      <c r="Z103" s="228">
        <v>14709.365840725259</v>
      </c>
      <c r="AA103" s="228">
        <v>15189.167286568303</v>
      </c>
      <c r="AB103" s="228">
        <v>15432.150295724625</v>
      </c>
      <c r="AC103" s="228">
        <v>15020.314075516006</v>
      </c>
      <c r="AD103" s="228">
        <v>15189.167286568303</v>
      </c>
      <c r="AE103" s="228">
        <v>15432.150295724625</v>
      </c>
      <c r="AF103" s="228">
        <v>16959.427420851174</v>
      </c>
      <c r="AG103" s="228">
        <v>17494.35331308989</v>
      </c>
      <c r="AH103" s="228">
        <v>15432.150295724625</v>
      </c>
      <c r="AI103" s="228">
        <v>17256.81752942302</v>
      </c>
      <c r="AJ103" s="228">
        <v>17494.35331308989</v>
      </c>
      <c r="AK103" s="228">
        <v>15432.150295724625</v>
      </c>
      <c r="AL103" s="228">
        <v>13130.658930485233</v>
      </c>
      <c r="AM103" s="228">
        <v>13227.206816114422</v>
      </c>
      <c r="AN103" s="228">
        <v>13105.733937585457</v>
      </c>
      <c r="AO103" s="58" t="s">
        <v>20</v>
      </c>
      <c r="AP103" s="58" t="s">
        <v>20</v>
      </c>
      <c r="AQ103" s="58" t="s">
        <v>20</v>
      </c>
      <c r="AR103" s="143" t="s">
        <v>17</v>
      </c>
      <c r="AS103" s="143" t="s">
        <v>17</v>
      </c>
      <c r="AT103" s="143" t="s">
        <v>17</v>
      </c>
      <c r="AU103" s="58" t="s">
        <v>20</v>
      </c>
      <c r="AV103" s="58" t="s">
        <v>20</v>
      </c>
      <c r="AW103" s="58" t="s">
        <v>20</v>
      </c>
    </row>
    <row r="104" spans="1:51" x14ac:dyDescent="0.25">
      <c r="A104" s="8" t="s">
        <v>328</v>
      </c>
      <c r="B104" s="228">
        <v>27214.149291739617</v>
      </c>
      <c r="C104" s="228">
        <v>27380.039915725229</v>
      </c>
      <c r="D104" s="228">
        <v>26685.733053277723</v>
      </c>
      <c r="E104" s="141" t="s">
        <v>20</v>
      </c>
      <c r="F104" s="141" t="s">
        <v>20</v>
      </c>
      <c r="G104" s="141" t="s">
        <v>20</v>
      </c>
      <c r="H104" s="228">
        <v>26509.959826303722</v>
      </c>
      <c r="I104" s="228">
        <v>26685.733053277723</v>
      </c>
      <c r="J104" s="228">
        <v>27380.039915725229</v>
      </c>
      <c r="K104" s="141" t="s">
        <v>20</v>
      </c>
      <c r="L104" s="141" t="s">
        <v>20</v>
      </c>
      <c r="M104" s="141" t="s">
        <v>20</v>
      </c>
      <c r="N104" s="228">
        <v>27007.593277449854</v>
      </c>
      <c r="O104" s="228">
        <v>27430.296513398291</v>
      </c>
      <c r="P104" s="228">
        <v>27380.039915725229</v>
      </c>
      <c r="Q104" s="141" t="s">
        <v>20</v>
      </c>
      <c r="R104" s="141" t="s">
        <v>20</v>
      </c>
      <c r="S104" s="141" t="s">
        <v>20</v>
      </c>
      <c r="T104" s="228">
        <v>25836.646180193395</v>
      </c>
      <c r="U104" s="228">
        <v>27380.039915725229</v>
      </c>
      <c r="V104" s="228">
        <v>26685.733053277723</v>
      </c>
      <c r="W104" s="228">
        <v>26778.424034463147</v>
      </c>
      <c r="X104" s="228">
        <v>27380.039915725229</v>
      </c>
      <c r="Y104" s="228">
        <v>26685.733053277723</v>
      </c>
      <c r="Z104" s="228">
        <v>25178.970139068337</v>
      </c>
      <c r="AA104" s="228">
        <v>26685.733053277723</v>
      </c>
      <c r="AB104" s="228">
        <v>27380.039915725229</v>
      </c>
      <c r="AC104" s="228">
        <v>26038.606201406699</v>
      </c>
      <c r="AD104" s="228">
        <v>26685.733053277723</v>
      </c>
      <c r="AE104" s="228">
        <v>27380.039915725229</v>
      </c>
      <c r="AF104" s="228">
        <v>27126.918785826954</v>
      </c>
      <c r="AG104" s="228">
        <v>28849.672965336136</v>
      </c>
      <c r="AH104" s="228">
        <v>27380.039915725229</v>
      </c>
      <c r="AI104" s="228">
        <v>27955.038647542679</v>
      </c>
      <c r="AJ104" s="228">
        <v>28849.672965336136</v>
      </c>
      <c r="AK104" s="228">
        <v>27380.039915725229</v>
      </c>
      <c r="AL104" s="228">
        <v>13314.315692832317</v>
      </c>
      <c r="AM104" s="228">
        <v>13510.979861820249</v>
      </c>
      <c r="AN104" s="228">
        <v>13075.773123586427</v>
      </c>
      <c r="AO104" s="58" t="s">
        <v>20</v>
      </c>
      <c r="AP104" s="58" t="s">
        <v>20</v>
      </c>
      <c r="AQ104" s="58" t="s">
        <v>20</v>
      </c>
      <c r="AR104" s="143" t="s">
        <v>17</v>
      </c>
      <c r="AS104" s="143" t="s">
        <v>17</v>
      </c>
      <c r="AT104" s="143" t="s">
        <v>17</v>
      </c>
      <c r="AU104" s="58" t="s">
        <v>20</v>
      </c>
      <c r="AV104" s="58" t="s">
        <v>20</v>
      </c>
      <c r="AW104" s="58" t="s">
        <v>20</v>
      </c>
      <c r="AY104" s="5" t="s">
        <v>303</v>
      </c>
    </row>
    <row r="105" spans="1:51" ht="25.5" x14ac:dyDescent="0.25">
      <c r="A105" s="8" t="s">
        <v>329</v>
      </c>
      <c r="B105" s="228">
        <v>34821.696546193911</v>
      </c>
      <c r="C105" s="228">
        <v>35359.708342777587</v>
      </c>
      <c r="D105" s="228">
        <v>35350.433908207007</v>
      </c>
      <c r="E105" s="141"/>
      <c r="F105" s="141"/>
      <c r="G105" s="141"/>
      <c r="H105" s="228">
        <v>34688.110880310218</v>
      </c>
      <c r="I105" s="228">
        <v>34975.662180370389</v>
      </c>
      <c r="J105" s="228">
        <v>35009.05231023291</v>
      </c>
      <c r="K105" s="141"/>
      <c r="L105" s="141"/>
      <c r="M105" s="141"/>
      <c r="N105" s="228">
        <v>36102.331699937517</v>
      </c>
      <c r="O105" s="228">
        <v>37231.084509301021</v>
      </c>
      <c r="P105" s="228">
        <v>36894.541833106683</v>
      </c>
      <c r="Q105" s="141"/>
      <c r="R105" s="141"/>
      <c r="S105" s="141"/>
      <c r="T105" s="228">
        <v>145936.72665911014</v>
      </c>
      <c r="U105" s="228">
        <v>319207.25916460896</v>
      </c>
      <c r="V105" s="228">
        <v>347617.9785568798</v>
      </c>
      <c r="W105" s="228">
        <v>44657.417057037732</v>
      </c>
      <c r="X105" s="228">
        <v>48324.885437116551</v>
      </c>
      <c r="Y105" s="228">
        <v>48844.875329827999</v>
      </c>
      <c r="Z105" s="228">
        <v>152013.50000000029</v>
      </c>
      <c r="AA105" s="228">
        <v>347617.9785568798</v>
      </c>
      <c r="AB105" s="228">
        <v>319207.25916460896</v>
      </c>
      <c r="AC105" s="228">
        <v>44222.719119478796</v>
      </c>
      <c r="AD105" s="228">
        <v>48844.875329827999</v>
      </c>
      <c r="AE105" s="228">
        <v>48324.885437116551</v>
      </c>
      <c r="AF105" s="228">
        <v>49357.699999999939</v>
      </c>
      <c r="AG105" s="228">
        <v>61590.384914717069</v>
      </c>
      <c r="AH105" s="228">
        <v>49342.983280305838</v>
      </c>
      <c r="AI105" s="228">
        <v>55415.318120365388</v>
      </c>
      <c r="AJ105" s="228">
        <v>61160.767140437347</v>
      </c>
      <c r="AK105" s="228">
        <v>48324.885437116551</v>
      </c>
      <c r="AL105" s="228">
        <v>21196.745639350633</v>
      </c>
      <c r="AM105" s="228">
        <v>21809</v>
      </c>
      <c r="AN105" s="228">
        <v>20317.711324956141</v>
      </c>
      <c r="AO105" s="58" t="s">
        <v>20</v>
      </c>
      <c r="AP105" s="58" t="s">
        <v>20</v>
      </c>
      <c r="AQ105" s="58" t="s">
        <v>20</v>
      </c>
      <c r="AR105" s="228">
        <v>11898</v>
      </c>
      <c r="AS105" s="228">
        <v>11962.37321402373</v>
      </c>
      <c r="AT105" s="228">
        <v>11506.069764952212</v>
      </c>
      <c r="AU105" s="58" t="s">
        <v>20</v>
      </c>
      <c r="AV105" s="58" t="s">
        <v>20</v>
      </c>
      <c r="AW105" s="58" t="s">
        <v>20</v>
      </c>
      <c r="AY105" s="5" t="s">
        <v>303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136</v>
      </c>
      <c r="B107" s="14"/>
      <c r="C107" s="14" t="s">
        <v>65</v>
      </c>
      <c r="D107" s="14" t="s">
        <v>443</v>
      </c>
      <c r="E107" s="14" t="s">
        <v>303</v>
      </c>
      <c r="F107" s="14"/>
      <c r="G107" s="14"/>
      <c r="H107" s="14"/>
      <c r="I107" s="14" t="s">
        <v>443</v>
      </c>
      <c r="J107" s="14" t="s">
        <v>65</v>
      </c>
      <c r="K107" s="14"/>
      <c r="L107" s="14"/>
      <c r="M107" s="14"/>
      <c r="N107" s="14"/>
      <c r="O107" s="14" t="s">
        <v>66</v>
      </c>
      <c r="P107" s="14" t="s">
        <v>65</v>
      </c>
      <c r="Q107" s="14"/>
      <c r="R107" s="14"/>
      <c r="S107" s="14"/>
      <c r="T107" s="14"/>
      <c r="U107" s="14" t="s">
        <v>65</v>
      </c>
      <c r="V107" s="14" t="s">
        <v>443</v>
      </c>
      <c r="W107" s="14"/>
      <c r="X107" s="14" t="s">
        <v>65</v>
      </c>
      <c r="Y107" s="14" t="s">
        <v>443</v>
      </c>
      <c r="Z107" s="14"/>
      <c r="AA107" s="14" t="s">
        <v>443</v>
      </c>
      <c r="AB107" s="14" t="s">
        <v>65</v>
      </c>
      <c r="AC107" s="14"/>
      <c r="AD107" s="14" t="s">
        <v>443</v>
      </c>
      <c r="AE107" s="14" t="s">
        <v>65</v>
      </c>
      <c r="AF107" s="15"/>
      <c r="AG107" s="14" t="s">
        <v>261</v>
      </c>
      <c r="AH107" s="14" t="s">
        <v>65</v>
      </c>
      <c r="AI107" s="20"/>
      <c r="AJ107" s="14" t="s">
        <v>261</v>
      </c>
      <c r="AK107" s="14" t="s">
        <v>65</v>
      </c>
      <c r="AL107" s="20"/>
      <c r="AM107" s="14" t="s">
        <v>19</v>
      </c>
      <c r="AN107" s="14" t="s">
        <v>48</v>
      </c>
      <c r="AO107" s="14"/>
      <c r="AP107" s="13"/>
      <c r="AQ107" s="13"/>
      <c r="AR107" s="14"/>
      <c r="AS107" s="14" t="s">
        <v>385</v>
      </c>
      <c r="AT107" s="14" t="s">
        <v>65</v>
      </c>
      <c r="AU107" s="14"/>
      <c r="AV107" s="14" t="s">
        <v>385</v>
      </c>
      <c r="AW107" s="14" t="s">
        <v>65</v>
      </c>
    </row>
    <row r="108" spans="1:51" x14ac:dyDescent="0.25">
      <c r="A108" s="204" t="s">
        <v>13</v>
      </c>
      <c r="B108" s="171">
        <v>273.57839999999999</v>
      </c>
      <c r="C108" s="240">
        <f>+Equity!Y106</f>
        <v>36972.5</v>
      </c>
      <c r="D108" s="241">
        <v>126803.7386</v>
      </c>
      <c r="E108" s="240"/>
      <c r="F108" s="240"/>
      <c r="G108" s="240"/>
      <c r="H108" s="171">
        <v>906.94389999999999</v>
      </c>
      <c r="I108" s="240">
        <f>D108</f>
        <v>126803.7386</v>
      </c>
      <c r="J108" s="240">
        <f>Equity!AE106</f>
        <v>36972.5</v>
      </c>
      <c r="K108" s="240"/>
      <c r="L108" s="240"/>
      <c r="M108" s="240"/>
      <c r="N108" s="171">
        <v>274.4409</v>
      </c>
      <c r="O108" s="240">
        <f>+Equity!L106</f>
        <v>34591.14</v>
      </c>
      <c r="P108" s="92">
        <f>J108</f>
        <v>36972.5</v>
      </c>
      <c r="Q108" s="240"/>
      <c r="R108" s="240"/>
      <c r="S108" s="240"/>
      <c r="T108" s="171">
        <v>136.43379999999999</v>
      </c>
      <c r="U108" s="156">
        <f>J108</f>
        <v>36972.5</v>
      </c>
      <c r="V108" s="156">
        <f>I108</f>
        <v>126803.7386</v>
      </c>
      <c r="W108" s="171">
        <v>146.9479</v>
      </c>
      <c r="X108" s="156">
        <f>U108</f>
        <v>36972.5</v>
      </c>
      <c r="Y108" s="156">
        <f>V108</f>
        <v>126803.7386</v>
      </c>
      <c r="Z108" s="171">
        <v>152.01349999999999</v>
      </c>
      <c r="AA108" s="240">
        <f>Y108</f>
        <v>126803.7386</v>
      </c>
      <c r="AB108" s="240">
        <f>X108</f>
        <v>36972.5</v>
      </c>
      <c r="AC108" s="171">
        <v>162.96469999999999</v>
      </c>
      <c r="AD108" s="240">
        <f>AA108</f>
        <v>126803.7386</v>
      </c>
      <c r="AE108" s="240">
        <f>AB108</f>
        <v>36972.5</v>
      </c>
      <c r="AF108" s="171">
        <v>49.357700000000001</v>
      </c>
      <c r="AG108" s="240">
        <v>95361.44</v>
      </c>
      <c r="AH108" s="240">
        <f>Equity!CA106</f>
        <v>36972.5</v>
      </c>
      <c r="AI108" s="171">
        <v>54.1053</v>
      </c>
      <c r="AJ108" s="240">
        <f>AG108</f>
        <v>95361.44</v>
      </c>
      <c r="AK108" s="240">
        <f>AH108</f>
        <v>36972.5</v>
      </c>
      <c r="AL108" s="171">
        <v>28.424199999999999</v>
      </c>
      <c r="AM108" s="169">
        <v>2937.77</v>
      </c>
      <c r="AN108" s="155">
        <f>'Debt-Excl.Over,Liq,MM'!D56</f>
        <v>5164.3964999999998</v>
      </c>
      <c r="AO108" s="154"/>
      <c r="AP108" s="155"/>
      <c r="AQ108" s="155"/>
      <c r="AR108" s="171">
        <v>57.505299999999998</v>
      </c>
      <c r="AS108" s="169">
        <v>77622.5</v>
      </c>
      <c r="AT108" s="58">
        <f>AK108</f>
        <v>36972.5</v>
      </c>
      <c r="AU108" s="58" t="s">
        <v>20</v>
      </c>
      <c r="AV108" s="58">
        <f>AS108</f>
        <v>77622.5</v>
      </c>
      <c r="AW108" s="58">
        <f>AT108</f>
        <v>36972.5</v>
      </c>
    </row>
    <row r="109" spans="1:51" x14ac:dyDescent="0.25">
      <c r="A109" s="239"/>
      <c r="B109" s="542" t="s">
        <v>108</v>
      </c>
      <c r="C109" s="542"/>
      <c r="D109" s="542"/>
      <c r="E109" s="542"/>
      <c r="F109" s="542"/>
      <c r="G109" s="542"/>
      <c r="H109" s="542"/>
      <c r="I109" s="542"/>
      <c r="J109" s="542"/>
      <c r="K109" s="542"/>
      <c r="L109" s="542"/>
      <c r="M109" s="542"/>
      <c r="N109" s="542"/>
      <c r="O109" s="542"/>
      <c r="P109" s="542"/>
      <c r="Q109" s="542"/>
      <c r="R109" s="542"/>
      <c r="S109" s="542"/>
      <c r="T109" s="542"/>
      <c r="U109" s="542"/>
      <c r="V109" s="542"/>
      <c r="W109" s="542"/>
      <c r="X109" s="542"/>
      <c r="Y109" s="542"/>
      <c r="Z109" s="542"/>
      <c r="AA109" s="542"/>
      <c r="AB109" s="542"/>
      <c r="AC109" s="542"/>
      <c r="AD109" s="542"/>
      <c r="AE109" s="542"/>
      <c r="AF109" s="542"/>
      <c r="AG109" s="542"/>
      <c r="AH109" s="542"/>
      <c r="AI109" s="542"/>
      <c r="AJ109" s="542"/>
      <c r="AK109" s="542"/>
      <c r="AL109" s="542"/>
      <c r="AM109" s="542"/>
      <c r="AN109" s="542"/>
      <c r="AO109" s="542"/>
      <c r="AP109" s="542"/>
      <c r="AQ109" s="542"/>
      <c r="AR109" s="542"/>
      <c r="AS109" s="542"/>
      <c r="AT109" s="542"/>
      <c r="AU109" s="542"/>
      <c r="AV109" s="542"/>
      <c r="AW109" s="585"/>
    </row>
    <row r="110" spans="1:51" ht="27.75" customHeight="1" x14ac:dyDescent="0.25">
      <c r="A110" s="381" t="s">
        <v>302</v>
      </c>
      <c r="B110" s="347" t="s">
        <v>95</v>
      </c>
      <c r="C110" s="348"/>
      <c r="D110" s="348"/>
      <c r="E110" s="348"/>
      <c r="F110" s="348"/>
      <c r="G110" s="349"/>
      <c r="H110" s="347" t="s">
        <v>95</v>
      </c>
      <c r="I110" s="348"/>
      <c r="J110" s="348"/>
      <c r="K110" s="348"/>
      <c r="L110" s="348"/>
      <c r="M110" s="349"/>
      <c r="N110" s="347" t="s">
        <v>95</v>
      </c>
      <c r="O110" s="348"/>
      <c r="P110" s="348"/>
      <c r="Q110" s="348"/>
      <c r="R110" s="348"/>
      <c r="S110" s="349"/>
      <c r="T110" s="347" t="s">
        <v>93</v>
      </c>
      <c r="U110" s="348"/>
      <c r="V110" s="348"/>
      <c r="W110" s="348"/>
      <c r="X110" s="348"/>
      <c r="Y110" s="349"/>
      <c r="Z110" s="347" t="s">
        <v>93</v>
      </c>
      <c r="AA110" s="348"/>
      <c r="AB110" s="348"/>
      <c r="AC110" s="348"/>
      <c r="AD110" s="348"/>
      <c r="AE110" s="349"/>
      <c r="AF110" s="347" t="s">
        <v>271</v>
      </c>
      <c r="AG110" s="348"/>
      <c r="AH110" s="348"/>
      <c r="AI110" s="348"/>
      <c r="AJ110" s="348"/>
      <c r="AK110" s="349"/>
      <c r="AL110" s="434" t="s">
        <v>114</v>
      </c>
      <c r="AM110" s="434"/>
      <c r="AN110" s="434"/>
      <c r="AO110" s="434"/>
      <c r="AP110" s="434"/>
      <c r="AQ110" s="434"/>
      <c r="AR110" s="347" t="s">
        <v>95</v>
      </c>
      <c r="AS110" s="348"/>
      <c r="AT110" s="348"/>
      <c r="AU110" s="348"/>
      <c r="AV110" s="348"/>
      <c r="AW110" s="349"/>
    </row>
    <row r="111" spans="1:51" ht="53.25" customHeight="1" x14ac:dyDescent="0.25">
      <c r="A111" s="381"/>
      <c r="B111" s="347" t="s">
        <v>96</v>
      </c>
      <c r="C111" s="348"/>
      <c r="D111" s="348"/>
      <c r="E111" s="348"/>
      <c r="F111" s="348"/>
      <c r="G111" s="349"/>
      <c r="H111" s="347" t="s">
        <v>445</v>
      </c>
      <c r="I111" s="348"/>
      <c r="J111" s="348"/>
      <c r="K111" s="348"/>
      <c r="L111" s="348"/>
      <c r="M111" s="349"/>
      <c r="N111" s="300" t="s">
        <v>97</v>
      </c>
      <c r="O111" s="301"/>
      <c r="P111" s="301"/>
      <c r="Q111" s="301"/>
      <c r="R111" s="301"/>
      <c r="S111" s="302"/>
      <c r="T111" s="300" t="s">
        <v>98</v>
      </c>
      <c r="U111" s="301"/>
      <c r="V111" s="301"/>
      <c r="W111" s="301"/>
      <c r="X111" s="301"/>
      <c r="Y111" s="302"/>
      <c r="Z111" s="300" t="s">
        <v>454</v>
      </c>
      <c r="AA111" s="301"/>
      <c r="AB111" s="301"/>
      <c r="AC111" s="301"/>
      <c r="AD111" s="301"/>
      <c r="AE111" s="302"/>
      <c r="AF111" s="300" t="s">
        <v>409</v>
      </c>
      <c r="AG111" s="301"/>
      <c r="AH111" s="301"/>
      <c r="AI111" s="301"/>
      <c r="AJ111" s="301"/>
      <c r="AK111" s="302"/>
      <c r="AL111" s="433" t="s">
        <v>115</v>
      </c>
      <c r="AM111" s="433"/>
      <c r="AN111" s="433"/>
      <c r="AO111" s="433"/>
      <c r="AP111" s="433"/>
      <c r="AQ111" s="433"/>
      <c r="AR111" s="300" t="s">
        <v>410</v>
      </c>
      <c r="AS111" s="301"/>
      <c r="AT111" s="301"/>
      <c r="AU111" s="301"/>
      <c r="AV111" s="301"/>
      <c r="AW111" s="302"/>
    </row>
    <row r="112" spans="1:51" x14ac:dyDescent="0.25">
      <c r="A112" s="381"/>
      <c r="B112" s="303"/>
      <c r="C112" s="304"/>
      <c r="D112" s="304"/>
      <c r="E112" s="304"/>
      <c r="F112" s="304"/>
      <c r="G112" s="305"/>
      <c r="H112" s="303"/>
      <c r="I112" s="304"/>
      <c r="J112" s="304"/>
      <c r="K112" s="304"/>
      <c r="L112" s="304"/>
      <c r="M112" s="305"/>
      <c r="N112" s="303"/>
      <c r="O112" s="304"/>
      <c r="P112" s="304"/>
      <c r="Q112" s="304"/>
      <c r="R112" s="304"/>
      <c r="S112" s="305"/>
      <c r="T112" s="303"/>
      <c r="U112" s="304"/>
      <c r="V112" s="304"/>
      <c r="W112" s="304"/>
      <c r="X112" s="304"/>
      <c r="Y112" s="305"/>
      <c r="Z112" s="303"/>
      <c r="AA112" s="304"/>
      <c r="AB112" s="304"/>
      <c r="AC112" s="304"/>
      <c r="AD112" s="304"/>
      <c r="AE112" s="305"/>
      <c r="AF112" s="303"/>
      <c r="AG112" s="304"/>
      <c r="AH112" s="304"/>
      <c r="AI112" s="304"/>
      <c r="AJ112" s="304"/>
      <c r="AK112" s="305"/>
      <c r="AL112" s="303"/>
      <c r="AM112" s="304"/>
      <c r="AN112" s="304"/>
      <c r="AO112" s="304"/>
      <c r="AP112" s="304"/>
      <c r="AQ112" s="305"/>
      <c r="AR112" s="303"/>
      <c r="AS112" s="304"/>
      <c r="AT112" s="304"/>
      <c r="AU112" s="304"/>
      <c r="AV112" s="304"/>
      <c r="AW112" s="305"/>
    </row>
    <row r="113" spans="1:49" x14ac:dyDescent="0.25">
      <c r="A113" s="381"/>
      <c r="B113" s="291"/>
      <c r="C113" s="292"/>
      <c r="D113" s="292"/>
      <c r="E113" s="292"/>
      <c r="F113" s="292"/>
      <c r="G113" s="293"/>
      <c r="H113" s="291"/>
      <c r="I113" s="292"/>
      <c r="J113" s="292"/>
      <c r="K113" s="292"/>
      <c r="L113" s="292"/>
      <c r="M113" s="293"/>
      <c r="N113" s="291"/>
      <c r="O113" s="292"/>
      <c r="P113" s="292"/>
      <c r="Q113" s="292"/>
      <c r="R113" s="292"/>
      <c r="S113" s="293"/>
      <c r="T113" s="291"/>
      <c r="U113" s="292"/>
      <c r="V113" s="292"/>
      <c r="W113" s="292"/>
      <c r="X113" s="292"/>
      <c r="Y113" s="293"/>
      <c r="Z113" s="291"/>
      <c r="AA113" s="292"/>
      <c r="AB113" s="292"/>
      <c r="AC113" s="292"/>
      <c r="AD113" s="292"/>
      <c r="AE113" s="293"/>
      <c r="AF113" s="291"/>
      <c r="AG113" s="292"/>
      <c r="AH113" s="292"/>
      <c r="AI113" s="292"/>
      <c r="AJ113" s="292"/>
      <c r="AK113" s="293"/>
      <c r="AL113" s="291"/>
      <c r="AM113" s="292"/>
      <c r="AN113" s="292"/>
      <c r="AO113" s="292"/>
      <c r="AP113" s="292"/>
      <c r="AQ113" s="293"/>
      <c r="AR113" s="291"/>
      <c r="AS113" s="292"/>
      <c r="AT113" s="292"/>
      <c r="AU113" s="292"/>
      <c r="AV113" s="292"/>
      <c r="AW113" s="293"/>
    </row>
    <row r="114" spans="1:49" x14ac:dyDescent="0.25">
      <c r="A114" s="381"/>
      <c r="B114" s="291"/>
      <c r="C114" s="292"/>
      <c r="D114" s="292"/>
      <c r="E114" s="292"/>
      <c r="F114" s="292"/>
      <c r="G114" s="293"/>
      <c r="H114" s="291"/>
      <c r="I114" s="292"/>
      <c r="J114" s="292"/>
      <c r="K114" s="292"/>
      <c r="L114" s="292"/>
      <c r="M114" s="293"/>
      <c r="N114" s="291"/>
      <c r="O114" s="292"/>
      <c r="P114" s="292"/>
      <c r="Q114" s="292"/>
      <c r="R114" s="292"/>
      <c r="S114" s="293"/>
      <c r="T114" s="291"/>
      <c r="U114" s="292"/>
      <c r="V114" s="292"/>
      <c r="W114" s="292"/>
      <c r="X114" s="292"/>
      <c r="Y114" s="293"/>
      <c r="Z114" s="291"/>
      <c r="AA114" s="292"/>
      <c r="AB114" s="292"/>
      <c r="AC114" s="292"/>
      <c r="AD114" s="292"/>
      <c r="AE114" s="293"/>
      <c r="AF114" s="291"/>
      <c r="AG114" s="292"/>
      <c r="AH114" s="292"/>
      <c r="AI114" s="292"/>
      <c r="AJ114" s="292"/>
      <c r="AK114" s="293"/>
      <c r="AL114" s="291"/>
      <c r="AM114" s="292"/>
      <c r="AN114" s="292"/>
      <c r="AO114" s="292"/>
      <c r="AP114" s="292"/>
      <c r="AQ114" s="293"/>
      <c r="AR114" s="291"/>
      <c r="AS114" s="292"/>
      <c r="AT114" s="292"/>
      <c r="AU114" s="292"/>
      <c r="AV114" s="292"/>
      <c r="AW114" s="293"/>
    </row>
    <row r="115" spans="1:49" x14ac:dyDescent="0.25">
      <c r="A115" s="381"/>
      <c r="B115" s="291"/>
      <c r="C115" s="292"/>
      <c r="D115" s="292"/>
      <c r="E115" s="292"/>
      <c r="F115" s="292"/>
      <c r="G115" s="293"/>
      <c r="H115" s="291"/>
      <c r="I115" s="292"/>
      <c r="J115" s="292"/>
      <c r="K115" s="292"/>
      <c r="L115" s="292"/>
      <c r="M115" s="293"/>
      <c r="N115" s="291"/>
      <c r="O115" s="292"/>
      <c r="P115" s="292"/>
      <c r="Q115" s="292"/>
      <c r="R115" s="292"/>
      <c r="S115" s="293"/>
      <c r="T115" s="291"/>
      <c r="U115" s="292"/>
      <c r="V115" s="292"/>
      <c r="W115" s="292"/>
      <c r="X115" s="292"/>
      <c r="Y115" s="293"/>
      <c r="Z115" s="291"/>
      <c r="AA115" s="292"/>
      <c r="AB115" s="292"/>
      <c r="AC115" s="292"/>
      <c r="AD115" s="292"/>
      <c r="AE115" s="293"/>
      <c r="AF115" s="291"/>
      <c r="AG115" s="292"/>
      <c r="AH115" s="292"/>
      <c r="AI115" s="292"/>
      <c r="AJ115" s="292"/>
      <c r="AK115" s="293"/>
      <c r="AL115" s="291"/>
      <c r="AM115" s="292"/>
      <c r="AN115" s="292"/>
      <c r="AO115" s="292"/>
      <c r="AP115" s="292"/>
      <c r="AQ115" s="293"/>
      <c r="AR115" s="291"/>
      <c r="AS115" s="292"/>
      <c r="AT115" s="292"/>
      <c r="AU115" s="292"/>
      <c r="AV115" s="292"/>
      <c r="AW115" s="293"/>
    </row>
    <row r="116" spans="1:49" x14ac:dyDescent="0.25">
      <c r="A116" s="381"/>
      <c r="B116" s="291"/>
      <c r="C116" s="292"/>
      <c r="D116" s="292"/>
      <c r="E116" s="292"/>
      <c r="F116" s="292"/>
      <c r="G116" s="293"/>
      <c r="H116" s="291"/>
      <c r="I116" s="292"/>
      <c r="J116" s="292"/>
      <c r="K116" s="292"/>
      <c r="L116" s="292"/>
      <c r="M116" s="293"/>
      <c r="N116" s="291"/>
      <c r="O116" s="292"/>
      <c r="P116" s="292"/>
      <c r="Q116" s="292"/>
      <c r="R116" s="292"/>
      <c r="S116" s="293"/>
      <c r="T116" s="291"/>
      <c r="U116" s="292"/>
      <c r="V116" s="292"/>
      <c r="W116" s="292"/>
      <c r="X116" s="292"/>
      <c r="Y116" s="293"/>
      <c r="Z116" s="291"/>
      <c r="AA116" s="292"/>
      <c r="AB116" s="292"/>
      <c r="AC116" s="292"/>
      <c r="AD116" s="292"/>
      <c r="AE116" s="293"/>
      <c r="AF116" s="291"/>
      <c r="AG116" s="292"/>
      <c r="AH116" s="292"/>
      <c r="AI116" s="292"/>
      <c r="AJ116" s="292"/>
      <c r="AK116" s="293"/>
      <c r="AL116" s="291"/>
      <c r="AM116" s="292"/>
      <c r="AN116" s="292"/>
      <c r="AO116" s="292"/>
      <c r="AP116" s="292"/>
      <c r="AQ116" s="293"/>
      <c r="AR116" s="291"/>
      <c r="AS116" s="292"/>
      <c r="AT116" s="292"/>
      <c r="AU116" s="292"/>
      <c r="AV116" s="292"/>
      <c r="AW116" s="293"/>
    </row>
    <row r="117" spans="1:49" x14ac:dyDescent="0.25">
      <c r="A117" s="381"/>
      <c r="B117" s="291"/>
      <c r="C117" s="292"/>
      <c r="D117" s="292"/>
      <c r="E117" s="292"/>
      <c r="F117" s="292"/>
      <c r="G117" s="293"/>
      <c r="H117" s="291"/>
      <c r="I117" s="292"/>
      <c r="J117" s="292"/>
      <c r="K117" s="292"/>
      <c r="L117" s="292"/>
      <c r="M117" s="293"/>
      <c r="N117" s="291"/>
      <c r="O117" s="292"/>
      <c r="P117" s="292"/>
      <c r="Q117" s="292"/>
      <c r="R117" s="292"/>
      <c r="S117" s="293"/>
      <c r="T117" s="291"/>
      <c r="U117" s="292"/>
      <c r="V117" s="292"/>
      <c r="W117" s="292"/>
      <c r="X117" s="292"/>
      <c r="Y117" s="293"/>
      <c r="Z117" s="291"/>
      <c r="AA117" s="292"/>
      <c r="AB117" s="292"/>
      <c r="AC117" s="292"/>
      <c r="AD117" s="292"/>
      <c r="AE117" s="293"/>
      <c r="AF117" s="291"/>
      <c r="AG117" s="292"/>
      <c r="AH117" s="292"/>
      <c r="AI117" s="292"/>
      <c r="AJ117" s="292"/>
      <c r="AK117" s="293"/>
      <c r="AL117" s="291"/>
      <c r="AM117" s="292"/>
      <c r="AN117" s="292"/>
      <c r="AO117" s="292"/>
      <c r="AP117" s="292"/>
      <c r="AQ117" s="293"/>
      <c r="AR117" s="291"/>
      <c r="AS117" s="292"/>
      <c r="AT117" s="292"/>
      <c r="AU117" s="292"/>
      <c r="AV117" s="292"/>
      <c r="AW117" s="293"/>
    </row>
    <row r="118" spans="1:49" x14ac:dyDescent="0.25">
      <c r="A118" s="381"/>
      <c r="B118" s="291"/>
      <c r="C118" s="292"/>
      <c r="D118" s="292"/>
      <c r="E118" s="292"/>
      <c r="F118" s="292"/>
      <c r="G118" s="293"/>
      <c r="H118" s="291"/>
      <c r="I118" s="292"/>
      <c r="J118" s="292"/>
      <c r="K118" s="292"/>
      <c r="L118" s="292"/>
      <c r="M118" s="293"/>
      <c r="N118" s="291"/>
      <c r="O118" s="292"/>
      <c r="P118" s="292"/>
      <c r="Q118" s="292"/>
      <c r="R118" s="292"/>
      <c r="S118" s="293"/>
      <c r="T118" s="291"/>
      <c r="U118" s="292"/>
      <c r="V118" s="292"/>
      <c r="W118" s="292"/>
      <c r="X118" s="292"/>
      <c r="Y118" s="293"/>
      <c r="Z118" s="291"/>
      <c r="AA118" s="292"/>
      <c r="AB118" s="292"/>
      <c r="AC118" s="292"/>
      <c r="AD118" s="292"/>
      <c r="AE118" s="293"/>
      <c r="AF118" s="291"/>
      <c r="AG118" s="292"/>
      <c r="AH118" s="292"/>
      <c r="AI118" s="292"/>
      <c r="AJ118" s="292"/>
      <c r="AK118" s="293"/>
      <c r="AL118" s="291"/>
      <c r="AM118" s="292"/>
      <c r="AN118" s="292"/>
      <c r="AO118" s="292"/>
      <c r="AP118" s="292"/>
      <c r="AQ118" s="293"/>
      <c r="AR118" s="291"/>
      <c r="AS118" s="292"/>
      <c r="AT118" s="292"/>
      <c r="AU118" s="292"/>
      <c r="AV118" s="292"/>
      <c r="AW118" s="293"/>
    </row>
    <row r="119" spans="1:49" x14ac:dyDescent="0.25">
      <c r="A119" s="381"/>
      <c r="B119" s="291"/>
      <c r="C119" s="292"/>
      <c r="D119" s="292"/>
      <c r="E119" s="292"/>
      <c r="F119" s="292"/>
      <c r="G119" s="293"/>
      <c r="H119" s="291"/>
      <c r="I119" s="292"/>
      <c r="J119" s="292"/>
      <c r="K119" s="292"/>
      <c r="L119" s="292"/>
      <c r="M119" s="293"/>
      <c r="N119" s="291"/>
      <c r="O119" s="292"/>
      <c r="P119" s="292"/>
      <c r="Q119" s="292"/>
      <c r="R119" s="292"/>
      <c r="S119" s="293"/>
      <c r="T119" s="291"/>
      <c r="U119" s="292"/>
      <c r="V119" s="292"/>
      <c r="W119" s="292"/>
      <c r="X119" s="292"/>
      <c r="Y119" s="293"/>
      <c r="Z119" s="291"/>
      <c r="AA119" s="292"/>
      <c r="AB119" s="292"/>
      <c r="AC119" s="292"/>
      <c r="AD119" s="292"/>
      <c r="AE119" s="293"/>
      <c r="AF119" s="291"/>
      <c r="AG119" s="292"/>
      <c r="AH119" s="292"/>
      <c r="AI119" s="292"/>
      <c r="AJ119" s="292"/>
      <c r="AK119" s="293"/>
      <c r="AL119" s="291"/>
      <c r="AM119" s="292"/>
      <c r="AN119" s="292"/>
      <c r="AO119" s="292"/>
      <c r="AP119" s="292"/>
      <c r="AQ119" s="293"/>
      <c r="AR119" s="291"/>
      <c r="AS119" s="292"/>
      <c r="AT119" s="292"/>
      <c r="AU119" s="292"/>
      <c r="AV119" s="292"/>
      <c r="AW119" s="293"/>
    </row>
    <row r="120" spans="1:49" x14ac:dyDescent="0.25">
      <c r="A120" s="381"/>
      <c r="B120" s="291"/>
      <c r="C120" s="292"/>
      <c r="D120" s="292"/>
      <c r="E120" s="292"/>
      <c r="F120" s="292"/>
      <c r="G120" s="293"/>
      <c r="H120" s="291"/>
      <c r="I120" s="292"/>
      <c r="J120" s="292"/>
      <c r="K120" s="292"/>
      <c r="L120" s="292"/>
      <c r="M120" s="293"/>
      <c r="N120" s="291"/>
      <c r="O120" s="292"/>
      <c r="P120" s="292"/>
      <c r="Q120" s="292"/>
      <c r="R120" s="292"/>
      <c r="S120" s="293"/>
      <c r="T120" s="291"/>
      <c r="U120" s="292"/>
      <c r="V120" s="292"/>
      <c r="W120" s="292"/>
      <c r="X120" s="292"/>
      <c r="Y120" s="293"/>
      <c r="Z120" s="291"/>
      <c r="AA120" s="292"/>
      <c r="AB120" s="292"/>
      <c r="AC120" s="292"/>
      <c r="AD120" s="292"/>
      <c r="AE120" s="293"/>
      <c r="AF120" s="291"/>
      <c r="AG120" s="292"/>
      <c r="AH120" s="292"/>
      <c r="AI120" s="292"/>
      <c r="AJ120" s="292"/>
      <c r="AK120" s="293"/>
      <c r="AL120" s="291"/>
      <c r="AM120" s="292"/>
      <c r="AN120" s="292"/>
      <c r="AO120" s="292"/>
      <c r="AP120" s="292"/>
      <c r="AQ120" s="293"/>
      <c r="AR120" s="291"/>
      <c r="AS120" s="292"/>
      <c r="AT120" s="292"/>
      <c r="AU120" s="292"/>
      <c r="AV120" s="292"/>
      <c r="AW120" s="293"/>
    </row>
    <row r="121" spans="1:49" x14ac:dyDescent="0.25">
      <c r="A121" s="381"/>
      <c r="B121" s="291"/>
      <c r="C121" s="292"/>
      <c r="D121" s="292"/>
      <c r="E121" s="292"/>
      <c r="F121" s="292"/>
      <c r="G121" s="293"/>
      <c r="H121" s="291"/>
      <c r="I121" s="292"/>
      <c r="J121" s="292"/>
      <c r="K121" s="292"/>
      <c r="L121" s="292"/>
      <c r="M121" s="293"/>
      <c r="N121" s="291"/>
      <c r="O121" s="292"/>
      <c r="P121" s="292"/>
      <c r="Q121" s="292"/>
      <c r="R121" s="292"/>
      <c r="S121" s="293"/>
      <c r="T121" s="291"/>
      <c r="U121" s="292"/>
      <c r="V121" s="292"/>
      <c r="W121" s="292"/>
      <c r="X121" s="292"/>
      <c r="Y121" s="293"/>
      <c r="Z121" s="291"/>
      <c r="AA121" s="292"/>
      <c r="AB121" s="292"/>
      <c r="AC121" s="292"/>
      <c r="AD121" s="292"/>
      <c r="AE121" s="293"/>
      <c r="AF121" s="291"/>
      <c r="AG121" s="292"/>
      <c r="AH121" s="292"/>
      <c r="AI121" s="292"/>
      <c r="AJ121" s="292"/>
      <c r="AK121" s="293"/>
      <c r="AL121" s="291"/>
      <c r="AM121" s="292"/>
      <c r="AN121" s="292"/>
      <c r="AO121" s="292"/>
      <c r="AP121" s="292"/>
      <c r="AQ121" s="293"/>
      <c r="AR121" s="291"/>
      <c r="AS121" s="292"/>
      <c r="AT121" s="292"/>
      <c r="AU121" s="292"/>
      <c r="AV121" s="292"/>
      <c r="AW121" s="293"/>
    </row>
    <row r="122" spans="1:49" x14ac:dyDescent="0.25">
      <c r="A122" s="381"/>
      <c r="B122" s="291"/>
      <c r="C122" s="292"/>
      <c r="D122" s="292"/>
      <c r="E122" s="292"/>
      <c r="F122" s="292"/>
      <c r="G122" s="293"/>
      <c r="H122" s="291"/>
      <c r="I122" s="292"/>
      <c r="J122" s="292"/>
      <c r="K122" s="292"/>
      <c r="L122" s="292"/>
      <c r="M122" s="293"/>
      <c r="N122" s="291"/>
      <c r="O122" s="292"/>
      <c r="P122" s="292"/>
      <c r="Q122" s="292"/>
      <c r="R122" s="292"/>
      <c r="S122" s="293"/>
      <c r="T122" s="291"/>
      <c r="U122" s="292"/>
      <c r="V122" s="292"/>
      <c r="W122" s="292"/>
      <c r="X122" s="292"/>
      <c r="Y122" s="293"/>
      <c r="Z122" s="291"/>
      <c r="AA122" s="292"/>
      <c r="AB122" s="292"/>
      <c r="AC122" s="292"/>
      <c r="AD122" s="292"/>
      <c r="AE122" s="293"/>
      <c r="AF122" s="291"/>
      <c r="AG122" s="292"/>
      <c r="AH122" s="292"/>
      <c r="AI122" s="292"/>
      <c r="AJ122" s="292"/>
      <c r="AK122" s="293"/>
      <c r="AL122" s="291"/>
      <c r="AM122" s="292"/>
      <c r="AN122" s="292"/>
      <c r="AO122" s="292"/>
      <c r="AP122" s="292"/>
      <c r="AQ122" s="293"/>
      <c r="AR122" s="291"/>
      <c r="AS122" s="292"/>
      <c r="AT122" s="292"/>
      <c r="AU122" s="292"/>
      <c r="AV122" s="292"/>
      <c r="AW122" s="293"/>
    </row>
    <row r="123" spans="1:49" x14ac:dyDescent="0.25">
      <c r="A123" s="381"/>
      <c r="B123" s="291"/>
      <c r="C123" s="292"/>
      <c r="D123" s="292"/>
      <c r="E123" s="292"/>
      <c r="F123" s="292"/>
      <c r="G123" s="293"/>
      <c r="H123" s="291"/>
      <c r="I123" s="292"/>
      <c r="J123" s="292"/>
      <c r="K123" s="292"/>
      <c r="L123" s="292"/>
      <c r="M123" s="293"/>
      <c r="N123" s="291"/>
      <c r="O123" s="292"/>
      <c r="P123" s="292"/>
      <c r="Q123" s="292"/>
      <c r="R123" s="292"/>
      <c r="S123" s="293"/>
      <c r="T123" s="291"/>
      <c r="U123" s="292"/>
      <c r="V123" s="292"/>
      <c r="W123" s="292"/>
      <c r="X123" s="292"/>
      <c r="Y123" s="293"/>
      <c r="Z123" s="291"/>
      <c r="AA123" s="292"/>
      <c r="AB123" s="292"/>
      <c r="AC123" s="292"/>
      <c r="AD123" s="292"/>
      <c r="AE123" s="293"/>
      <c r="AF123" s="291"/>
      <c r="AG123" s="292"/>
      <c r="AH123" s="292"/>
      <c r="AI123" s="292"/>
      <c r="AJ123" s="292"/>
      <c r="AK123" s="293"/>
      <c r="AL123" s="291"/>
      <c r="AM123" s="292"/>
      <c r="AN123" s="292"/>
      <c r="AO123" s="292"/>
      <c r="AP123" s="292"/>
      <c r="AQ123" s="293"/>
      <c r="AR123" s="291"/>
      <c r="AS123" s="292"/>
      <c r="AT123" s="292"/>
      <c r="AU123" s="292"/>
      <c r="AV123" s="292"/>
      <c r="AW123" s="293"/>
    </row>
    <row r="124" spans="1:49" x14ac:dyDescent="0.25">
      <c r="A124" s="382"/>
      <c r="B124" s="306"/>
      <c r="C124" s="307"/>
      <c r="D124" s="307"/>
      <c r="E124" s="307"/>
      <c r="F124" s="307"/>
      <c r="G124" s="308"/>
      <c r="H124" s="306"/>
      <c r="I124" s="307"/>
      <c r="J124" s="307"/>
      <c r="K124" s="307"/>
      <c r="L124" s="307"/>
      <c r="M124" s="308"/>
      <c r="N124" s="306"/>
      <c r="O124" s="307"/>
      <c r="P124" s="307"/>
      <c r="Q124" s="307"/>
      <c r="R124" s="307"/>
      <c r="S124" s="308"/>
      <c r="T124" s="306"/>
      <c r="U124" s="307"/>
      <c r="V124" s="307"/>
      <c r="W124" s="307"/>
      <c r="X124" s="307"/>
      <c r="Y124" s="308"/>
      <c r="Z124" s="306"/>
      <c r="AA124" s="307"/>
      <c r="AB124" s="307"/>
      <c r="AC124" s="307"/>
      <c r="AD124" s="307"/>
      <c r="AE124" s="308"/>
      <c r="AF124" s="306"/>
      <c r="AG124" s="307"/>
      <c r="AH124" s="307"/>
      <c r="AI124" s="307"/>
      <c r="AJ124" s="307"/>
      <c r="AK124" s="308"/>
      <c r="AL124" s="306"/>
      <c r="AM124" s="307"/>
      <c r="AN124" s="307"/>
      <c r="AO124" s="307"/>
      <c r="AP124" s="307"/>
      <c r="AQ124" s="308"/>
      <c r="AR124" s="306"/>
      <c r="AS124" s="307"/>
      <c r="AT124" s="307"/>
      <c r="AU124" s="307"/>
      <c r="AV124" s="307"/>
      <c r="AW124" s="308"/>
    </row>
    <row r="125" spans="1:49" x14ac:dyDescent="0.25">
      <c r="A125" s="380" t="s">
        <v>131</v>
      </c>
      <c r="B125" s="309" t="s">
        <v>142</v>
      </c>
      <c r="C125" s="310"/>
      <c r="D125" s="310"/>
      <c r="E125" s="310"/>
      <c r="F125" s="310"/>
      <c r="G125" s="311"/>
      <c r="H125" s="309" t="s">
        <v>444</v>
      </c>
      <c r="I125" s="310"/>
      <c r="J125" s="310"/>
      <c r="K125" s="310"/>
      <c r="L125" s="310"/>
      <c r="M125" s="311"/>
      <c r="N125" s="309" t="s">
        <v>138</v>
      </c>
      <c r="O125" s="310"/>
      <c r="P125" s="310"/>
      <c r="Q125" s="310"/>
      <c r="R125" s="310"/>
      <c r="S125" s="311"/>
      <c r="T125" s="309" t="s">
        <v>142</v>
      </c>
      <c r="U125" s="310"/>
      <c r="V125" s="310"/>
      <c r="W125" s="310"/>
      <c r="X125" s="310"/>
      <c r="Y125" s="311"/>
      <c r="Z125" s="309" t="s">
        <v>444</v>
      </c>
      <c r="AA125" s="310"/>
      <c r="AB125" s="310"/>
      <c r="AC125" s="310"/>
      <c r="AD125" s="310"/>
      <c r="AE125" s="311"/>
      <c r="AF125" s="309" t="s">
        <v>270</v>
      </c>
      <c r="AG125" s="310"/>
      <c r="AH125" s="310"/>
      <c r="AI125" s="310"/>
      <c r="AJ125" s="310"/>
      <c r="AK125" s="311"/>
      <c r="AL125" s="432" t="s">
        <v>147</v>
      </c>
      <c r="AM125" s="432"/>
      <c r="AN125" s="432"/>
      <c r="AO125" s="432"/>
      <c r="AP125" s="432"/>
      <c r="AQ125" s="432"/>
      <c r="AR125" s="309" t="s">
        <v>389</v>
      </c>
      <c r="AS125" s="310"/>
      <c r="AT125" s="310"/>
      <c r="AU125" s="310"/>
      <c r="AV125" s="310"/>
      <c r="AW125" s="311"/>
    </row>
    <row r="126" spans="1:49" x14ac:dyDescent="0.25">
      <c r="A126" s="381"/>
      <c r="B126" s="319"/>
      <c r="C126" s="320"/>
      <c r="D126" s="320"/>
      <c r="E126" s="320"/>
      <c r="F126" s="320"/>
      <c r="G126" s="321"/>
      <c r="H126" s="319"/>
      <c r="I126" s="320"/>
      <c r="J126" s="320"/>
      <c r="K126" s="320"/>
      <c r="L126" s="320"/>
      <c r="M126" s="321"/>
      <c r="N126" s="319"/>
      <c r="O126" s="320"/>
      <c r="P126" s="320"/>
      <c r="Q126" s="320"/>
      <c r="R126" s="320"/>
      <c r="S126" s="321"/>
      <c r="T126" s="319"/>
      <c r="U126" s="320"/>
      <c r="V126" s="320"/>
      <c r="W126" s="320"/>
      <c r="X126" s="320"/>
      <c r="Y126" s="321"/>
      <c r="Z126" s="319"/>
      <c r="AA126" s="320"/>
      <c r="AB126" s="320"/>
      <c r="AC126" s="320"/>
      <c r="AD126" s="320"/>
      <c r="AE126" s="321"/>
      <c r="AF126" s="319"/>
      <c r="AG126" s="320"/>
      <c r="AH126" s="320"/>
      <c r="AI126" s="320"/>
      <c r="AJ126" s="320"/>
      <c r="AK126" s="321"/>
      <c r="AL126" s="432"/>
      <c r="AM126" s="432"/>
      <c r="AN126" s="432"/>
      <c r="AO126" s="432"/>
      <c r="AP126" s="432"/>
      <c r="AQ126" s="432"/>
      <c r="AR126" s="279"/>
      <c r="AS126" s="563"/>
      <c r="AT126" s="563"/>
      <c r="AU126" s="563"/>
      <c r="AV126" s="563"/>
      <c r="AW126" s="281"/>
    </row>
    <row r="127" spans="1:49" x14ac:dyDescent="0.25">
      <c r="A127" s="381"/>
      <c r="B127" s="282"/>
      <c r="C127" s="283"/>
      <c r="D127" s="283"/>
      <c r="E127" s="283"/>
      <c r="F127" s="283"/>
      <c r="G127" s="284"/>
      <c r="H127" s="282"/>
      <c r="I127" s="283"/>
      <c r="J127" s="283"/>
      <c r="K127" s="283"/>
      <c r="L127" s="283"/>
      <c r="M127" s="284"/>
      <c r="N127" s="282"/>
      <c r="O127" s="283"/>
      <c r="P127" s="283"/>
      <c r="Q127" s="283"/>
      <c r="R127" s="283"/>
      <c r="S127" s="284"/>
      <c r="T127" s="282"/>
      <c r="U127" s="283"/>
      <c r="V127" s="283"/>
      <c r="W127" s="283"/>
      <c r="X127" s="283"/>
      <c r="Y127" s="284"/>
      <c r="Z127" s="282"/>
      <c r="AA127" s="283"/>
      <c r="AB127" s="283"/>
      <c r="AC127" s="283"/>
      <c r="AD127" s="283"/>
      <c r="AE127" s="284"/>
      <c r="AF127" s="282"/>
      <c r="AG127" s="283"/>
      <c r="AH127" s="283"/>
      <c r="AI127" s="283"/>
      <c r="AJ127" s="283"/>
      <c r="AK127" s="284"/>
      <c r="AL127" s="432"/>
      <c r="AM127" s="432"/>
      <c r="AN127" s="432"/>
      <c r="AO127" s="432"/>
      <c r="AP127" s="432"/>
      <c r="AQ127" s="432"/>
      <c r="AR127" s="282"/>
      <c r="AS127" s="283"/>
      <c r="AT127" s="283"/>
      <c r="AU127" s="283"/>
      <c r="AV127" s="283"/>
      <c r="AW127" s="284"/>
    </row>
    <row r="128" spans="1:49" x14ac:dyDescent="0.25">
      <c r="A128" s="381"/>
      <c r="B128" s="282"/>
      <c r="C128" s="283"/>
      <c r="D128" s="283"/>
      <c r="E128" s="283"/>
      <c r="F128" s="283"/>
      <c r="G128" s="284"/>
      <c r="H128" s="282"/>
      <c r="I128" s="283"/>
      <c r="J128" s="283"/>
      <c r="K128" s="283"/>
      <c r="L128" s="283"/>
      <c r="M128" s="284"/>
      <c r="N128" s="282"/>
      <c r="O128" s="283"/>
      <c r="P128" s="283"/>
      <c r="Q128" s="283"/>
      <c r="R128" s="283"/>
      <c r="S128" s="284"/>
      <c r="T128" s="282"/>
      <c r="U128" s="283"/>
      <c r="V128" s="283"/>
      <c r="W128" s="283"/>
      <c r="X128" s="283"/>
      <c r="Y128" s="284"/>
      <c r="Z128" s="282"/>
      <c r="AA128" s="283"/>
      <c r="AB128" s="283"/>
      <c r="AC128" s="283"/>
      <c r="AD128" s="283"/>
      <c r="AE128" s="284"/>
      <c r="AF128" s="282"/>
      <c r="AG128" s="283"/>
      <c r="AH128" s="283"/>
      <c r="AI128" s="283"/>
      <c r="AJ128" s="283"/>
      <c r="AK128" s="284"/>
      <c r="AL128" s="432"/>
      <c r="AM128" s="432"/>
      <c r="AN128" s="432"/>
      <c r="AO128" s="432"/>
      <c r="AP128" s="432"/>
      <c r="AQ128" s="432"/>
      <c r="AR128" s="282"/>
      <c r="AS128" s="283"/>
      <c r="AT128" s="283"/>
      <c r="AU128" s="283"/>
      <c r="AV128" s="283"/>
      <c r="AW128" s="284"/>
    </row>
    <row r="129" spans="1:49" x14ac:dyDescent="0.25">
      <c r="A129" s="381"/>
      <c r="B129" s="282"/>
      <c r="C129" s="283"/>
      <c r="D129" s="283"/>
      <c r="E129" s="283"/>
      <c r="F129" s="283"/>
      <c r="G129" s="284"/>
      <c r="H129" s="282"/>
      <c r="I129" s="283"/>
      <c r="J129" s="283"/>
      <c r="K129" s="283"/>
      <c r="L129" s="283"/>
      <c r="M129" s="284"/>
      <c r="N129" s="282"/>
      <c r="O129" s="283"/>
      <c r="P129" s="283"/>
      <c r="Q129" s="283"/>
      <c r="R129" s="283"/>
      <c r="S129" s="284"/>
      <c r="T129" s="282"/>
      <c r="U129" s="283"/>
      <c r="V129" s="283"/>
      <c r="W129" s="283"/>
      <c r="X129" s="283"/>
      <c r="Y129" s="284"/>
      <c r="Z129" s="282"/>
      <c r="AA129" s="283"/>
      <c r="AB129" s="283"/>
      <c r="AC129" s="283"/>
      <c r="AD129" s="283"/>
      <c r="AE129" s="284"/>
      <c r="AF129" s="282"/>
      <c r="AG129" s="283"/>
      <c r="AH129" s="283"/>
      <c r="AI129" s="283"/>
      <c r="AJ129" s="283"/>
      <c r="AK129" s="284"/>
      <c r="AL129" s="432"/>
      <c r="AM129" s="432"/>
      <c r="AN129" s="432"/>
      <c r="AO129" s="432"/>
      <c r="AP129" s="432"/>
      <c r="AQ129" s="432"/>
      <c r="AR129" s="282"/>
      <c r="AS129" s="283"/>
      <c r="AT129" s="283"/>
      <c r="AU129" s="283"/>
      <c r="AV129" s="283"/>
      <c r="AW129" s="284"/>
    </row>
    <row r="130" spans="1:49" x14ac:dyDescent="0.25">
      <c r="A130" s="381"/>
      <c r="B130" s="282"/>
      <c r="C130" s="283"/>
      <c r="D130" s="283"/>
      <c r="E130" s="283"/>
      <c r="F130" s="283"/>
      <c r="G130" s="284"/>
      <c r="H130" s="282"/>
      <c r="I130" s="283"/>
      <c r="J130" s="283"/>
      <c r="K130" s="283"/>
      <c r="L130" s="283"/>
      <c r="M130" s="284"/>
      <c r="N130" s="282"/>
      <c r="O130" s="283"/>
      <c r="P130" s="283"/>
      <c r="Q130" s="283"/>
      <c r="R130" s="283"/>
      <c r="S130" s="284"/>
      <c r="T130" s="282"/>
      <c r="U130" s="283"/>
      <c r="V130" s="283"/>
      <c r="W130" s="283"/>
      <c r="X130" s="283"/>
      <c r="Y130" s="284"/>
      <c r="Z130" s="282"/>
      <c r="AA130" s="283"/>
      <c r="AB130" s="283"/>
      <c r="AC130" s="283"/>
      <c r="AD130" s="283"/>
      <c r="AE130" s="284"/>
      <c r="AF130" s="282"/>
      <c r="AG130" s="283"/>
      <c r="AH130" s="283"/>
      <c r="AI130" s="283"/>
      <c r="AJ130" s="283"/>
      <c r="AK130" s="284"/>
      <c r="AL130" s="432"/>
      <c r="AM130" s="432"/>
      <c r="AN130" s="432"/>
      <c r="AO130" s="432"/>
      <c r="AP130" s="432"/>
      <c r="AQ130" s="432"/>
      <c r="AR130" s="282"/>
      <c r="AS130" s="283"/>
      <c r="AT130" s="283"/>
      <c r="AU130" s="283"/>
      <c r="AV130" s="283"/>
      <c r="AW130" s="284"/>
    </row>
    <row r="131" spans="1:49" x14ac:dyDescent="0.25">
      <c r="A131" s="381"/>
      <c r="B131" s="282"/>
      <c r="C131" s="283"/>
      <c r="D131" s="283"/>
      <c r="E131" s="283"/>
      <c r="F131" s="283"/>
      <c r="G131" s="284"/>
      <c r="H131" s="282"/>
      <c r="I131" s="283"/>
      <c r="J131" s="283"/>
      <c r="K131" s="283"/>
      <c r="L131" s="283"/>
      <c r="M131" s="284"/>
      <c r="N131" s="282"/>
      <c r="O131" s="283"/>
      <c r="P131" s="283"/>
      <c r="Q131" s="283"/>
      <c r="R131" s="283"/>
      <c r="S131" s="284"/>
      <c r="T131" s="282"/>
      <c r="U131" s="283"/>
      <c r="V131" s="283"/>
      <c r="W131" s="283"/>
      <c r="X131" s="283"/>
      <c r="Y131" s="284"/>
      <c r="Z131" s="282"/>
      <c r="AA131" s="283"/>
      <c r="AB131" s="283"/>
      <c r="AC131" s="283"/>
      <c r="AD131" s="283"/>
      <c r="AE131" s="284"/>
      <c r="AF131" s="282"/>
      <c r="AG131" s="283"/>
      <c r="AH131" s="283"/>
      <c r="AI131" s="283"/>
      <c r="AJ131" s="283"/>
      <c r="AK131" s="284"/>
      <c r="AL131" s="432"/>
      <c r="AM131" s="432"/>
      <c r="AN131" s="432"/>
      <c r="AO131" s="432"/>
      <c r="AP131" s="432"/>
      <c r="AQ131" s="432"/>
      <c r="AR131" s="282"/>
      <c r="AS131" s="283"/>
      <c r="AT131" s="283"/>
      <c r="AU131" s="283"/>
      <c r="AV131" s="283"/>
      <c r="AW131" s="284"/>
    </row>
    <row r="132" spans="1:49" x14ac:dyDescent="0.25">
      <c r="A132" s="381"/>
      <c r="B132" s="282"/>
      <c r="C132" s="283"/>
      <c r="D132" s="283"/>
      <c r="E132" s="283"/>
      <c r="F132" s="283"/>
      <c r="G132" s="284"/>
      <c r="H132" s="282"/>
      <c r="I132" s="283"/>
      <c r="J132" s="283"/>
      <c r="K132" s="283"/>
      <c r="L132" s="283"/>
      <c r="M132" s="284"/>
      <c r="N132" s="282"/>
      <c r="O132" s="283"/>
      <c r="P132" s="283"/>
      <c r="Q132" s="283"/>
      <c r="R132" s="283"/>
      <c r="S132" s="284"/>
      <c r="T132" s="282"/>
      <c r="U132" s="283"/>
      <c r="V132" s="283"/>
      <c r="W132" s="283"/>
      <c r="X132" s="283"/>
      <c r="Y132" s="284"/>
      <c r="Z132" s="282"/>
      <c r="AA132" s="283"/>
      <c r="AB132" s="283"/>
      <c r="AC132" s="283"/>
      <c r="AD132" s="283"/>
      <c r="AE132" s="284"/>
      <c r="AF132" s="282"/>
      <c r="AG132" s="283"/>
      <c r="AH132" s="283"/>
      <c r="AI132" s="283"/>
      <c r="AJ132" s="283"/>
      <c r="AK132" s="284"/>
      <c r="AL132" s="432"/>
      <c r="AM132" s="432"/>
      <c r="AN132" s="432"/>
      <c r="AO132" s="432"/>
      <c r="AP132" s="432"/>
      <c r="AQ132" s="432"/>
      <c r="AR132" s="282"/>
      <c r="AS132" s="283"/>
      <c r="AT132" s="283"/>
      <c r="AU132" s="283"/>
      <c r="AV132" s="283"/>
      <c r="AW132" s="284"/>
    </row>
    <row r="133" spans="1:49" x14ac:dyDescent="0.25">
      <c r="A133" s="381"/>
      <c r="B133" s="282"/>
      <c r="C133" s="283"/>
      <c r="D133" s="283"/>
      <c r="E133" s="283"/>
      <c r="F133" s="283"/>
      <c r="G133" s="284"/>
      <c r="H133" s="282"/>
      <c r="I133" s="283"/>
      <c r="J133" s="283"/>
      <c r="K133" s="283"/>
      <c r="L133" s="283"/>
      <c r="M133" s="284"/>
      <c r="N133" s="282"/>
      <c r="O133" s="283"/>
      <c r="P133" s="283"/>
      <c r="Q133" s="283"/>
      <c r="R133" s="283"/>
      <c r="S133" s="284"/>
      <c r="T133" s="282"/>
      <c r="U133" s="283"/>
      <c r="V133" s="283"/>
      <c r="W133" s="283"/>
      <c r="X133" s="283"/>
      <c r="Y133" s="284"/>
      <c r="Z133" s="282"/>
      <c r="AA133" s="283"/>
      <c r="AB133" s="283"/>
      <c r="AC133" s="283"/>
      <c r="AD133" s="283"/>
      <c r="AE133" s="284"/>
      <c r="AF133" s="282"/>
      <c r="AG133" s="283"/>
      <c r="AH133" s="283"/>
      <c r="AI133" s="283"/>
      <c r="AJ133" s="283"/>
      <c r="AK133" s="284"/>
      <c r="AL133" s="432"/>
      <c r="AM133" s="432"/>
      <c r="AN133" s="432"/>
      <c r="AO133" s="432"/>
      <c r="AP133" s="432"/>
      <c r="AQ133" s="432"/>
      <c r="AR133" s="282"/>
      <c r="AS133" s="283"/>
      <c r="AT133" s="283"/>
      <c r="AU133" s="283"/>
      <c r="AV133" s="283"/>
      <c r="AW133" s="284"/>
    </row>
    <row r="134" spans="1:49" x14ac:dyDescent="0.25">
      <c r="A134" s="381"/>
      <c r="B134" s="282"/>
      <c r="C134" s="283"/>
      <c r="D134" s="283"/>
      <c r="E134" s="283"/>
      <c r="F134" s="283"/>
      <c r="G134" s="284"/>
      <c r="H134" s="282"/>
      <c r="I134" s="283"/>
      <c r="J134" s="283"/>
      <c r="K134" s="283"/>
      <c r="L134" s="283"/>
      <c r="M134" s="284"/>
      <c r="N134" s="282"/>
      <c r="O134" s="283"/>
      <c r="P134" s="283"/>
      <c r="Q134" s="283"/>
      <c r="R134" s="283"/>
      <c r="S134" s="284"/>
      <c r="T134" s="282"/>
      <c r="U134" s="283"/>
      <c r="V134" s="283"/>
      <c r="W134" s="283"/>
      <c r="X134" s="283"/>
      <c r="Y134" s="284"/>
      <c r="Z134" s="282"/>
      <c r="AA134" s="283"/>
      <c r="AB134" s="283"/>
      <c r="AC134" s="283"/>
      <c r="AD134" s="283"/>
      <c r="AE134" s="284"/>
      <c r="AF134" s="282"/>
      <c r="AG134" s="283"/>
      <c r="AH134" s="283"/>
      <c r="AI134" s="283"/>
      <c r="AJ134" s="283"/>
      <c r="AK134" s="284"/>
      <c r="AL134" s="432"/>
      <c r="AM134" s="432"/>
      <c r="AN134" s="432"/>
      <c r="AO134" s="432"/>
      <c r="AP134" s="432"/>
      <c r="AQ134" s="432"/>
      <c r="AR134" s="282"/>
      <c r="AS134" s="283"/>
      <c r="AT134" s="283"/>
      <c r="AU134" s="283"/>
      <c r="AV134" s="283"/>
      <c r="AW134" s="284"/>
    </row>
    <row r="135" spans="1:49" x14ac:dyDescent="0.25">
      <c r="A135" s="381"/>
      <c r="B135" s="282"/>
      <c r="C135" s="283"/>
      <c r="D135" s="283"/>
      <c r="E135" s="283"/>
      <c r="F135" s="283"/>
      <c r="G135" s="284"/>
      <c r="H135" s="282"/>
      <c r="I135" s="283"/>
      <c r="J135" s="283"/>
      <c r="K135" s="283"/>
      <c r="L135" s="283"/>
      <c r="M135" s="284"/>
      <c r="N135" s="282"/>
      <c r="O135" s="283"/>
      <c r="P135" s="283"/>
      <c r="Q135" s="283"/>
      <c r="R135" s="283"/>
      <c r="S135" s="284"/>
      <c r="T135" s="282"/>
      <c r="U135" s="283"/>
      <c r="V135" s="283"/>
      <c r="W135" s="283"/>
      <c r="X135" s="283"/>
      <c r="Y135" s="284"/>
      <c r="Z135" s="282"/>
      <c r="AA135" s="283"/>
      <c r="AB135" s="283"/>
      <c r="AC135" s="283"/>
      <c r="AD135" s="283"/>
      <c r="AE135" s="284"/>
      <c r="AF135" s="282"/>
      <c r="AG135" s="283"/>
      <c r="AH135" s="283"/>
      <c r="AI135" s="283"/>
      <c r="AJ135" s="283"/>
      <c r="AK135" s="284"/>
      <c r="AL135" s="432"/>
      <c r="AM135" s="432"/>
      <c r="AN135" s="432"/>
      <c r="AO135" s="432"/>
      <c r="AP135" s="432"/>
      <c r="AQ135" s="432"/>
      <c r="AR135" s="282"/>
      <c r="AS135" s="283"/>
      <c r="AT135" s="283"/>
      <c r="AU135" s="283"/>
      <c r="AV135" s="283"/>
      <c r="AW135" s="284"/>
    </row>
    <row r="136" spans="1:49" x14ac:dyDescent="0.25">
      <c r="A136" s="381"/>
      <c r="B136" s="282"/>
      <c r="C136" s="283"/>
      <c r="D136" s="283"/>
      <c r="E136" s="283"/>
      <c r="F136" s="283"/>
      <c r="G136" s="284"/>
      <c r="H136" s="282"/>
      <c r="I136" s="283"/>
      <c r="J136" s="283"/>
      <c r="K136" s="283"/>
      <c r="L136" s="283"/>
      <c r="M136" s="284"/>
      <c r="N136" s="282"/>
      <c r="O136" s="283"/>
      <c r="P136" s="283"/>
      <c r="Q136" s="283"/>
      <c r="R136" s="283"/>
      <c r="S136" s="284"/>
      <c r="T136" s="282"/>
      <c r="U136" s="283"/>
      <c r="V136" s="283"/>
      <c r="W136" s="283"/>
      <c r="X136" s="283"/>
      <c r="Y136" s="284"/>
      <c r="Z136" s="282"/>
      <c r="AA136" s="283"/>
      <c r="AB136" s="283"/>
      <c r="AC136" s="283"/>
      <c r="AD136" s="283"/>
      <c r="AE136" s="284"/>
      <c r="AF136" s="282"/>
      <c r="AG136" s="283"/>
      <c r="AH136" s="283"/>
      <c r="AI136" s="283"/>
      <c r="AJ136" s="283"/>
      <c r="AK136" s="284"/>
      <c r="AL136" s="432"/>
      <c r="AM136" s="432"/>
      <c r="AN136" s="432"/>
      <c r="AO136" s="432"/>
      <c r="AP136" s="432"/>
      <c r="AQ136" s="432"/>
      <c r="AR136" s="282"/>
      <c r="AS136" s="283"/>
      <c r="AT136" s="283"/>
      <c r="AU136" s="283"/>
      <c r="AV136" s="283"/>
      <c r="AW136" s="284"/>
    </row>
    <row r="137" spans="1:49" x14ac:dyDescent="0.25">
      <c r="A137" s="381"/>
      <c r="B137" s="282"/>
      <c r="C137" s="283"/>
      <c r="D137" s="283"/>
      <c r="E137" s="283"/>
      <c r="F137" s="283"/>
      <c r="G137" s="284"/>
      <c r="H137" s="282"/>
      <c r="I137" s="283"/>
      <c r="J137" s="283"/>
      <c r="K137" s="283"/>
      <c r="L137" s="283"/>
      <c r="M137" s="284"/>
      <c r="N137" s="282"/>
      <c r="O137" s="283"/>
      <c r="P137" s="283"/>
      <c r="Q137" s="283"/>
      <c r="R137" s="283"/>
      <c r="S137" s="284"/>
      <c r="T137" s="282"/>
      <c r="U137" s="283"/>
      <c r="V137" s="283"/>
      <c r="W137" s="283"/>
      <c r="X137" s="283"/>
      <c r="Y137" s="284"/>
      <c r="Z137" s="282"/>
      <c r="AA137" s="283"/>
      <c r="AB137" s="283"/>
      <c r="AC137" s="283"/>
      <c r="AD137" s="283"/>
      <c r="AE137" s="284"/>
      <c r="AF137" s="282"/>
      <c r="AG137" s="283"/>
      <c r="AH137" s="283"/>
      <c r="AI137" s="283"/>
      <c r="AJ137" s="283"/>
      <c r="AK137" s="284"/>
      <c r="AL137" s="432"/>
      <c r="AM137" s="432"/>
      <c r="AN137" s="432"/>
      <c r="AO137" s="432"/>
      <c r="AP137" s="432"/>
      <c r="AQ137" s="432"/>
      <c r="AR137" s="282"/>
      <c r="AS137" s="283"/>
      <c r="AT137" s="283"/>
      <c r="AU137" s="283"/>
      <c r="AV137" s="283"/>
      <c r="AW137" s="284"/>
    </row>
    <row r="138" spans="1:49" x14ac:dyDescent="0.25">
      <c r="A138" s="381"/>
      <c r="B138" s="282"/>
      <c r="C138" s="283"/>
      <c r="D138" s="283"/>
      <c r="E138" s="283"/>
      <c r="F138" s="283"/>
      <c r="G138" s="284"/>
      <c r="H138" s="282"/>
      <c r="I138" s="283"/>
      <c r="J138" s="283"/>
      <c r="K138" s="283"/>
      <c r="L138" s="283"/>
      <c r="M138" s="284"/>
      <c r="N138" s="282"/>
      <c r="O138" s="283"/>
      <c r="P138" s="283"/>
      <c r="Q138" s="283"/>
      <c r="R138" s="283"/>
      <c r="S138" s="284"/>
      <c r="T138" s="282"/>
      <c r="U138" s="283"/>
      <c r="V138" s="283"/>
      <c r="W138" s="283"/>
      <c r="X138" s="283"/>
      <c r="Y138" s="284"/>
      <c r="Z138" s="282"/>
      <c r="AA138" s="283"/>
      <c r="AB138" s="283"/>
      <c r="AC138" s="283"/>
      <c r="AD138" s="283"/>
      <c r="AE138" s="284"/>
      <c r="AF138" s="282"/>
      <c r="AG138" s="283"/>
      <c r="AH138" s="283"/>
      <c r="AI138" s="283"/>
      <c r="AJ138" s="283"/>
      <c r="AK138" s="284"/>
      <c r="AL138" s="432"/>
      <c r="AM138" s="432"/>
      <c r="AN138" s="432"/>
      <c r="AO138" s="432"/>
      <c r="AP138" s="432"/>
      <c r="AQ138" s="432"/>
      <c r="AR138" s="282"/>
      <c r="AS138" s="283"/>
      <c r="AT138" s="283"/>
      <c r="AU138" s="283"/>
      <c r="AV138" s="283"/>
      <c r="AW138" s="284"/>
    </row>
    <row r="139" spans="1:49" x14ac:dyDescent="0.25">
      <c r="A139" s="382"/>
      <c r="B139" s="322"/>
      <c r="C139" s="389"/>
      <c r="D139" s="389"/>
      <c r="E139" s="389"/>
      <c r="F139" s="389"/>
      <c r="G139" s="390"/>
      <c r="H139" s="322"/>
      <c r="I139" s="389"/>
      <c r="J139" s="389"/>
      <c r="K139" s="389"/>
      <c r="L139" s="389"/>
      <c r="M139" s="390"/>
      <c r="N139" s="322"/>
      <c r="O139" s="389"/>
      <c r="P139" s="389"/>
      <c r="Q139" s="389"/>
      <c r="R139" s="389"/>
      <c r="S139" s="390"/>
      <c r="T139" s="322"/>
      <c r="U139" s="389"/>
      <c r="V139" s="389"/>
      <c r="W139" s="389"/>
      <c r="X139" s="389"/>
      <c r="Y139" s="390"/>
      <c r="Z139" s="322"/>
      <c r="AA139" s="389"/>
      <c r="AB139" s="389"/>
      <c r="AC139" s="389"/>
      <c r="AD139" s="389"/>
      <c r="AE139" s="390"/>
      <c r="AF139" s="322"/>
      <c r="AG139" s="323"/>
      <c r="AH139" s="323"/>
      <c r="AI139" s="323"/>
      <c r="AJ139" s="323"/>
      <c r="AK139" s="324"/>
      <c r="AL139" s="432"/>
      <c r="AM139" s="432"/>
      <c r="AN139" s="432"/>
      <c r="AO139" s="432"/>
      <c r="AP139" s="432"/>
      <c r="AQ139" s="432"/>
      <c r="AR139" s="564"/>
      <c r="AS139" s="389"/>
      <c r="AT139" s="389"/>
      <c r="AU139" s="389"/>
      <c r="AV139" s="389"/>
      <c r="AW139" s="390"/>
    </row>
    <row r="140" spans="1:49" ht="15.75" thickBot="1" x14ac:dyDescent="0.3">
      <c r="A140" s="29"/>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6"/>
      <c r="AG140" s="6"/>
      <c r="AH140" s="6"/>
      <c r="AI140" s="6"/>
      <c r="AJ140" s="6"/>
      <c r="AK140" s="6"/>
    </row>
    <row r="141" spans="1:49" ht="15.75" thickBot="1" x14ac:dyDescent="0.3">
      <c r="A141" s="18" t="s">
        <v>5</v>
      </c>
      <c r="B141" s="6"/>
      <c r="C141" s="6"/>
      <c r="D141" s="6"/>
      <c r="E141" s="6"/>
      <c r="F141" s="6"/>
      <c r="G141" s="6"/>
      <c r="H141" s="6"/>
      <c r="I141" s="6"/>
      <c r="J141" s="6"/>
      <c r="K141" s="6"/>
      <c r="L141" s="6"/>
      <c r="M141" s="6"/>
      <c r="N141" s="6"/>
      <c r="O141" s="6"/>
      <c r="P141" s="6"/>
      <c r="Q141" s="6"/>
      <c r="R141" s="6"/>
      <c r="S141" s="6"/>
      <c r="T141" s="6"/>
      <c r="U141" s="50"/>
      <c r="V141" s="50"/>
      <c r="W141" s="6"/>
      <c r="X141" s="6"/>
      <c r="Y141" s="6"/>
      <c r="Z141" s="6"/>
      <c r="AA141" s="6"/>
      <c r="AB141" s="6"/>
      <c r="AC141" s="6"/>
      <c r="AD141" s="6"/>
      <c r="AE141" s="6"/>
      <c r="AF141" s="6"/>
      <c r="AG141" s="6"/>
      <c r="AH141" s="6"/>
      <c r="AI141" s="6"/>
      <c r="AJ141" s="6"/>
      <c r="AK141" s="6"/>
      <c r="AL141" s="462" t="s">
        <v>149</v>
      </c>
      <c r="AM141" s="463"/>
      <c r="AN141" s="463"/>
      <c r="AO141" s="463"/>
      <c r="AP141" s="463"/>
      <c r="AQ141" s="464"/>
    </row>
    <row r="142" spans="1:49" ht="26.25" thickBot="1" x14ac:dyDescent="0.3">
      <c r="A142" s="18" t="s">
        <v>14</v>
      </c>
      <c r="B142" s="50"/>
      <c r="C142" s="6"/>
      <c r="D142" s="6"/>
      <c r="E142" s="6"/>
      <c r="F142" s="6"/>
      <c r="G142" s="6"/>
      <c r="H142" s="6"/>
      <c r="I142" s="6"/>
      <c r="J142" s="6"/>
      <c r="K142" s="6"/>
      <c r="L142" s="6"/>
      <c r="M142" s="6"/>
      <c r="N142" s="6"/>
      <c r="O142" s="6"/>
      <c r="P142" s="6"/>
      <c r="Q142" s="6"/>
      <c r="R142" s="6"/>
      <c r="S142" s="6"/>
      <c r="T142" s="6"/>
      <c r="U142" s="51"/>
      <c r="V142" s="51"/>
      <c r="W142" s="6"/>
      <c r="X142" s="6"/>
      <c r="Y142" s="6"/>
      <c r="Z142" s="6"/>
      <c r="AA142" s="6"/>
      <c r="AB142" s="6"/>
      <c r="AC142" s="6"/>
      <c r="AD142" s="6"/>
      <c r="AE142" s="6"/>
      <c r="AF142" s="6"/>
      <c r="AG142" s="6"/>
      <c r="AH142" s="6"/>
      <c r="AI142" s="6"/>
      <c r="AJ142" s="6"/>
      <c r="AK142" s="6"/>
      <c r="AL142" s="465" t="s">
        <v>150</v>
      </c>
      <c r="AM142" s="466"/>
      <c r="AN142" s="467" t="s">
        <v>151</v>
      </c>
      <c r="AO142" s="467" t="s">
        <v>152</v>
      </c>
      <c r="AP142" s="469" t="s">
        <v>153</v>
      </c>
      <c r="AQ142" s="470"/>
    </row>
    <row r="143" spans="1:49" ht="26.25" thickBot="1" x14ac:dyDescent="0.3">
      <c r="A143" s="18" t="s">
        <v>86</v>
      </c>
      <c r="B143" s="31"/>
      <c r="C143" s="32"/>
      <c r="D143" s="31"/>
      <c r="E143" s="32"/>
      <c r="F143" s="33"/>
      <c r="G143" s="32"/>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473" t="s">
        <v>154</v>
      </c>
      <c r="AM143" s="474"/>
      <c r="AN143" s="468"/>
      <c r="AO143" s="468"/>
      <c r="AP143" s="471"/>
      <c r="AQ143" s="472"/>
    </row>
    <row r="144" spans="1:49" ht="15.75" thickBot="1" x14ac:dyDescent="0.3">
      <c r="A144" s="18"/>
      <c r="B144" s="51"/>
      <c r="C144" s="6"/>
      <c r="D144" s="6"/>
      <c r="E144" s="6"/>
      <c r="F144" s="6"/>
      <c r="G144" s="6"/>
      <c r="H144" s="6"/>
      <c r="I144" s="6"/>
      <c r="J144" s="6"/>
      <c r="K144" s="6" t="s">
        <v>45</v>
      </c>
      <c r="L144" s="6"/>
      <c r="M144" s="6"/>
      <c r="N144" s="6"/>
      <c r="O144" s="6"/>
      <c r="P144" s="6"/>
      <c r="Q144" s="6"/>
      <c r="R144" s="6"/>
      <c r="S144" s="6"/>
      <c r="T144" s="6"/>
      <c r="U144" s="51"/>
      <c r="V144" s="51"/>
      <c r="W144" s="6"/>
      <c r="X144" s="6"/>
      <c r="Y144" s="6"/>
      <c r="Z144" s="6"/>
      <c r="AA144" s="6"/>
      <c r="AB144" s="6"/>
      <c r="AC144" s="6"/>
      <c r="AD144" s="6"/>
      <c r="AE144" s="6"/>
      <c r="AF144" s="6"/>
      <c r="AG144" s="6"/>
      <c r="AH144" s="6"/>
      <c r="AI144" s="6"/>
      <c r="AJ144" s="6"/>
      <c r="AK144" s="6"/>
      <c r="AL144" s="465" t="s">
        <v>155</v>
      </c>
      <c r="AM144" s="466"/>
      <c r="AN144" s="35"/>
      <c r="AO144" s="36"/>
      <c r="AP144" s="475"/>
      <c r="AQ144" s="476"/>
    </row>
    <row r="145" spans="1:43" ht="15.75" thickBot="1" x14ac:dyDescent="0.3">
      <c r="A145" s="18" t="s">
        <v>15</v>
      </c>
      <c r="B145" s="51"/>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465" t="s">
        <v>156</v>
      </c>
      <c r="AM145" s="466"/>
      <c r="AN145" s="36"/>
      <c r="AO145" s="37"/>
      <c r="AP145" s="475"/>
      <c r="AQ145" s="476"/>
    </row>
    <row r="146" spans="1:43" ht="15.75" thickBot="1" x14ac:dyDescent="0.3">
      <c r="A146" s="19" t="s">
        <v>16</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65" t="s">
        <v>157</v>
      </c>
      <c r="AM146" s="466"/>
      <c r="AN146" s="38" t="s">
        <v>158</v>
      </c>
      <c r="AO146" s="39"/>
      <c r="AP146" s="475"/>
      <c r="AQ146" s="476"/>
    </row>
    <row r="147" spans="1:43" x14ac:dyDescent="0.25">
      <c r="A147" s="2" t="s">
        <v>651</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25.5" x14ac:dyDescent="0.25">
      <c r="A148" s="2" t="s">
        <v>56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51.75" x14ac:dyDescent="0.25">
      <c r="A149" s="16" t="s">
        <v>301</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64.5" x14ac:dyDescent="0.25">
      <c r="A150" s="16" t="s">
        <v>311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0"/>
      <c r="AM150" s="41"/>
      <c r="AN150" s="40"/>
      <c r="AO150" s="41"/>
      <c r="AP150" s="42"/>
      <c r="AQ150" s="41"/>
    </row>
    <row r="151" spans="1:43" ht="39" x14ac:dyDescent="0.25">
      <c r="A151" s="16" t="s">
        <v>312</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ht="39" x14ac:dyDescent="0.25">
      <c r="A152" s="16" t="s">
        <v>313</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610</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53</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ht="39" x14ac:dyDescent="0.25">
      <c r="A155" s="16" t="s">
        <v>54</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90" x14ac:dyDescent="0.25">
      <c r="A157" s="16" t="s">
        <v>290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0" x14ac:dyDescent="0.25">
      <c r="A158" s="148" t="s">
        <v>384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 x14ac:dyDescent="0.25">
      <c r="A159" s="146" t="s">
        <v>439</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ht="409.5" x14ac:dyDescent="0.25">
      <c r="A160" s="149" t="s">
        <v>453</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x14ac:dyDescent="0.25">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30"/>
    </row>
    <row r="162" spans="1:38"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row>
  </sheetData>
  <mergeCells count="1399">
    <mergeCell ref="E61:G61"/>
    <mergeCell ref="E62:G62"/>
    <mergeCell ref="E63:G63"/>
    <mergeCell ref="E64:G64"/>
    <mergeCell ref="E65:G65"/>
    <mergeCell ref="E71:G71"/>
    <mergeCell ref="E72:G72"/>
    <mergeCell ref="W51:Y51"/>
    <mergeCell ref="W52:Y52"/>
    <mergeCell ref="W68:Y68"/>
    <mergeCell ref="W72:Y72"/>
    <mergeCell ref="W74:Y74"/>
    <mergeCell ref="AC51:AE51"/>
    <mergeCell ref="AC66:AE66"/>
    <mergeCell ref="Q45:S45"/>
    <mergeCell ref="K40:M40"/>
    <mergeCell ref="H56:J56"/>
    <mergeCell ref="H51:J51"/>
    <mergeCell ref="K58:M58"/>
    <mergeCell ref="K57:M57"/>
    <mergeCell ref="K65:M65"/>
    <mergeCell ref="N53:P53"/>
    <mergeCell ref="H57:J57"/>
    <mergeCell ref="H58:J58"/>
    <mergeCell ref="H65:J65"/>
    <mergeCell ref="N54:P54"/>
    <mergeCell ref="E68:G68"/>
    <mergeCell ref="E69:G69"/>
    <mergeCell ref="K54:M54"/>
    <mergeCell ref="K59:M59"/>
    <mergeCell ref="W58:Y58"/>
    <mergeCell ref="W67:Y67"/>
    <mergeCell ref="W49:Y49"/>
    <mergeCell ref="AU55:AW55"/>
    <mergeCell ref="AU56:AW56"/>
    <mergeCell ref="AU57:AW57"/>
    <mergeCell ref="AU58:AW58"/>
    <mergeCell ref="AU60:AW60"/>
    <mergeCell ref="AU61:AW61"/>
    <mergeCell ref="AU62:AW62"/>
    <mergeCell ref="AU63:AW63"/>
    <mergeCell ref="AU64:AW64"/>
    <mergeCell ref="AU65:AW65"/>
    <mergeCell ref="AU66:AW66"/>
    <mergeCell ref="AU67:AW67"/>
    <mergeCell ref="AU68:AW68"/>
    <mergeCell ref="AU69:AW69"/>
    <mergeCell ref="AC61:AE61"/>
    <mergeCell ref="H49:J49"/>
    <mergeCell ref="AR51:AT51"/>
    <mergeCell ref="AU51:AW51"/>
    <mergeCell ref="AR52:AT52"/>
    <mergeCell ref="AU50:AW50"/>
    <mergeCell ref="AR69:AT69"/>
    <mergeCell ref="AL61:AN61"/>
    <mergeCell ref="T51:V51"/>
    <mergeCell ref="T57:V57"/>
    <mergeCell ref="W54:Y54"/>
    <mergeCell ref="W55:Y55"/>
    <mergeCell ref="Q54:S54"/>
    <mergeCell ref="Q55:S55"/>
    <mergeCell ref="W69:Y69"/>
    <mergeCell ref="AF66:AH66"/>
    <mergeCell ref="AF67:AH67"/>
    <mergeCell ref="E51:G51"/>
    <mergeCell ref="E59:G59"/>
    <mergeCell ref="E60:G60"/>
    <mergeCell ref="AU75:AW75"/>
    <mergeCell ref="AR71:AT71"/>
    <mergeCell ref="W79:Y79"/>
    <mergeCell ref="W71:Y71"/>
    <mergeCell ref="AR53:AT53"/>
    <mergeCell ref="AL60:AN60"/>
    <mergeCell ref="AC55:AE55"/>
    <mergeCell ref="AC62:AE62"/>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O67:AQ67"/>
    <mergeCell ref="AR57:AT57"/>
    <mergeCell ref="AR58:AT58"/>
    <mergeCell ref="AR21:AT21"/>
    <mergeCell ref="AU21:AW21"/>
    <mergeCell ref="AU33:AW33"/>
    <mergeCell ref="AR46:AT46"/>
    <mergeCell ref="AU41:AW41"/>
    <mergeCell ref="AR94:AT94"/>
    <mergeCell ref="AU94:AW94"/>
    <mergeCell ref="AR110:AW110"/>
    <mergeCell ref="AR111:AW111"/>
    <mergeCell ref="AR112:AW124"/>
    <mergeCell ref="AR125:AW125"/>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U93:AW93"/>
    <mergeCell ref="AR44:AT44"/>
    <mergeCell ref="AR126:AW139"/>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U44:AW44"/>
    <mergeCell ref="AR45:AT45"/>
    <mergeCell ref="AU45:AW45"/>
    <mergeCell ref="AR49:AT49"/>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82:AT82"/>
    <mergeCell ref="AR90:AT90"/>
    <mergeCell ref="AU90:AW90"/>
    <mergeCell ref="AU92:AW92"/>
    <mergeCell ref="AR87:AT87"/>
    <mergeCell ref="AU87:AW87"/>
    <mergeCell ref="AR88:AT88"/>
    <mergeCell ref="AU88:AW88"/>
    <mergeCell ref="AR89:AT89"/>
    <mergeCell ref="AU89:AW89"/>
    <mergeCell ref="AR92:AT9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43:AT43"/>
    <mergeCell ref="Z4:AE4"/>
    <mergeCell ref="AF4:AK4"/>
    <mergeCell ref="T5:Y5"/>
    <mergeCell ref="Z5:AE5"/>
    <mergeCell ref="AF5:AK5"/>
    <mergeCell ref="AL5:AQ5"/>
    <mergeCell ref="N4:S4"/>
    <mergeCell ref="N5:S5"/>
    <mergeCell ref="A110:A124"/>
    <mergeCell ref="A125:A139"/>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94:A95"/>
    <mergeCell ref="N80:P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E70:G70"/>
    <mergeCell ref="B66:D66"/>
    <mergeCell ref="H89:J89"/>
    <mergeCell ref="K89:M89"/>
    <mergeCell ref="H88:J88"/>
    <mergeCell ref="B89:D89"/>
    <mergeCell ref="E89:G89"/>
    <mergeCell ref="K88:M88"/>
    <mergeCell ref="H79:J79"/>
    <mergeCell ref="H83:J83"/>
    <mergeCell ref="N91:P91"/>
    <mergeCell ref="N90:P90"/>
    <mergeCell ref="T92:V92"/>
    <mergeCell ref="B85:D85"/>
    <mergeCell ref="E85:G85"/>
    <mergeCell ref="T89:V89"/>
    <mergeCell ref="E81:G81"/>
    <mergeCell ref="B82:D82"/>
    <mergeCell ref="H91:J91"/>
    <mergeCell ref="Q85:S85"/>
    <mergeCell ref="Q84:S84"/>
    <mergeCell ref="T81:V81"/>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B59:D59"/>
    <mergeCell ref="H64:J64"/>
    <mergeCell ref="N73:P73"/>
    <mergeCell ref="H87:J87"/>
    <mergeCell ref="E82:G82"/>
    <mergeCell ref="B80:D80"/>
    <mergeCell ref="AC56:AE56"/>
    <mergeCell ref="AC60:AE60"/>
    <mergeCell ref="E80:G80"/>
    <mergeCell ref="B81:D81"/>
    <mergeCell ref="E79:G79"/>
    <mergeCell ref="E78:G78"/>
    <mergeCell ref="B79:D79"/>
    <mergeCell ref="N78:P78"/>
    <mergeCell ref="N83:P83"/>
    <mergeCell ref="B83:D83"/>
    <mergeCell ref="E83:G83"/>
    <mergeCell ref="E75:G75"/>
    <mergeCell ref="E84:G84"/>
    <mergeCell ref="B84:D84"/>
    <mergeCell ref="H85:J85"/>
    <mergeCell ref="K85:M85"/>
    <mergeCell ref="B76:D76"/>
    <mergeCell ref="E76:G76"/>
    <mergeCell ref="B77:D77"/>
    <mergeCell ref="E77:G77"/>
    <mergeCell ref="B78:D78"/>
    <mergeCell ref="K87:M87"/>
    <mergeCell ref="B75:D75"/>
    <mergeCell ref="H78:J78"/>
    <mergeCell ref="H84:J84"/>
    <mergeCell ref="K84:M84"/>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K73:M73"/>
    <mergeCell ref="H74:J74"/>
    <mergeCell ref="Q80:S80"/>
    <mergeCell ref="Q51:S51"/>
    <mergeCell ref="Q53:S53"/>
    <mergeCell ref="Q61:S61"/>
    <mergeCell ref="Q66:S66"/>
    <mergeCell ref="H60:J60"/>
    <mergeCell ref="H61:J61"/>
    <mergeCell ref="H71:J71"/>
    <mergeCell ref="Q73:S73"/>
    <mergeCell ref="Q52:S52"/>
    <mergeCell ref="Q64:S64"/>
    <mergeCell ref="T54:V54"/>
    <mergeCell ref="H62:J62"/>
    <mergeCell ref="K53:M53"/>
    <mergeCell ref="K52:M52"/>
    <mergeCell ref="T56:V56"/>
    <mergeCell ref="K55:M55"/>
    <mergeCell ref="Q56:S56"/>
    <mergeCell ref="Q57:S57"/>
    <mergeCell ref="K72:M72"/>
    <mergeCell ref="H73:J73"/>
    <mergeCell ref="T83:V83"/>
    <mergeCell ref="W83:Y83"/>
    <mergeCell ref="N69:P69"/>
    <mergeCell ref="N70:P70"/>
    <mergeCell ref="Q77:S77"/>
    <mergeCell ref="Q74:S74"/>
    <mergeCell ref="Q78:S78"/>
    <mergeCell ref="K79:M79"/>
    <mergeCell ref="Q63:S63"/>
    <mergeCell ref="Q68:S68"/>
    <mergeCell ref="Q69:S69"/>
    <mergeCell ref="Q58:S58"/>
    <mergeCell ref="W61:Y61"/>
    <mergeCell ref="T62:V62"/>
    <mergeCell ref="W62:Y62"/>
    <mergeCell ref="T82:V82"/>
    <mergeCell ref="W57:Y57"/>
    <mergeCell ref="W59:Y59"/>
    <mergeCell ref="W60:Y60"/>
    <mergeCell ref="W64:Y64"/>
    <mergeCell ref="N65:P65"/>
    <mergeCell ref="Q79:S79"/>
    <mergeCell ref="Q75:S75"/>
    <mergeCell ref="W82:Y82"/>
    <mergeCell ref="N74:P74"/>
    <mergeCell ref="K81:M81"/>
    <mergeCell ref="K78:M78"/>
    <mergeCell ref="K83:M83"/>
    <mergeCell ref="T80:V80"/>
    <mergeCell ref="N67:P67"/>
    <mergeCell ref="N68:P68"/>
    <mergeCell ref="N77:P77"/>
    <mergeCell ref="AC93:AE93"/>
    <mergeCell ref="Z112:AE124"/>
    <mergeCell ref="E73:G73"/>
    <mergeCell ref="B54:D54"/>
    <mergeCell ref="B55:D55"/>
    <mergeCell ref="B56:D56"/>
    <mergeCell ref="B62:D62"/>
    <mergeCell ref="B63:D63"/>
    <mergeCell ref="B58:D58"/>
    <mergeCell ref="B64:D64"/>
    <mergeCell ref="B67:D67"/>
    <mergeCell ref="B68:D68"/>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B48:D48"/>
    <mergeCell ref="B51:D51"/>
    <mergeCell ref="B50:D50"/>
    <mergeCell ref="B52:D52"/>
    <mergeCell ref="B53:D53"/>
    <mergeCell ref="B60:D60"/>
    <mergeCell ref="E45:G45"/>
    <mergeCell ref="E88:G88"/>
    <mergeCell ref="N92:P92"/>
    <mergeCell ref="Q92:S92"/>
    <mergeCell ref="Z126:AE139"/>
    <mergeCell ref="T126:Y139"/>
    <mergeCell ref="N126:S139"/>
    <mergeCell ref="H125:M125"/>
    <mergeCell ref="N125:S125"/>
    <mergeCell ref="T125:Y125"/>
    <mergeCell ref="Z125:AE125"/>
    <mergeCell ref="B125:G125"/>
    <mergeCell ref="Q93:S93"/>
    <mergeCell ref="N93:P93"/>
    <mergeCell ref="K94:M94"/>
    <mergeCell ref="Q94:S94"/>
    <mergeCell ref="Z94:AB94"/>
    <mergeCell ref="N111:S111"/>
    <mergeCell ref="W93:Y93"/>
    <mergeCell ref="Z111:AE111"/>
    <mergeCell ref="E94:G94"/>
    <mergeCell ref="H112:M124"/>
    <mergeCell ref="AC94:AE94"/>
    <mergeCell ref="B126:G139"/>
    <mergeCell ref="H111:M111"/>
    <mergeCell ref="B94:D94"/>
    <mergeCell ref="W94:Y94"/>
    <mergeCell ref="E93:G93"/>
    <mergeCell ref="H93:J93"/>
    <mergeCell ref="H126:M139"/>
    <mergeCell ref="T110:Y110"/>
    <mergeCell ref="N112:S124"/>
    <mergeCell ref="H47:J47"/>
    <mergeCell ref="K80:M80"/>
    <mergeCell ref="H81:J81"/>
    <mergeCell ref="T112:Y124"/>
    <mergeCell ref="T111:Y111"/>
    <mergeCell ref="N59:P59"/>
    <mergeCell ref="K62:M62"/>
    <mergeCell ref="K76:M76"/>
    <mergeCell ref="H77:J77"/>
    <mergeCell ref="T90:V90"/>
    <mergeCell ref="W90:Y90"/>
    <mergeCell ref="W80:Y80"/>
    <mergeCell ref="T87:V87"/>
    <mergeCell ref="B69:D69"/>
    <mergeCell ref="W88:Y88"/>
    <mergeCell ref="W84:Y84"/>
    <mergeCell ref="T85:V85"/>
    <mergeCell ref="W87:Y87"/>
    <mergeCell ref="T88:V88"/>
    <mergeCell ref="T84:V84"/>
    <mergeCell ref="H86:J86"/>
    <mergeCell ref="K86:M86"/>
    <mergeCell ref="T86:V86"/>
    <mergeCell ref="H90:J90"/>
    <mergeCell ref="K90:M90"/>
    <mergeCell ref="Q90:S90"/>
    <mergeCell ref="B47:D47"/>
    <mergeCell ref="B49:D49"/>
    <mergeCell ref="B93:D93"/>
    <mergeCell ref="T94:V94"/>
    <mergeCell ref="B61:D61"/>
    <mergeCell ref="B57:D57"/>
    <mergeCell ref="T46:V46"/>
    <mergeCell ref="T78:V78"/>
    <mergeCell ref="W73:Y73"/>
    <mergeCell ref="K69:M69"/>
    <mergeCell ref="K70:M70"/>
    <mergeCell ref="H75:J75"/>
    <mergeCell ref="H55:J55"/>
    <mergeCell ref="N52:P52"/>
    <mergeCell ref="W78:Y78"/>
    <mergeCell ref="W70:Y70"/>
    <mergeCell ref="T75:V75"/>
    <mergeCell ref="N45:P45"/>
    <mergeCell ref="K48:M48"/>
    <mergeCell ref="N51:P51"/>
    <mergeCell ref="K56:M56"/>
    <mergeCell ref="N57:P57"/>
    <mergeCell ref="N58:P58"/>
    <mergeCell ref="H54:J54"/>
    <mergeCell ref="N55:P55"/>
    <mergeCell ref="T55:V55"/>
    <mergeCell ref="W56:Y56"/>
    <mergeCell ref="K74:M74"/>
    <mergeCell ref="N56:P56"/>
    <mergeCell ref="H59:J59"/>
    <mergeCell ref="K60:M60"/>
    <mergeCell ref="N60:P60"/>
    <mergeCell ref="N61:P61"/>
    <mergeCell ref="K63:M63"/>
    <mergeCell ref="N62:P62"/>
    <mergeCell ref="T52:V52"/>
    <mergeCell ref="Q67:S67"/>
    <mergeCell ref="H52:J52"/>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T49:V49"/>
    <mergeCell ref="K44:M44"/>
    <mergeCell ref="H46:J46"/>
    <mergeCell ref="N46:P46"/>
    <mergeCell ref="W43:Y43"/>
    <mergeCell ref="T50:V50"/>
    <mergeCell ref="W50:Y50"/>
    <mergeCell ref="N50:P50"/>
    <mergeCell ref="Q46:S46"/>
    <mergeCell ref="K49:M49"/>
    <mergeCell ref="T48:V48"/>
    <mergeCell ref="Z47:AB47"/>
    <mergeCell ref="Z71:AB71"/>
    <mergeCell ref="W42:Y42"/>
    <mergeCell ref="N47:P47"/>
    <mergeCell ref="K43:M43"/>
    <mergeCell ref="H44:J44"/>
    <mergeCell ref="Q41:S41"/>
    <mergeCell ref="Q47:S47"/>
    <mergeCell ref="W48:Y48"/>
    <mergeCell ref="H45:J45"/>
    <mergeCell ref="B39:D39"/>
    <mergeCell ref="B40:D40"/>
    <mergeCell ref="B44:D44"/>
    <mergeCell ref="B45:D45"/>
    <mergeCell ref="E43:G43"/>
    <mergeCell ref="B46:D46"/>
    <mergeCell ref="E46:G46"/>
    <mergeCell ref="E42:G42"/>
    <mergeCell ref="B43:D43"/>
    <mergeCell ref="E52:G52"/>
    <mergeCell ref="E50:G50"/>
    <mergeCell ref="E55:G55"/>
    <mergeCell ref="E56:G56"/>
    <mergeCell ref="E57:G57"/>
    <mergeCell ref="E58:G58"/>
    <mergeCell ref="B70:D70"/>
    <mergeCell ref="K68:M68"/>
    <mergeCell ref="Z41:AB41"/>
    <mergeCell ref="E66:G66"/>
    <mergeCell ref="E67:G67"/>
    <mergeCell ref="K41:M41"/>
    <mergeCell ref="H42:J42"/>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T4:Y4"/>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AC20:AE20"/>
    <mergeCell ref="T18:Y18"/>
    <mergeCell ref="AC21:AE21"/>
    <mergeCell ref="Z17:AE17"/>
    <mergeCell ref="AC22:AE22"/>
    <mergeCell ref="AC23:AE23"/>
    <mergeCell ref="AC24:AE24"/>
    <mergeCell ref="Q24:S24"/>
    <mergeCell ref="W24:Y24"/>
    <mergeCell ref="T22:V22"/>
    <mergeCell ref="K20:M20"/>
    <mergeCell ref="Q19:S19"/>
    <mergeCell ref="W21:Y21"/>
    <mergeCell ref="K23:M23"/>
    <mergeCell ref="K24:M24"/>
    <mergeCell ref="K19:M19"/>
    <mergeCell ref="H17:M17"/>
    <mergeCell ref="N17:S17"/>
    <mergeCell ref="K21:M21"/>
    <mergeCell ref="Q21:S21"/>
    <mergeCell ref="T21:V21"/>
    <mergeCell ref="Z18:AE18"/>
    <mergeCell ref="T23:V23"/>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W22:Y22"/>
    <mergeCell ref="W23:Y23"/>
    <mergeCell ref="Z23:AB23"/>
    <mergeCell ref="Z24:AB24"/>
    <mergeCell ref="B19:D19"/>
    <mergeCell ref="H20:J20"/>
    <mergeCell ref="H21:J21"/>
    <mergeCell ref="H22:J22"/>
    <mergeCell ref="T20:V20"/>
    <mergeCell ref="AC19:AE19"/>
    <mergeCell ref="N19:P19"/>
    <mergeCell ref="Z21:AB21"/>
    <mergeCell ref="AC28:AE28"/>
    <mergeCell ref="AC36:AE36"/>
    <mergeCell ref="AC37:AE37"/>
    <mergeCell ref="Z29:AB29"/>
    <mergeCell ref="AC29:AE29"/>
    <mergeCell ref="Z28:AB28"/>
    <mergeCell ref="AC30:AE30"/>
    <mergeCell ref="AC31:AE31"/>
    <mergeCell ref="AC32:AE32"/>
    <mergeCell ref="AC33:AE33"/>
    <mergeCell ref="W27:Y27"/>
    <mergeCell ref="Z27:AB27"/>
    <mergeCell ref="AC27:AE27"/>
    <mergeCell ref="T28:V28"/>
    <mergeCell ref="N37:P37"/>
    <mergeCell ref="H33:J33"/>
    <mergeCell ref="H30:J30"/>
    <mergeCell ref="N35:P35"/>
    <mergeCell ref="N22:P22"/>
    <mergeCell ref="K28:M28"/>
    <mergeCell ref="K29:M29"/>
    <mergeCell ref="E35:G35"/>
    <mergeCell ref="Q30:S30"/>
    <mergeCell ref="E32:G32"/>
    <mergeCell ref="B29:D29"/>
    <mergeCell ref="B31:D31"/>
    <mergeCell ref="E37:G37"/>
    <mergeCell ref="Q28:S28"/>
    <mergeCell ref="T42:V42"/>
    <mergeCell ref="B35:D35"/>
    <mergeCell ref="W30:Y30"/>
    <mergeCell ref="Q38:S38"/>
    <mergeCell ref="H36:J36"/>
    <mergeCell ref="K30:M30"/>
    <mergeCell ref="Z30:AB30"/>
    <mergeCell ref="T38:V38"/>
    <mergeCell ref="W38:Y38"/>
    <mergeCell ref="T33:V33"/>
    <mergeCell ref="H27:J27"/>
    <mergeCell ref="W34:Y34"/>
    <mergeCell ref="W35:Y35"/>
    <mergeCell ref="Z37:AB37"/>
    <mergeCell ref="Z36:AB36"/>
    <mergeCell ref="W39:Y39"/>
    <mergeCell ref="B27:D27"/>
    <mergeCell ref="N41:P41"/>
    <mergeCell ref="K42:M42"/>
    <mergeCell ref="H26:J26"/>
    <mergeCell ref="K26:M26"/>
    <mergeCell ref="T30:V30"/>
    <mergeCell ref="K27:M27"/>
    <mergeCell ref="H23:J23"/>
    <mergeCell ref="H24:J24"/>
    <mergeCell ref="B36:D36"/>
    <mergeCell ref="N44:P44"/>
    <mergeCell ref="E40:G40"/>
    <mergeCell ref="Q44:S44"/>
    <mergeCell ref="Q42:S42"/>
    <mergeCell ref="E36:G36"/>
    <mergeCell ref="Q35:S35"/>
    <mergeCell ref="B41:D41"/>
    <mergeCell ref="B42:D42"/>
    <mergeCell ref="E44:G44"/>
    <mergeCell ref="T29:V29"/>
    <mergeCell ref="Q43:S43"/>
    <mergeCell ref="B33:D33"/>
    <mergeCell ref="Q33:S33"/>
    <mergeCell ref="T44:V44"/>
    <mergeCell ref="E34:G34"/>
    <mergeCell ref="B25:G25"/>
    <mergeCell ref="N24:P24"/>
    <mergeCell ref="K22:M22"/>
    <mergeCell ref="Q26:S26"/>
    <mergeCell ref="Q36:S36"/>
    <mergeCell ref="K38:M38"/>
    <mergeCell ref="N31:P31"/>
    <mergeCell ref="N32:P32"/>
    <mergeCell ref="H34:J34"/>
    <mergeCell ref="H35:J35"/>
    <mergeCell ref="B30:D30"/>
    <mergeCell ref="N30:P30"/>
    <mergeCell ref="K33:M33"/>
    <mergeCell ref="B32:D32"/>
    <mergeCell ref="H31:J31"/>
    <mergeCell ref="B37:D37"/>
    <mergeCell ref="H28:J28"/>
    <mergeCell ref="K35:M35"/>
    <mergeCell ref="Q29:S29"/>
    <mergeCell ref="E31:G31"/>
    <mergeCell ref="H29:J29"/>
    <mergeCell ref="H38:J38"/>
    <mergeCell ref="E38:G38"/>
    <mergeCell ref="B38:D38"/>
    <mergeCell ref="Q31:S31"/>
    <mergeCell ref="B26:D26"/>
    <mergeCell ref="B22:D22"/>
    <mergeCell ref="N26:P26"/>
    <mergeCell ref="N28:P28"/>
    <mergeCell ref="N29:P29"/>
    <mergeCell ref="AC34:AE34"/>
    <mergeCell ref="H110:M110"/>
    <mergeCell ref="T93:V93"/>
    <mergeCell ref="B111:G111"/>
    <mergeCell ref="B112:G124"/>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10:G110"/>
    <mergeCell ref="E87:G87"/>
    <mergeCell ref="B88:D88"/>
    <mergeCell ref="W33:Y33"/>
    <mergeCell ref="Z32:AB32"/>
    <mergeCell ref="T32:V32"/>
    <mergeCell ref="W32:Y32"/>
    <mergeCell ref="Z31:AB31"/>
    <mergeCell ref="T31:V31"/>
    <mergeCell ref="B34:D34"/>
    <mergeCell ref="K31:M31"/>
    <mergeCell ref="Q32:S32"/>
    <mergeCell ref="H37:J37"/>
    <mergeCell ref="W37:Y37"/>
    <mergeCell ref="Z34:AB34"/>
    <mergeCell ref="H39:J39"/>
    <mergeCell ref="Z33:AB33"/>
    <mergeCell ref="N33:P33"/>
    <mergeCell ref="T35:V35"/>
    <mergeCell ref="T34:V34"/>
    <mergeCell ref="Q37:S37"/>
    <mergeCell ref="T37:V37"/>
    <mergeCell ref="K37:M37"/>
    <mergeCell ref="Z38:AB38"/>
    <mergeCell ref="N38:P38"/>
    <mergeCell ref="Q39:S39"/>
    <mergeCell ref="T39:V39"/>
    <mergeCell ref="Z39:AB39"/>
    <mergeCell ref="K36:M36"/>
    <mergeCell ref="N36:P36"/>
    <mergeCell ref="T36:V36"/>
    <mergeCell ref="N42:P42"/>
    <mergeCell ref="Z40:AB40"/>
    <mergeCell ref="AC40:AE40"/>
    <mergeCell ref="Z43:AB43"/>
    <mergeCell ref="T43:V43"/>
    <mergeCell ref="AC42:AE42"/>
    <mergeCell ref="AC35:AE35"/>
    <mergeCell ref="Z35:AB35"/>
    <mergeCell ref="E41:G41"/>
    <mergeCell ref="H41:J41"/>
    <mergeCell ref="E39:G39"/>
    <mergeCell ref="K39:M39"/>
    <mergeCell ref="W41:Y41"/>
    <mergeCell ref="Q40:S40"/>
    <mergeCell ref="K91:M91"/>
    <mergeCell ref="H92:J92"/>
    <mergeCell ref="K92:M92"/>
    <mergeCell ref="W44:Y44"/>
    <mergeCell ref="W40:Y40"/>
    <mergeCell ref="N40:P40"/>
    <mergeCell ref="N43:P43"/>
    <mergeCell ref="Z92:AB92"/>
    <mergeCell ref="H40:J40"/>
    <mergeCell ref="AC39:AE39"/>
    <mergeCell ref="Z42:AB42"/>
    <mergeCell ref="Z46:AB46"/>
    <mergeCell ref="Z44:AB44"/>
    <mergeCell ref="AC47:AE47"/>
    <mergeCell ref="K45:M45"/>
    <mergeCell ref="T40:V40"/>
    <mergeCell ref="Z78:AB78"/>
    <mergeCell ref="Z85:AB85"/>
    <mergeCell ref="AF110:AK110"/>
    <mergeCell ref="AF111:AK111"/>
    <mergeCell ref="AF112:AK124"/>
    <mergeCell ref="AF92:AH92"/>
    <mergeCell ref="AI92:AK92"/>
    <mergeCell ref="AI85:AK85"/>
    <mergeCell ref="AF86:AH86"/>
    <mergeCell ref="AI86:AK86"/>
    <mergeCell ref="AF87:AH87"/>
    <mergeCell ref="AI81:AK81"/>
    <mergeCell ref="AF84:AH84"/>
    <mergeCell ref="AF83:AH83"/>
    <mergeCell ref="AI83:AK83"/>
    <mergeCell ref="AF82:AH82"/>
    <mergeCell ref="AI82:AK82"/>
    <mergeCell ref="AF77:AH77"/>
    <mergeCell ref="AI77:AK77"/>
    <mergeCell ref="N110:S110"/>
    <mergeCell ref="AI75:AK75"/>
    <mergeCell ref="AF80:AH80"/>
    <mergeCell ref="AI71:AK71"/>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F34:AH34"/>
    <mergeCell ref="AI34:AK34"/>
    <mergeCell ref="AC38:AE38"/>
    <mergeCell ref="N39:P39"/>
    <mergeCell ref="AC41:AE41"/>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I42:AK42"/>
    <mergeCell ref="AF43:AH43"/>
    <mergeCell ref="AI43:AK43"/>
    <mergeCell ref="AF44:AH44"/>
    <mergeCell ref="AF39:AH39"/>
    <mergeCell ref="AI39:AK39"/>
    <mergeCell ref="AF40:AH40"/>
    <mergeCell ref="AI40:AK40"/>
    <mergeCell ref="AF41:AH41"/>
    <mergeCell ref="AI41:AK41"/>
    <mergeCell ref="AF42:AH42"/>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F9:AK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35:AN35"/>
    <mergeCell ref="AL1:AQ1"/>
    <mergeCell ref="B6:G6"/>
    <mergeCell ref="H6:M6"/>
    <mergeCell ref="AL145:AM145"/>
    <mergeCell ref="AP145:AQ145"/>
    <mergeCell ref="AL146:AM146"/>
    <mergeCell ref="AP146:AQ146"/>
    <mergeCell ref="B1:G1"/>
    <mergeCell ref="H1:M1"/>
    <mergeCell ref="N1:S1"/>
    <mergeCell ref="T1:Y1"/>
    <mergeCell ref="Z1:AE1"/>
    <mergeCell ref="AF1:AK1"/>
    <mergeCell ref="AL142:AM142"/>
    <mergeCell ref="AN142:AN143"/>
    <mergeCell ref="AO142:AO143"/>
    <mergeCell ref="AP142:AQ143"/>
    <mergeCell ref="AL143:AM143"/>
    <mergeCell ref="AL144:AM144"/>
    <mergeCell ref="AP144:AQ144"/>
    <mergeCell ref="AL125:AQ125"/>
    <mergeCell ref="AL23:AN23"/>
    <mergeCell ref="AO23:AQ23"/>
    <mergeCell ref="AL24:AN24"/>
    <mergeCell ref="AO24:AQ24"/>
    <mergeCell ref="AL25:AQ25"/>
    <mergeCell ref="AL32:AN32"/>
    <mergeCell ref="AO32:AQ32"/>
    <mergeCell ref="AO56:AQ56"/>
    <mergeCell ref="AO47:AQ47"/>
    <mergeCell ref="H9:M9"/>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T6:Y6"/>
    <mergeCell ref="Z6:AE6"/>
    <mergeCell ref="AF6:AK6"/>
    <mergeCell ref="H14:M14"/>
    <mergeCell ref="Z14:AE14"/>
    <mergeCell ref="N14:S14"/>
    <mergeCell ref="N9:S9"/>
    <mergeCell ref="T9:Y9"/>
    <mergeCell ref="H11:M11"/>
    <mergeCell ref="N11:S11"/>
    <mergeCell ref="T11:Y11"/>
    <mergeCell ref="Z11:AE11"/>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O41:AQ41"/>
    <mergeCell ref="AL40:AQ40"/>
    <mergeCell ref="AO36:AQ36"/>
    <mergeCell ref="AL42:AN42"/>
    <mergeCell ref="AO61:AQ61"/>
    <mergeCell ref="AL62:AN62"/>
    <mergeCell ref="AO62:AQ62"/>
    <mergeCell ref="AO75:AQ75"/>
    <mergeCell ref="AL84:AN84"/>
    <mergeCell ref="AO84:AQ84"/>
    <mergeCell ref="AL73:AN73"/>
    <mergeCell ref="AO73:AQ73"/>
    <mergeCell ref="AL112:AQ124"/>
    <mergeCell ref="AL86:AN86"/>
    <mergeCell ref="AO86:AQ86"/>
    <mergeCell ref="AL81:AN81"/>
    <mergeCell ref="AO81:AQ81"/>
    <mergeCell ref="AL82:AN82"/>
    <mergeCell ref="AO82:AQ82"/>
    <mergeCell ref="AL83:AN83"/>
    <mergeCell ref="AO83:AQ83"/>
    <mergeCell ref="AO72:AQ72"/>
    <mergeCell ref="AL63:AN63"/>
    <mergeCell ref="AO63:AQ63"/>
    <mergeCell ref="AL74:AN74"/>
    <mergeCell ref="AI65:AK65"/>
    <mergeCell ref="AL126:AQ139"/>
    <mergeCell ref="AL141:AQ141"/>
    <mergeCell ref="AL94:AN94"/>
    <mergeCell ref="AO94:AQ94"/>
    <mergeCell ref="AL110:AQ110"/>
    <mergeCell ref="AL56:AN56"/>
    <mergeCell ref="AO58:AQ58"/>
    <mergeCell ref="AL59:AN59"/>
    <mergeCell ref="AO59:AQ59"/>
    <mergeCell ref="AL46:AN46"/>
    <mergeCell ref="AO46:AQ46"/>
    <mergeCell ref="AL48:AN48"/>
    <mergeCell ref="AO48:AQ48"/>
    <mergeCell ref="AF125:AK125"/>
    <mergeCell ref="AF126:AK139"/>
    <mergeCell ref="AF71:AH71"/>
    <mergeCell ref="AI72:AK72"/>
    <mergeCell ref="AF72:AH72"/>
    <mergeCell ref="AI73:AK73"/>
    <mergeCell ref="AF73:AH73"/>
    <mergeCell ref="AI74:AK74"/>
    <mergeCell ref="AF74:AH74"/>
    <mergeCell ref="AI88:AK88"/>
    <mergeCell ref="AF89:AH89"/>
    <mergeCell ref="AI89:AK89"/>
    <mergeCell ref="AF90:AH90"/>
    <mergeCell ref="AI90:AK90"/>
    <mergeCell ref="Z91:AB91"/>
    <mergeCell ref="AC91:AE91"/>
    <mergeCell ref="Z110:AE110"/>
    <mergeCell ref="AC92:AE92"/>
    <mergeCell ref="Z93:AB93"/>
    <mergeCell ref="Z87:AB87"/>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C87:AE87"/>
    <mergeCell ref="AI50:AK50"/>
    <mergeCell ref="AO71:AQ71"/>
    <mergeCell ref="AL66:AN66"/>
    <mergeCell ref="AO66:AQ66"/>
    <mergeCell ref="AI70:AK70"/>
    <mergeCell ref="AI68:AK68"/>
    <mergeCell ref="AF65:AH65"/>
    <mergeCell ref="AL78:AN78"/>
    <mergeCell ref="AO85:AQ85"/>
    <mergeCell ref="AC85:AE85"/>
    <mergeCell ref="Z81:AB81"/>
    <mergeCell ref="AC81:AE81"/>
    <mergeCell ref="AC67:AE67"/>
    <mergeCell ref="Z69:AB69"/>
    <mergeCell ref="AC73:AE73"/>
    <mergeCell ref="AC88:AE88"/>
    <mergeCell ref="AL111:AQ111"/>
    <mergeCell ref="AI87:AK87"/>
    <mergeCell ref="AF88:AH88"/>
    <mergeCell ref="AL93:AN93"/>
    <mergeCell ref="AO93:AQ93"/>
    <mergeCell ref="Z88:AB88"/>
    <mergeCell ref="AF91:AH91"/>
    <mergeCell ref="AI91:AK91"/>
    <mergeCell ref="AC90:AE90"/>
    <mergeCell ref="AO92:AQ92"/>
    <mergeCell ref="AL87:AN87"/>
    <mergeCell ref="AO87:AQ87"/>
    <mergeCell ref="AL88:AN88"/>
    <mergeCell ref="AO88:AQ88"/>
    <mergeCell ref="AL89:AN89"/>
    <mergeCell ref="AO89:AQ89"/>
    <mergeCell ref="AF93:AH93"/>
    <mergeCell ref="AI93:AK93"/>
    <mergeCell ref="AF94:AH94"/>
    <mergeCell ref="AI94:AK94"/>
    <mergeCell ref="AL92:AN92"/>
    <mergeCell ref="AO90:AQ90"/>
    <mergeCell ref="AL91:AN91"/>
    <mergeCell ref="AO91:AQ91"/>
    <mergeCell ref="AL90:AN90"/>
    <mergeCell ref="AI84:AK84"/>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L72:AN72"/>
    <mergeCell ref="AF76:AH76"/>
    <mergeCell ref="AO76:AQ76"/>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W86:Y86"/>
    <mergeCell ref="W85:Y85"/>
    <mergeCell ref="W89:Y89"/>
    <mergeCell ref="B109:AW109"/>
    <mergeCell ref="W28:Y28"/>
    <mergeCell ref="W29:Y29"/>
    <mergeCell ref="W31:Y31"/>
    <mergeCell ref="W36:Y36"/>
    <mergeCell ref="B4:G4"/>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1"/>
  <sheetViews>
    <sheetView zoomScaleNormal="100" workbookViewId="0">
      <pane xSplit="1" ySplit="2" topLeftCell="B38" activePane="bottomRight" state="frozen"/>
      <selection activeCell="B92" sqref="A92:XFD92"/>
      <selection pane="topRight" activeCell="B92" sqref="A92:XFD92"/>
      <selection pane="bottomLeft" activeCell="B92" sqref="A92:XFD92"/>
      <selection pane="bottomRight" activeCell="O51" sqref="O51"/>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31/5/2025</v>
      </c>
      <c r="B1" s="326"/>
      <c r="C1" s="326"/>
      <c r="D1" s="326"/>
      <c r="E1" s="326"/>
      <c r="F1" s="326"/>
      <c r="G1" s="326"/>
      <c r="H1" s="326"/>
      <c r="I1" s="326"/>
      <c r="J1" s="326"/>
      <c r="K1" s="326"/>
      <c r="L1" s="326"/>
      <c r="M1" s="326"/>
    </row>
    <row r="2" spans="1:13" x14ac:dyDescent="0.25">
      <c r="A2" s="88" t="s">
        <v>6</v>
      </c>
      <c r="B2" s="330" t="s">
        <v>588</v>
      </c>
      <c r="C2" s="331"/>
      <c r="D2" s="331"/>
      <c r="E2" s="331"/>
      <c r="F2" s="331"/>
      <c r="G2" s="332"/>
      <c r="H2" s="330" t="s">
        <v>587</v>
      </c>
      <c r="I2" s="331"/>
      <c r="J2" s="331"/>
      <c r="K2" s="331"/>
      <c r="L2" s="331"/>
      <c r="M2" s="332"/>
    </row>
    <row r="3" spans="1:13" x14ac:dyDescent="0.25">
      <c r="A3" s="25" t="s">
        <v>333</v>
      </c>
      <c r="B3" s="89" t="s">
        <v>371</v>
      </c>
      <c r="C3" s="89"/>
      <c r="D3" s="89"/>
      <c r="E3" s="89"/>
      <c r="F3" s="89"/>
      <c r="G3" s="89"/>
      <c r="H3" s="89" t="s">
        <v>372</v>
      </c>
      <c r="I3" s="89"/>
      <c r="J3" s="89"/>
      <c r="K3" s="89"/>
      <c r="L3" s="89"/>
      <c r="M3" s="89"/>
    </row>
    <row r="4" spans="1:13" x14ac:dyDescent="0.25">
      <c r="A4" s="25" t="s">
        <v>373</v>
      </c>
      <c r="B4" s="326" t="s">
        <v>377</v>
      </c>
      <c r="C4" s="326"/>
      <c r="D4" s="326"/>
      <c r="E4" s="326"/>
      <c r="F4" s="326"/>
      <c r="G4" s="326"/>
      <c r="H4" s="407" t="s">
        <v>381</v>
      </c>
      <c r="I4" s="407"/>
      <c r="J4" s="407"/>
      <c r="K4" s="407"/>
      <c r="L4" s="407"/>
      <c r="M4" s="407"/>
    </row>
    <row r="5" spans="1:13" x14ac:dyDescent="0.25">
      <c r="A5" s="25" t="s">
        <v>378</v>
      </c>
      <c r="B5" s="326">
        <v>533719</v>
      </c>
      <c r="C5" s="326"/>
      <c r="D5" s="326"/>
      <c r="E5" s="326"/>
      <c r="F5" s="326"/>
      <c r="G5" s="326"/>
      <c r="H5" s="407" t="s">
        <v>381</v>
      </c>
      <c r="I5" s="407"/>
      <c r="J5" s="407"/>
      <c r="K5" s="407"/>
      <c r="L5" s="407"/>
      <c r="M5" s="407"/>
    </row>
    <row r="6" spans="1:13" x14ac:dyDescent="0.25">
      <c r="A6" s="8" t="s">
        <v>347</v>
      </c>
      <c r="B6" s="357" t="s">
        <v>348</v>
      </c>
      <c r="C6" s="358"/>
      <c r="D6" s="358"/>
      <c r="E6" s="358"/>
      <c r="F6" s="358"/>
      <c r="G6" s="359"/>
      <c r="H6" s="407" t="s">
        <v>20</v>
      </c>
      <c r="I6" s="407"/>
      <c r="J6" s="407"/>
      <c r="K6" s="407"/>
      <c r="L6" s="407"/>
      <c r="M6" s="407"/>
    </row>
    <row r="7" spans="1:13" x14ac:dyDescent="0.25">
      <c r="A7" s="8" t="s">
        <v>298</v>
      </c>
      <c r="B7" s="333" t="s">
        <v>249</v>
      </c>
      <c r="C7" s="334"/>
      <c r="D7" s="334"/>
      <c r="E7" s="334"/>
      <c r="F7" s="334"/>
      <c r="G7" s="334"/>
      <c r="H7" s="408" t="s">
        <v>250</v>
      </c>
      <c r="I7" s="408"/>
      <c r="J7" s="408"/>
      <c r="K7" s="408"/>
      <c r="L7" s="408"/>
      <c r="M7" s="408"/>
    </row>
    <row r="8" spans="1:13" x14ac:dyDescent="0.25">
      <c r="A8" s="8" t="s">
        <v>299</v>
      </c>
      <c r="B8" s="333" t="s">
        <v>408</v>
      </c>
      <c r="C8" s="334"/>
      <c r="D8" s="334"/>
      <c r="E8" s="334"/>
      <c r="F8" s="334"/>
      <c r="G8" s="334"/>
      <c r="H8" s="408" t="s">
        <v>300</v>
      </c>
      <c r="I8" s="408"/>
      <c r="J8" s="408"/>
      <c r="K8" s="408"/>
      <c r="L8" s="408"/>
      <c r="M8" s="408"/>
    </row>
    <row r="9" spans="1:13" x14ac:dyDescent="0.25">
      <c r="A9" s="90"/>
      <c r="B9" s="326"/>
      <c r="C9" s="326"/>
      <c r="D9" s="326"/>
      <c r="E9" s="326"/>
      <c r="F9" s="326"/>
      <c r="G9" s="326"/>
      <c r="H9" s="407"/>
      <c r="I9" s="407"/>
      <c r="J9" s="407"/>
      <c r="K9" s="407"/>
      <c r="L9" s="407"/>
      <c r="M9" s="407"/>
    </row>
    <row r="10" spans="1:13" x14ac:dyDescent="0.25">
      <c r="A10" s="8" t="s">
        <v>9</v>
      </c>
      <c r="B10" s="252">
        <v>370.61</v>
      </c>
      <c r="C10" s="253"/>
      <c r="D10" s="253"/>
      <c r="E10" s="253"/>
      <c r="F10" s="253"/>
      <c r="G10" s="253"/>
      <c r="H10" s="409">
        <v>148.88999999999999</v>
      </c>
      <c r="I10" s="409"/>
      <c r="J10" s="409"/>
      <c r="K10" s="409"/>
      <c r="L10" s="409"/>
      <c r="M10" s="409"/>
    </row>
    <row r="11" spans="1:13" x14ac:dyDescent="0.25">
      <c r="A11" s="8"/>
      <c r="B11" s="326"/>
      <c r="C11" s="326"/>
      <c r="D11" s="326"/>
      <c r="E11" s="326"/>
      <c r="F11" s="326"/>
      <c r="G11" s="326"/>
      <c r="H11" s="407"/>
      <c r="I11" s="407"/>
      <c r="J11" s="407"/>
      <c r="K11" s="407"/>
      <c r="L11" s="407"/>
      <c r="M11" s="407"/>
    </row>
    <row r="12" spans="1:13" ht="12" customHeight="1" x14ac:dyDescent="0.25">
      <c r="A12" s="24"/>
      <c r="B12" s="370"/>
      <c r="C12" s="370"/>
      <c r="D12" s="370"/>
      <c r="E12" s="370"/>
      <c r="F12" s="370"/>
      <c r="G12" s="370"/>
      <c r="H12" s="528"/>
      <c r="I12" s="528"/>
      <c r="J12" s="528"/>
      <c r="K12" s="528"/>
      <c r="L12" s="528"/>
      <c r="M12" s="528"/>
    </row>
    <row r="13" spans="1:13" ht="66.75" customHeight="1" x14ac:dyDescent="0.25">
      <c r="A13" s="8" t="s">
        <v>10</v>
      </c>
      <c r="B13" s="301" t="s">
        <v>481</v>
      </c>
      <c r="C13" s="301"/>
      <c r="D13" s="301"/>
      <c r="E13" s="301"/>
      <c r="F13" s="301"/>
      <c r="G13" s="301"/>
      <c r="H13" s="526" t="s">
        <v>482</v>
      </c>
      <c r="I13" s="526"/>
      <c r="J13" s="526"/>
      <c r="K13" s="526"/>
      <c r="L13" s="526"/>
      <c r="M13" s="526"/>
    </row>
    <row r="14" spans="1:13" x14ac:dyDescent="0.25">
      <c r="A14" s="8"/>
      <c r="B14" s="326"/>
      <c r="C14" s="326"/>
      <c r="D14" s="326"/>
      <c r="E14" s="326"/>
      <c r="F14" s="326"/>
      <c r="G14" s="326"/>
      <c r="H14" s="407"/>
      <c r="I14" s="407"/>
      <c r="J14" s="407"/>
      <c r="K14" s="407"/>
      <c r="L14" s="407"/>
      <c r="M14" s="407"/>
    </row>
    <row r="15" spans="1:13" x14ac:dyDescent="0.25">
      <c r="A15" s="8" t="s">
        <v>74</v>
      </c>
      <c r="B15" s="338" t="s">
        <v>504</v>
      </c>
      <c r="C15" s="339"/>
      <c r="D15" s="339"/>
      <c r="E15" s="339"/>
      <c r="F15" s="339"/>
      <c r="G15" s="339"/>
      <c r="H15" s="530" t="s">
        <v>504</v>
      </c>
      <c r="I15" s="530"/>
      <c r="J15" s="530"/>
      <c r="K15" s="530"/>
      <c r="L15" s="530"/>
      <c r="M15" s="530"/>
    </row>
    <row r="16" spans="1:13" x14ac:dyDescent="0.25">
      <c r="A16" s="24"/>
      <c r="B16" s="326"/>
      <c r="C16" s="326"/>
      <c r="D16" s="326"/>
      <c r="E16" s="326"/>
      <c r="F16" s="326"/>
      <c r="G16" s="326"/>
      <c r="H16" s="407"/>
      <c r="I16" s="407"/>
      <c r="J16" s="407"/>
      <c r="K16" s="407"/>
      <c r="L16" s="407"/>
      <c r="M16" s="407"/>
    </row>
    <row r="17" spans="1:15" x14ac:dyDescent="0.25">
      <c r="A17" s="22" t="s">
        <v>438</v>
      </c>
      <c r="B17" s="326"/>
      <c r="C17" s="326"/>
      <c r="D17" s="326"/>
      <c r="E17" s="326"/>
      <c r="F17" s="326"/>
      <c r="G17" s="326"/>
      <c r="H17" s="407" t="s">
        <v>303</v>
      </c>
      <c r="I17" s="407"/>
      <c r="J17" s="407"/>
      <c r="K17" s="407"/>
      <c r="L17" s="407"/>
      <c r="M17" s="407"/>
    </row>
    <row r="18" spans="1:15" x14ac:dyDescent="0.25">
      <c r="A18" s="26"/>
      <c r="B18" s="326" t="s">
        <v>2</v>
      </c>
      <c r="C18" s="326"/>
      <c r="D18" s="327"/>
      <c r="E18" s="341" t="s">
        <v>3</v>
      </c>
      <c r="F18" s="342"/>
      <c r="G18" s="342"/>
      <c r="H18" s="407" t="s">
        <v>2</v>
      </c>
      <c r="I18" s="407"/>
      <c r="J18" s="407"/>
      <c r="K18" s="411" t="s">
        <v>3</v>
      </c>
      <c r="L18" s="411"/>
      <c r="M18" s="411"/>
    </row>
    <row r="19" spans="1:15" x14ac:dyDescent="0.25">
      <c r="A19" s="8" t="s">
        <v>50</v>
      </c>
      <c r="B19" s="252">
        <v>0.4</v>
      </c>
      <c r="C19" s="253"/>
      <c r="D19" s="254"/>
      <c r="E19" s="252" t="s">
        <v>20</v>
      </c>
      <c r="F19" s="253"/>
      <c r="G19" s="253"/>
      <c r="H19" s="409">
        <v>0.6</v>
      </c>
      <c r="I19" s="409"/>
      <c r="J19" s="409"/>
      <c r="K19" s="409">
        <v>0.14000000000000001</v>
      </c>
      <c r="L19" s="409"/>
      <c r="M19" s="409"/>
      <c r="O19" s="5" t="s">
        <v>303</v>
      </c>
    </row>
    <row r="20" spans="1:15" x14ac:dyDescent="0.25">
      <c r="A20" s="8" t="s">
        <v>51</v>
      </c>
      <c r="B20" s="252">
        <v>0</v>
      </c>
      <c r="C20" s="253"/>
      <c r="D20" s="254"/>
      <c r="E20" s="252" t="s">
        <v>20</v>
      </c>
      <c r="F20" s="253"/>
      <c r="G20" s="253"/>
      <c r="H20" s="409">
        <v>0</v>
      </c>
      <c r="I20" s="409"/>
      <c r="J20" s="409"/>
      <c r="K20" s="409">
        <v>0</v>
      </c>
      <c r="L20" s="409"/>
      <c r="M20" s="409"/>
    </row>
    <row r="21" spans="1:15" x14ac:dyDescent="0.25">
      <c r="A21" s="8" t="s">
        <v>52</v>
      </c>
      <c r="B21" s="252">
        <v>0</v>
      </c>
      <c r="C21" s="253"/>
      <c r="D21" s="254"/>
      <c r="E21" s="252" t="s">
        <v>20</v>
      </c>
      <c r="F21" s="253"/>
      <c r="G21" s="253"/>
      <c r="H21" s="409">
        <v>0.05</v>
      </c>
      <c r="I21" s="409"/>
      <c r="J21" s="409"/>
      <c r="K21" s="409">
        <v>0.05</v>
      </c>
      <c r="L21" s="409"/>
      <c r="M21" s="409"/>
    </row>
    <row r="22" spans="1:15" x14ac:dyDescent="0.25">
      <c r="A22" s="8" t="s">
        <v>55</v>
      </c>
      <c r="B22" s="252">
        <v>0.01</v>
      </c>
      <c r="C22" s="253"/>
      <c r="D22" s="254"/>
      <c r="E22" s="252" t="s">
        <v>20</v>
      </c>
      <c r="F22" s="253"/>
      <c r="G22" s="253"/>
      <c r="H22" s="409">
        <v>0.01</v>
      </c>
      <c r="I22" s="409"/>
      <c r="J22" s="409"/>
      <c r="K22" s="409">
        <v>0.01</v>
      </c>
      <c r="L22" s="409"/>
      <c r="M22" s="409"/>
    </row>
    <row r="23" spans="1:15" x14ac:dyDescent="0.25">
      <c r="A23" s="8" t="s">
        <v>49</v>
      </c>
      <c r="B23" s="252">
        <f>SUM(B19:D22)</f>
        <v>0.41000000000000003</v>
      </c>
      <c r="C23" s="253"/>
      <c r="D23" s="254"/>
      <c r="E23" s="252" t="s">
        <v>20</v>
      </c>
      <c r="F23" s="253"/>
      <c r="G23" s="253"/>
      <c r="H23" s="409">
        <f>SUM(H19:J22)</f>
        <v>0.66</v>
      </c>
      <c r="I23" s="409"/>
      <c r="J23" s="409"/>
      <c r="K23" s="409">
        <f>SUM(K19:M22)</f>
        <v>0.2</v>
      </c>
      <c r="L23" s="409"/>
      <c r="M23" s="409"/>
    </row>
    <row r="24" spans="1:15" x14ac:dyDescent="0.25">
      <c r="A24" s="24"/>
      <c r="B24" s="326"/>
      <c r="C24" s="326"/>
      <c r="D24" s="326"/>
      <c r="E24" s="326"/>
      <c r="F24" s="326"/>
      <c r="G24" s="326"/>
      <c r="H24" s="407"/>
      <c r="I24" s="407"/>
      <c r="J24" s="407"/>
      <c r="K24" s="407"/>
      <c r="L24" s="407"/>
      <c r="M24" s="407"/>
    </row>
    <row r="25" spans="1:15" ht="14.45" customHeight="1" x14ac:dyDescent="0.25">
      <c r="A25" s="387" t="s">
        <v>11</v>
      </c>
      <c r="B25" s="264" t="s">
        <v>4</v>
      </c>
      <c r="C25" s="265"/>
      <c r="D25" s="266"/>
      <c r="E25" s="264" t="s">
        <v>320</v>
      </c>
      <c r="F25" s="276"/>
      <c r="G25" s="277"/>
      <c r="H25" s="527" t="s">
        <v>4</v>
      </c>
      <c r="I25" s="527"/>
      <c r="J25" s="527"/>
      <c r="K25" s="264" t="s">
        <v>320</v>
      </c>
      <c r="L25" s="276"/>
      <c r="M25" s="277"/>
    </row>
    <row r="26" spans="1:15" ht="15" customHeight="1" x14ac:dyDescent="0.25">
      <c r="A26" s="384"/>
      <c r="B26" s="516" t="s">
        <v>264</v>
      </c>
      <c r="C26" s="517"/>
      <c r="D26" s="518"/>
      <c r="E26" s="544">
        <v>99.2911</v>
      </c>
      <c r="F26" s="545"/>
      <c r="G26" s="546"/>
      <c r="H26" s="593" t="s">
        <v>240</v>
      </c>
      <c r="I26" s="593"/>
      <c r="J26" s="593"/>
      <c r="K26" s="328">
        <v>99.422799999999995</v>
      </c>
      <c r="L26" s="328"/>
      <c r="M26" s="328"/>
    </row>
    <row r="27" spans="1:15" x14ac:dyDescent="0.25">
      <c r="A27" s="384"/>
      <c r="B27" s="557"/>
      <c r="C27" s="558"/>
      <c r="D27" s="559"/>
      <c r="E27" s="590"/>
      <c r="F27" s="590"/>
      <c r="G27" s="588"/>
      <c r="H27" s="592"/>
      <c r="I27" s="592"/>
      <c r="J27" s="592"/>
      <c r="K27" s="590"/>
      <c r="L27" s="590"/>
      <c r="M27" s="590"/>
    </row>
    <row r="28" spans="1:15" x14ac:dyDescent="0.25">
      <c r="A28" s="384"/>
      <c r="B28" s="557"/>
      <c r="C28" s="558"/>
      <c r="D28" s="559"/>
      <c r="E28" s="588"/>
      <c r="F28" s="589"/>
      <c r="G28" s="589"/>
      <c r="H28" s="592"/>
      <c r="I28" s="592"/>
      <c r="J28" s="592"/>
      <c r="K28" s="590"/>
      <c r="L28" s="590"/>
      <c r="M28" s="590"/>
    </row>
    <row r="29" spans="1:15" x14ac:dyDescent="0.25">
      <c r="A29" s="384"/>
      <c r="B29" s="557" t="s">
        <v>303</v>
      </c>
      <c r="C29" s="558"/>
      <c r="D29" s="559"/>
      <c r="E29" s="588"/>
      <c r="F29" s="589"/>
      <c r="G29" s="589"/>
      <c r="H29" s="591"/>
      <c r="I29" s="591"/>
      <c r="J29" s="591"/>
      <c r="K29" s="409"/>
      <c r="L29" s="409"/>
      <c r="M29" s="409"/>
    </row>
    <row r="30" spans="1:15" x14ac:dyDescent="0.25">
      <c r="A30" s="384"/>
      <c r="B30" s="557"/>
      <c r="C30" s="558"/>
      <c r="D30" s="559"/>
      <c r="E30" s="590"/>
      <c r="F30" s="590"/>
      <c r="G30" s="588"/>
      <c r="H30" s="591"/>
      <c r="I30" s="591"/>
      <c r="J30" s="591"/>
      <c r="K30" s="409"/>
      <c r="L30" s="409"/>
      <c r="M30" s="409"/>
    </row>
    <row r="31" spans="1:15" x14ac:dyDescent="0.25">
      <c r="A31" s="384"/>
      <c r="B31" s="557"/>
      <c r="C31" s="558"/>
      <c r="D31" s="559"/>
      <c r="E31" s="590"/>
      <c r="F31" s="590"/>
      <c r="G31" s="588"/>
      <c r="H31" s="591"/>
      <c r="I31" s="591"/>
      <c r="J31" s="591"/>
      <c r="K31" s="409"/>
      <c r="L31" s="409"/>
      <c r="M31" s="409"/>
    </row>
    <row r="32" spans="1:15" x14ac:dyDescent="0.25">
      <c r="A32" s="384"/>
      <c r="B32" s="557"/>
      <c r="C32" s="558"/>
      <c r="D32" s="559"/>
      <c r="E32" s="590"/>
      <c r="F32" s="590"/>
      <c r="G32" s="588"/>
      <c r="H32" s="591"/>
      <c r="I32" s="591"/>
      <c r="J32" s="591"/>
      <c r="K32" s="409"/>
      <c r="L32" s="409"/>
      <c r="M32" s="409"/>
    </row>
    <row r="33" spans="1:13" x14ac:dyDescent="0.25">
      <c r="A33" s="384"/>
      <c r="B33" s="557"/>
      <c r="C33" s="558"/>
      <c r="D33" s="559"/>
      <c r="E33" s="590"/>
      <c r="F33" s="590"/>
      <c r="G33" s="588"/>
      <c r="H33" s="591"/>
      <c r="I33" s="591"/>
      <c r="J33" s="591"/>
      <c r="K33" s="409"/>
      <c r="L33" s="409"/>
      <c r="M33" s="409"/>
    </row>
    <row r="34" spans="1:13" x14ac:dyDescent="0.25">
      <c r="A34" s="384"/>
      <c r="B34" s="557"/>
      <c r="C34" s="558"/>
      <c r="D34" s="559"/>
      <c r="E34" s="590"/>
      <c r="F34" s="590"/>
      <c r="G34" s="590"/>
      <c r="H34" s="270"/>
      <c r="I34" s="271"/>
      <c r="J34" s="272"/>
      <c r="K34" s="252"/>
      <c r="L34" s="253"/>
      <c r="M34" s="254"/>
    </row>
    <row r="35" spans="1:13" x14ac:dyDescent="0.25">
      <c r="A35" s="384"/>
      <c r="B35" s="557"/>
      <c r="C35" s="558"/>
      <c r="D35" s="559"/>
      <c r="E35" s="590"/>
      <c r="F35" s="590"/>
      <c r="G35" s="590"/>
      <c r="H35" s="270"/>
      <c r="I35" s="271"/>
      <c r="J35" s="272"/>
      <c r="K35" s="252"/>
      <c r="L35" s="253"/>
      <c r="M35" s="254"/>
    </row>
    <row r="36" spans="1:13" x14ac:dyDescent="0.25">
      <c r="A36" s="384"/>
      <c r="B36" s="557"/>
      <c r="C36" s="558"/>
      <c r="D36" s="559"/>
      <c r="E36" s="590"/>
      <c r="F36" s="590"/>
      <c r="G36" s="590"/>
      <c r="H36" s="270"/>
      <c r="I36" s="271"/>
      <c r="J36" s="272"/>
      <c r="K36" s="252"/>
      <c r="L36" s="253"/>
      <c r="M36" s="254"/>
    </row>
    <row r="37" spans="1:13" x14ac:dyDescent="0.25">
      <c r="A37" s="384"/>
      <c r="B37" s="557"/>
      <c r="C37" s="558"/>
      <c r="D37" s="559"/>
      <c r="E37" s="590"/>
      <c r="F37" s="590"/>
      <c r="G37" s="590"/>
      <c r="H37" s="270"/>
      <c r="I37" s="271"/>
      <c r="J37" s="272"/>
      <c r="K37" s="252"/>
      <c r="L37" s="253"/>
      <c r="M37" s="254"/>
    </row>
    <row r="38" spans="1:13" x14ac:dyDescent="0.25">
      <c r="A38" s="385"/>
      <c r="B38" s="255" t="s">
        <v>41</v>
      </c>
      <c r="C38" s="256"/>
      <c r="D38" s="257"/>
      <c r="E38" s="258">
        <f>SUM(E26:G37)</f>
        <v>99.2911</v>
      </c>
      <c r="F38" s="259"/>
      <c r="G38" s="260"/>
      <c r="H38" s="255" t="s">
        <v>41</v>
      </c>
      <c r="I38" s="256"/>
      <c r="J38" s="257"/>
      <c r="K38" s="258">
        <f>SUM(K26:M37)</f>
        <v>99.422799999999995</v>
      </c>
      <c r="L38" s="259"/>
      <c r="M38" s="260"/>
    </row>
    <row r="39" spans="1:13" x14ac:dyDescent="0.25">
      <c r="A39" s="4"/>
      <c r="B39" s="267"/>
      <c r="C39" s="268"/>
      <c r="D39" s="269"/>
      <c r="E39" s="264"/>
      <c r="F39" s="265"/>
      <c r="G39" s="266"/>
      <c r="H39" s="267"/>
      <c r="I39" s="268"/>
      <c r="J39" s="269"/>
      <c r="K39" s="264"/>
      <c r="L39" s="265"/>
      <c r="M39" s="266"/>
    </row>
    <row r="40" spans="1:13" ht="14.45" customHeight="1" x14ac:dyDescent="0.25">
      <c r="A40" s="387" t="s">
        <v>78</v>
      </c>
      <c r="B40" s="264" t="s">
        <v>78</v>
      </c>
      <c r="C40" s="276"/>
      <c r="D40" s="277"/>
      <c r="E40" s="264" t="s">
        <v>320</v>
      </c>
      <c r="F40" s="276"/>
      <c r="G40" s="277"/>
      <c r="H40" s="264" t="s">
        <v>78</v>
      </c>
      <c r="I40" s="276"/>
      <c r="J40" s="277"/>
      <c r="K40" s="264" t="s">
        <v>320</v>
      </c>
      <c r="L40" s="276"/>
      <c r="M40" s="277"/>
    </row>
    <row r="41" spans="1:13" x14ac:dyDescent="0.25">
      <c r="A41" s="384"/>
      <c r="B41" s="267" t="s">
        <v>263</v>
      </c>
      <c r="C41" s="268"/>
      <c r="D41" s="269"/>
      <c r="E41" s="252">
        <v>99.2911866283563</v>
      </c>
      <c r="F41" s="253"/>
      <c r="G41" s="254"/>
      <c r="H41" s="267" t="s">
        <v>81</v>
      </c>
      <c r="I41" s="268"/>
      <c r="J41" s="269"/>
      <c r="K41" s="252">
        <v>99.422883044619994</v>
      </c>
      <c r="L41" s="253"/>
      <c r="M41" s="254"/>
    </row>
    <row r="42" spans="1:13" x14ac:dyDescent="0.25">
      <c r="A42" s="384"/>
      <c r="B42" s="267" t="s">
        <v>77</v>
      </c>
      <c r="C42" s="268"/>
      <c r="D42" s="269"/>
      <c r="E42" s="252">
        <v>0.70881337164369995</v>
      </c>
      <c r="F42" s="253"/>
      <c r="G42" s="254"/>
      <c r="H42" s="267" t="s">
        <v>77</v>
      </c>
      <c r="I42" s="268"/>
      <c r="J42" s="269"/>
      <c r="K42" s="252">
        <v>0.57711695537999996</v>
      </c>
      <c r="L42" s="253"/>
      <c r="M42" s="254"/>
    </row>
    <row r="43" spans="1:13" x14ac:dyDescent="0.25">
      <c r="A43" s="384"/>
      <c r="B43" s="267"/>
      <c r="C43" s="271"/>
      <c r="D43" s="272"/>
      <c r="E43" s="264"/>
      <c r="F43" s="276"/>
      <c r="G43" s="277"/>
      <c r="H43" s="267"/>
      <c r="I43" s="271"/>
      <c r="J43" s="272"/>
      <c r="K43" s="264"/>
      <c r="L43" s="276"/>
      <c r="M43" s="277"/>
    </row>
    <row r="44" spans="1:13" x14ac:dyDescent="0.25">
      <c r="A44" s="384"/>
      <c r="B44" s="267"/>
      <c r="C44" s="271"/>
      <c r="D44" s="272"/>
      <c r="E44" s="252"/>
      <c r="F44" s="396"/>
      <c r="G44" s="397"/>
      <c r="H44" s="267"/>
      <c r="I44" s="271"/>
      <c r="J44" s="272"/>
      <c r="K44" s="252"/>
      <c r="L44" s="396"/>
      <c r="M44" s="397"/>
    </row>
    <row r="45" spans="1:13" x14ac:dyDescent="0.25">
      <c r="A45" s="384"/>
      <c r="B45" s="267"/>
      <c r="C45" s="271"/>
      <c r="D45" s="272"/>
      <c r="E45" s="267"/>
      <c r="F45" s="271"/>
      <c r="G45" s="272"/>
      <c r="H45" s="267"/>
      <c r="I45" s="271"/>
      <c r="J45" s="272"/>
      <c r="K45" s="267"/>
      <c r="L45" s="271"/>
      <c r="M45" s="272"/>
    </row>
    <row r="46" spans="1:13" x14ac:dyDescent="0.25">
      <c r="A46" s="384"/>
      <c r="B46" s="252"/>
      <c r="C46" s="253"/>
      <c r="D46" s="254"/>
      <c r="E46" s="252"/>
      <c r="F46" s="253"/>
      <c r="G46" s="254"/>
      <c r="H46" s="252"/>
      <c r="I46" s="253"/>
      <c r="J46" s="254"/>
      <c r="K46" s="252"/>
      <c r="L46" s="253"/>
      <c r="M46" s="254"/>
    </row>
    <row r="47" spans="1:13" x14ac:dyDescent="0.25">
      <c r="A47" s="385"/>
      <c r="B47" s="273" t="s">
        <v>41</v>
      </c>
      <c r="C47" s="274"/>
      <c r="D47" s="275"/>
      <c r="E47" s="261">
        <f>SUM(E41:G45)</f>
        <v>100</v>
      </c>
      <c r="F47" s="262"/>
      <c r="G47" s="263"/>
      <c r="H47" s="273" t="s">
        <v>41</v>
      </c>
      <c r="I47" s="274"/>
      <c r="J47" s="275"/>
      <c r="K47" s="261">
        <f>SUM(K41:M45)</f>
        <v>100</v>
      </c>
      <c r="L47" s="262"/>
      <c r="M47" s="263"/>
    </row>
    <row r="48" spans="1:13" x14ac:dyDescent="0.25">
      <c r="A48" s="4"/>
      <c r="B48" s="264"/>
      <c r="C48" s="265"/>
      <c r="D48" s="266"/>
      <c r="E48" s="264"/>
      <c r="F48" s="265"/>
      <c r="G48" s="266"/>
      <c r="H48" s="264"/>
      <c r="I48" s="265"/>
      <c r="J48" s="266"/>
      <c r="K48" s="264"/>
      <c r="L48" s="265"/>
      <c r="M48" s="266"/>
    </row>
    <row r="49" spans="1:20" x14ac:dyDescent="0.25">
      <c r="A49" s="375" t="s">
        <v>12</v>
      </c>
      <c r="B49" s="325" t="s">
        <v>0</v>
      </c>
      <c r="C49" s="326"/>
      <c r="D49" s="327"/>
      <c r="E49" s="325" t="s">
        <v>1</v>
      </c>
      <c r="F49" s="326"/>
      <c r="G49" s="327"/>
      <c r="H49" s="325" t="s">
        <v>0</v>
      </c>
      <c r="I49" s="326"/>
      <c r="J49" s="327"/>
      <c r="K49" s="325" t="s">
        <v>1</v>
      </c>
      <c r="L49" s="326"/>
      <c r="M49" s="327"/>
    </row>
    <row r="50" spans="1:20" ht="25.5" x14ac:dyDescent="0.25">
      <c r="A50" s="556"/>
      <c r="B50" s="9" t="s">
        <v>59</v>
      </c>
      <c r="C50" s="9" t="s">
        <v>60</v>
      </c>
      <c r="D50" s="9" t="s">
        <v>61</v>
      </c>
      <c r="E50" s="9" t="s">
        <v>59</v>
      </c>
      <c r="F50" s="9" t="s">
        <v>60</v>
      </c>
      <c r="G50" s="9" t="s">
        <v>61</v>
      </c>
      <c r="H50" s="9" t="s">
        <v>59</v>
      </c>
      <c r="I50" s="9" t="s">
        <v>60</v>
      </c>
      <c r="J50" s="9" t="s">
        <v>61</v>
      </c>
      <c r="K50" s="9" t="s">
        <v>59</v>
      </c>
      <c r="L50" s="9" t="s">
        <v>60</v>
      </c>
      <c r="M50" s="9" t="s">
        <v>61</v>
      </c>
      <c r="N50" s="5" t="s">
        <v>303</v>
      </c>
      <c r="O50" s="5" t="s">
        <v>303</v>
      </c>
    </row>
    <row r="51" spans="1:20" x14ac:dyDescent="0.25">
      <c r="A51" s="4" t="s">
        <v>322</v>
      </c>
      <c r="B51" s="221">
        <v>30.770639331290027</v>
      </c>
      <c r="C51" s="221">
        <v>31.694812745502297</v>
      </c>
      <c r="D51" s="52" t="s">
        <v>17</v>
      </c>
      <c r="E51" s="3" t="s">
        <v>20</v>
      </c>
      <c r="F51" s="3" t="s">
        <v>20</v>
      </c>
      <c r="G51" s="3" t="s">
        <v>20</v>
      </c>
      <c r="H51" s="221">
        <v>29.465149677172576</v>
      </c>
      <c r="I51" s="221">
        <v>31.694812745502297</v>
      </c>
      <c r="J51" s="52" t="s">
        <v>17</v>
      </c>
      <c r="K51" s="221">
        <v>30.029668434639124</v>
      </c>
      <c r="L51" s="221">
        <v>31.694812745502297</v>
      </c>
      <c r="M51" s="58" t="s">
        <v>17</v>
      </c>
      <c r="N51" s="5" t="s">
        <v>303</v>
      </c>
      <c r="O51" s="5" t="s">
        <v>303</v>
      </c>
    </row>
    <row r="52" spans="1:20" x14ac:dyDescent="0.25">
      <c r="A52" s="4" t="s">
        <v>323</v>
      </c>
      <c r="B52" s="221">
        <v>22.247113366702997</v>
      </c>
      <c r="C52" s="221">
        <v>22.836789732741881</v>
      </c>
      <c r="D52" s="52" t="s">
        <v>17</v>
      </c>
      <c r="E52" s="3"/>
      <c r="F52" s="3"/>
      <c r="G52" s="3"/>
      <c r="H52" s="221">
        <v>22.080268791713721</v>
      </c>
      <c r="I52" s="221">
        <v>22.836789732741881</v>
      </c>
      <c r="J52" s="3" t="s">
        <v>17</v>
      </c>
      <c r="K52" s="221">
        <v>22.591823421787161</v>
      </c>
      <c r="L52" s="221">
        <v>22.836789732741881</v>
      </c>
      <c r="M52" s="58" t="s">
        <v>17</v>
      </c>
      <c r="O52" s="5" t="s">
        <v>303</v>
      </c>
      <c r="S52" s="11"/>
      <c r="T52" s="11"/>
    </row>
    <row r="53" spans="1:20" x14ac:dyDescent="0.25">
      <c r="A53" s="4" t="s">
        <v>324</v>
      </c>
      <c r="B53" s="221">
        <v>14.362300710115861</v>
      </c>
      <c r="C53" s="221">
        <v>14.911638899037683</v>
      </c>
      <c r="D53" s="52" t="s">
        <v>17</v>
      </c>
      <c r="E53" s="3" t="s">
        <v>20</v>
      </c>
      <c r="F53" s="3" t="s">
        <v>20</v>
      </c>
      <c r="G53" s="3" t="s">
        <v>20</v>
      </c>
      <c r="H53" s="221">
        <v>11.552183777466961</v>
      </c>
      <c r="I53" s="221">
        <v>14.911638899037683</v>
      </c>
      <c r="J53" s="52" t="s">
        <v>17</v>
      </c>
      <c r="K53" s="221">
        <v>12.010937413383683</v>
      </c>
      <c r="L53" s="221">
        <v>14.911638899037683</v>
      </c>
      <c r="M53" s="58" t="s">
        <v>17</v>
      </c>
      <c r="N53" s="5" t="s">
        <v>303</v>
      </c>
      <c r="O53" s="5" t="s">
        <v>303</v>
      </c>
    </row>
    <row r="54" spans="1:20" x14ac:dyDescent="0.25">
      <c r="A54" s="4" t="s">
        <v>325</v>
      </c>
      <c r="B54" s="221">
        <v>8.3574921639051105</v>
      </c>
      <c r="C54" s="221">
        <v>9.1238851803586698</v>
      </c>
      <c r="D54" s="52" t="s">
        <v>17</v>
      </c>
      <c r="E54" s="3" t="s">
        <v>303</v>
      </c>
      <c r="F54" s="3"/>
      <c r="G54" s="3"/>
      <c r="H54" s="221">
        <v>7.405849767581163</v>
      </c>
      <c r="I54" s="221">
        <v>9.3123663845304137</v>
      </c>
      <c r="J54" s="3" t="s">
        <v>17</v>
      </c>
      <c r="K54" s="221">
        <v>8.0996301922008573</v>
      </c>
      <c r="L54" s="221">
        <v>9.4772563402584442</v>
      </c>
      <c r="M54" s="58" t="s">
        <v>17</v>
      </c>
      <c r="N54" s="5" t="s">
        <v>303</v>
      </c>
    </row>
    <row r="55" spans="1:20" ht="25.5" x14ac:dyDescent="0.25">
      <c r="A55" s="8" t="s">
        <v>326</v>
      </c>
      <c r="B55" s="220">
        <v>13067.455831219047</v>
      </c>
      <c r="C55" s="220">
        <v>13159.551369261848</v>
      </c>
      <c r="D55" s="52" t="s">
        <v>17</v>
      </c>
      <c r="E55" s="58" t="s">
        <v>20</v>
      </c>
      <c r="F55" s="58" t="s">
        <v>20</v>
      </c>
      <c r="G55" s="58" t="s">
        <v>20</v>
      </c>
      <c r="H55" s="220">
        <v>12937.358404487506</v>
      </c>
      <c r="I55" s="220">
        <v>13159.551369261848</v>
      </c>
      <c r="J55" s="34" t="s">
        <v>17</v>
      </c>
      <c r="K55" s="220">
        <v>12993.615465201321</v>
      </c>
      <c r="L55" s="220">
        <v>13159.551369261848</v>
      </c>
      <c r="M55" s="58" t="s">
        <v>17</v>
      </c>
      <c r="N55" s="5" t="s">
        <v>303</v>
      </c>
      <c r="O55" s="5" t="s">
        <v>303</v>
      </c>
    </row>
    <row r="56" spans="1:20" ht="25.5" x14ac:dyDescent="0.25">
      <c r="A56" s="8" t="s">
        <v>327</v>
      </c>
      <c r="B56" s="220">
        <v>18269.044709358612</v>
      </c>
      <c r="C56" s="220">
        <v>18534.692005236313</v>
      </c>
      <c r="D56" s="52" t="s">
        <v>17</v>
      </c>
      <c r="E56" s="58"/>
      <c r="F56" s="58"/>
      <c r="G56" s="58"/>
      <c r="H56" s="220">
        <v>18194.345207716651</v>
      </c>
      <c r="I56" s="220">
        <v>18534.692005236313</v>
      </c>
      <c r="J56" s="34" t="s">
        <v>17</v>
      </c>
      <c r="K56" s="220">
        <v>18424.025000350335</v>
      </c>
      <c r="L56" s="220">
        <v>18534.692005236313</v>
      </c>
      <c r="M56" s="58" t="s">
        <v>17</v>
      </c>
    </row>
    <row r="57" spans="1:20" ht="25.5" x14ac:dyDescent="0.25">
      <c r="A57" s="8" t="s">
        <v>328</v>
      </c>
      <c r="B57" s="220">
        <v>19576.44268573256</v>
      </c>
      <c r="C57" s="220">
        <v>20051.684160378078</v>
      </c>
      <c r="D57" s="52" t="s">
        <v>17</v>
      </c>
      <c r="E57" s="58" t="s">
        <v>20</v>
      </c>
      <c r="F57" s="58" t="s">
        <v>20</v>
      </c>
      <c r="G57" s="58" t="s">
        <v>20</v>
      </c>
      <c r="H57" s="220">
        <v>17284.249896107493</v>
      </c>
      <c r="I57" s="220">
        <v>20051.684160378078</v>
      </c>
      <c r="J57" s="34" t="s">
        <v>17</v>
      </c>
      <c r="K57" s="220">
        <v>17642.985587374853</v>
      </c>
      <c r="L57" s="220">
        <v>20051.684160378078</v>
      </c>
      <c r="M57" s="58" t="s">
        <v>17</v>
      </c>
    </row>
    <row r="58" spans="1:20" ht="25.5" x14ac:dyDescent="0.25">
      <c r="A58" s="8" t="s">
        <v>329</v>
      </c>
      <c r="B58" s="220">
        <v>29705.721303805141</v>
      </c>
      <c r="C58" s="220">
        <v>32685.789713119819</v>
      </c>
      <c r="D58" s="52" t="s">
        <v>17</v>
      </c>
      <c r="E58" s="3" t="s">
        <v>303</v>
      </c>
      <c r="F58" s="3"/>
      <c r="G58" s="3"/>
      <c r="H58" s="220">
        <v>24955</v>
      </c>
      <c r="I58" s="220">
        <v>31258.417569591758</v>
      </c>
      <c r="J58" s="34" t="s">
        <v>17</v>
      </c>
      <c r="K58" s="220">
        <v>26301.238321963694</v>
      </c>
      <c r="L58" s="220">
        <v>30779.590682421171</v>
      </c>
      <c r="M58" s="58" t="s">
        <v>17</v>
      </c>
    </row>
    <row r="59" spans="1:20" x14ac:dyDescent="0.25">
      <c r="A59" s="4"/>
      <c r="B59" s="3"/>
      <c r="C59" s="3"/>
      <c r="D59" s="3"/>
      <c r="E59" s="3"/>
      <c r="F59" s="3"/>
      <c r="G59" s="3"/>
      <c r="H59" s="3"/>
      <c r="I59" s="3"/>
      <c r="J59" s="3"/>
      <c r="K59" s="3"/>
      <c r="L59" s="3"/>
      <c r="M59" s="3"/>
    </row>
    <row r="60" spans="1:20" ht="38.25" x14ac:dyDescent="0.25">
      <c r="A60" s="8" t="s">
        <v>136</v>
      </c>
      <c r="B60" s="15"/>
      <c r="C60" s="14" t="s">
        <v>262</v>
      </c>
      <c r="D60" s="14"/>
      <c r="E60" s="20"/>
      <c r="F60" s="14"/>
      <c r="G60" s="14"/>
      <c r="H60" s="15"/>
      <c r="I60" s="14" t="s">
        <v>262</v>
      </c>
      <c r="J60" s="14"/>
      <c r="K60" s="20"/>
      <c r="L60" s="14" t="s">
        <v>262</v>
      </c>
      <c r="M60" s="14"/>
    </row>
    <row r="61" spans="1:20" x14ac:dyDescent="0.25">
      <c r="A61" s="204" t="s">
        <v>13</v>
      </c>
      <c r="B61" s="172">
        <v>8619.3004000000001</v>
      </c>
      <c r="C61" s="170">
        <v>9483.9779999999992</v>
      </c>
      <c r="D61" s="169" t="s">
        <v>303</v>
      </c>
      <c r="E61" s="169"/>
      <c r="F61" s="169"/>
      <c r="G61" s="169"/>
      <c r="H61" s="172">
        <v>24.954999999999998</v>
      </c>
      <c r="I61" s="169">
        <f>C61</f>
        <v>9483.9779999999992</v>
      </c>
      <c r="J61" s="169"/>
      <c r="K61" s="172">
        <v>26.2944</v>
      </c>
      <c r="L61" s="169">
        <f>I61</f>
        <v>9483.9779999999992</v>
      </c>
      <c r="M61" s="169"/>
    </row>
    <row r="62" spans="1:20" x14ac:dyDescent="0.25">
      <c r="A62" s="573" t="s">
        <v>302</v>
      </c>
      <c r="B62" s="441" t="s">
        <v>108</v>
      </c>
      <c r="C62" s="442"/>
      <c r="D62" s="442"/>
      <c r="E62" s="442"/>
      <c r="F62" s="442"/>
      <c r="G62" s="442"/>
      <c r="H62" s="442"/>
      <c r="I62" s="442"/>
      <c r="J62" s="442"/>
      <c r="K62" s="442"/>
      <c r="L62" s="442"/>
      <c r="M62" s="443"/>
    </row>
    <row r="63" spans="1:20" ht="24.6" customHeight="1" x14ac:dyDescent="0.25">
      <c r="A63" s="435"/>
      <c r="B63" s="300" t="s">
        <v>281</v>
      </c>
      <c r="C63" s="301"/>
      <c r="D63" s="301"/>
      <c r="E63" s="301"/>
      <c r="F63" s="301"/>
      <c r="G63" s="302"/>
      <c r="H63" s="300" t="s">
        <v>284</v>
      </c>
      <c r="I63" s="301"/>
      <c r="J63" s="301"/>
      <c r="K63" s="301"/>
      <c r="L63" s="301"/>
      <c r="M63" s="302"/>
    </row>
    <row r="64" spans="1:20" ht="24" customHeight="1" x14ac:dyDescent="0.25">
      <c r="A64" s="435"/>
      <c r="B64" s="300" t="s">
        <v>282</v>
      </c>
      <c r="C64" s="301"/>
      <c r="D64" s="301"/>
      <c r="E64" s="301"/>
      <c r="F64" s="301"/>
      <c r="G64" s="302"/>
      <c r="H64" s="300" t="s">
        <v>285</v>
      </c>
      <c r="I64" s="301"/>
      <c r="J64" s="301"/>
      <c r="K64" s="301"/>
      <c r="L64" s="301"/>
      <c r="M64" s="302"/>
    </row>
    <row r="65" spans="1:13" x14ac:dyDescent="0.25">
      <c r="A65" s="435"/>
      <c r="B65" s="303"/>
      <c r="C65" s="304"/>
      <c r="D65" s="304"/>
      <c r="E65" s="304"/>
      <c r="F65" s="304"/>
      <c r="G65" s="305"/>
      <c r="H65" s="303"/>
      <c r="I65" s="304"/>
      <c r="J65" s="304"/>
      <c r="K65" s="304"/>
      <c r="L65" s="304"/>
      <c r="M65" s="305"/>
    </row>
    <row r="66" spans="1:13" x14ac:dyDescent="0.25">
      <c r="A66" s="435"/>
      <c r="B66" s="291"/>
      <c r="C66" s="292"/>
      <c r="D66" s="292"/>
      <c r="E66" s="292"/>
      <c r="F66" s="292"/>
      <c r="G66" s="293"/>
      <c r="H66" s="291"/>
      <c r="I66" s="292"/>
      <c r="J66" s="292"/>
      <c r="K66" s="292"/>
      <c r="L66" s="292"/>
      <c r="M66" s="293"/>
    </row>
    <row r="67" spans="1:13" x14ac:dyDescent="0.25">
      <c r="A67" s="435"/>
      <c r="B67" s="291"/>
      <c r="C67" s="292"/>
      <c r="D67" s="292"/>
      <c r="E67" s="292"/>
      <c r="F67" s="292"/>
      <c r="G67" s="293"/>
      <c r="H67" s="291"/>
      <c r="I67" s="292"/>
      <c r="J67" s="292"/>
      <c r="K67" s="292"/>
      <c r="L67" s="292"/>
      <c r="M67" s="293"/>
    </row>
    <row r="68" spans="1:13" x14ac:dyDescent="0.25">
      <c r="A68" s="435"/>
      <c r="B68" s="291"/>
      <c r="C68" s="292"/>
      <c r="D68" s="292"/>
      <c r="E68" s="292"/>
      <c r="F68" s="292"/>
      <c r="G68" s="293"/>
      <c r="H68" s="291"/>
      <c r="I68" s="292"/>
      <c r="J68" s="292"/>
      <c r="K68" s="292"/>
      <c r="L68" s="292"/>
      <c r="M68" s="293"/>
    </row>
    <row r="69" spans="1:13" x14ac:dyDescent="0.25">
      <c r="A69" s="435"/>
      <c r="B69" s="291"/>
      <c r="C69" s="292"/>
      <c r="D69" s="292"/>
      <c r="E69" s="292"/>
      <c r="F69" s="292"/>
      <c r="G69" s="293"/>
      <c r="H69" s="291"/>
      <c r="I69" s="292"/>
      <c r="J69" s="292"/>
      <c r="K69" s="292"/>
      <c r="L69" s="292"/>
      <c r="M69" s="293"/>
    </row>
    <row r="70" spans="1:13" x14ac:dyDescent="0.25">
      <c r="A70" s="435"/>
      <c r="B70" s="291"/>
      <c r="C70" s="292"/>
      <c r="D70" s="292"/>
      <c r="E70" s="292"/>
      <c r="F70" s="292"/>
      <c r="G70" s="293"/>
      <c r="H70" s="291"/>
      <c r="I70" s="292"/>
      <c r="J70" s="292"/>
      <c r="K70" s="292"/>
      <c r="L70" s="292"/>
      <c r="M70" s="293"/>
    </row>
    <row r="71" spans="1:13" x14ac:dyDescent="0.25">
      <c r="A71" s="435"/>
      <c r="B71" s="291"/>
      <c r="C71" s="292"/>
      <c r="D71" s="292"/>
      <c r="E71" s="292"/>
      <c r="F71" s="292"/>
      <c r="G71" s="293"/>
      <c r="H71" s="291"/>
      <c r="I71" s="292"/>
      <c r="J71" s="292"/>
      <c r="K71" s="292"/>
      <c r="L71" s="292"/>
      <c r="M71" s="293"/>
    </row>
    <row r="72" spans="1:13" x14ac:dyDescent="0.25">
      <c r="A72" s="435"/>
      <c r="B72" s="291"/>
      <c r="C72" s="292"/>
      <c r="D72" s="292"/>
      <c r="E72" s="292"/>
      <c r="F72" s="292"/>
      <c r="G72" s="293"/>
      <c r="H72" s="291"/>
      <c r="I72" s="292"/>
      <c r="J72" s="292"/>
      <c r="K72" s="292"/>
      <c r="L72" s="292"/>
      <c r="M72" s="293"/>
    </row>
    <row r="73" spans="1:13" x14ac:dyDescent="0.25">
      <c r="A73" s="435"/>
      <c r="B73" s="291"/>
      <c r="C73" s="292"/>
      <c r="D73" s="292"/>
      <c r="E73" s="292"/>
      <c r="F73" s="292"/>
      <c r="G73" s="293"/>
      <c r="H73" s="291"/>
      <c r="I73" s="292"/>
      <c r="J73" s="292"/>
      <c r="K73" s="292"/>
      <c r="L73" s="292"/>
      <c r="M73" s="293"/>
    </row>
    <row r="74" spans="1:13" x14ac:dyDescent="0.25">
      <c r="A74" s="435"/>
      <c r="B74" s="291"/>
      <c r="C74" s="292"/>
      <c r="D74" s="292"/>
      <c r="E74" s="292"/>
      <c r="F74" s="292"/>
      <c r="G74" s="293"/>
      <c r="H74" s="291"/>
      <c r="I74" s="292"/>
      <c r="J74" s="292"/>
      <c r="K74" s="292"/>
      <c r="L74" s="292"/>
      <c r="M74" s="293"/>
    </row>
    <row r="75" spans="1:13" x14ac:dyDescent="0.25">
      <c r="A75" s="435"/>
      <c r="B75" s="291"/>
      <c r="C75" s="292"/>
      <c r="D75" s="292"/>
      <c r="E75" s="292"/>
      <c r="F75" s="292"/>
      <c r="G75" s="293"/>
      <c r="H75" s="291"/>
      <c r="I75" s="292"/>
      <c r="J75" s="292"/>
      <c r="K75" s="292"/>
      <c r="L75" s="292"/>
      <c r="M75" s="293"/>
    </row>
    <row r="76" spans="1:13" x14ac:dyDescent="0.25">
      <c r="A76" s="435"/>
      <c r="B76" s="291"/>
      <c r="C76" s="292"/>
      <c r="D76" s="292"/>
      <c r="E76" s="292"/>
      <c r="F76" s="292"/>
      <c r="G76" s="293"/>
      <c r="H76" s="291"/>
      <c r="I76" s="292"/>
      <c r="J76" s="292"/>
      <c r="K76" s="292"/>
      <c r="L76" s="292"/>
      <c r="M76" s="293"/>
    </row>
    <row r="77" spans="1:13" x14ac:dyDescent="0.25">
      <c r="A77" s="438"/>
      <c r="B77" s="306"/>
      <c r="C77" s="307"/>
      <c r="D77" s="307"/>
      <c r="E77" s="307"/>
      <c r="F77" s="307"/>
      <c r="G77" s="308"/>
      <c r="H77" s="306"/>
      <c r="I77" s="307"/>
      <c r="J77" s="307"/>
      <c r="K77" s="307"/>
      <c r="L77" s="307"/>
      <c r="M77" s="308"/>
    </row>
    <row r="78" spans="1:13" x14ac:dyDescent="0.25">
      <c r="A78" s="380" t="s">
        <v>131</v>
      </c>
      <c r="B78" s="309" t="s">
        <v>283</v>
      </c>
      <c r="C78" s="310"/>
      <c r="D78" s="310"/>
      <c r="E78" s="310"/>
      <c r="F78" s="310"/>
      <c r="G78" s="311"/>
      <c r="H78" s="309" t="s">
        <v>283</v>
      </c>
      <c r="I78" s="310"/>
      <c r="J78" s="310"/>
      <c r="K78" s="310"/>
      <c r="L78" s="310"/>
      <c r="M78" s="311"/>
    </row>
    <row r="79" spans="1:13" x14ac:dyDescent="0.25">
      <c r="A79" s="381"/>
      <c r="B79" s="319"/>
      <c r="C79" s="320"/>
      <c r="D79" s="320"/>
      <c r="E79" s="320"/>
      <c r="F79" s="320"/>
      <c r="G79" s="321"/>
      <c r="H79" s="319"/>
      <c r="I79" s="320"/>
      <c r="J79" s="320"/>
      <c r="K79" s="320"/>
      <c r="L79" s="320"/>
      <c r="M79" s="321"/>
    </row>
    <row r="80" spans="1:13" x14ac:dyDescent="0.25">
      <c r="A80" s="381"/>
      <c r="B80" s="282"/>
      <c r="C80" s="283"/>
      <c r="D80" s="283"/>
      <c r="E80" s="283"/>
      <c r="F80" s="283"/>
      <c r="G80" s="284"/>
      <c r="H80" s="282"/>
      <c r="I80" s="283"/>
      <c r="J80" s="283"/>
      <c r="K80" s="283"/>
      <c r="L80" s="283"/>
      <c r="M80" s="284"/>
    </row>
    <row r="81" spans="1:13" x14ac:dyDescent="0.25">
      <c r="A81" s="381"/>
      <c r="B81" s="282"/>
      <c r="C81" s="283"/>
      <c r="D81" s="283"/>
      <c r="E81" s="283"/>
      <c r="F81" s="283"/>
      <c r="G81" s="284"/>
      <c r="H81" s="282"/>
      <c r="I81" s="283"/>
      <c r="J81" s="283"/>
      <c r="K81" s="283"/>
      <c r="L81" s="283"/>
      <c r="M81" s="284"/>
    </row>
    <row r="82" spans="1:13" x14ac:dyDescent="0.25">
      <c r="A82" s="381"/>
      <c r="B82" s="282"/>
      <c r="C82" s="283"/>
      <c r="D82" s="283"/>
      <c r="E82" s="283"/>
      <c r="F82" s="283"/>
      <c r="G82" s="284"/>
      <c r="H82" s="282"/>
      <c r="I82" s="283"/>
      <c r="J82" s="283"/>
      <c r="K82" s="283"/>
      <c r="L82" s="283"/>
      <c r="M82" s="284"/>
    </row>
    <row r="83" spans="1:13" x14ac:dyDescent="0.25">
      <c r="A83" s="381"/>
      <c r="B83" s="282"/>
      <c r="C83" s="283"/>
      <c r="D83" s="283"/>
      <c r="E83" s="283"/>
      <c r="F83" s="283"/>
      <c r="G83" s="284"/>
      <c r="H83" s="282"/>
      <c r="I83" s="283"/>
      <c r="J83" s="283"/>
      <c r="K83" s="283"/>
      <c r="L83" s="283"/>
      <c r="M83" s="284"/>
    </row>
    <row r="84" spans="1:13" x14ac:dyDescent="0.25">
      <c r="A84" s="381"/>
      <c r="B84" s="282"/>
      <c r="C84" s="283"/>
      <c r="D84" s="283"/>
      <c r="E84" s="283"/>
      <c r="F84" s="283"/>
      <c r="G84" s="284"/>
      <c r="H84" s="282"/>
      <c r="I84" s="283"/>
      <c r="J84" s="283"/>
      <c r="K84" s="283"/>
      <c r="L84" s="283"/>
      <c r="M84" s="284"/>
    </row>
    <row r="85" spans="1:13" x14ac:dyDescent="0.25">
      <c r="A85" s="381"/>
      <c r="B85" s="282"/>
      <c r="C85" s="283"/>
      <c r="D85" s="283"/>
      <c r="E85" s="283"/>
      <c r="F85" s="283"/>
      <c r="G85" s="284"/>
      <c r="H85" s="282"/>
      <c r="I85" s="283"/>
      <c r="J85" s="283"/>
      <c r="K85" s="283"/>
      <c r="L85" s="283"/>
      <c r="M85" s="284"/>
    </row>
    <row r="86" spans="1:13" x14ac:dyDescent="0.25">
      <c r="A86" s="381"/>
      <c r="B86" s="282"/>
      <c r="C86" s="283"/>
      <c r="D86" s="283"/>
      <c r="E86" s="283"/>
      <c r="F86" s="283"/>
      <c r="G86" s="284"/>
      <c r="H86" s="282"/>
      <c r="I86" s="283"/>
      <c r="J86" s="283"/>
      <c r="K86" s="283"/>
      <c r="L86" s="283"/>
      <c r="M86" s="284"/>
    </row>
    <row r="87" spans="1:13" x14ac:dyDescent="0.25">
      <c r="A87" s="381"/>
      <c r="B87" s="282"/>
      <c r="C87" s="283"/>
      <c r="D87" s="283"/>
      <c r="E87" s="283"/>
      <c r="F87" s="283"/>
      <c r="G87" s="284"/>
      <c r="H87" s="282"/>
      <c r="I87" s="283"/>
      <c r="J87" s="283"/>
      <c r="K87" s="283"/>
      <c r="L87" s="283"/>
      <c r="M87" s="284"/>
    </row>
    <row r="88" spans="1:13" x14ac:dyDescent="0.25">
      <c r="A88" s="381"/>
      <c r="B88" s="282"/>
      <c r="C88" s="283"/>
      <c r="D88" s="283"/>
      <c r="E88" s="283"/>
      <c r="F88" s="283"/>
      <c r="G88" s="284"/>
      <c r="H88" s="282"/>
      <c r="I88" s="283"/>
      <c r="J88" s="283"/>
      <c r="K88" s="283"/>
      <c r="L88" s="283"/>
      <c r="M88" s="284"/>
    </row>
    <row r="89" spans="1:13" x14ac:dyDescent="0.25">
      <c r="A89" s="381"/>
      <c r="B89" s="282"/>
      <c r="C89" s="283"/>
      <c r="D89" s="283"/>
      <c r="E89" s="283"/>
      <c r="F89" s="283"/>
      <c r="G89" s="284"/>
      <c r="H89" s="282"/>
      <c r="I89" s="283"/>
      <c r="J89" s="283"/>
      <c r="K89" s="283"/>
      <c r="L89" s="283"/>
      <c r="M89" s="284"/>
    </row>
    <row r="90" spans="1:13" x14ac:dyDescent="0.25">
      <c r="A90" s="381"/>
      <c r="B90" s="282"/>
      <c r="C90" s="283"/>
      <c r="D90" s="283"/>
      <c r="E90" s="283"/>
      <c r="F90" s="283"/>
      <c r="G90" s="284"/>
      <c r="H90" s="282"/>
      <c r="I90" s="283"/>
      <c r="J90" s="283"/>
      <c r="K90" s="283"/>
      <c r="L90" s="283"/>
      <c r="M90" s="284"/>
    </row>
    <row r="91" spans="1:13" x14ac:dyDescent="0.25">
      <c r="A91" s="381"/>
      <c r="B91" s="282"/>
      <c r="C91" s="283"/>
      <c r="D91" s="283"/>
      <c r="E91" s="283"/>
      <c r="F91" s="283"/>
      <c r="G91" s="284"/>
      <c r="H91" s="282"/>
      <c r="I91" s="283"/>
      <c r="J91" s="283"/>
      <c r="K91" s="283"/>
      <c r="L91" s="283"/>
      <c r="M91" s="284"/>
    </row>
    <row r="92" spans="1:13" x14ac:dyDescent="0.25">
      <c r="A92" s="382"/>
      <c r="B92" s="322"/>
      <c r="C92" s="323"/>
      <c r="D92" s="323"/>
      <c r="E92" s="323"/>
      <c r="F92" s="323"/>
      <c r="G92" s="324"/>
      <c r="H92" s="322"/>
      <c r="I92" s="323"/>
      <c r="J92" s="323"/>
      <c r="K92" s="323"/>
      <c r="L92" s="323"/>
      <c r="M92" s="324"/>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38.25" x14ac:dyDescent="0.25">
      <c r="A96" s="18" t="s">
        <v>86</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 t="str">
        <f>Equity!A145</f>
        <v>2) All above data is as on 31/5/2025.</v>
      </c>
      <c r="B100" s="6" t="s">
        <v>303</v>
      </c>
      <c r="C100" s="6"/>
      <c r="D100" s="6"/>
      <c r="E100" s="6"/>
      <c r="F100" s="6"/>
      <c r="G100" s="6"/>
      <c r="H100" s="6"/>
      <c r="I100" s="6"/>
      <c r="J100" s="6"/>
      <c r="K100" s="6"/>
      <c r="L100" s="6"/>
      <c r="M100" s="6"/>
    </row>
    <row r="101" spans="1:13" ht="25.5" x14ac:dyDescent="0.25">
      <c r="A101" s="2" t="s">
        <v>56</v>
      </c>
      <c r="B101" s="6"/>
      <c r="C101" s="6"/>
      <c r="D101" s="6"/>
      <c r="E101" s="6"/>
      <c r="F101" s="6"/>
      <c r="G101" s="6"/>
      <c r="H101" s="6"/>
      <c r="I101" s="6"/>
      <c r="J101" s="6"/>
      <c r="K101" s="6"/>
      <c r="L101" s="6"/>
      <c r="M101" s="6"/>
    </row>
    <row r="102" spans="1:13" ht="38.25" x14ac:dyDescent="0.25">
      <c r="A102" s="91" t="s">
        <v>407</v>
      </c>
      <c r="B102" s="6"/>
      <c r="C102" s="6"/>
      <c r="D102" s="6"/>
      <c r="E102" s="6"/>
      <c r="F102" s="6"/>
      <c r="G102" s="6"/>
      <c r="H102" s="6"/>
      <c r="I102" s="6"/>
      <c r="J102" s="6"/>
      <c r="K102" s="6"/>
      <c r="L102" s="6"/>
      <c r="M102" s="6"/>
    </row>
    <row r="103" spans="1:13" ht="51" x14ac:dyDescent="0.25">
      <c r="A103" s="2" t="s">
        <v>297</v>
      </c>
      <c r="B103" s="6"/>
      <c r="C103" s="6"/>
      <c r="D103" s="6"/>
      <c r="E103" s="6"/>
      <c r="F103" s="6"/>
      <c r="G103" s="6"/>
      <c r="H103" s="6"/>
      <c r="I103" s="6"/>
      <c r="J103" s="6"/>
      <c r="K103" s="6"/>
      <c r="L103" s="6"/>
      <c r="M103" s="6"/>
    </row>
    <row r="104" spans="1:13" ht="64.5" x14ac:dyDescent="0.25">
      <c r="A104" s="16" t="s">
        <v>311</v>
      </c>
      <c r="B104" s="6"/>
      <c r="C104" s="6"/>
      <c r="D104" s="6"/>
      <c r="E104" s="6"/>
      <c r="F104" s="6"/>
      <c r="G104" s="6"/>
      <c r="H104" s="6"/>
      <c r="I104" s="6"/>
      <c r="J104" s="6"/>
      <c r="K104" s="6"/>
      <c r="L104" s="6"/>
      <c r="M104" s="6"/>
    </row>
    <row r="105" spans="1:13" ht="39" x14ac:dyDescent="0.25">
      <c r="A105" s="16" t="s">
        <v>312</v>
      </c>
      <c r="B105" s="6"/>
      <c r="C105" s="6"/>
      <c r="D105" s="6"/>
      <c r="E105" s="6"/>
      <c r="F105" s="6"/>
      <c r="G105" s="6"/>
      <c r="H105" s="6"/>
      <c r="I105" s="6"/>
      <c r="J105" s="6"/>
      <c r="K105" s="6"/>
      <c r="L105" s="6"/>
      <c r="M105" s="6"/>
    </row>
    <row r="106" spans="1:13" ht="39" x14ac:dyDescent="0.25">
      <c r="A106" s="16" t="s">
        <v>313</v>
      </c>
      <c r="B106" s="6"/>
      <c r="C106" s="6"/>
      <c r="D106" s="6"/>
      <c r="E106" s="6"/>
      <c r="F106" s="6"/>
      <c r="G106" s="6"/>
      <c r="H106" s="6"/>
      <c r="I106" s="6"/>
      <c r="J106" s="6"/>
      <c r="K106" s="6"/>
      <c r="L106" s="6"/>
      <c r="M106" s="6"/>
    </row>
    <row r="107" spans="1:13" x14ac:dyDescent="0.25">
      <c r="A107" s="16" t="s">
        <v>610</v>
      </c>
      <c r="B107" s="6"/>
      <c r="C107" s="6"/>
      <c r="D107" s="6"/>
      <c r="E107" s="6"/>
      <c r="F107" s="6"/>
      <c r="G107" s="6"/>
      <c r="H107" s="6"/>
      <c r="I107" s="6"/>
      <c r="J107" s="6"/>
      <c r="K107" s="6"/>
      <c r="L107" s="6"/>
      <c r="M107" s="6"/>
    </row>
    <row r="108" spans="1:13" x14ac:dyDescent="0.25">
      <c r="A108" s="16" t="s">
        <v>53</v>
      </c>
      <c r="B108" s="6"/>
      <c r="C108" s="6"/>
      <c r="D108" s="6"/>
      <c r="E108" s="6"/>
      <c r="F108" s="6"/>
      <c r="G108" s="6"/>
      <c r="H108" s="6"/>
      <c r="I108" s="6"/>
      <c r="J108" s="6"/>
      <c r="K108" s="6"/>
      <c r="L108" s="6"/>
      <c r="M108" s="6"/>
    </row>
    <row r="109" spans="1:13" ht="51.75" x14ac:dyDescent="0.25">
      <c r="A109" s="16" t="s">
        <v>54</v>
      </c>
      <c r="B109" s="6"/>
      <c r="C109" s="6"/>
      <c r="D109" s="6"/>
      <c r="E109" s="6"/>
      <c r="F109" s="6"/>
      <c r="G109" s="6"/>
      <c r="H109" s="6"/>
      <c r="I109" s="6"/>
      <c r="J109" s="6"/>
      <c r="K109" s="6"/>
      <c r="L109" s="6"/>
      <c r="M109" s="6"/>
    </row>
    <row r="110" spans="1:13" x14ac:dyDescent="0.25">
      <c r="A110" s="6"/>
      <c r="B110" s="6"/>
      <c r="C110" s="6"/>
      <c r="D110" s="6"/>
      <c r="E110" s="6"/>
      <c r="F110" s="6"/>
      <c r="G110" s="6"/>
      <c r="H110" s="6"/>
      <c r="I110" s="6"/>
      <c r="J110" s="6"/>
      <c r="K110" s="6"/>
      <c r="L110" s="6"/>
      <c r="M110" s="6"/>
    </row>
    <row r="111" spans="1:13" ht="102.75" x14ac:dyDescent="0.25">
      <c r="A111" s="16" t="s">
        <v>290</v>
      </c>
      <c r="B111" s="6"/>
      <c r="C111" s="6"/>
      <c r="D111" s="6"/>
      <c r="E111" s="6"/>
      <c r="F111" s="6"/>
      <c r="G111" s="6"/>
      <c r="H111" s="6"/>
      <c r="I111" s="6"/>
      <c r="J111" s="6"/>
      <c r="K111" s="6"/>
      <c r="L111" s="6"/>
      <c r="M111" s="6"/>
    </row>
    <row r="112" spans="1:13" ht="300" x14ac:dyDescent="0.25">
      <c r="A112" s="147" t="s">
        <v>383</v>
      </c>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row>
  </sheetData>
  <mergeCells count="174">
    <mergeCell ref="B17:G17"/>
    <mergeCell ref="B16:G16"/>
    <mergeCell ref="H16:M16"/>
    <mergeCell ref="H17:M17"/>
    <mergeCell ref="B18:D18"/>
    <mergeCell ref="H23:J23"/>
    <mergeCell ref="K23:M23"/>
    <mergeCell ref="H21:J21"/>
    <mergeCell ref="K21:M21"/>
    <mergeCell ref="H22:J22"/>
    <mergeCell ref="K22:M22"/>
    <mergeCell ref="B19:D19"/>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2025-06-12T12:22:37Z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