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X:\Product\LIC Mutual Fund\Dashboard\Web site\2025-2026\"/>
    </mc:Choice>
  </mc:AlternateContent>
  <xr:revisionPtr revIDLastSave="0" documentId="13_ncr:1_{CF7749B2-93E7-4F96-8218-41C49D2B3265}"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2" i="22" l="1"/>
  <c r="AC22" i="23" l="1"/>
  <c r="Q22" i="27" l="1"/>
  <c r="N22" i="27"/>
  <c r="R104" i="27" l="1"/>
  <c r="Q89" i="27"/>
  <c r="Q46" i="27"/>
  <c r="Q37" i="27"/>
  <c r="AL22" i="23" l="1"/>
  <c r="K22" i="23"/>
  <c r="E22" i="23"/>
  <c r="J104" i="27" l="1"/>
  <c r="AI42" i="22" l="1"/>
  <c r="K46" i="27" l="1"/>
  <c r="I108" i="26" l="1"/>
  <c r="E42" i="24" l="1"/>
  <c r="H22" i="27" l="1"/>
  <c r="AI22" i="23" l="1"/>
  <c r="AF22" i="23"/>
  <c r="AJ106" i="23" l="1"/>
  <c r="AI90" i="23"/>
  <c r="AI46" i="23"/>
  <c r="AI37" i="23"/>
  <c r="AC37" i="23"/>
  <c r="X56" i="22" l="1"/>
  <c r="A1" i="22" l="1"/>
  <c r="A108" i="22"/>
  <c r="A113" i="24" s="1"/>
  <c r="AI22" i="27" l="1"/>
  <c r="C104" i="28" l="1"/>
  <c r="F61" i="24"/>
  <c r="CK90" i="23" l="1"/>
  <c r="CK46" i="23"/>
  <c r="CK37" i="23"/>
  <c r="CK22" i="23"/>
  <c r="CH22" i="23"/>
  <c r="AV108" i="26"/>
  <c r="AR24" i="26" l="1"/>
  <c r="AL24" i="26"/>
  <c r="B22" i="28"/>
  <c r="AU92" i="26" l="1"/>
  <c r="AU48" i="26"/>
  <c r="AU39" i="26"/>
  <c r="AB104" i="27"/>
  <c r="A1" i="24" l="1"/>
  <c r="AI39" i="26" l="1"/>
  <c r="Q39" i="26" l="1"/>
  <c r="E39" i="26" l="1"/>
  <c r="K39" i="26"/>
  <c r="J106" i="23" l="1"/>
  <c r="A1" i="25" l="1"/>
  <c r="AO92" i="26" l="1"/>
  <c r="AC89" i="27"/>
  <c r="A102"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J104" i="27"/>
  <c r="AH104" i="27"/>
  <c r="AK104" i="27" s="1"/>
  <c r="AD104" i="27"/>
  <c r="AE104" i="27"/>
  <c r="X104" i="27"/>
  <c r="V104" i="27"/>
  <c r="Y104" i="27" s="1"/>
  <c r="AT106" i="23" s="1"/>
  <c r="AW106" i="23" s="1"/>
  <c r="AZ106" i="23" s="1"/>
  <c r="L104" i="27"/>
  <c r="M104" i="27"/>
  <c r="F104" i="27"/>
  <c r="D104" i="27"/>
  <c r="G104" i="27" s="1"/>
  <c r="P104" i="27" s="1"/>
  <c r="S104"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6" i="23"/>
  <c r="BZ106" i="23"/>
  <c r="BT106" i="23"/>
  <c r="BN106" i="23"/>
  <c r="AV106" i="23"/>
  <c r="AD106" i="23"/>
  <c r="X106" i="23"/>
  <c r="R106" i="23"/>
  <c r="M106" i="23"/>
  <c r="P106" i="23" s="1"/>
  <c r="L106" i="23"/>
  <c r="O108" i="26" s="1"/>
  <c r="G106" i="23"/>
  <c r="F106" i="23"/>
  <c r="AM106" i="23" s="1"/>
  <c r="AP106" i="23" s="1"/>
  <c r="AY106"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Z22" i="23"/>
  <c r="W22" i="23"/>
  <c r="T22" i="23"/>
  <c r="Q22" i="23"/>
  <c r="N22" i="23"/>
  <c r="H22" i="23"/>
  <c r="B22" i="23"/>
  <c r="AE56" i="22" l="1"/>
  <c r="AH56" i="22" s="1"/>
  <c r="AK56" i="22" s="1"/>
  <c r="D104" i="28"/>
  <c r="G104" i="28" s="1"/>
  <c r="V106" i="23"/>
  <c r="S106" i="23"/>
  <c r="BC106" i="23"/>
  <c r="BF106" i="23"/>
  <c r="BI106" i="23" s="1"/>
  <c r="BE106" i="23"/>
  <c r="BH106" i="23" s="1"/>
  <c r="CC106" i="23" s="1"/>
  <c r="BB106" i="23"/>
  <c r="CF106" i="23" l="1"/>
  <c r="CL106" i="23"/>
  <c r="BL106" i="23"/>
  <c r="BO106" i="23" s="1"/>
  <c r="BR106" i="23" s="1"/>
  <c r="BU106" i="23" s="1"/>
  <c r="BX106" i="23" s="1"/>
  <c r="CA106" i="23" s="1"/>
  <c r="AH108" i="26" s="1"/>
  <c r="AK108" i="26" s="1"/>
  <c r="AT108" i="26" s="1"/>
  <c r="AW108" i="26" s="1"/>
  <c r="CJ106" i="23"/>
  <c r="CM106" i="23" s="1"/>
  <c r="AN106" i="23"/>
  <c r="AQ106" i="23" s="1"/>
  <c r="AB106" i="23"/>
  <c r="Y106" i="23"/>
  <c r="C108" i="26" s="1"/>
  <c r="AE106" i="23" l="1"/>
  <c r="J108" i="26" s="1"/>
  <c r="AH106" i="23"/>
  <c r="AK106" i="23" s="1"/>
  <c r="U108" i="26" l="1"/>
  <c r="X108" i="26" s="1"/>
  <c r="AB108" i="26" s="1"/>
  <c r="AE108" i="26" s="1"/>
  <c r="P108" i="26"/>
</calcChain>
</file>

<file path=xl/sharedStrings.xml><?xml version="1.0" encoding="utf-8"?>
<sst xmlns="http://schemas.openxmlformats.org/spreadsheetml/2006/main" count="3528" uniqueCount="693">
  <si>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</si>
  <si>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</si>
  <si>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</si>
  <si>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</si>
  <si>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</si>
  <si>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</si>
  <si>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</si>
  <si>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</si>
  <si>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</si>
  <si>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</si>
  <si>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</si>
  <si>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</si>
  <si>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</si>
  <si>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</si>
  <si>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</si>
  <si>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</si>
  <si>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</si>
  <si>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</si>
  <si>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</si>
  <si>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</si>
  <si>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</si>
  <si>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</si>
  <si>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</si>
  <si>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</si>
  <si>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</si>
  <si>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</si>
  <si>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</si>
  <si>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</si>
  <si>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</si>
  <si>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</si>
  <si>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</si>
  <si>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</si>
  <si>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</si>
  <si>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</si>
  <si>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</si>
  <si>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</si>
  <si>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</si>
  <si>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</si>
  <si>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</si>
  <si>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</si>
  <si>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</si>
  <si>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</si>
  <si>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</si>
  <si>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</si>
  <si>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</si>
  <si>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</si>
  <si>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</si>
  <si>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</si>
  <si>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</si>
  <si>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</si>
  <si>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</si>
  <si>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</si>
  <si>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</si>
  <si>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</si>
  <si>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</si>
  <si>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</si>
  <si>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</si>
  <si>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</si>
  <si>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</si>
  <si>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</si>
  <si>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</si>
  <si>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</si>
  <si>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</si>
  <si>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</si>
  <si>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</si>
  <si>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</si>
  <si>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</si>
  <si>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</si>
  <si>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</si>
  <si>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</si>
  <si>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</si>
  <si>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</si>
  <si>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</si>
  <si>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</si>
  <si>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</si>
  <si>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</si>
  <si>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</si>
  <si>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</si>
  <si>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</si>
  <si>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</si>
  <si>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</si>
  <si>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</si>
  <si>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</si>
  <si>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</si>
  <si>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</si>
  <si>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</si>
  <si>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</si>
  <si>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</si>
  <si>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</si>
  <si>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</si>
  <si>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</si>
  <si>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</si>
  <si>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</si>
  <si>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</si>
  <si>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</si>
  <si>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</si>
  <si>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</si>
  <si>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</si>
  <si>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</si>
  <si>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</si>
  <si>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</si>
  <si>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</si>
  <si>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</si>
  <si>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</si>
  <si>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</si>
  <si>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</si>
  <si>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</si>
  <si>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</si>
  <si>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</si>
  <si>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</si>
  <si>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</si>
  <si>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</si>
  <si>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</si>
  <si>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</si>
  <si>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</si>
  <si>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</si>
  <si>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</si>
  <si>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</si>
  <si>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</si>
  <si>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</si>
  <si>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</si>
  <si>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</si>
  <si>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</si>
  <si>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</si>
  <si>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</si>
  <si>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</si>
  <si>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</si>
  <si>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</si>
  <si>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</si>
  <si>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</si>
  <si>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</si>
  <si>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</si>
  <si>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</si>
  <si>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</si>
  <si>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</si>
  <si>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</si>
  <si>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</si>
  <si>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</si>
  <si>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</si>
  <si>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</si>
  <si>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</si>
  <si>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</si>
  <si>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</si>
  <si>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</si>
  <si>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</si>
  <si>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</si>
  <si>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</si>
  <si>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</si>
  <si>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</si>
  <si>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</si>
  <si>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</si>
  <si>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</si>
  <si>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</si>
  <si>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</si>
  <si>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</si>
  <si>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</si>
  <si>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</si>
  <si>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</si>
  <si>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</si>
  <si>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</si>
  <si>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</si>
  <si>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</si>
  <si>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</si>
  <si>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</si>
  <si>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</si>
  <si>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</si>
  <si>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</si>
  <si>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</si>
  <si>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</si>
  <si>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</si>
  <si>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</si>
  <si>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</si>
  <si>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</si>
  <si>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</si>
  <si>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</si>
  <si>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</si>
  <si>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</si>
  <si>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</si>
  <si>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</si>
  <si>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</si>
  <si>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</si>
  <si>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</si>
  <si>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</si>
  <si>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</si>
  <si>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</si>
  <si>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</si>
  <si>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</si>
  <si>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</si>
  <si>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</si>
  <si>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</si>
  <si>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</si>
  <si>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</si>
  <si>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</si>
  <si>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</si>
  <si>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</si>
  <si>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</si>
  <si>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</si>
  <si>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</si>
  <si>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</si>
  <si>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</si>
  <si>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</si>
  <si>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</si>
  <si>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</si>
  <si>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</si>
  <si>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</si>
  <si>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</si>
  <si>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</si>
  <si>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</si>
  <si>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</si>
  <si>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</si>
  <si>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</si>
  <si>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</si>
  <si>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</si>
  <si>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</si>
  <si>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</si>
  <si>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</si>
  <si>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</si>
  <si>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</si>
  <si>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</si>
  <si>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</si>
  <si>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</si>
  <si>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</si>
  <si>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</si>
  <si>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</si>
  <si>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</si>
  <si>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</si>
  <si>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</si>
  <si>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</si>
  <si>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</si>
  <si>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</si>
  <si>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</si>
  <si>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</si>
  <si>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</si>
  <si>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</si>
  <si>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</si>
  <si>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</si>
  <si>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</si>
  <si>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</si>
  <si>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</si>
  <si>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</si>
  <si>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</si>
  <si>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</si>
  <si>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</si>
  <si>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</si>
  <si>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</si>
  <si>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</si>
  <si>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</si>
  <si>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</si>
  <si>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</si>
  <si>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</si>
  <si>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</si>
  <si>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</si>
  <si>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</si>
  <si>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</si>
  <si>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</si>
  <si>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</si>
  <si>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</si>
  <si>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</si>
  <si>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</si>
  <si>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</si>
  <si>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</si>
  <si>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</si>
  <si>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</si>
  <si>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</si>
  <si>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</si>
  <si>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</si>
  <si>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</si>
  <si>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</si>
  <si>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</si>
  <si>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</si>
  <si>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</si>
  <si>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</si>
  <si>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</si>
  <si>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</si>
  <si>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</si>
  <si>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</si>
  <si>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</si>
  <si>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</si>
  <si>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</si>
  <si>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</si>
  <si>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</si>
  <si>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</si>
  <si>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</si>
  <si>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</si>
  <si>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</si>
  <si>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</si>
  <si>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</si>
  <si>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</si>
  <si>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</si>
  <si>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</si>
  <si>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</si>
  <si>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</si>
  <si>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</si>
  <si>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</si>
  <si>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</si>
  <si>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</si>
  <si>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</si>
  <si>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</si>
  <si>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</si>
  <si>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</si>
  <si>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</si>
  <si>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</si>
  <si>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</si>
  <si>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</si>
  <si>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</si>
  <si>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</si>
  <si>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</si>
  <si>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</si>
  <si>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</si>
  <si>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</si>
  <si>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</si>
  <si>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</si>
  <si>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</si>
  <si>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</si>
  <si>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</si>
  <si>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</si>
  <si>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</si>
  <si>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</si>
  <si>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</si>
  <si>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</si>
  <si>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</si>
  <si>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</si>
  <si>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</si>
  <si>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</si>
  <si>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</si>
  <si>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</si>
  <si>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</si>
  <si>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</si>
  <si>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</si>
  <si>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</si>
  <si>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</si>
  <si>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</si>
  <si>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</si>
  <si>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</si>
  <si>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</si>
  <si>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</si>
  <si>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</si>
  <si>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</si>
  <si>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</si>
  <si>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</si>
  <si>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</si>
  <si>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</si>
  <si>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</si>
  <si>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</si>
  <si>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</si>
  <si>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</si>
  <si>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</si>
  <si>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</si>
  <si>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</si>
  <si>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</si>
  <si>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</si>
  <si>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</si>
  <si>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</si>
  <si>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</si>
  <si>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</si>
  <si>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</si>
  <si>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</si>
  <si>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</si>
  <si>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</si>
  <si>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</si>
  <si>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</si>
  <si>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</si>
  <si>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</si>
  <si>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</si>
  <si>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</si>
  <si>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</si>
  <si>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</si>
  <si>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</si>
  <si>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</si>
  <si>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</si>
  <si>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</si>
  <si>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</si>
  <si>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</si>
  <si>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</si>
  <si>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</si>
  <si>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</si>
  <si>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</si>
  <si>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</si>
  <si>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</si>
  <si>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</si>
  <si>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</si>
  <si>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</si>
  <si>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</si>
  <si>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</si>
  <si>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</si>
  <si>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</si>
  <si>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</si>
  <si>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</si>
  <si>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</si>
  <si>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</si>
  <si>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</si>
  <si>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</si>
  <si>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</si>
  <si>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</si>
  <si>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</si>
  <si>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</si>
  <si>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</si>
  <si>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</si>
  <si>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</si>
  <si>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</si>
  <si>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</si>
  <si>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</si>
  <si>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</si>
  <si>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</si>
  <si>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</si>
  <si>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</si>
  <si>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</si>
  <si>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</si>
  <si>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</si>
  <si>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</si>
  <si>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</si>
  <si>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</si>
  <si>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</si>
  <si>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</si>
  <si>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</si>
  <si>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</si>
  <si>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</si>
  <si>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</si>
  <si>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</si>
  <si>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</si>
  <si>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</si>
  <si>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</si>
  <si>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</si>
  <si>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</si>
  <si>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</si>
  <si>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</si>
  <si>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</si>
  <si>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</si>
  <si>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</si>
  <si>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</si>
  <si>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</si>
  <si>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</si>
  <si>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</si>
  <si>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</si>
  <si>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</si>
  <si>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</si>
  <si>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</si>
  <si>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</si>
  <si>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</si>
  <si>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</si>
  <si>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</si>
  <si>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</si>
  <si>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</si>
  <si>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Shakti Pumps (India) Ltd.</t>
  </si>
  <si>
    <t>InterGlobe Aviation Ltd.</t>
  </si>
  <si>
    <t>Suzlon Energy Ltd.</t>
  </si>
  <si>
    <t>Cummins India Ltd.</t>
  </si>
  <si>
    <t>Household Products</t>
  </si>
  <si>
    <t>Media</t>
  </si>
  <si>
    <t xml:space="preserve">Total Expense Ratio </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</si>
  <si>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</si>
  <si>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</si>
  <si>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</si>
  <si>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</si>
  <si>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</si>
  <si>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</si>
  <si>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</si>
  <si>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Artemis Medicare Services Ltd.</t>
  </si>
  <si>
    <t>Bharat Heavy Electricals Ltd.</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</si>
  <si>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</si>
  <si>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</si>
  <si>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</si>
  <si>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</si>
  <si>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</si>
  <si>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</si>
  <si>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</si>
  <si>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</si>
  <si>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</si>
  <si>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</si>
  <si>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</si>
  <si>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</si>
  <si>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</si>
  <si>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</si>
  <si>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</si>
  <si>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</si>
  <si>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</si>
  <si>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</si>
  <si>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</si>
  <si>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</si>
  <si>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</si>
  <si>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</si>
  <si>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</si>
  <si>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</si>
  <si>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</si>
  <si>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</si>
  <si>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</si>
  <si>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</si>
  <si>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</si>
  <si>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</si>
  <si>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</si>
  <si>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</si>
  <si>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</si>
  <si>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</si>
  <si>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</si>
  <si>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</si>
  <si>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</si>
  <si>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</si>
  <si>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</si>
  <si>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</si>
  <si>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</si>
  <si>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</si>
  <si>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</si>
  <si>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</si>
  <si>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</si>
  <si>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</si>
  <si>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</si>
  <si>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</si>
  <si>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</si>
  <si>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</si>
  <si>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</si>
  <si>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</si>
  <si>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</si>
  <si>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</si>
  <si>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</si>
  <si>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</si>
  <si>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</si>
  <si>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</si>
  <si>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</si>
  <si>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</si>
  <si>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</si>
  <si>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</si>
  <si>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</si>
  <si>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</si>
  <si>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</si>
  <si>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</si>
  <si>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</si>
  <si>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</si>
  <si>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</si>
  <si>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</si>
  <si>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</si>
  <si>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</si>
  <si>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</si>
  <si>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</si>
  <si>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</si>
  <si>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</si>
  <si>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</si>
  <si>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</si>
  <si>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</si>
  <si>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</si>
  <si>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</si>
  <si>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</si>
  <si>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JTL Industries Ltd.</t>
  </si>
  <si>
    <t>Lupin Ltd.</t>
  </si>
  <si>
    <t>Commercial Services &amp; Supplies</t>
  </si>
  <si>
    <r>
      <t>:) Risk -</t>
    </r>
    <r>
      <rPr>
        <b/>
        <sz val="10"/>
        <rFont val="Calibri"/>
        <family val="2"/>
        <scheme val="minor"/>
      </rPr>
      <t xml:space="preserve"> High</t>
    </r>
  </si>
  <si>
    <t>Tata Consumer Products Ltd.</t>
  </si>
  <si>
    <t>PB Fintech Ltd.</t>
  </si>
  <si>
    <t>:) Investment in equity &amp; equity related instruments of up to 30 companies across market capitalization.</t>
  </si>
  <si>
    <t>Mahindra &amp; Mahindra Financial Serv Ltd.</t>
  </si>
  <si>
    <t>Divi's Laboratories Ltd.</t>
  </si>
  <si>
    <t>Punjab National Bank</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</si>
  <si>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</si>
  <si>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</si>
  <si>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</si>
  <si>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</si>
  <si>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</si>
  <si>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</si>
  <si>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Schaeffler India Ltd.</t>
  </si>
  <si>
    <t>Nifty India Manufacturing Index (TRI)</t>
  </si>
  <si>
    <t>:)Investment predominantly in equity and equity related instruments of companies
following manufacturing theme.</t>
  </si>
  <si>
    <t>First Tier Benchmark - Nifty India Manufacturing Index (TRI)</t>
  </si>
  <si>
    <t>CSB Bank Ltd.</t>
  </si>
  <si>
    <t>Jamnagar Utilities &amp; Power Pvt. Ltd.</t>
  </si>
  <si>
    <t>Bajaj Housing Finance Ltd.</t>
  </si>
  <si>
    <t>Coforge Ltd.</t>
  </si>
  <si>
    <t xml:space="preserve">                                       </t>
  </si>
  <si>
    <t>GE Vernova T&amp;D India Limited</t>
  </si>
  <si>
    <t>Enviro Infra Engineers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</si>
  <si>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</si>
  <si>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</si>
  <si>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</si>
  <si>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</si>
  <si>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</si>
  <si>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</si>
  <si>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</si>
  <si>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</si>
  <si>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</si>
  <si>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</si>
  <si>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</si>
  <si>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</si>
  <si>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</si>
  <si>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</si>
  <si>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</si>
  <si>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</si>
  <si>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</si>
  <si>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</si>
  <si>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</si>
  <si>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</si>
  <si>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</si>
  <si>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</si>
  <si>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</si>
  <si>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</si>
  <si>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</si>
  <si>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</si>
  <si>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</si>
  <si>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</si>
  <si>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</si>
  <si>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</si>
  <si>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</si>
  <si>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</si>
  <si>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</si>
  <si>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</si>
  <si>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</si>
  <si>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</si>
  <si>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</si>
  <si>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Page Industries Ltd.</t>
  </si>
  <si>
    <t>MAS Financial Services Ltd.</t>
  </si>
  <si>
    <t>Manorama Industries Ltd.</t>
  </si>
  <si>
    <t>International Gemmological Inst Ind Ltd.</t>
  </si>
  <si>
    <t>Navkar Corporation Ltd.</t>
  </si>
  <si>
    <t>Nuclear Power Corporation</t>
  </si>
  <si>
    <t>Motilal Oswal Financial Services Ltd.</t>
  </si>
  <si>
    <t>Bajaj Finance Ltd.</t>
  </si>
  <si>
    <t>VARUN BEVERAGES LIMITED</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</si>
  <si>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</si>
  <si>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</si>
  <si>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</si>
  <si>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</si>
  <si>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Creditaccess Grameen Ltd.</t>
  </si>
  <si>
    <t>Afcons Infrastructure Ltd.</t>
  </si>
  <si>
    <t>Hero MotoCorp Ltd.</t>
  </si>
  <si>
    <t>SRF Ltd.</t>
  </si>
  <si>
    <t>Quadrant Future Tek Ltd.</t>
  </si>
  <si>
    <t>SBI Life Insurance Company Ltd.</t>
  </si>
  <si>
    <t>Concord Enviro Systems Ltd.</t>
  </si>
  <si>
    <t>Sanathan Textiles Ltd.</t>
  </si>
  <si>
    <t>Housing &amp; Urban Development Corp Ltd.</t>
  </si>
  <si>
    <t>Exide Industries Ltd.</t>
  </si>
  <si>
    <t>Power Grid Corporation of India Ltd.</t>
  </si>
  <si>
    <t>Reliance Retail Ventures Ltd.</t>
  </si>
  <si>
    <t>NLC India Ltd.</t>
  </si>
  <si>
    <t>" ^ Present GST rate is 18 % on Management Fees.</t>
  </si>
  <si>
    <t>Timken India Ltd.</t>
  </si>
  <si>
    <t>TD Power Systems Ltd.</t>
  </si>
  <si>
    <t>CESC Ltd.</t>
  </si>
  <si>
    <t>LIC Housing Finance Ltd.</t>
  </si>
  <si>
    <t>Kotak Securities Ltd.</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</si>
  <si>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</si>
  <si>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</si>
  <si>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</si>
  <si>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Mr. Nikhil Rungta (Equity - managing since 14/02/2025), Mr. Sumit Bhatnagar (Equity &amp; Commodity - managing since 14/02/2025) &amp; Mr. Pratik Shroff (Debt - managing since 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</si>
  <si>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</si>
  <si>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</si>
  <si>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</si>
  <si>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</si>
  <si>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</si>
  <si>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</si>
  <si>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</si>
  <si>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</si>
  <si>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</si>
  <si>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Coromandel International Ltd.</t>
  </si>
  <si>
    <t>Saregama India Ltd.</t>
  </si>
  <si>
    <t>Godfrey Phillips India Ltd.</t>
  </si>
  <si>
    <t>EIH Ltd.</t>
  </si>
  <si>
    <t>Sikka Ports and Terminals Ltd.</t>
  </si>
  <si>
    <t>Angel One Ltd.</t>
  </si>
  <si>
    <t>Birla Group Holdings Pvt Ltd.</t>
  </si>
  <si>
    <t>Indian Bank</t>
  </si>
  <si>
    <t>GMR Airports Ltd.</t>
  </si>
  <si>
    <t>NTPC Ltd.</t>
  </si>
  <si>
    <t>Indus Towers Ltd.</t>
  </si>
  <si>
    <r>
      <t xml:space="preserve">:) Risk -  </t>
    </r>
    <r>
      <rPr>
        <b/>
        <sz val="10"/>
        <rFont val="Calibri"/>
        <family val="2"/>
        <scheme val="minor"/>
      </rPr>
      <t>Moderate</t>
    </r>
  </si>
  <si>
    <r>
      <t xml:space="preserve">:) Risk - </t>
    </r>
    <r>
      <rPr>
        <b/>
        <sz val="10"/>
        <rFont val="Calibri"/>
        <family val="2"/>
        <scheme val="minor"/>
      </rPr>
      <t>Very</t>
    </r>
    <r>
      <rPr>
        <sz val="10"/>
        <rFont val="Calibri"/>
        <family val="2"/>
        <scheme val="minor"/>
      </rPr>
      <t xml:space="preserve"> </t>
    </r>
    <r>
      <rPr>
        <b/>
        <sz val="10"/>
        <rFont val="Calibri"/>
        <family val="2"/>
        <scheme val="minor"/>
      </rPr>
      <t>High</t>
    </r>
  </si>
  <si>
    <t>Dashboard as on 30/4/2025</t>
  </si>
  <si>
    <t>2) All above data is as on 30/4/2025.</t>
  </si>
  <si>
    <t xml:space="preserve">6 Months CAGR (%) </t>
  </si>
  <si>
    <t>Hitachi Energy India Ltd.</t>
  </si>
  <si>
    <t>Avalon Technologies Ltd.</t>
  </si>
  <si>
    <t>LTIMindtree Ltd.</t>
  </si>
  <si>
    <t>Techno Electric &amp; Engineering Co. Ltd.</t>
  </si>
  <si>
    <t>Aurobindo Pharma Ltd.</t>
  </si>
  <si>
    <t>Navin Fluorine International Ltd.</t>
  </si>
  <si>
    <t>Apollo Hospitals Enterprise Ltd.</t>
  </si>
  <si>
    <t>Hindustan Foods Ltd.</t>
  </si>
  <si>
    <t>Praveg Ltd.</t>
  </si>
  <si>
    <t>KSB Ltd.</t>
  </si>
  <si>
    <t>IDFC First Bank Ltd.</t>
  </si>
  <si>
    <t>IndusInd Bank Ltd.</t>
  </si>
  <si>
    <t>Aditya Birla Housing Finance Ltd.</t>
  </si>
  <si>
    <t>Reliance Jio Infocomm Ltd.</t>
  </si>
  <si>
    <t>Barclays Invest &amp; Loans (India) Pvt Ltd</t>
  </si>
  <si>
    <t>AU Small Finance Bank Ltd.</t>
  </si>
  <si>
    <t>SBI Cards &amp; Payment Services Ltd.</t>
  </si>
  <si>
    <t>Britannia Industries Ltd.</t>
  </si>
  <si>
    <t>TVS Motor Company Ltd.</t>
  </si>
  <si>
    <t>Paper, Forest &amp; Jute Products</t>
  </si>
  <si>
    <t>LIC MF MONEY MARKET FUND: ** The AUM of the scheme include investments made by other Schemes of LIC Mutual Fund aggregating to Rs. 10.10 Crore.</t>
  </si>
  <si>
    <t>LIC MF LIQUID FUND: ** The AUM of the scheme include investments made by other Schemes of LIC Mutual Fund aggregating to Rs. 39.09 Crore.</t>
  </si>
  <si>
    <r>
      <t xml:space="preserve">:) Risk - </t>
    </r>
    <r>
      <rPr>
        <b/>
        <sz val="10"/>
        <rFont val="Calibri"/>
        <family val="2"/>
        <scheme val="minor"/>
      </rPr>
      <t>Low</t>
    </r>
    <r>
      <rPr>
        <sz val="10"/>
        <rFont val="Calibri"/>
        <family val="2"/>
        <scheme val="minor"/>
      </rPr>
      <t xml:space="preserve"> </t>
    </r>
    <r>
      <rPr>
        <b/>
        <sz val="10"/>
        <rFont val="Calibri"/>
        <family val="2"/>
        <scheme val="minor"/>
      </rPr>
      <t>to</t>
    </r>
    <r>
      <rPr>
        <sz val="10"/>
        <rFont val="Calibri"/>
        <family val="2"/>
        <scheme val="minor"/>
      </rPr>
      <t xml:space="preserve"> </t>
    </r>
    <r>
      <rPr>
        <b/>
        <sz val="10"/>
        <rFont val="Calibri"/>
        <family val="2"/>
        <scheme val="minor"/>
      </rPr>
      <t>Moderate</t>
    </r>
  </si>
  <si>
    <t>--</t>
  </si>
  <si>
    <t>LIC MF Manufacturing Fund - Since the scheme has not complpeted 1 year, the annual portfolio turnover ratio has not been provided.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</si>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</sst>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000"/>
    <numFmt numFmtId="166" formatCode="#,##0.00#"/>
    <numFmt numFmtId="167" formatCode="#,###,#0#"/>
    <numFmt numFmtId="168" formatCode="###,##0.0000#"/>
    <numFmt numFmtId="169" formatCode="###,##0.00"/>
    <numFmt numFmtId="170" formatCode="0.00;\-0.00"/>
    <numFmt numFmtId="171" formatCode="0.0000;\-0.0000"/>
    <numFmt numFmtId="172" formatCode="###,###"/>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
      <sz val="10"/>
      <color indexed="8"/>
      <name val="Calibri"/>
      <family val="2"/>
    </font>
  </fonts>
  <fills count="52">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s>
  <borders count="11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style="thin">
        <color indexed="64"/>
      </top>
      <bottom style="thin">
        <color indexed="64"/>
      </bottom>
      <diagonal/>
    </border>
    <border>
      <left/>
      <right style="thin">
        <color indexed="8"/>
      </right>
      <top/>
      <bottom style="thin">
        <color indexed="8"/>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bottom/>
      <diagonal/>
    </border>
    <border>
      <left/>
      <right style="thin">
        <color indexed="8"/>
      </right>
      <top/>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591">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169"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165"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2" fontId="5" fillId="0" borderId="75"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70" fontId="4" fillId="0" borderId="0" xfId="0" applyNumberFormat="1" applyFont="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2" fontId="5" fillId="0" borderId="99"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0" fontId="31" fillId="0" borderId="4"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97" xfId="0" applyFont="1" applyBorder="1"/>
    <xf numFmtId="0" fontId="5" fillId="0" borderId="86" xfId="0" applyFont="1" applyBorder="1"/>
    <xf numFmtId="0" fontId="5" fillId="0" borderId="67" xfId="0" applyFont="1" applyBorder="1"/>
    <xf numFmtId="0" fontId="5" fillId="0" borderId="68"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9" fontId="35" fillId="0" borderId="83" xfId="0" applyNumberFormat="1" applyFont="1" applyBorder="1" applyAlignment="1">
      <alignment horizontal="center" vertical="center"/>
    </xf>
    <xf numFmtId="167" fontId="30" fillId="0" borderId="83" xfId="0" applyNumberFormat="1" applyFont="1" applyBorder="1" applyAlignment="1">
      <alignment horizontal="center" vertical="center"/>
    </xf>
    <xf numFmtId="169" fontId="34" fillId="0" borderId="83" xfId="0" applyNumberFormat="1" applyFont="1" applyBorder="1" applyAlignment="1">
      <alignment horizontal="center" vertical="center"/>
    </xf>
    <xf numFmtId="167" fontId="53" fillId="0" borderId="83" xfId="0" applyNumberFormat="1" applyFont="1" applyBorder="1" applyAlignment="1">
      <alignment horizontal="center" vertical="center"/>
    </xf>
    <xf numFmtId="0" fontId="5" fillId="0" borderId="31" xfId="0" applyFont="1" applyBorder="1"/>
    <xf numFmtId="0" fontId="5" fillId="0" borderId="28" xfId="0" applyFont="1" applyBorder="1" applyAlignment="1">
      <alignment horizontal="center" vertical="center" wrapText="1"/>
    </xf>
    <xf numFmtId="171" fontId="4" fillId="0" borderId="28" xfId="0" applyNumberFormat="1" applyFont="1" applyBorder="1" applyAlignment="1">
      <alignment horizontal="center" vertical="center"/>
    </xf>
    <xf numFmtId="0" fontId="4" fillId="0" borderId="28" xfId="0" applyFont="1" applyBorder="1" applyAlignment="1">
      <alignment horizontal="center" vertical="center" wrapText="1"/>
    </xf>
    <xf numFmtId="0" fontId="4" fillId="0" borderId="5" xfId="0" applyFont="1" applyBorder="1" applyAlignment="1">
      <alignment horizontal="center" vertical="top" wrapText="1"/>
    </xf>
    <xf numFmtId="0" fontId="5" fillId="0" borderId="0" xfId="0" applyFont="1" applyAlignment="1">
      <alignment horizontal="left" wrapText="1"/>
    </xf>
    <xf numFmtId="2" fontId="55" fillId="0" borderId="28" xfId="0" applyNumberFormat="1" applyFont="1" applyBorder="1" applyAlignment="1">
      <alignment horizontal="center" vertical="center"/>
    </xf>
    <xf numFmtId="172" fontId="55" fillId="0" borderId="28" xfId="0" applyNumberFormat="1" applyFont="1" applyBorder="1" applyAlignment="1">
      <alignment horizontal="center" vertical="center"/>
    </xf>
    <xf numFmtId="0" fontId="55" fillId="0" borderId="28" xfId="0" applyFont="1" applyBorder="1" applyAlignment="1">
      <alignment horizontal="center" vertical="center"/>
    </xf>
    <xf numFmtId="172" fontId="55" fillId="0" borderId="101" xfId="0" applyNumberFormat="1" applyFont="1" applyBorder="1" applyAlignment="1">
      <alignment horizontal="center" vertical="center"/>
    </xf>
    <xf numFmtId="169" fontId="30" fillId="0" borderId="61" xfId="0" applyNumberFormat="1" applyFont="1" applyBorder="1" applyAlignment="1">
      <alignment horizontal="center" vertical="center"/>
    </xf>
    <xf numFmtId="0" fontId="4" fillId="0" borderId="101" xfId="0" applyFont="1" applyBorder="1" applyAlignment="1">
      <alignment horizontal="center" vertical="top" wrapText="1"/>
    </xf>
    <xf numFmtId="0" fontId="4" fillId="0" borderId="102" xfId="0" applyFont="1" applyBorder="1" applyAlignment="1">
      <alignment horizontal="center" vertical="top" wrapText="1"/>
    </xf>
    <xf numFmtId="2" fontId="55" fillId="0" borderId="50" xfId="0" applyNumberFormat="1" applyFont="1" applyBorder="1" applyAlignment="1">
      <alignment horizontal="center" vertical="center"/>
    </xf>
    <xf numFmtId="2" fontId="55" fillId="0" borderId="101" xfId="0" applyNumberFormat="1" applyFont="1" applyBorder="1" applyAlignment="1">
      <alignment horizontal="center" vertical="center"/>
    </xf>
    <xf numFmtId="169" fontId="30" fillId="0" borderId="0" xfId="0" applyNumberFormat="1" applyFont="1" applyAlignment="1">
      <alignment horizontal="center" vertical="center"/>
    </xf>
    <xf numFmtId="0" fontId="4" fillId="0" borderId="101" xfId="0" applyFont="1" applyBorder="1" applyAlignment="1">
      <alignment horizontal="center" vertical="center" wrapText="1"/>
    </xf>
    <xf numFmtId="0" fontId="4" fillId="0" borderId="8" xfId="0" applyFont="1" applyBorder="1" applyAlignment="1">
      <alignment horizontal="center" vertical="top" wrapText="1"/>
    </xf>
    <xf numFmtId="0" fontId="55" fillId="0" borderId="101" xfId="0" applyFont="1" applyBorder="1" applyAlignment="1">
      <alignment horizontal="center" vertical="center"/>
    </xf>
    <xf numFmtId="2" fontId="55" fillId="51" borderId="101" xfId="0" applyNumberFormat="1" applyFont="1" applyFill="1" applyBorder="1" applyAlignment="1">
      <alignment horizontal="center" vertical="center"/>
    </xf>
    <xf numFmtId="172" fontId="55" fillId="51" borderId="101" xfId="0" applyNumberFormat="1" applyFont="1" applyFill="1" applyBorder="1" applyAlignment="1">
      <alignment horizontal="center" vertical="center"/>
    </xf>
    <xf numFmtId="2" fontId="55" fillId="0" borderId="101" xfId="0" quotePrefix="1" applyNumberFormat="1" applyFont="1" applyBorder="1" applyAlignment="1">
      <alignment horizontal="center" vertical="center"/>
    </xf>
    <xf numFmtId="166" fontId="35" fillId="0" borderId="103" xfId="0" applyNumberFormat="1" applyFont="1" applyBorder="1" applyAlignment="1">
      <alignment horizontal="center" vertical="center"/>
    </xf>
    <xf numFmtId="167" fontId="35" fillId="0" borderId="103" xfId="0" applyNumberFormat="1" applyFont="1" applyBorder="1" applyAlignment="1">
      <alignment horizontal="center" vertical="center"/>
    </xf>
    <xf numFmtId="165" fontId="4" fillId="0" borderId="1" xfId="0" applyNumberFormat="1" applyFont="1" applyBorder="1" applyAlignment="1">
      <alignment horizontal="center" vertical="top" wrapText="1"/>
    </xf>
    <xf numFmtId="170" fontId="4" fillId="0" borderId="0" xfId="0" applyNumberFormat="1" applyFont="1" applyAlignment="1">
      <alignment horizontal="center" vertical="top"/>
    </xf>
    <xf numFmtId="170" fontId="4" fillId="0" borderId="98" xfId="0" applyNumberFormat="1" applyFont="1" applyBorder="1" applyAlignment="1">
      <alignment horizontal="center" vertical="top"/>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165" fontId="4" fillId="0" borderId="30" xfId="0" applyNumberFormat="1" applyFont="1" applyBorder="1" applyAlignment="1">
      <alignment horizontal="center" vertical="top" wrapText="1"/>
    </xf>
    <xf numFmtId="2" fontId="55" fillId="51" borderId="104" xfId="0" applyNumberFormat="1" applyFont="1" applyFill="1" applyBorder="1" applyAlignment="1">
      <alignment horizontal="center" vertical="center"/>
    </xf>
    <xf numFmtId="172" fontId="55" fillId="51" borderId="104" xfId="0" applyNumberFormat="1" applyFont="1" applyFill="1" applyBorder="1" applyAlignment="1">
      <alignment horizontal="center" vertical="center"/>
    </xf>
    <xf numFmtId="2" fontId="55" fillId="0" borderId="104" xfId="0" applyNumberFormat="1" applyFont="1" applyBorder="1" applyAlignment="1">
      <alignment horizontal="center" vertical="center"/>
    </xf>
    <xf numFmtId="172" fontId="55" fillId="0" borderId="104" xfId="0" applyNumberFormat="1" applyFont="1" applyBorder="1" applyAlignment="1">
      <alignment horizontal="center" vertical="center"/>
    </xf>
    <xf numFmtId="165" fontId="4" fillId="0" borderId="105" xfId="0" applyNumberFormat="1" applyFont="1" applyBorder="1" applyAlignment="1">
      <alignment horizontal="center" vertical="top" wrapText="1"/>
    </xf>
    <xf numFmtId="170" fontId="4" fillId="0" borderId="106" xfId="0" applyNumberFormat="1" applyFont="1" applyBorder="1" applyAlignment="1">
      <alignment horizontal="center" vertical="center"/>
    </xf>
    <xf numFmtId="2" fontId="5" fillId="0" borderId="106" xfId="0" applyNumberFormat="1" applyFont="1" applyBorder="1" applyAlignment="1">
      <alignment horizontal="center" vertical="center"/>
    </xf>
    <xf numFmtId="170" fontId="4" fillId="0" borderId="105" xfId="0" applyNumberFormat="1" applyFont="1" applyBorder="1" applyAlignment="1">
      <alignment horizontal="center" vertical="center"/>
    </xf>
    <xf numFmtId="170" fontId="4" fillId="0" borderId="104" xfId="0" applyNumberFormat="1" applyFont="1" applyBorder="1" applyAlignment="1">
      <alignment horizontal="center" vertical="center"/>
    </xf>
    <xf numFmtId="2" fontId="5" fillId="0" borderId="104" xfId="0" applyNumberFormat="1" applyFont="1" applyBorder="1" applyAlignment="1">
      <alignment horizontal="center" vertical="center"/>
    </xf>
    <xf numFmtId="2" fontId="27" fillId="0" borderId="105" xfId="0" applyNumberFormat="1" applyFont="1" applyBorder="1" applyAlignment="1" applyProtection="1">
      <alignment horizontal="center" vertical="top"/>
      <protection locked="0"/>
    </xf>
    <xf numFmtId="2" fontId="27" fillId="0" borderId="107" xfId="0" applyNumberFormat="1" applyFont="1" applyBorder="1" applyAlignment="1" applyProtection="1">
      <alignment horizontal="center" vertical="top"/>
      <protection locked="0"/>
    </xf>
    <xf numFmtId="170" fontId="4" fillId="0" borderId="108" xfId="0" applyNumberFormat="1" applyFont="1" applyBorder="1" applyAlignment="1">
      <alignment horizontal="center" vertical="center"/>
    </xf>
    <xf numFmtId="2" fontId="5" fillId="0" borderId="108" xfId="0" applyNumberFormat="1" applyFont="1" applyBorder="1" applyAlignment="1">
      <alignment horizontal="center" vertical="center"/>
    </xf>
    <xf numFmtId="2" fontId="5" fillId="0" borderId="109" xfId="0" applyNumberFormat="1" applyFont="1" applyBorder="1" applyAlignment="1">
      <alignment horizontal="center" vertical="center"/>
    </xf>
    <xf numFmtId="2" fontId="5" fillId="0" borderId="110" xfId="0" applyNumberFormat="1" applyFont="1" applyBorder="1" applyAlignment="1">
      <alignment horizontal="center" vertical="center"/>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4" fontId="30" fillId="0" borderId="28" xfId="0" applyNumberFormat="1" applyFont="1" applyBorder="1" applyAlignment="1">
      <alignment horizont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30" fillId="0" borderId="30" xfId="0" applyFont="1" applyBorder="1"/>
    <xf numFmtId="0" fontId="30" fillId="0" borderId="29" xfId="0" applyFont="1" applyBorder="1"/>
    <xf numFmtId="0" fontId="30" fillId="0" borderId="31" xfId="0" applyFont="1" applyBorder="1"/>
    <xf numFmtId="0" fontId="4" fillId="0" borderId="10" xfId="0" applyFont="1" applyBorder="1" applyAlignment="1">
      <alignment horizontal="center"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0" fontId="54" fillId="0" borderId="30" xfId="0" applyFont="1" applyBorder="1"/>
    <xf numFmtId="0" fontId="54" fillId="0" borderId="29" xfId="0" applyFont="1" applyBorder="1"/>
    <xf numFmtId="0" fontId="54" fillId="0" borderId="31" xfId="0" applyFont="1" applyBorder="1"/>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30"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4" fontId="54" fillId="0" borderId="28" xfId="0" applyNumberFormat="1" applyFont="1" applyBorder="1" applyAlignment="1">
      <alignment horizont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30" fillId="0" borderId="28" xfId="0" applyFont="1" applyBorder="1"/>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84" xfId="0" applyNumberFormat="1" applyFont="1" applyBorder="1" applyAlignment="1">
      <alignment horizontal="center" vertical="top" wrapText="1"/>
    </xf>
    <xf numFmtId="2" fontId="5" fillId="0" borderId="97" xfId="0" applyNumberFormat="1" applyFont="1" applyBorder="1" applyAlignment="1">
      <alignment horizontal="center" vertical="top" wrapText="1"/>
    </xf>
    <xf numFmtId="2" fontId="5" fillId="0" borderId="8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5" fontId="5" fillId="0" borderId="62" xfId="0" applyNumberFormat="1" applyFont="1" applyBorder="1" applyAlignment="1">
      <alignment horizontal="center"/>
    </xf>
    <xf numFmtId="165"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84" xfId="0" applyNumberFormat="1" applyFont="1" applyBorder="1" applyAlignment="1">
      <alignment horizontal="left" vertical="center" wrapText="1"/>
    </xf>
    <xf numFmtId="2" fontId="5" fillId="0" borderId="97" xfId="0" applyNumberFormat="1" applyFont="1" applyBorder="1" applyAlignment="1">
      <alignment horizontal="left" vertical="center" wrapText="1"/>
    </xf>
    <xf numFmtId="2" fontId="5" fillId="0" borderId="86" xfId="0" applyNumberFormat="1"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51"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2" fontId="4" fillId="0" borderId="51" xfId="0" applyNumberFormat="1" applyFont="1" applyBorder="1" applyAlignment="1">
      <alignment horizontal="center" vertical="top" wrapText="1"/>
    </xf>
    <xf numFmtId="2" fontId="4" fillId="0" borderId="44" xfId="0" applyNumberFormat="1" applyFont="1" applyBorder="1" applyAlignment="1">
      <alignment horizontal="center" vertical="top" wrapText="1"/>
    </xf>
    <xf numFmtId="2" fontId="4" fillId="0" borderId="45"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16" xfId="0" applyFont="1" applyBorder="1" applyAlignment="1">
      <alignment horizontal="left" vertical="center"/>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4" fillId="0" borderId="5" xfId="0" applyFont="1" applyBorder="1" applyAlignment="1">
      <alignment horizontal="left" vertical="top" wrapText="1"/>
    </xf>
    <xf numFmtId="2" fontId="5" fillId="0" borderId="85" xfId="0" applyNumberFormat="1" applyFont="1" applyBorder="1" applyAlignment="1">
      <alignment horizontal="left" vertical="top" wrapText="1"/>
    </xf>
    <xf numFmtId="2" fontId="5" fillId="0" borderId="28" xfId="0" applyNumberFormat="1" applyFont="1" applyBorder="1" applyAlignment="1">
      <alignment horizontal="center"/>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5" fillId="0" borderId="30" xfId="0" applyFont="1" applyBorder="1"/>
    <xf numFmtId="0" fontId="5" fillId="0" borderId="29" xfId="0" applyFont="1" applyBorder="1"/>
    <xf numFmtId="0" fontId="5" fillId="0" borderId="31" xfId="0" applyFont="1" applyBorder="1"/>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0" fontId="26" fillId="0" borderId="28" xfId="0" applyFont="1" applyBorder="1" applyAlignment="1">
      <alignment horizontal="center"/>
    </xf>
    <xf numFmtId="0" fontId="5" fillId="0" borderId="100" xfId="0" applyFont="1" applyBorder="1" applyAlignment="1">
      <alignment horizontal="left" vertical="center" wrapText="1"/>
    </xf>
    <xf numFmtId="0" fontId="5" fillId="0" borderId="44" xfId="0" applyFont="1" applyBorder="1" applyAlignment="1">
      <alignment horizontal="left" vertical="center"/>
    </xf>
    <xf numFmtId="0" fontId="5" fillId="0" borderId="100" xfId="0" applyFont="1" applyBorder="1" applyAlignment="1">
      <alignment horizontal="center"/>
    </xf>
    <xf numFmtId="0" fontId="5" fillId="0" borderId="73" xfId="0" applyFont="1" applyBorder="1" applyAlignment="1">
      <alignment horizontal="center" vertical="center"/>
    </xf>
    <xf numFmtId="0" fontId="5" fillId="0" borderId="97" xfId="0" applyFont="1" applyBorder="1" applyAlignment="1">
      <alignment horizontal="center" vertical="center"/>
    </xf>
    <xf numFmtId="0" fontId="5" fillId="0" borderId="100" xfId="0" applyFont="1" applyBorder="1" applyAlignment="1">
      <alignment horizontal="center"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5" fillId="0" borderId="28" xfId="0" applyFont="1" applyBorder="1" applyAlignment="1">
      <alignment horizontal="center" vertical="top" wrapText="1"/>
    </xf>
    <xf numFmtId="0" fontId="4" fillId="0" borderId="8" xfId="0" applyFont="1" applyBorder="1" applyAlignment="1">
      <alignment horizontal="center" vertical="center" wrapText="1"/>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28" xfId="0" applyFont="1" applyBorder="1" applyAlignment="1">
      <alignment horizontal="left" vertical="center"/>
    </xf>
    <xf numFmtId="0" fontId="5" fillId="0" borderId="45" xfId="0" applyFont="1" applyBorder="1" applyAlignment="1">
      <alignment horizontal="left" vertical="center"/>
    </xf>
    <xf numFmtId="0" fontId="5" fillId="0" borderId="73" xfId="0" applyFont="1" applyBorder="1" applyAlignment="1">
      <alignment horizont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7" xfId="0" applyFont="1" applyBorder="1" applyAlignment="1">
      <alignment horizontal="center"/>
    </xf>
    <xf numFmtId="0" fontId="5" fillId="0" borderId="100" xfId="0" applyFont="1" applyBorder="1" applyAlignment="1">
      <alignment horizontal="left" vertical="center"/>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2" fontId="5" fillId="0" borderId="28" xfId="0" applyNumberFormat="1" applyFont="1" applyBorder="1" applyAlignment="1">
      <alignment horizontal="center"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26" fillId="0" borderId="30" xfId="0" applyFont="1" applyBorder="1"/>
    <xf numFmtId="0" fontId="26" fillId="0" borderId="29" xfId="0" applyFont="1" applyBorder="1"/>
    <xf numFmtId="0" fontId="26" fillId="0" borderId="31" xfId="0" applyFont="1" applyBorder="1"/>
    <xf numFmtId="0" fontId="26" fillId="0" borderId="28" xfId="0" applyFont="1" applyBorder="1"/>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2" xfId="0" applyFont="1" applyBorder="1" applyAlignment="1">
      <alignment horizontal="center" vertical="center"/>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xf numFmtId="165" fontId="4" fillId="0" borderId="105" xfId="0" applyNumberFormat="1" applyFont="1" applyBorder="1" applyAlignment="1">
      <alignment horizontal="left" vertical="top"/>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jpg"/><Relationship Id="rId4" Type="http://schemas.openxmlformats.org/officeDocument/2006/relationships/image" Target="../media/image6.jpg"/></Relationships>
</file>

<file path=xl/drawings/_rels/drawing3.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4.jpg"/><Relationship Id="rId1" Type="http://schemas.openxmlformats.org/officeDocument/2006/relationships/image" Target="../media/image6.jpg"/></Relationships>
</file>

<file path=xl/drawings/_rels/drawing4.xml.rels><?xml version="1.0" encoding="UTF-8" standalone="yes"?>
<Relationships xmlns="http://schemas.openxmlformats.org/package/2006/relationships"><Relationship Id="rId8" Type="http://schemas.openxmlformats.org/officeDocument/2006/relationships/image" Target="../media/image12.jpg"/><Relationship Id="rId3" Type="http://schemas.openxmlformats.org/officeDocument/2006/relationships/image" Target="../media/image9.jpg"/><Relationship Id="rId7" Type="http://schemas.openxmlformats.org/officeDocument/2006/relationships/image" Target="../media/image11.jpg"/><Relationship Id="rId2" Type="http://schemas.openxmlformats.org/officeDocument/2006/relationships/image" Target="../media/image1.jpg"/><Relationship Id="rId1" Type="http://schemas.openxmlformats.org/officeDocument/2006/relationships/image" Target="../media/image8.png"/><Relationship Id="rId6" Type="http://schemas.openxmlformats.org/officeDocument/2006/relationships/image" Target="../media/image7.jpg"/><Relationship Id="rId5" Type="http://schemas.openxmlformats.org/officeDocument/2006/relationships/image" Target="../media/image2.jpg"/><Relationship Id="rId4" Type="http://schemas.openxmlformats.org/officeDocument/2006/relationships/image" Target="../media/image10.jpg"/><Relationship Id="rId9" Type="http://schemas.openxmlformats.org/officeDocument/2006/relationships/image" Target="../media/image5.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13.jpeg"/><Relationship Id="rId1" Type="http://schemas.openxmlformats.org/officeDocument/2006/relationships/image" Target="../media/image2.jpg"/><Relationship Id="rId6" Type="http://schemas.openxmlformats.org/officeDocument/2006/relationships/image" Target="../media/image3.jpg"/><Relationship Id="rId5" Type="http://schemas.openxmlformats.org/officeDocument/2006/relationships/image" Target="../media/image14.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5.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110</xdr:row>
      <xdr:rowOff>70949</xdr:rowOff>
    </xdr:from>
    <xdr:to>
      <xdr:col>6</xdr:col>
      <xdr:colOff>153473</xdr:colOff>
      <xdr:row>122</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110</xdr:row>
      <xdr:rowOff>70949</xdr:rowOff>
    </xdr:from>
    <xdr:to>
      <xdr:col>12</xdr:col>
      <xdr:colOff>220148</xdr:colOff>
      <xdr:row>122</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110</xdr:row>
      <xdr:rowOff>70949</xdr:rowOff>
    </xdr:from>
    <xdr:to>
      <xdr:col>18</xdr:col>
      <xdr:colOff>210623</xdr:colOff>
      <xdr:row>122</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110</xdr:row>
      <xdr:rowOff>70949</xdr:rowOff>
    </xdr:from>
    <xdr:to>
      <xdr:col>24</xdr:col>
      <xdr:colOff>239198</xdr:colOff>
      <xdr:row>122</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110</xdr:row>
      <xdr:rowOff>70949</xdr:rowOff>
    </xdr:from>
    <xdr:to>
      <xdr:col>30</xdr:col>
      <xdr:colOff>220148</xdr:colOff>
      <xdr:row>122</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110</xdr:row>
      <xdr:rowOff>70949</xdr:rowOff>
    </xdr:from>
    <xdr:to>
      <xdr:col>36</xdr:col>
      <xdr:colOff>439223</xdr:colOff>
      <xdr:row>122</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110</xdr:row>
      <xdr:rowOff>70949</xdr:rowOff>
    </xdr:from>
    <xdr:to>
      <xdr:col>42</xdr:col>
      <xdr:colOff>267773</xdr:colOff>
      <xdr:row>122</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110</xdr:row>
      <xdr:rowOff>70949</xdr:rowOff>
    </xdr:from>
    <xdr:to>
      <xdr:col>48</xdr:col>
      <xdr:colOff>486848</xdr:colOff>
      <xdr:row>122</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110</xdr:row>
      <xdr:rowOff>70949</xdr:rowOff>
    </xdr:from>
    <xdr:to>
      <xdr:col>54</xdr:col>
      <xdr:colOff>477323</xdr:colOff>
      <xdr:row>122</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110</xdr:row>
      <xdr:rowOff>70949</xdr:rowOff>
    </xdr:from>
    <xdr:to>
      <xdr:col>60</xdr:col>
      <xdr:colOff>505898</xdr:colOff>
      <xdr:row>122</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110</xdr:row>
      <xdr:rowOff>70949</xdr:rowOff>
    </xdr:from>
    <xdr:to>
      <xdr:col>66</xdr:col>
      <xdr:colOff>505898</xdr:colOff>
      <xdr:row>122</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110</xdr:row>
      <xdr:rowOff>70949</xdr:rowOff>
    </xdr:from>
    <xdr:to>
      <xdr:col>72</xdr:col>
      <xdr:colOff>572573</xdr:colOff>
      <xdr:row>122</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110</xdr:row>
      <xdr:rowOff>70949</xdr:rowOff>
    </xdr:from>
    <xdr:to>
      <xdr:col>78</xdr:col>
      <xdr:colOff>534473</xdr:colOff>
      <xdr:row>122</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110</xdr:row>
      <xdr:rowOff>70949</xdr:rowOff>
    </xdr:from>
    <xdr:to>
      <xdr:col>84</xdr:col>
      <xdr:colOff>534473</xdr:colOff>
      <xdr:row>122</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110</xdr:row>
      <xdr:rowOff>70949</xdr:rowOff>
    </xdr:from>
    <xdr:to>
      <xdr:col>90</xdr:col>
      <xdr:colOff>72511</xdr:colOff>
      <xdr:row>122</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125</xdr:row>
      <xdr:rowOff>147637</xdr:rowOff>
    </xdr:from>
    <xdr:to>
      <xdr:col>6</xdr:col>
      <xdr:colOff>248723</xdr:colOff>
      <xdr:row>138</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125</xdr:row>
      <xdr:rowOff>147637</xdr:rowOff>
    </xdr:from>
    <xdr:to>
      <xdr:col>12</xdr:col>
      <xdr:colOff>239198</xdr:colOff>
      <xdr:row>138</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125</xdr:row>
      <xdr:rowOff>147637</xdr:rowOff>
    </xdr:from>
    <xdr:to>
      <xdr:col>18</xdr:col>
      <xdr:colOff>172523</xdr:colOff>
      <xdr:row>138</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125</xdr:row>
      <xdr:rowOff>147637</xdr:rowOff>
    </xdr:from>
    <xdr:to>
      <xdr:col>24</xdr:col>
      <xdr:colOff>286823</xdr:colOff>
      <xdr:row>138</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125</xdr:row>
      <xdr:rowOff>147637</xdr:rowOff>
    </xdr:from>
    <xdr:to>
      <xdr:col>30</xdr:col>
      <xdr:colOff>210623</xdr:colOff>
      <xdr:row>138</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125</xdr:row>
      <xdr:rowOff>147637</xdr:rowOff>
    </xdr:from>
    <xdr:to>
      <xdr:col>42</xdr:col>
      <xdr:colOff>286823</xdr:colOff>
      <xdr:row>138</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125</xdr:row>
      <xdr:rowOff>147637</xdr:rowOff>
    </xdr:from>
    <xdr:to>
      <xdr:col>36</xdr:col>
      <xdr:colOff>467798</xdr:colOff>
      <xdr:row>138</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125</xdr:row>
      <xdr:rowOff>147637</xdr:rowOff>
    </xdr:from>
    <xdr:to>
      <xdr:col>48</xdr:col>
      <xdr:colOff>553523</xdr:colOff>
      <xdr:row>138</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125</xdr:row>
      <xdr:rowOff>147637</xdr:rowOff>
    </xdr:from>
    <xdr:to>
      <xdr:col>54</xdr:col>
      <xdr:colOff>524948</xdr:colOff>
      <xdr:row>138</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125</xdr:row>
      <xdr:rowOff>147637</xdr:rowOff>
    </xdr:from>
    <xdr:to>
      <xdr:col>60</xdr:col>
      <xdr:colOff>467798</xdr:colOff>
      <xdr:row>138</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125</xdr:row>
      <xdr:rowOff>147637</xdr:rowOff>
    </xdr:from>
    <xdr:to>
      <xdr:col>66</xdr:col>
      <xdr:colOff>505898</xdr:colOff>
      <xdr:row>138</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125</xdr:row>
      <xdr:rowOff>147637</xdr:rowOff>
    </xdr:from>
    <xdr:to>
      <xdr:col>72</xdr:col>
      <xdr:colOff>448748</xdr:colOff>
      <xdr:row>138</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125</xdr:row>
      <xdr:rowOff>147637</xdr:rowOff>
    </xdr:from>
    <xdr:to>
      <xdr:col>78</xdr:col>
      <xdr:colOff>486848</xdr:colOff>
      <xdr:row>138</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125</xdr:row>
      <xdr:rowOff>147637</xdr:rowOff>
    </xdr:from>
    <xdr:to>
      <xdr:col>84</xdr:col>
      <xdr:colOff>477323</xdr:colOff>
      <xdr:row>138</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833439</xdr:colOff>
      <xdr:row>125</xdr:row>
      <xdr:rowOff>147637</xdr:rowOff>
    </xdr:from>
    <xdr:to>
      <xdr:col>90</xdr:col>
      <xdr:colOff>72511</xdr:colOff>
      <xdr:row>138</xdr:row>
      <xdr:rowOff>22612</xdr:rowOff>
    </xdr:to>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23064" y="23617237"/>
          <a:ext cx="385869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60</xdr:row>
      <xdr:rowOff>147105</xdr:rowOff>
    </xdr:from>
    <xdr:to>
      <xdr:col>6</xdr:col>
      <xdr:colOff>518714</xdr:colOff>
      <xdr:row>74</xdr:row>
      <xdr:rowOff>78255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60</xdr:row>
      <xdr:rowOff>147105</xdr:rowOff>
    </xdr:from>
    <xdr:to>
      <xdr:col>12</xdr:col>
      <xdr:colOff>284774</xdr:colOff>
      <xdr:row>74</xdr:row>
      <xdr:rowOff>78255</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60</xdr:row>
      <xdr:rowOff>147105</xdr:rowOff>
    </xdr:from>
    <xdr:to>
      <xdr:col>18</xdr:col>
      <xdr:colOff>333345</xdr:colOff>
      <xdr:row>74</xdr:row>
      <xdr:rowOff>78255</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60</xdr:row>
      <xdr:rowOff>147105</xdr:rowOff>
    </xdr:from>
    <xdr:to>
      <xdr:col>24</xdr:col>
      <xdr:colOff>451458</xdr:colOff>
      <xdr:row>74</xdr:row>
      <xdr:rowOff>78255</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77</xdr:row>
      <xdr:rowOff>65808</xdr:rowOff>
    </xdr:from>
    <xdr:to>
      <xdr:col>6</xdr:col>
      <xdr:colOff>403854</xdr:colOff>
      <xdr:row>90</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77</xdr:row>
      <xdr:rowOff>65808</xdr:rowOff>
    </xdr:from>
    <xdr:to>
      <xdr:col>12</xdr:col>
      <xdr:colOff>218513</xdr:colOff>
      <xdr:row>90</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77</xdr:row>
      <xdr:rowOff>65808</xdr:rowOff>
    </xdr:from>
    <xdr:to>
      <xdr:col>18</xdr:col>
      <xdr:colOff>199463</xdr:colOff>
      <xdr:row>90</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77</xdr:row>
      <xdr:rowOff>65808</xdr:rowOff>
    </xdr:from>
    <xdr:to>
      <xdr:col>30</xdr:col>
      <xdr:colOff>432429</xdr:colOff>
      <xdr:row>90</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77</xdr:row>
      <xdr:rowOff>65808</xdr:rowOff>
    </xdr:from>
    <xdr:to>
      <xdr:col>36</xdr:col>
      <xdr:colOff>441954</xdr:colOff>
      <xdr:row>90</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77</xdr:row>
      <xdr:rowOff>84858</xdr:rowOff>
    </xdr:from>
    <xdr:to>
      <xdr:col>24</xdr:col>
      <xdr:colOff>260979</xdr:colOff>
      <xdr:row>90</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31</xdr:col>
      <xdr:colOff>419100</xdr:colOff>
      <xdr:row>60</xdr:row>
      <xdr:rowOff>152400</xdr:rowOff>
    </xdr:from>
    <xdr:to>
      <xdr:col>36</xdr:col>
      <xdr:colOff>460982</xdr:colOff>
      <xdr:row>74</xdr:row>
      <xdr:rowOff>83550</xdr:rowOff>
    </xdr:to>
    <xdr:pic>
      <xdr:nvPicPr>
        <xdr:cNvPr id="4" name="Picture 3">
          <a:extLst>
            <a:ext uri="{FF2B5EF4-FFF2-40B4-BE49-F238E27FC236}">
              <a16:creationId xmlns:a16="http://schemas.microsoft.com/office/drawing/2014/main" id="{311A99A9-564E-45A5-BB2F-493444C9F5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641800" y="12782550"/>
          <a:ext cx="4290032" cy="2160000"/>
        </a:xfrm>
        <a:prstGeom prst="rect">
          <a:avLst/>
        </a:prstGeom>
      </xdr:spPr>
    </xdr:pic>
    <xdr:clientData/>
  </xdr:twoCellAnchor>
  <xdr:twoCellAnchor editAs="oneCell">
    <xdr:from>
      <xdr:col>25</xdr:col>
      <xdr:colOff>238125</xdr:colOff>
      <xdr:row>61</xdr:row>
      <xdr:rowOff>47625</xdr:rowOff>
    </xdr:from>
    <xdr:to>
      <xdr:col>30</xdr:col>
      <xdr:colOff>419368</xdr:colOff>
      <xdr:row>74</xdr:row>
      <xdr:rowOff>140700</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66</xdr:row>
      <xdr:rowOff>52387</xdr:rowOff>
    </xdr:from>
    <xdr:to>
      <xdr:col>6</xdr:col>
      <xdr:colOff>405760</xdr:colOff>
      <xdr:row>79</xdr:row>
      <xdr:rowOff>107362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1</xdr:col>
      <xdr:colOff>457760</xdr:colOff>
      <xdr:row>83</xdr:row>
      <xdr:rowOff>61352</xdr:rowOff>
    </xdr:from>
    <xdr:to>
      <xdr:col>6</xdr:col>
      <xdr:colOff>375765</xdr:colOff>
      <xdr:row>96</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83</xdr:row>
      <xdr:rowOff>61352</xdr:rowOff>
    </xdr:from>
    <xdr:to>
      <xdr:col>18</xdr:col>
      <xdr:colOff>556740</xdr:colOff>
      <xdr:row>96</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83</xdr:row>
      <xdr:rowOff>61352</xdr:rowOff>
    </xdr:from>
    <xdr:to>
      <xdr:col>12</xdr:col>
      <xdr:colOff>532838</xdr:colOff>
      <xdr:row>96</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7</xdr:col>
      <xdr:colOff>253092</xdr:colOff>
      <xdr:row>66</xdr:row>
      <xdr:rowOff>52387</xdr:rowOff>
    </xdr:from>
    <xdr:to>
      <xdr:col>12</xdr:col>
      <xdr:colOff>481960</xdr:colOff>
      <xdr:row>79</xdr:row>
      <xdr:rowOff>107362</xdr:rowOff>
    </xdr:to>
    <xdr:pic>
      <xdr:nvPicPr>
        <xdr:cNvPr id="7" name="Picture 6">
          <a:extLst>
            <a:ext uri="{FF2B5EF4-FFF2-40B4-BE49-F238E27FC236}">
              <a16:creationId xmlns:a16="http://schemas.microsoft.com/office/drawing/2014/main" id="{7D6CE6B2-EE07-4FD5-82E4-833A5F5AFE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68392" y="12892087"/>
          <a:ext cx="4267468" cy="2160000"/>
        </a:xfrm>
        <a:prstGeom prst="rect">
          <a:avLst/>
        </a:prstGeom>
      </xdr:spPr>
    </xdr:pic>
    <xdr:clientData/>
  </xdr:twoCellAnchor>
  <xdr:twoCellAnchor editAs="oneCell">
    <xdr:from>
      <xdr:col>13</xdr:col>
      <xdr:colOff>338817</xdr:colOff>
      <xdr:row>66</xdr:row>
      <xdr:rowOff>42862</xdr:rowOff>
    </xdr:from>
    <xdr:to>
      <xdr:col>18</xdr:col>
      <xdr:colOff>510535</xdr:colOff>
      <xdr:row>79</xdr:row>
      <xdr:rowOff>97837</xdr:rowOff>
    </xdr:to>
    <xdr:pic>
      <xdr:nvPicPr>
        <xdr:cNvPr id="8" name="Picture 7">
          <a:extLst>
            <a:ext uri="{FF2B5EF4-FFF2-40B4-BE49-F238E27FC236}">
              <a16:creationId xmlns:a16="http://schemas.microsoft.com/office/drawing/2014/main" id="{405A49EE-4CC9-4198-A8D4-6AA5325A80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73767" y="12882562"/>
          <a:ext cx="426746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108</xdr:row>
      <xdr:rowOff>161511</xdr:rowOff>
    </xdr:from>
    <xdr:to>
      <xdr:col>6</xdr:col>
      <xdr:colOff>84748</xdr:colOff>
      <xdr:row>120</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108</xdr:row>
      <xdr:rowOff>161511</xdr:rowOff>
    </xdr:from>
    <xdr:to>
      <xdr:col>24</xdr:col>
      <xdr:colOff>634712</xdr:colOff>
      <xdr:row>120</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109</xdr:row>
      <xdr:rowOff>37271</xdr:rowOff>
    </xdr:from>
    <xdr:to>
      <xdr:col>12</xdr:col>
      <xdr:colOff>623120</xdr:colOff>
      <xdr:row>120</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108</xdr:row>
      <xdr:rowOff>161511</xdr:rowOff>
    </xdr:from>
    <xdr:to>
      <xdr:col>30</xdr:col>
      <xdr:colOff>200705</xdr:colOff>
      <xdr:row>120</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31</xdr:col>
      <xdr:colOff>467139</xdr:colOff>
      <xdr:row>108</xdr:row>
      <xdr:rowOff>161511</xdr:rowOff>
    </xdr:from>
    <xdr:to>
      <xdr:col>36</xdr:col>
      <xdr:colOff>576736</xdr:colOff>
      <xdr:row>120</xdr:row>
      <xdr:rowOff>35511</xdr:rowOff>
    </xdr:to>
    <xdr:pic>
      <xdr:nvPicPr>
        <xdr:cNvPr id="21" name="Picture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689089" y="23583486"/>
          <a:ext cx="4205347" cy="2160000"/>
        </a:xfrm>
        <a:prstGeom prst="rect">
          <a:avLst/>
        </a:prstGeom>
      </xdr:spPr>
    </xdr:pic>
    <xdr:clientData/>
  </xdr:twoCellAnchor>
  <xdr:twoCellAnchor editAs="oneCell">
    <xdr:from>
      <xdr:col>1</xdr:col>
      <xdr:colOff>554935</xdr:colOff>
      <xdr:row>124</xdr:row>
      <xdr:rowOff>28989</xdr:rowOff>
    </xdr:from>
    <xdr:to>
      <xdr:col>6</xdr:col>
      <xdr:colOff>117879</xdr:colOff>
      <xdr:row>135</xdr:row>
      <xdr:rowOff>93489</xdr:rowOff>
    </xdr:to>
    <xdr:pic>
      <xdr:nvPicPr>
        <xdr:cNvPr id="23" name="Picture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98160" y="26498964"/>
          <a:ext cx="4201619" cy="2160000"/>
        </a:xfrm>
        <a:prstGeom prst="rect">
          <a:avLst/>
        </a:prstGeom>
      </xdr:spPr>
    </xdr:pic>
    <xdr:clientData/>
  </xdr:twoCellAnchor>
  <xdr:twoCellAnchor editAs="oneCell">
    <xdr:from>
      <xdr:col>7</xdr:col>
      <xdr:colOff>323022</xdr:colOff>
      <xdr:row>124</xdr:row>
      <xdr:rowOff>53837</xdr:rowOff>
    </xdr:from>
    <xdr:to>
      <xdr:col>12</xdr:col>
      <xdr:colOff>672815</xdr:colOff>
      <xdr:row>135</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124</xdr:row>
      <xdr:rowOff>28989</xdr:rowOff>
    </xdr:from>
    <xdr:to>
      <xdr:col>24</xdr:col>
      <xdr:colOff>589988</xdr:colOff>
      <xdr:row>135</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25</xdr:col>
      <xdr:colOff>571500</xdr:colOff>
      <xdr:row>124</xdr:row>
      <xdr:rowOff>28989</xdr:rowOff>
    </xdr:from>
    <xdr:to>
      <xdr:col>30</xdr:col>
      <xdr:colOff>200705</xdr:colOff>
      <xdr:row>135</xdr:row>
      <xdr:rowOff>93489</xdr:rowOff>
    </xdr:to>
    <xdr:pic>
      <xdr:nvPicPr>
        <xdr:cNvPr id="29" name="Picture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354675" y="26498964"/>
          <a:ext cx="4201205" cy="2160000"/>
        </a:xfrm>
        <a:prstGeom prst="rect">
          <a:avLst/>
        </a:prstGeom>
      </xdr:spPr>
    </xdr:pic>
    <xdr:clientData/>
  </xdr:twoCellAnchor>
  <xdr:twoCellAnchor editAs="oneCell">
    <xdr:from>
      <xdr:col>31</xdr:col>
      <xdr:colOff>356152</xdr:colOff>
      <xdr:row>124</xdr:row>
      <xdr:rowOff>28989</xdr:rowOff>
    </xdr:from>
    <xdr:to>
      <xdr:col>36</xdr:col>
      <xdr:colOff>465749</xdr:colOff>
      <xdr:row>135</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124</xdr:row>
      <xdr:rowOff>38514</xdr:rowOff>
    </xdr:from>
    <xdr:to>
      <xdr:col>18</xdr:col>
      <xdr:colOff>384579</xdr:colOff>
      <xdr:row>135</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109</xdr:row>
      <xdr:rowOff>9111</xdr:rowOff>
    </xdr:from>
    <xdr:to>
      <xdr:col>18</xdr:col>
      <xdr:colOff>539462</xdr:colOff>
      <xdr:row>120</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108</xdr:row>
      <xdr:rowOff>173935</xdr:rowOff>
    </xdr:from>
    <xdr:to>
      <xdr:col>6</xdr:col>
      <xdr:colOff>788772</xdr:colOff>
      <xdr:row>120</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438980</xdr:colOff>
      <xdr:row>124</xdr:row>
      <xdr:rowOff>66261</xdr:rowOff>
    </xdr:from>
    <xdr:to>
      <xdr:col>6</xdr:col>
      <xdr:colOff>788772</xdr:colOff>
      <xdr:row>135</xdr:row>
      <xdr:rowOff>130761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9306" y="26231022"/>
          <a:ext cx="4209488" cy="21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127</xdr:row>
      <xdr:rowOff>94628</xdr:rowOff>
    </xdr:from>
    <xdr:to>
      <xdr:col>6</xdr:col>
      <xdr:colOff>358074</xdr:colOff>
      <xdr:row>138</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127</xdr:row>
      <xdr:rowOff>94628</xdr:rowOff>
    </xdr:from>
    <xdr:to>
      <xdr:col>12</xdr:col>
      <xdr:colOff>369669</xdr:colOff>
      <xdr:row>138</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127</xdr:row>
      <xdr:rowOff>94628</xdr:rowOff>
    </xdr:from>
    <xdr:to>
      <xdr:col>18</xdr:col>
      <xdr:colOff>364699</xdr:colOff>
      <xdr:row>138</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127</xdr:row>
      <xdr:rowOff>94628</xdr:rowOff>
    </xdr:from>
    <xdr:to>
      <xdr:col>24</xdr:col>
      <xdr:colOff>532421</xdr:colOff>
      <xdr:row>138</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127</xdr:row>
      <xdr:rowOff>94628</xdr:rowOff>
    </xdr:from>
    <xdr:to>
      <xdr:col>30</xdr:col>
      <xdr:colOff>467196</xdr:colOff>
      <xdr:row>138</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127</xdr:row>
      <xdr:rowOff>94628</xdr:rowOff>
    </xdr:from>
    <xdr:to>
      <xdr:col>36</xdr:col>
      <xdr:colOff>735553</xdr:colOff>
      <xdr:row>138</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127</xdr:row>
      <xdr:rowOff>168521</xdr:rowOff>
    </xdr:from>
    <xdr:to>
      <xdr:col>48</xdr:col>
      <xdr:colOff>103139</xdr:colOff>
      <xdr:row>138</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127</xdr:row>
      <xdr:rowOff>94628</xdr:rowOff>
    </xdr:from>
    <xdr:to>
      <xdr:col>42</xdr:col>
      <xdr:colOff>218513</xdr:colOff>
      <xdr:row>138</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112</xdr:row>
      <xdr:rowOff>102577</xdr:rowOff>
    </xdr:from>
    <xdr:to>
      <xdr:col>48</xdr:col>
      <xdr:colOff>161049</xdr:colOff>
      <xdr:row>123</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66</xdr:row>
      <xdr:rowOff>9939</xdr:rowOff>
    </xdr:from>
    <xdr:to>
      <xdr:col>6</xdr:col>
      <xdr:colOff>664532</xdr:colOff>
      <xdr:row>77</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66</xdr:row>
      <xdr:rowOff>9939</xdr:rowOff>
    </xdr:from>
    <xdr:to>
      <xdr:col>12</xdr:col>
      <xdr:colOff>680269</xdr:colOff>
      <xdr:row>77</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81</xdr:row>
      <xdr:rowOff>88622</xdr:rowOff>
    </xdr:from>
    <xdr:to>
      <xdr:col>6</xdr:col>
      <xdr:colOff>664532</xdr:colOff>
      <xdr:row>92</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81</xdr:row>
      <xdr:rowOff>88622</xdr:rowOff>
    </xdr:from>
    <xdr:to>
      <xdr:col>12</xdr:col>
      <xdr:colOff>680269</xdr:colOff>
      <xdr:row>92</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9"/>
  <sheetViews>
    <sheetView showGridLines="0" tabSelected="1"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2" sqref="A2"/>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1" t="s">
        <v>663</v>
      </c>
      <c r="B1" s="21"/>
      <c r="C1" s="21"/>
      <c r="D1" s="21"/>
      <c r="E1" s="21"/>
      <c r="F1" s="21"/>
      <c r="G1" s="21"/>
      <c r="H1" s="21"/>
      <c r="I1" s="21"/>
      <c r="J1" s="129"/>
      <c r="AG1" s="6" t="s">
        <v>312</v>
      </c>
      <c r="AL1" s="6" t="s">
        <v>312</v>
      </c>
      <c r="CH1" s="363"/>
      <c r="CI1" s="363"/>
      <c r="CJ1" s="363"/>
      <c r="CK1" s="363"/>
      <c r="CL1" s="363"/>
      <c r="CM1" s="363"/>
    </row>
    <row r="2" spans="1:95" s="19" customFormat="1" ht="12.75" customHeight="1" x14ac:dyDescent="0.25">
      <c r="A2" s="88" t="s">
        <v>6</v>
      </c>
      <c r="B2" s="319" t="s">
        <v>127</v>
      </c>
      <c r="C2" s="320"/>
      <c r="D2" s="320"/>
      <c r="E2" s="320"/>
      <c r="F2" s="320"/>
      <c r="G2" s="321"/>
      <c r="H2" s="319" t="s">
        <v>80</v>
      </c>
      <c r="I2" s="320"/>
      <c r="J2" s="320"/>
      <c r="K2" s="320"/>
      <c r="L2" s="320"/>
      <c r="M2" s="321"/>
      <c r="N2" s="319" t="s">
        <v>174</v>
      </c>
      <c r="O2" s="320"/>
      <c r="P2" s="320"/>
      <c r="Q2" s="320"/>
      <c r="R2" s="320"/>
      <c r="S2" s="321"/>
      <c r="T2" s="319" t="s">
        <v>392</v>
      </c>
      <c r="U2" s="320"/>
      <c r="V2" s="320"/>
      <c r="W2" s="320"/>
      <c r="X2" s="320"/>
      <c r="Y2" s="321"/>
      <c r="Z2" s="319" t="s">
        <v>7</v>
      </c>
      <c r="AA2" s="320"/>
      <c r="AB2" s="320"/>
      <c r="AC2" s="320"/>
      <c r="AD2" s="320"/>
      <c r="AE2" s="321"/>
      <c r="AF2" s="319" t="s">
        <v>554</v>
      </c>
      <c r="AG2" s="320"/>
      <c r="AH2" s="320"/>
      <c r="AI2" s="320"/>
      <c r="AJ2" s="320"/>
      <c r="AK2" s="321"/>
      <c r="AL2" s="319" t="s">
        <v>584</v>
      </c>
      <c r="AM2" s="320"/>
      <c r="AN2" s="320"/>
      <c r="AO2" s="320"/>
      <c r="AP2" s="320"/>
      <c r="AQ2" s="321"/>
      <c r="AR2" s="319" t="s">
        <v>235</v>
      </c>
      <c r="AS2" s="320"/>
      <c r="AT2" s="320"/>
      <c r="AU2" s="320"/>
      <c r="AV2" s="320"/>
      <c r="AW2" s="321"/>
      <c r="AX2" s="319" t="s">
        <v>585</v>
      </c>
      <c r="AY2" s="320"/>
      <c r="AZ2" s="320"/>
      <c r="BA2" s="320"/>
      <c r="BB2" s="320"/>
      <c r="BC2" s="321"/>
      <c r="BD2" s="319" t="s">
        <v>586</v>
      </c>
      <c r="BE2" s="320"/>
      <c r="BF2" s="320"/>
      <c r="BG2" s="320"/>
      <c r="BH2" s="320"/>
      <c r="BI2" s="321"/>
      <c r="BJ2" s="319" t="s">
        <v>587</v>
      </c>
      <c r="BK2" s="320"/>
      <c r="BL2" s="320"/>
      <c r="BM2" s="320"/>
      <c r="BN2" s="320"/>
      <c r="BO2" s="321"/>
      <c r="BP2" s="319" t="s">
        <v>588</v>
      </c>
      <c r="BQ2" s="320"/>
      <c r="BR2" s="320"/>
      <c r="BS2" s="320"/>
      <c r="BT2" s="320"/>
      <c r="BU2" s="321"/>
      <c r="BV2" s="319" t="s">
        <v>589</v>
      </c>
      <c r="BW2" s="320"/>
      <c r="BX2" s="320"/>
      <c r="BY2" s="320"/>
      <c r="BZ2" s="320"/>
      <c r="CA2" s="321"/>
      <c r="CB2" s="319" t="s">
        <v>590</v>
      </c>
      <c r="CC2" s="320"/>
      <c r="CD2" s="320"/>
      <c r="CE2" s="320"/>
      <c r="CF2" s="320"/>
      <c r="CG2" s="321"/>
      <c r="CH2" s="319" t="s">
        <v>8</v>
      </c>
      <c r="CI2" s="320"/>
      <c r="CJ2" s="320"/>
      <c r="CK2" s="320"/>
      <c r="CL2" s="320"/>
      <c r="CM2" s="321"/>
    </row>
    <row r="3" spans="1:95" s="131" customFormat="1" ht="25.5" customHeight="1" x14ac:dyDescent="0.2">
      <c r="A3" s="130" t="s">
        <v>343</v>
      </c>
      <c r="B3" s="107" t="s">
        <v>347</v>
      </c>
      <c r="C3" s="107"/>
      <c r="D3" s="107"/>
      <c r="E3" s="107"/>
      <c r="F3" s="107"/>
      <c r="G3" s="107"/>
      <c r="H3" s="107" t="s">
        <v>348</v>
      </c>
      <c r="I3" s="107"/>
      <c r="J3" s="107"/>
      <c r="K3" s="107"/>
      <c r="L3" s="107"/>
      <c r="M3" s="107"/>
      <c r="N3" s="107" t="s">
        <v>349</v>
      </c>
      <c r="O3" s="107"/>
      <c r="P3" s="107"/>
      <c r="Q3" s="107"/>
      <c r="R3" s="107"/>
      <c r="S3" s="107"/>
      <c r="T3" s="107" t="s">
        <v>350</v>
      </c>
      <c r="U3" s="107"/>
      <c r="V3" s="107"/>
      <c r="W3" s="107"/>
      <c r="X3" s="107"/>
      <c r="Y3" s="107"/>
      <c r="Z3" s="107" t="s">
        <v>351</v>
      </c>
      <c r="AA3" s="107"/>
      <c r="AB3" s="107"/>
      <c r="AC3" s="107"/>
      <c r="AD3" s="107"/>
      <c r="AE3" s="107"/>
      <c r="AF3" s="322" t="s">
        <v>569</v>
      </c>
      <c r="AG3" s="322"/>
      <c r="AH3" s="322"/>
      <c r="AI3" s="322"/>
      <c r="AJ3" s="322"/>
      <c r="AK3" s="322"/>
      <c r="AL3" s="107" t="s">
        <v>344</v>
      </c>
      <c r="AM3" s="107"/>
      <c r="AN3" s="107"/>
      <c r="AO3" s="107"/>
      <c r="AP3" s="107"/>
      <c r="AQ3" s="107"/>
      <c r="AR3" s="107" t="s">
        <v>352</v>
      </c>
      <c r="AS3" s="53"/>
      <c r="AT3" s="53"/>
      <c r="AU3" s="53"/>
      <c r="AV3" s="53"/>
      <c r="AW3" s="53"/>
      <c r="AX3" s="107" t="s">
        <v>353</v>
      </c>
      <c r="AY3" s="53"/>
      <c r="AZ3" s="53"/>
      <c r="BA3" s="53"/>
      <c r="BB3" s="53"/>
      <c r="BC3" s="53"/>
      <c r="BD3" s="107" t="s">
        <v>354</v>
      </c>
      <c r="BE3" s="53"/>
      <c r="BF3" s="53"/>
      <c r="BG3" s="53"/>
      <c r="BH3" s="53"/>
      <c r="BI3" s="53"/>
      <c r="BJ3" s="107" t="s">
        <v>346</v>
      </c>
      <c r="BK3" s="53"/>
      <c r="BL3" s="53"/>
      <c r="BM3" s="53"/>
      <c r="BN3" s="53"/>
      <c r="BO3" s="53"/>
      <c r="BP3" s="107" t="s">
        <v>355</v>
      </c>
      <c r="BQ3" s="53"/>
      <c r="BR3" s="53"/>
      <c r="BS3" s="53"/>
      <c r="BT3" s="53"/>
      <c r="BU3" s="53"/>
      <c r="BV3" s="107" t="s">
        <v>345</v>
      </c>
      <c r="BW3" s="53"/>
      <c r="BX3" s="53"/>
      <c r="BY3" s="53"/>
      <c r="BZ3" s="53"/>
      <c r="CA3" s="53"/>
      <c r="CB3" s="282" t="s">
        <v>356</v>
      </c>
      <c r="CC3" s="282"/>
      <c r="CD3" s="282"/>
      <c r="CE3" s="282"/>
      <c r="CF3" s="282"/>
      <c r="CG3" s="283"/>
      <c r="CH3" s="364" t="s">
        <v>20</v>
      </c>
      <c r="CI3" s="365"/>
      <c r="CJ3" s="365"/>
      <c r="CK3" s="365"/>
      <c r="CL3" s="365"/>
      <c r="CM3" s="365"/>
    </row>
    <row r="4" spans="1:95" s="6" customFormat="1" ht="12.75" x14ac:dyDescent="0.2">
      <c r="A4" s="8" t="s">
        <v>307</v>
      </c>
      <c r="B4" s="323" t="s">
        <v>22</v>
      </c>
      <c r="C4" s="324"/>
      <c r="D4" s="324"/>
      <c r="E4" s="324"/>
      <c r="F4" s="324"/>
      <c r="G4" s="325"/>
      <c r="H4" s="307" t="s">
        <v>21</v>
      </c>
      <c r="I4" s="308"/>
      <c r="J4" s="308"/>
      <c r="K4" s="308"/>
      <c r="L4" s="308"/>
      <c r="M4" s="309"/>
      <c r="N4" s="323" t="s">
        <v>23</v>
      </c>
      <c r="O4" s="324"/>
      <c r="P4" s="324"/>
      <c r="Q4" s="324"/>
      <c r="R4" s="324"/>
      <c r="S4" s="325"/>
      <c r="T4" s="323" t="s">
        <v>24</v>
      </c>
      <c r="U4" s="324"/>
      <c r="V4" s="324"/>
      <c r="W4" s="324"/>
      <c r="X4" s="324"/>
      <c r="Y4" s="325"/>
      <c r="Z4" s="323" t="s">
        <v>40</v>
      </c>
      <c r="AA4" s="324"/>
      <c r="AB4" s="324"/>
      <c r="AC4" s="324"/>
      <c r="AD4" s="324"/>
      <c r="AE4" s="325"/>
      <c r="AF4" s="307" t="s">
        <v>556</v>
      </c>
      <c r="AG4" s="308"/>
      <c r="AH4" s="308"/>
      <c r="AI4" s="308"/>
      <c r="AJ4" s="308"/>
      <c r="AK4" s="309"/>
      <c r="AL4" s="323" t="s">
        <v>29</v>
      </c>
      <c r="AM4" s="324"/>
      <c r="AN4" s="324"/>
      <c r="AO4" s="324"/>
      <c r="AP4" s="324"/>
      <c r="AQ4" s="325"/>
      <c r="AR4" s="307" t="s">
        <v>236</v>
      </c>
      <c r="AS4" s="308"/>
      <c r="AT4" s="308"/>
      <c r="AU4" s="308"/>
      <c r="AV4" s="308"/>
      <c r="AW4" s="309"/>
      <c r="AX4" s="307" t="s">
        <v>250</v>
      </c>
      <c r="AY4" s="308"/>
      <c r="AZ4" s="308"/>
      <c r="BA4" s="308"/>
      <c r="BB4" s="308"/>
      <c r="BC4" s="309"/>
      <c r="BD4" s="307" t="s">
        <v>251</v>
      </c>
      <c r="BE4" s="308"/>
      <c r="BF4" s="308"/>
      <c r="BG4" s="308"/>
      <c r="BH4" s="308"/>
      <c r="BI4" s="309"/>
      <c r="BJ4" s="307" t="s">
        <v>252</v>
      </c>
      <c r="BK4" s="308"/>
      <c r="BL4" s="308"/>
      <c r="BM4" s="308"/>
      <c r="BN4" s="308"/>
      <c r="BO4" s="309"/>
      <c r="BP4" s="307" t="s">
        <v>253</v>
      </c>
      <c r="BQ4" s="308"/>
      <c r="BR4" s="308"/>
      <c r="BS4" s="308"/>
      <c r="BT4" s="308"/>
      <c r="BU4" s="309"/>
      <c r="BV4" s="307" t="s">
        <v>254</v>
      </c>
      <c r="BW4" s="308"/>
      <c r="BX4" s="308"/>
      <c r="BY4" s="308"/>
      <c r="BZ4" s="308"/>
      <c r="CA4" s="309"/>
      <c r="CB4" s="307" t="s">
        <v>272</v>
      </c>
      <c r="CC4" s="308"/>
      <c r="CD4" s="308"/>
      <c r="CE4" s="308"/>
      <c r="CF4" s="308"/>
      <c r="CG4" s="309"/>
      <c r="CH4" s="323" t="s">
        <v>30</v>
      </c>
      <c r="CI4" s="324"/>
      <c r="CJ4" s="324"/>
      <c r="CK4" s="324"/>
      <c r="CL4" s="324"/>
      <c r="CM4" s="325"/>
    </row>
    <row r="5" spans="1:95" s="6" customFormat="1" ht="12.75" x14ac:dyDescent="0.2">
      <c r="A5" s="8" t="s">
        <v>308</v>
      </c>
      <c r="B5" s="323" t="s">
        <v>309</v>
      </c>
      <c r="C5" s="324"/>
      <c r="D5" s="324"/>
      <c r="E5" s="324"/>
      <c r="F5" s="324"/>
      <c r="G5" s="325"/>
      <c r="H5" s="323" t="s">
        <v>309</v>
      </c>
      <c r="I5" s="324"/>
      <c r="J5" s="324"/>
      <c r="K5" s="324"/>
      <c r="L5" s="324"/>
      <c r="M5" s="325"/>
      <c r="N5" s="323" t="s">
        <v>23</v>
      </c>
      <c r="O5" s="324"/>
      <c r="P5" s="324"/>
      <c r="Q5" s="324"/>
      <c r="R5" s="324"/>
      <c r="S5" s="325"/>
      <c r="T5" s="323" t="s">
        <v>24</v>
      </c>
      <c r="U5" s="324"/>
      <c r="V5" s="324"/>
      <c r="W5" s="324"/>
      <c r="X5" s="324"/>
      <c r="Y5" s="325"/>
      <c r="Z5" s="323" t="s">
        <v>309</v>
      </c>
      <c r="AA5" s="324"/>
      <c r="AB5" s="324"/>
      <c r="AC5" s="324"/>
      <c r="AD5" s="324"/>
      <c r="AE5" s="325"/>
      <c r="AF5" s="312" t="s">
        <v>556</v>
      </c>
      <c r="AG5" s="312"/>
      <c r="AH5" s="312"/>
      <c r="AI5" s="312"/>
      <c r="AJ5" s="312"/>
      <c r="AK5" s="312"/>
      <c r="AL5" s="323" t="s">
        <v>309</v>
      </c>
      <c r="AM5" s="324"/>
      <c r="AN5" s="324"/>
      <c r="AO5" s="324"/>
      <c r="AP5" s="324"/>
      <c r="AQ5" s="325"/>
      <c r="AR5" s="307" t="s">
        <v>236</v>
      </c>
      <c r="AS5" s="308"/>
      <c r="AT5" s="308"/>
      <c r="AU5" s="308"/>
      <c r="AV5" s="308"/>
      <c r="AW5" s="309"/>
      <c r="AX5" s="307" t="s">
        <v>250</v>
      </c>
      <c r="AY5" s="308"/>
      <c r="AZ5" s="308"/>
      <c r="BA5" s="308"/>
      <c r="BB5" s="308"/>
      <c r="BC5" s="309"/>
      <c r="BD5" s="307" t="s">
        <v>251</v>
      </c>
      <c r="BE5" s="308"/>
      <c r="BF5" s="308"/>
      <c r="BG5" s="308"/>
      <c r="BH5" s="308"/>
      <c r="BI5" s="309"/>
      <c r="BJ5" s="307" t="s">
        <v>252</v>
      </c>
      <c r="BK5" s="308"/>
      <c r="BL5" s="308"/>
      <c r="BM5" s="308"/>
      <c r="BN5" s="308"/>
      <c r="BO5" s="309"/>
      <c r="BP5" s="307" t="s">
        <v>253</v>
      </c>
      <c r="BQ5" s="308"/>
      <c r="BR5" s="308"/>
      <c r="BS5" s="308"/>
      <c r="BT5" s="308"/>
      <c r="BU5" s="309"/>
      <c r="BV5" s="307" t="s">
        <v>254</v>
      </c>
      <c r="BW5" s="308"/>
      <c r="BX5" s="308"/>
      <c r="BY5" s="308"/>
      <c r="BZ5" s="308"/>
      <c r="CA5" s="309"/>
      <c r="CB5" s="307" t="s">
        <v>272</v>
      </c>
      <c r="CC5" s="308"/>
      <c r="CD5" s="308"/>
      <c r="CE5" s="308"/>
      <c r="CF5" s="308"/>
      <c r="CG5" s="309"/>
      <c r="CH5" s="323" t="s">
        <v>309</v>
      </c>
      <c r="CI5" s="324"/>
      <c r="CJ5" s="324"/>
      <c r="CK5" s="324"/>
      <c r="CL5" s="324"/>
      <c r="CM5" s="325"/>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52"/>
      <c r="CI6" s="296"/>
      <c r="CJ6" s="296"/>
      <c r="CK6" s="296"/>
      <c r="CL6" s="296"/>
      <c r="CM6" s="297"/>
    </row>
    <row r="7" spans="1:95" s="6" customFormat="1" ht="12.75" x14ac:dyDescent="0.2">
      <c r="A7" s="98" t="s">
        <v>9</v>
      </c>
      <c r="B7" s="256">
        <v>927.32</v>
      </c>
      <c r="C7" s="257"/>
      <c r="D7" s="257"/>
      <c r="E7" s="257"/>
      <c r="F7" s="257"/>
      <c r="G7" s="258"/>
      <c r="H7" s="256">
        <v>1436.91</v>
      </c>
      <c r="I7" s="257"/>
      <c r="J7" s="257"/>
      <c r="K7" s="257"/>
      <c r="L7" s="257"/>
      <c r="M7" s="258"/>
      <c r="N7" s="256">
        <v>2894.28</v>
      </c>
      <c r="O7" s="257"/>
      <c r="P7" s="257"/>
      <c r="Q7" s="257"/>
      <c r="R7" s="257"/>
      <c r="S7" s="258"/>
      <c r="T7" s="256">
        <v>263.97000000000003</v>
      </c>
      <c r="U7" s="257"/>
      <c r="V7" s="257"/>
      <c r="W7" s="257"/>
      <c r="X7" s="257"/>
      <c r="Y7" s="258"/>
      <c r="Z7" s="256">
        <v>886.7</v>
      </c>
      <c r="AA7" s="257"/>
      <c r="AB7" s="257"/>
      <c r="AC7" s="257"/>
      <c r="AD7" s="257"/>
      <c r="AE7" s="258"/>
      <c r="AF7" s="313">
        <v>784.02</v>
      </c>
      <c r="AG7" s="313"/>
      <c r="AH7" s="313"/>
      <c r="AI7" s="313"/>
      <c r="AJ7" s="313"/>
      <c r="AK7" s="313"/>
      <c r="AL7" s="256">
        <v>1088.04</v>
      </c>
      <c r="AM7" s="257"/>
      <c r="AN7" s="257"/>
      <c r="AO7" s="257"/>
      <c r="AP7" s="257"/>
      <c r="AQ7" s="258"/>
      <c r="AR7" s="256">
        <v>1433.33</v>
      </c>
      <c r="AS7" s="257"/>
      <c r="AT7" s="257"/>
      <c r="AU7" s="257"/>
      <c r="AV7" s="257"/>
      <c r="AW7" s="258"/>
      <c r="AX7" s="256">
        <v>509.45</v>
      </c>
      <c r="AY7" s="257"/>
      <c r="AZ7" s="257"/>
      <c r="BA7" s="257"/>
      <c r="BB7" s="257"/>
      <c r="BC7" s="258"/>
      <c r="BD7" s="256">
        <v>132.12</v>
      </c>
      <c r="BE7" s="257"/>
      <c r="BF7" s="257"/>
      <c r="BG7" s="257"/>
      <c r="BH7" s="257"/>
      <c r="BI7" s="258"/>
      <c r="BJ7" s="256">
        <v>306.3</v>
      </c>
      <c r="BK7" s="257"/>
      <c r="BL7" s="257"/>
      <c r="BM7" s="257"/>
      <c r="BN7" s="257"/>
      <c r="BO7" s="258"/>
      <c r="BP7" s="256">
        <v>84.18</v>
      </c>
      <c r="BQ7" s="257"/>
      <c r="BR7" s="257"/>
      <c r="BS7" s="257"/>
      <c r="BT7" s="257"/>
      <c r="BU7" s="258"/>
      <c r="BV7" s="256">
        <v>517.66</v>
      </c>
      <c r="BW7" s="257"/>
      <c r="BX7" s="257"/>
      <c r="BY7" s="257"/>
      <c r="BZ7" s="257"/>
      <c r="CA7" s="258"/>
      <c r="CB7" s="256">
        <v>152.58000000000001</v>
      </c>
      <c r="CC7" s="257"/>
      <c r="CD7" s="257"/>
      <c r="CE7" s="257"/>
      <c r="CF7" s="257"/>
      <c r="CG7" s="258"/>
      <c r="CH7" s="256">
        <v>477.35</v>
      </c>
      <c r="CI7" s="257"/>
      <c r="CJ7" s="257"/>
      <c r="CK7" s="257"/>
      <c r="CL7" s="257"/>
      <c r="CM7" s="258"/>
      <c r="CN7" s="6" t="s">
        <v>312</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64"/>
      <c r="CI8" s="365"/>
      <c r="CJ8" s="365"/>
      <c r="CK8" s="365"/>
      <c r="CL8" s="365"/>
      <c r="CM8" s="366"/>
    </row>
    <row r="9" spans="1:9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310"/>
      <c r="AS9" s="310"/>
      <c r="AT9" s="310"/>
      <c r="AU9" s="310"/>
      <c r="AV9" s="310"/>
      <c r="AW9" s="311"/>
      <c r="AX9" s="310"/>
      <c r="AY9" s="310"/>
      <c r="AZ9" s="310"/>
      <c r="BA9" s="310"/>
      <c r="BB9" s="310"/>
      <c r="BC9" s="311"/>
      <c r="BD9" s="310"/>
      <c r="BE9" s="310"/>
      <c r="BF9" s="310"/>
      <c r="BG9" s="310"/>
      <c r="BH9" s="310"/>
      <c r="BI9" s="311"/>
      <c r="BJ9" s="310"/>
      <c r="BK9" s="310"/>
      <c r="BL9" s="310"/>
      <c r="BM9" s="310"/>
      <c r="BN9" s="310"/>
      <c r="BO9" s="311"/>
      <c r="BP9" s="310"/>
      <c r="BQ9" s="310"/>
      <c r="BR9" s="310"/>
      <c r="BS9" s="310"/>
      <c r="BT9" s="310"/>
      <c r="BU9" s="311"/>
      <c r="BV9" s="310"/>
      <c r="BW9" s="310"/>
      <c r="BX9" s="310"/>
      <c r="BY9" s="310"/>
      <c r="BZ9" s="310"/>
      <c r="CA9" s="311"/>
      <c r="CB9" s="310"/>
      <c r="CC9" s="310"/>
      <c r="CD9" s="310"/>
      <c r="CE9" s="310"/>
      <c r="CF9" s="310"/>
      <c r="CG9" s="311"/>
      <c r="CH9" s="364"/>
      <c r="CI9" s="365"/>
      <c r="CJ9" s="365"/>
      <c r="CK9" s="365"/>
      <c r="CL9" s="365"/>
      <c r="CM9" s="366"/>
    </row>
    <row r="10" spans="1:95" s="19" customFormat="1" ht="101.25" customHeight="1" x14ac:dyDescent="0.25">
      <c r="A10" s="8" t="s">
        <v>10</v>
      </c>
      <c r="B10" s="278" t="s">
        <v>470</v>
      </c>
      <c r="C10" s="279"/>
      <c r="D10" s="279"/>
      <c r="E10" s="279"/>
      <c r="F10" s="279"/>
      <c r="G10" s="280"/>
      <c r="H10" s="278" t="s">
        <v>471</v>
      </c>
      <c r="I10" s="279"/>
      <c r="J10" s="279"/>
      <c r="K10" s="279"/>
      <c r="L10" s="279"/>
      <c r="M10" s="280"/>
      <c r="N10" s="332" t="s">
        <v>472</v>
      </c>
      <c r="O10" s="333"/>
      <c r="P10" s="333"/>
      <c r="Q10" s="333"/>
      <c r="R10" s="333"/>
      <c r="S10" s="334"/>
      <c r="T10" s="332" t="s">
        <v>570</v>
      </c>
      <c r="U10" s="333"/>
      <c r="V10" s="333"/>
      <c r="W10" s="333"/>
      <c r="X10" s="333"/>
      <c r="Y10" s="334"/>
      <c r="Z10" s="332" t="s">
        <v>571</v>
      </c>
      <c r="AA10" s="333"/>
      <c r="AB10" s="333"/>
      <c r="AC10" s="333"/>
      <c r="AD10" s="333"/>
      <c r="AE10" s="334"/>
      <c r="AF10" s="278" t="s">
        <v>555</v>
      </c>
      <c r="AG10" s="279"/>
      <c r="AH10" s="279"/>
      <c r="AI10" s="279"/>
      <c r="AJ10" s="279"/>
      <c r="AK10" s="280"/>
      <c r="AL10" s="332" t="s">
        <v>473</v>
      </c>
      <c r="AM10" s="333"/>
      <c r="AN10" s="333"/>
      <c r="AO10" s="333"/>
      <c r="AP10" s="333"/>
      <c r="AQ10" s="334"/>
      <c r="AR10" s="332" t="s">
        <v>572</v>
      </c>
      <c r="AS10" s="333"/>
      <c r="AT10" s="333"/>
      <c r="AU10" s="333"/>
      <c r="AV10" s="333"/>
      <c r="AW10" s="334"/>
      <c r="AX10" s="279" t="s">
        <v>474</v>
      </c>
      <c r="AY10" s="279"/>
      <c r="AZ10" s="279"/>
      <c r="BA10" s="279"/>
      <c r="BB10" s="279"/>
      <c r="BC10" s="280"/>
      <c r="BD10" s="279" t="s">
        <v>692</v>
      </c>
      <c r="BE10" s="279"/>
      <c r="BF10" s="279"/>
      <c r="BG10" s="279"/>
      <c r="BH10" s="279"/>
      <c r="BI10" s="280"/>
      <c r="BJ10" s="279" t="s">
        <v>573</v>
      </c>
      <c r="BK10" s="279"/>
      <c r="BL10" s="279"/>
      <c r="BM10" s="279"/>
      <c r="BN10" s="279"/>
      <c r="BO10" s="280"/>
      <c r="BP10" s="279" t="s">
        <v>475</v>
      </c>
      <c r="BQ10" s="279"/>
      <c r="BR10" s="279"/>
      <c r="BS10" s="279"/>
      <c r="BT10" s="279"/>
      <c r="BU10" s="280"/>
      <c r="BV10" s="279" t="s">
        <v>574</v>
      </c>
      <c r="BW10" s="279"/>
      <c r="BX10" s="279"/>
      <c r="BY10" s="279"/>
      <c r="BZ10" s="279"/>
      <c r="CA10" s="280"/>
      <c r="CB10" s="279" t="s">
        <v>575</v>
      </c>
      <c r="CC10" s="279"/>
      <c r="CD10" s="279"/>
      <c r="CE10" s="279"/>
      <c r="CF10" s="279"/>
      <c r="CG10" s="280"/>
      <c r="CH10" s="332" t="s">
        <v>476</v>
      </c>
      <c r="CI10" s="333"/>
      <c r="CJ10" s="333"/>
      <c r="CK10" s="333"/>
      <c r="CL10" s="333"/>
      <c r="CM10" s="334"/>
      <c r="CQ10" s="19" t="s">
        <v>312</v>
      </c>
    </row>
    <row r="11" spans="1:95" s="6" customFormat="1" ht="13.5" customHeight="1" x14ac:dyDescent="0.2">
      <c r="A11" s="8"/>
      <c r="B11" s="326"/>
      <c r="C11" s="327"/>
      <c r="D11" s="327"/>
      <c r="E11" s="327"/>
      <c r="F11" s="327"/>
      <c r="G11" s="328"/>
      <c r="H11" s="402"/>
      <c r="I11" s="403"/>
      <c r="J11" s="403"/>
      <c r="K11" s="403"/>
      <c r="L11" s="403"/>
      <c r="M11" s="404"/>
      <c r="N11" s="326"/>
      <c r="O11" s="327"/>
      <c r="P11" s="327"/>
      <c r="Q11" s="327"/>
      <c r="R11" s="327"/>
      <c r="S11" s="328"/>
      <c r="T11" s="326"/>
      <c r="U11" s="327"/>
      <c r="V11" s="327"/>
      <c r="W11" s="327"/>
      <c r="X11" s="327"/>
      <c r="Y11" s="328"/>
      <c r="Z11" s="326"/>
      <c r="AA11" s="327"/>
      <c r="AB11" s="327"/>
      <c r="AC11" s="327"/>
      <c r="AD11" s="327"/>
      <c r="AE11" s="328"/>
      <c r="AF11" s="82"/>
      <c r="AG11" s="82"/>
      <c r="AH11" s="82"/>
      <c r="AI11" s="82"/>
      <c r="AJ11" s="82"/>
      <c r="AK11" s="82"/>
      <c r="AL11" s="326"/>
      <c r="AM11" s="327"/>
      <c r="AN11" s="327"/>
      <c r="AO11" s="327"/>
      <c r="AP11" s="327"/>
      <c r="AQ11" s="328"/>
      <c r="CG11" s="134"/>
      <c r="CH11" s="326"/>
      <c r="CI11" s="327"/>
      <c r="CJ11" s="327"/>
      <c r="CK11" s="327"/>
      <c r="CL11" s="327"/>
      <c r="CM11" s="328"/>
    </row>
    <row r="12" spans="1:95" s="123" customFormat="1" ht="49.5" customHeight="1" x14ac:dyDescent="0.25">
      <c r="A12" s="8" t="s">
        <v>74</v>
      </c>
      <c r="B12" s="304" t="s">
        <v>516</v>
      </c>
      <c r="C12" s="305"/>
      <c r="D12" s="305"/>
      <c r="E12" s="305"/>
      <c r="F12" s="305"/>
      <c r="G12" s="306"/>
      <c r="H12" s="304" t="s">
        <v>517</v>
      </c>
      <c r="I12" s="305"/>
      <c r="J12" s="305"/>
      <c r="K12" s="305"/>
      <c r="L12" s="305"/>
      <c r="M12" s="306"/>
      <c r="N12" s="304" t="s">
        <v>494</v>
      </c>
      <c r="O12" s="305"/>
      <c r="P12" s="305"/>
      <c r="Q12" s="305"/>
      <c r="R12" s="305"/>
      <c r="S12" s="306"/>
      <c r="T12" s="314" t="s">
        <v>495</v>
      </c>
      <c r="U12" s="315"/>
      <c r="V12" s="315"/>
      <c r="W12" s="315"/>
      <c r="X12" s="315"/>
      <c r="Y12" s="316"/>
      <c r="Z12" s="314" t="s">
        <v>518</v>
      </c>
      <c r="AA12" s="315"/>
      <c r="AB12" s="315"/>
      <c r="AC12" s="315"/>
      <c r="AD12" s="315"/>
      <c r="AE12" s="316"/>
      <c r="AF12" s="314" t="s">
        <v>568</v>
      </c>
      <c r="AG12" s="315"/>
      <c r="AH12" s="315"/>
      <c r="AI12" s="315"/>
      <c r="AJ12" s="315"/>
      <c r="AK12" s="316"/>
      <c r="AL12" s="314" t="s">
        <v>519</v>
      </c>
      <c r="AM12" s="315"/>
      <c r="AN12" s="315"/>
      <c r="AO12" s="315"/>
      <c r="AP12" s="315"/>
      <c r="AQ12" s="316"/>
      <c r="AR12" s="304" t="s">
        <v>520</v>
      </c>
      <c r="AS12" s="305"/>
      <c r="AT12" s="305"/>
      <c r="AU12" s="305"/>
      <c r="AV12" s="305"/>
      <c r="AW12" s="306"/>
      <c r="AX12" s="304" t="s">
        <v>521</v>
      </c>
      <c r="AY12" s="305"/>
      <c r="AZ12" s="305"/>
      <c r="BA12" s="305"/>
      <c r="BB12" s="305"/>
      <c r="BC12" s="306"/>
      <c r="BD12" s="304" t="s">
        <v>522</v>
      </c>
      <c r="BE12" s="305"/>
      <c r="BF12" s="305"/>
      <c r="BG12" s="305"/>
      <c r="BH12" s="305"/>
      <c r="BI12" s="306"/>
      <c r="BJ12" s="304" t="s">
        <v>496</v>
      </c>
      <c r="BK12" s="305"/>
      <c r="BL12" s="305"/>
      <c r="BM12" s="305"/>
      <c r="BN12" s="305"/>
      <c r="BO12" s="306"/>
      <c r="BP12" s="304" t="s">
        <v>497</v>
      </c>
      <c r="BQ12" s="305"/>
      <c r="BR12" s="305"/>
      <c r="BS12" s="305"/>
      <c r="BT12" s="305"/>
      <c r="BU12" s="306"/>
      <c r="BV12" s="304" t="s">
        <v>498</v>
      </c>
      <c r="BW12" s="305"/>
      <c r="BX12" s="305"/>
      <c r="BY12" s="305"/>
      <c r="BZ12" s="305"/>
      <c r="CA12" s="306"/>
      <c r="CB12" s="304" t="s">
        <v>498</v>
      </c>
      <c r="CC12" s="305"/>
      <c r="CD12" s="305"/>
      <c r="CE12" s="305"/>
      <c r="CF12" s="305"/>
      <c r="CG12" s="306"/>
      <c r="CH12" s="314" t="s">
        <v>523</v>
      </c>
      <c r="CI12" s="315"/>
      <c r="CJ12" s="315"/>
      <c r="CK12" s="315"/>
      <c r="CL12" s="315"/>
      <c r="CM12" s="316"/>
    </row>
    <row r="13" spans="1:9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26"/>
      <c r="CI13" s="327"/>
      <c r="CJ13" s="327"/>
      <c r="CK13" s="327"/>
      <c r="CL13" s="327"/>
      <c r="CM13" s="328"/>
    </row>
    <row r="14" spans="1:95" s="6" customFormat="1" ht="12.75" customHeight="1" x14ac:dyDescent="0.2">
      <c r="A14" s="8" t="s">
        <v>75</v>
      </c>
      <c r="B14" s="256">
        <v>1.13592</v>
      </c>
      <c r="C14" s="257"/>
      <c r="D14" s="257"/>
      <c r="E14" s="257"/>
      <c r="F14" s="257"/>
      <c r="G14" s="258"/>
      <c r="H14" s="256">
        <v>0.87370999999999999</v>
      </c>
      <c r="I14" s="257"/>
      <c r="J14" s="257"/>
      <c r="K14" s="257"/>
      <c r="L14" s="257"/>
      <c r="M14" s="258"/>
      <c r="N14" s="256">
        <v>0.454428</v>
      </c>
      <c r="O14" s="257"/>
      <c r="P14" s="257"/>
      <c r="Q14" s="257"/>
      <c r="R14" s="257"/>
      <c r="S14" s="258"/>
      <c r="T14" s="256">
        <v>0.498944</v>
      </c>
      <c r="U14" s="257"/>
      <c r="V14" s="257"/>
      <c r="W14" s="257"/>
      <c r="X14" s="257"/>
      <c r="Y14" s="258"/>
      <c r="Z14" s="256">
        <v>0.35415999999999997</v>
      </c>
      <c r="AA14" s="257"/>
      <c r="AB14" s="257"/>
      <c r="AC14" s="257"/>
      <c r="AD14" s="257"/>
      <c r="AE14" s="258"/>
      <c r="AF14" s="317" t="s">
        <v>17</v>
      </c>
      <c r="AG14" s="257"/>
      <c r="AH14" s="257"/>
      <c r="AI14" s="257"/>
      <c r="AJ14" s="257"/>
      <c r="AK14" s="258"/>
      <c r="AL14" s="256">
        <v>7.7978000000000006E-2</v>
      </c>
      <c r="AM14" s="257"/>
      <c r="AN14" s="257"/>
      <c r="AO14" s="257"/>
      <c r="AP14" s="257"/>
      <c r="AQ14" s="258"/>
      <c r="AR14" s="256">
        <v>0.30729400000000001</v>
      </c>
      <c r="AS14" s="257"/>
      <c r="AT14" s="257"/>
      <c r="AU14" s="257"/>
      <c r="AV14" s="257"/>
      <c r="AW14" s="258"/>
      <c r="AX14" s="256">
        <v>0.63548000000000004</v>
      </c>
      <c r="AY14" s="257"/>
      <c r="AZ14" s="257"/>
      <c r="BA14" s="257"/>
      <c r="BB14" s="257"/>
      <c r="BC14" s="258"/>
      <c r="BD14" s="256">
        <v>1.2863249999999999</v>
      </c>
      <c r="BE14" s="257"/>
      <c r="BF14" s="257"/>
      <c r="BG14" s="257"/>
      <c r="BH14" s="257"/>
      <c r="BI14" s="258"/>
      <c r="BJ14" s="256">
        <v>0.59419</v>
      </c>
      <c r="BK14" s="257"/>
      <c r="BL14" s="257"/>
      <c r="BM14" s="257"/>
      <c r="BN14" s="257"/>
      <c r="BO14" s="258"/>
      <c r="BP14" s="256">
        <v>0.40725</v>
      </c>
      <c r="BQ14" s="257"/>
      <c r="BR14" s="257"/>
      <c r="BS14" s="257"/>
      <c r="BT14" s="257"/>
      <c r="BU14" s="258"/>
      <c r="BV14" s="256">
        <v>0.80378799999999995</v>
      </c>
      <c r="BW14" s="257"/>
      <c r="BX14" s="257"/>
      <c r="BY14" s="257"/>
      <c r="BZ14" s="257"/>
      <c r="CA14" s="258"/>
      <c r="CB14" s="256">
        <v>1.3771530000000001</v>
      </c>
      <c r="CC14" s="257"/>
      <c r="CD14" s="257"/>
      <c r="CE14" s="257"/>
      <c r="CF14" s="257"/>
      <c r="CG14" s="258"/>
      <c r="CH14" s="256">
        <v>9.1502E-2</v>
      </c>
      <c r="CI14" s="257"/>
      <c r="CJ14" s="257"/>
      <c r="CK14" s="257"/>
      <c r="CL14" s="257"/>
      <c r="CM14" s="258"/>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26"/>
      <c r="CI15" s="327"/>
      <c r="CJ15" s="327"/>
      <c r="CK15" s="327"/>
      <c r="CL15" s="327"/>
      <c r="CM15" s="328"/>
    </row>
    <row r="16" spans="1:95" s="6" customFormat="1" ht="12.75" x14ac:dyDescent="0.2">
      <c r="A16" s="22" t="s">
        <v>449</v>
      </c>
      <c r="B16" s="399"/>
      <c r="C16" s="400"/>
      <c r="D16" s="400"/>
      <c r="E16" s="400"/>
      <c r="F16" s="400"/>
      <c r="G16" s="401"/>
      <c r="H16" s="326"/>
      <c r="I16" s="327"/>
      <c r="J16" s="327"/>
      <c r="K16" s="327"/>
      <c r="L16" s="327"/>
      <c r="M16" s="328"/>
      <c r="N16" s="326"/>
      <c r="O16" s="327"/>
      <c r="P16" s="327"/>
      <c r="Q16" s="327"/>
      <c r="R16" s="327"/>
      <c r="S16" s="328"/>
      <c r="T16" s="326"/>
      <c r="U16" s="327"/>
      <c r="V16" s="327"/>
      <c r="W16" s="327"/>
      <c r="X16" s="327"/>
      <c r="Y16" s="328"/>
      <c r="Z16" s="326"/>
      <c r="AA16" s="327"/>
      <c r="AB16" s="327"/>
      <c r="AC16" s="327"/>
      <c r="AD16" s="327"/>
      <c r="AE16" s="328"/>
      <c r="AF16" s="82"/>
      <c r="AG16" s="82"/>
      <c r="AH16" s="82"/>
      <c r="AI16" s="82"/>
      <c r="AJ16" s="82"/>
      <c r="AK16" s="82"/>
      <c r="AL16" s="326"/>
      <c r="AM16" s="327"/>
      <c r="AN16" s="327"/>
      <c r="AO16" s="327"/>
      <c r="AP16" s="327"/>
      <c r="AQ16" s="328"/>
      <c r="CG16" s="134"/>
      <c r="CH16" s="326"/>
      <c r="CI16" s="327"/>
      <c r="CJ16" s="327"/>
      <c r="CK16" s="327"/>
      <c r="CL16" s="327"/>
      <c r="CM16" s="328"/>
    </row>
    <row r="17" spans="1:93 16217:16217" s="6" customFormat="1" ht="12.75" customHeight="1" x14ac:dyDescent="0.2">
      <c r="A17" s="26" t="s">
        <v>312</v>
      </c>
      <c r="B17" s="400" t="s">
        <v>2</v>
      </c>
      <c r="C17" s="400"/>
      <c r="D17" s="401"/>
      <c r="E17" s="298" t="s">
        <v>3</v>
      </c>
      <c r="F17" s="299"/>
      <c r="G17" s="300"/>
      <c r="H17" s="281" t="s">
        <v>2</v>
      </c>
      <c r="I17" s="282"/>
      <c r="J17" s="283"/>
      <c r="K17" s="298" t="s">
        <v>3</v>
      </c>
      <c r="L17" s="299"/>
      <c r="M17" s="300"/>
      <c r="N17" s="281" t="s">
        <v>2</v>
      </c>
      <c r="O17" s="282"/>
      <c r="P17" s="283"/>
      <c r="Q17" s="298" t="s">
        <v>3</v>
      </c>
      <c r="R17" s="299"/>
      <c r="S17" s="300"/>
      <c r="T17" s="281" t="s">
        <v>2</v>
      </c>
      <c r="U17" s="282"/>
      <c r="V17" s="283"/>
      <c r="W17" s="298" t="s">
        <v>3</v>
      </c>
      <c r="X17" s="299"/>
      <c r="Y17" s="300"/>
      <c r="Z17" s="281" t="s">
        <v>2</v>
      </c>
      <c r="AA17" s="282"/>
      <c r="AB17" s="283"/>
      <c r="AC17" s="298" t="s">
        <v>3</v>
      </c>
      <c r="AD17" s="299"/>
      <c r="AE17" s="300"/>
      <c r="AF17" s="298" t="s">
        <v>2</v>
      </c>
      <c r="AG17" s="299"/>
      <c r="AH17" s="299"/>
      <c r="AI17" s="318" t="s">
        <v>3</v>
      </c>
      <c r="AJ17" s="318"/>
      <c r="AK17" s="318"/>
      <c r="AL17" s="281" t="s">
        <v>2</v>
      </c>
      <c r="AM17" s="282"/>
      <c r="AN17" s="283"/>
      <c r="AO17" s="298" t="s">
        <v>3</v>
      </c>
      <c r="AP17" s="299"/>
      <c r="AQ17" s="300"/>
      <c r="AR17" s="282" t="s">
        <v>2</v>
      </c>
      <c r="AS17" s="282"/>
      <c r="AT17" s="283"/>
      <c r="AU17" s="298" t="s">
        <v>3</v>
      </c>
      <c r="AV17" s="299"/>
      <c r="AW17" s="300"/>
      <c r="AX17" s="282" t="s">
        <v>2</v>
      </c>
      <c r="AY17" s="282"/>
      <c r="AZ17" s="283"/>
      <c r="BA17" s="298" t="s">
        <v>3</v>
      </c>
      <c r="BB17" s="299"/>
      <c r="BC17" s="300"/>
      <c r="BD17" s="282" t="s">
        <v>2</v>
      </c>
      <c r="BE17" s="282"/>
      <c r="BF17" s="283"/>
      <c r="BG17" s="298" t="s">
        <v>3</v>
      </c>
      <c r="BH17" s="299"/>
      <c r="BI17" s="300"/>
      <c r="BJ17" s="282" t="s">
        <v>2</v>
      </c>
      <c r="BK17" s="282"/>
      <c r="BL17" s="283"/>
      <c r="BM17" s="298" t="s">
        <v>3</v>
      </c>
      <c r="BN17" s="299"/>
      <c r="BO17" s="300"/>
      <c r="BP17" s="282" t="s">
        <v>2</v>
      </c>
      <c r="BQ17" s="282"/>
      <c r="BR17" s="283"/>
      <c r="BS17" s="298" t="s">
        <v>3</v>
      </c>
      <c r="BT17" s="299"/>
      <c r="BU17" s="300"/>
      <c r="BV17" s="282" t="s">
        <v>2</v>
      </c>
      <c r="BW17" s="282"/>
      <c r="BX17" s="283"/>
      <c r="BY17" s="298" t="s">
        <v>3</v>
      </c>
      <c r="BZ17" s="299"/>
      <c r="CA17" s="300"/>
      <c r="CB17" s="282" t="s">
        <v>2</v>
      </c>
      <c r="CC17" s="282"/>
      <c r="CD17" s="283"/>
      <c r="CE17" s="298" t="s">
        <v>3</v>
      </c>
      <c r="CF17" s="299"/>
      <c r="CG17" s="300"/>
      <c r="CH17" s="281" t="s">
        <v>2</v>
      </c>
      <c r="CI17" s="282"/>
      <c r="CJ17" s="283"/>
      <c r="CK17" s="298" t="s">
        <v>3</v>
      </c>
      <c r="CL17" s="299"/>
      <c r="CM17" s="300"/>
    </row>
    <row r="18" spans="1:93 16217:16217" s="151" customFormat="1" ht="12.75" x14ac:dyDescent="0.2">
      <c r="A18" s="186" t="s">
        <v>50</v>
      </c>
      <c r="B18" s="293">
        <v>2.09</v>
      </c>
      <c r="C18" s="294"/>
      <c r="D18" s="295"/>
      <c r="E18" s="293">
        <v>1.07</v>
      </c>
      <c r="F18" s="294"/>
      <c r="G18" s="295"/>
      <c r="H18" s="293">
        <v>1.97</v>
      </c>
      <c r="I18" s="294"/>
      <c r="J18" s="295"/>
      <c r="K18" s="293">
        <v>0.85</v>
      </c>
      <c r="L18" s="294"/>
      <c r="M18" s="295"/>
      <c r="N18" s="293">
        <v>1.81</v>
      </c>
      <c r="O18" s="294"/>
      <c r="P18" s="295"/>
      <c r="Q18" s="293">
        <v>0.5</v>
      </c>
      <c r="R18" s="294"/>
      <c r="S18" s="295"/>
      <c r="T18" s="293">
        <v>2.25</v>
      </c>
      <c r="U18" s="294"/>
      <c r="V18" s="295"/>
      <c r="W18" s="293">
        <v>0.88</v>
      </c>
      <c r="X18" s="294"/>
      <c r="Y18" s="295"/>
      <c r="Z18" s="293">
        <v>2.1</v>
      </c>
      <c r="AA18" s="294"/>
      <c r="AB18" s="295"/>
      <c r="AC18" s="293">
        <v>0.47</v>
      </c>
      <c r="AD18" s="294"/>
      <c r="AE18" s="295"/>
      <c r="AF18" s="293">
        <v>2.15</v>
      </c>
      <c r="AG18" s="294"/>
      <c r="AH18" s="295"/>
      <c r="AI18" s="293">
        <v>0.4</v>
      </c>
      <c r="AJ18" s="294"/>
      <c r="AK18" s="295"/>
      <c r="AL18" s="293">
        <v>2.04</v>
      </c>
      <c r="AM18" s="294"/>
      <c r="AN18" s="295"/>
      <c r="AO18" s="293">
        <v>0.86</v>
      </c>
      <c r="AP18" s="294"/>
      <c r="AQ18" s="295"/>
      <c r="AR18" s="293">
        <v>1.97</v>
      </c>
      <c r="AS18" s="294"/>
      <c r="AT18" s="295"/>
      <c r="AU18" s="293">
        <v>0.46</v>
      </c>
      <c r="AV18" s="294"/>
      <c r="AW18" s="295"/>
      <c r="AX18" s="293">
        <v>2.25</v>
      </c>
      <c r="AY18" s="294"/>
      <c r="AZ18" s="295"/>
      <c r="BA18" s="293">
        <v>0.56000000000000005</v>
      </c>
      <c r="BB18" s="294"/>
      <c r="BC18" s="295"/>
      <c r="BD18" s="293">
        <v>2.25</v>
      </c>
      <c r="BE18" s="294"/>
      <c r="BF18" s="295"/>
      <c r="BG18" s="293">
        <v>1.35</v>
      </c>
      <c r="BH18" s="294"/>
      <c r="BI18" s="295"/>
      <c r="BJ18" s="293">
        <v>2.25</v>
      </c>
      <c r="BK18" s="294"/>
      <c r="BL18" s="295"/>
      <c r="BM18" s="293">
        <v>1.1000000000000001</v>
      </c>
      <c r="BN18" s="294"/>
      <c r="BO18" s="295"/>
      <c r="BP18" s="293">
        <v>2.25</v>
      </c>
      <c r="BQ18" s="294"/>
      <c r="BR18" s="295"/>
      <c r="BS18" s="293">
        <v>1.02</v>
      </c>
      <c r="BT18" s="294"/>
      <c r="BU18" s="295"/>
      <c r="BV18" s="293">
        <v>2.2400000000000002</v>
      </c>
      <c r="BW18" s="294"/>
      <c r="BX18" s="295"/>
      <c r="BY18" s="293">
        <v>0.79</v>
      </c>
      <c r="BZ18" s="294"/>
      <c r="CA18" s="295"/>
      <c r="CB18" s="293">
        <v>2.25</v>
      </c>
      <c r="CC18" s="294"/>
      <c r="CD18" s="295"/>
      <c r="CE18" s="293">
        <v>0.8</v>
      </c>
      <c r="CF18" s="294"/>
      <c r="CG18" s="295"/>
      <c r="CH18" s="256">
        <v>2.25</v>
      </c>
      <c r="CI18" s="257"/>
      <c r="CJ18" s="258"/>
      <c r="CK18" s="256">
        <v>1.17</v>
      </c>
      <c r="CL18" s="257"/>
      <c r="CM18" s="258"/>
    </row>
    <row r="19" spans="1:93 16217:16217" s="151" customFormat="1" ht="12.75" x14ac:dyDescent="0.2">
      <c r="A19" s="186" t="s">
        <v>51</v>
      </c>
      <c r="B19" s="293">
        <v>0</v>
      </c>
      <c r="C19" s="294"/>
      <c r="D19" s="295"/>
      <c r="E19" s="293">
        <v>0</v>
      </c>
      <c r="F19" s="294"/>
      <c r="G19" s="295"/>
      <c r="H19" s="293">
        <v>0</v>
      </c>
      <c r="I19" s="294"/>
      <c r="J19" s="295"/>
      <c r="K19" s="293">
        <v>0</v>
      </c>
      <c r="L19" s="294"/>
      <c r="M19" s="295"/>
      <c r="N19" s="293">
        <v>0</v>
      </c>
      <c r="O19" s="294"/>
      <c r="P19" s="295"/>
      <c r="Q19" s="293">
        <v>0</v>
      </c>
      <c r="R19" s="294"/>
      <c r="S19" s="295"/>
      <c r="T19" s="293">
        <v>0</v>
      </c>
      <c r="U19" s="294"/>
      <c r="V19" s="295"/>
      <c r="W19" s="293">
        <v>0</v>
      </c>
      <c r="X19" s="294"/>
      <c r="Y19" s="295"/>
      <c r="Z19" s="293">
        <v>0</v>
      </c>
      <c r="AA19" s="294"/>
      <c r="AB19" s="295"/>
      <c r="AC19" s="293">
        <v>0</v>
      </c>
      <c r="AD19" s="294"/>
      <c r="AE19" s="295"/>
      <c r="AF19" s="293">
        <v>0</v>
      </c>
      <c r="AG19" s="294"/>
      <c r="AH19" s="295"/>
      <c r="AI19" s="293">
        <v>0</v>
      </c>
      <c r="AJ19" s="294"/>
      <c r="AK19" s="295"/>
      <c r="AL19" s="293">
        <v>0</v>
      </c>
      <c r="AM19" s="294"/>
      <c r="AN19" s="295"/>
      <c r="AO19" s="293">
        <v>0</v>
      </c>
      <c r="AP19" s="294"/>
      <c r="AQ19" s="295"/>
      <c r="AR19" s="293">
        <v>0</v>
      </c>
      <c r="AS19" s="294"/>
      <c r="AT19" s="295"/>
      <c r="AU19" s="293">
        <v>0</v>
      </c>
      <c r="AV19" s="294"/>
      <c r="AW19" s="295"/>
      <c r="AX19" s="293">
        <v>0</v>
      </c>
      <c r="AY19" s="294"/>
      <c r="AZ19" s="295"/>
      <c r="BA19" s="293">
        <v>0</v>
      </c>
      <c r="BB19" s="294"/>
      <c r="BC19" s="295"/>
      <c r="BD19" s="293">
        <v>0</v>
      </c>
      <c r="BE19" s="294"/>
      <c r="BF19" s="295"/>
      <c r="BG19" s="293">
        <v>0</v>
      </c>
      <c r="BH19" s="294"/>
      <c r="BI19" s="295"/>
      <c r="BJ19" s="293">
        <v>0</v>
      </c>
      <c r="BK19" s="294"/>
      <c r="BL19" s="295"/>
      <c r="BM19" s="293">
        <v>0</v>
      </c>
      <c r="BN19" s="294"/>
      <c r="BO19" s="295"/>
      <c r="BP19" s="293">
        <v>0</v>
      </c>
      <c r="BQ19" s="294"/>
      <c r="BR19" s="295"/>
      <c r="BS19" s="293">
        <v>0</v>
      </c>
      <c r="BT19" s="294"/>
      <c r="BU19" s="295"/>
      <c r="BV19" s="293">
        <v>0</v>
      </c>
      <c r="BW19" s="294"/>
      <c r="BX19" s="295"/>
      <c r="BY19" s="293">
        <v>0</v>
      </c>
      <c r="BZ19" s="294"/>
      <c r="CA19" s="295"/>
      <c r="CB19" s="293">
        <v>0</v>
      </c>
      <c r="CC19" s="294"/>
      <c r="CD19" s="295"/>
      <c r="CE19" s="293">
        <v>0</v>
      </c>
      <c r="CF19" s="294"/>
      <c r="CG19" s="295"/>
      <c r="CH19" s="256">
        <v>0</v>
      </c>
      <c r="CI19" s="257"/>
      <c r="CJ19" s="258"/>
      <c r="CK19" s="256">
        <v>0</v>
      </c>
      <c r="CL19" s="257"/>
      <c r="CM19" s="258"/>
      <c r="CO19" s="151" t="s">
        <v>312</v>
      </c>
    </row>
    <row r="20" spans="1:93 16217:16217" s="151" customFormat="1" ht="12.75" x14ac:dyDescent="0.2">
      <c r="A20" s="186" t="s">
        <v>52</v>
      </c>
      <c r="B20" s="293">
        <v>0.05</v>
      </c>
      <c r="C20" s="294"/>
      <c r="D20" s="295"/>
      <c r="E20" s="293">
        <v>0.05</v>
      </c>
      <c r="F20" s="294"/>
      <c r="G20" s="295"/>
      <c r="H20" s="293">
        <v>0.05</v>
      </c>
      <c r="I20" s="294"/>
      <c r="J20" s="295"/>
      <c r="K20" s="293">
        <v>0.05</v>
      </c>
      <c r="L20" s="294"/>
      <c r="M20" s="295"/>
      <c r="N20" s="293">
        <v>0.05</v>
      </c>
      <c r="O20" s="294"/>
      <c r="P20" s="295"/>
      <c r="Q20" s="293">
        <v>0.05</v>
      </c>
      <c r="R20" s="294"/>
      <c r="S20" s="295"/>
      <c r="T20" s="293">
        <v>0.05</v>
      </c>
      <c r="U20" s="294"/>
      <c r="V20" s="295"/>
      <c r="W20" s="293">
        <v>0.05</v>
      </c>
      <c r="X20" s="294"/>
      <c r="Y20" s="295"/>
      <c r="Z20" s="293">
        <v>0.05</v>
      </c>
      <c r="AA20" s="294"/>
      <c r="AB20" s="295"/>
      <c r="AC20" s="293">
        <v>0.05</v>
      </c>
      <c r="AD20" s="294"/>
      <c r="AE20" s="295"/>
      <c r="AF20" s="293">
        <v>0.05</v>
      </c>
      <c r="AG20" s="294"/>
      <c r="AH20" s="295"/>
      <c r="AI20" s="293">
        <v>0.05</v>
      </c>
      <c r="AJ20" s="294"/>
      <c r="AK20" s="295"/>
      <c r="AL20" s="293">
        <v>0</v>
      </c>
      <c r="AM20" s="294"/>
      <c r="AN20" s="295"/>
      <c r="AO20" s="293">
        <v>0</v>
      </c>
      <c r="AP20" s="294"/>
      <c r="AQ20" s="295"/>
      <c r="AR20" s="293">
        <v>0.05</v>
      </c>
      <c r="AS20" s="294"/>
      <c r="AT20" s="295"/>
      <c r="AU20" s="293">
        <v>0.05</v>
      </c>
      <c r="AV20" s="294"/>
      <c r="AW20" s="295"/>
      <c r="AX20" s="293">
        <v>0.05</v>
      </c>
      <c r="AY20" s="294"/>
      <c r="AZ20" s="295"/>
      <c r="BA20" s="293">
        <v>0.05</v>
      </c>
      <c r="BB20" s="294"/>
      <c r="BC20" s="295"/>
      <c r="BD20" s="293">
        <v>0.05</v>
      </c>
      <c r="BE20" s="294"/>
      <c r="BF20" s="295"/>
      <c r="BG20" s="293">
        <v>0.05</v>
      </c>
      <c r="BH20" s="294"/>
      <c r="BI20" s="295"/>
      <c r="BJ20" s="293">
        <v>0.05</v>
      </c>
      <c r="BK20" s="294"/>
      <c r="BL20" s="295"/>
      <c r="BM20" s="293">
        <v>0.05</v>
      </c>
      <c r="BN20" s="294"/>
      <c r="BO20" s="295"/>
      <c r="BP20" s="293">
        <v>0.05</v>
      </c>
      <c r="BQ20" s="294"/>
      <c r="BR20" s="295"/>
      <c r="BS20" s="293">
        <v>0.05</v>
      </c>
      <c r="BT20" s="294"/>
      <c r="BU20" s="295"/>
      <c r="BV20" s="293">
        <v>0.05</v>
      </c>
      <c r="BW20" s="294"/>
      <c r="BX20" s="295"/>
      <c r="BY20" s="293">
        <v>0.05</v>
      </c>
      <c r="BZ20" s="294"/>
      <c r="CA20" s="295"/>
      <c r="CB20" s="293">
        <v>0.05</v>
      </c>
      <c r="CC20" s="294"/>
      <c r="CD20" s="295"/>
      <c r="CE20" s="293">
        <v>0.05</v>
      </c>
      <c r="CF20" s="294"/>
      <c r="CG20" s="295"/>
      <c r="CH20" s="256">
        <v>0</v>
      </c>
      <c r="CI20" s="257"/>
      <c r="CJ20" s="258"/>
      <c r="CK20" s="256">
        <v>0</v>
      </c>
      <c r="CL20" s="257"/>
      <c r="CM20" s="258"/>
    </row>
    <row r="21" spans="1:93 16217:16217" s="151" customFormat="1" ht="12.75" x14ac:dyDescent="0.2">
      <c r="A21" s="186" t="s">
        <v>55</v>
      </c>
      <c r="B21" s="293">
        <v>0.17</v>
      </c>
      <c r="C21" s="294"/>
      <c r="D21" s="295"/>
      <c r="E21" s="293">
        <v>0.16</v>
      </c>
      <c r="F21" s="294"/>
      <c r="G21" s="295"/>
      <c r="H21" s="293">
        <v>0.11</v>
      </c>
      <c r="I21" s="294"/>
      <c r="J21" s="295"/>
      <c r="K21" s="293">
        <v>0.11</v>
      </c>
      <c r="L21" s="294"/>
      <c r="M21" s="295"/>
      <c r="N21" s="293">
        <v>0.06</v>
      </c>
      <c r="O21" s="294"/>
      <c r="P21" s="295"/>
      <c r="Q21" s="293">
        <v>0.06</v>
      </c>
      <c r="R21" s="294"/>
      <c r="S21" s="295"/>
      <c r="T21" s="293">
        <v>0.12</v>
      </c>
      <c r="U21" s="294"/>
      <c r="V21" s="295"/>
      <c r="W21" s="293">
        <v>0.12</v>
      </c>
      <c r="X21" s="294"/>
      <c r="Y21" s="295"/>
      <c r="Z21" s="293">
        <v>0.06</v>
      </c>
      <c r="AA21" s="294"/>
      <c r="AB21" s="295"/>
      <c r="AC21" s="293">
        <v>0.06</v>
      </c>
      <c r="AD21" s="294"/>
      <c r="AE21" s="295"/>
      <c r="AF21" s="293">
        <v>0.05</v>
      </c>
      <c r="AG21" s="294"/>
      <c r="AH21" s="295"/>
      <c r="AI21" s="293">
        <v>0.05</v>
      </c>
      <c r="AJ21" s="294"/>
      <c r="AK21" s="295"/>
      <c r="AL21" s="293">
        <v>0.12</v>
      </c>
      <c r="AM21" s="294"/>
      <c r="AN21" s="295"/>
      <c r="AO21" s="293">
        <v>0.11</v>
      </c>
      <c r="AP21" s="294"/>
      <c r="AQ21" s="295"/>
      <c r="AR21" s="293">
        <v>0.04</v>
      </c>
      <c r="AS21" s="294"/>
      <c r="AT21" s="295"/>
      <c r="AU21" s="293">
        <v>0.04</v>
      </c>
      <c r="AV21" s="294"/>
      <c r="AW21" s="295"/>
      <c r="AX21" s="293">
        <v>0.08</v>
      </c>
      <c r="AY21" s="294"/>
      <c r="AZ21" s="295"/>
      <c r="BA21" s="293">
        <v>0.08</v>
      </c>
      <c r="BB21" s="294"/>
      <c r="BC21" s="295"/>
      <c r="BD21" s="293">
        <v>0.22</v>
      </c>
      <c r="BE21" s="294"/>
      <c r="BF21" s="295"/>
      <c r="BG21" s="293">
        <v>0.21</v>
      </c>
      <c r="BH21" s="294"/>
      <c r="BI21" s="295"/>
      <c r="BJ21" s="293">
        <v>0.18</v>
      </c>
      <c r="BK21" s="294"/>
      <c r="BL21" s="295"/>
      <c r="BM21" s="293">
        <v>0.18</v>
      </c>
      <c r="BN21" s="294"/>
      <c r="BO21" s="295"/>
      <c r="BP21" s="293">
        <v>0.15</v>
      </c>
      <c r="BQ21" s="294"/>
      <c r="BR21" s="295"/>
      <c r="BS21" s="293">
        <v>0.15</v>
      </c>
      <c r="BT21" s="294"/>
      <c r="BU21" s="295"/>
      <c r="BV21" s="293">
        <v>0.12</v>
      </c>
      <c r="BW21" s="294"/>
      <c r="BX21" s="295"/>
      <c r="BY21" s="293">
        <v>0.12</v>
      </c>
      <c r="BZ21" s="294"/>
      <c r="CA21" s="295"/>
      <c r="CB21" s="293">
        <v>0.11</v>
      </c>
      <c r="CC21" s="294"/>
      <c r="CD21" s="295"/>
      <c r="CE21" s="293">
        <v>0.11</v>
      </c>
      <c r="CF21" s="294"/>
      <c r="CG21" s="295"/>
      <c r="CH21" s="256">
        <v>0.12</v>
      </c>
      <c r="CI21" s="257"/>
      <c r="CJ21" s="258"/>
      <c r="CK21" s="256">
        <v>0.11</v>
      </c>
      <c r="CL21" s="257"/>
      <c r="CM21" s="258"/>
    </row>
    <row r="22" spans="1:93 16217:16217" s="151" customFormat="1" ht="12.75" x14ac:dyDescent="0.2">
      <c r="A22" s="186" t="s">
        <v>49</v>
      </c>
      <c r="B22" s="293">
        <f>SUM(B18:D21)</f>
        <v>2.3099999999999996</v>
      </c>
      <c r="C22" s="294"/>
      <c r="D22" s="295"/>
      <c r="E22" s="293">
        <f>SUM(E18:G21)</f>
        <v>1.28</v>
      </c>
      <c r="F22" s="294"/>
      <c r="G22" s="295"/>
      <c r="H22" s="293">
        <f>SUM(H18:J21)</f>
        <v>2.13</v>
      </c>
      <c r="I22" s="294"/>
      <c r="J22" s="295"/>
      <c r="K22" s="293">
        <f>SUM(K18:M21)</f>
        <v>1.01</v>
      </c>
      <c r="L22" s="294"/>
      <c r="M22" s="295"/>
      <c r="N22" s="293">
        <f>SUM(N18:P21)</f>
        <v>1.9200000000000002</v>
      </c>
      <c r="O22" s="294"/>
      <c r="P22" s="295"/>
      <c r="Q22" s="293">
        <f>SUM(Q18:S21)</f>
        <v>0.6100000000000001</v>
      </c>
      <c r="R22" s="294"/>
      <c r="S22" s="295"/>
      <c r="T22" s="293">
        <f>SUM(T18:V21)</f>
        <v>2.42</v>
      </c>
      <c r="U22" s="294"/>
      <c r="V22" s="295"/>
      <c r="W22" s="293">
        <f>SUM(W18:Y21)</f>
        <v>1.05</v>
      </c>
      <c r="X22" s="294"/>
      <c r="Y22" s="295"/>
      <c r="Z22" s="293">
        <f>SUM(Z18:AB21)</f>
        <v>2.21</v>
      </c>
      <c r="AA22" s="294"/>
      <c r="AB22" s="295"/>
      <c r="AC22" s="293">
        <f>SUM(AC18:AE21)</f>
        <v>0.58000000000000007</v>
      </c>
      <c r="AD22" s="294"/>
      <c r="AE22" s="295"/>
      <c r="AF22" s="293">
        <f>SUM(AF18:AH21)</f>
        <v>2.2499999999999996</v>
      </c>
      <c r="AG22" s="294"/>
      <c r="AH22" s="295"/>
      <c r="AI22" s="294">
        <f>SUM(AI18:AK21)</f>
        <v>0.5</v>
      </c>
      <c r="AJ22" s="294"/>
      <c r="AK22" s="295"/>
      <c r="AL22" s="293">
        <f>SUM(AL18:AN21)</f>
        <v>2.16</v>
      </c>
      <c r="AM22" s="294"/>
      <c r="AN22" s="295"/>
      <c r="AO22" s="293">
        <f>SUM(AO18:AQ21)</f>
        <v>0.97</v>
      </c>
      <c r="AP22" s="294"/>
      <c r="AQ22" s="295"/>
      <c r="AR22" s="293">
        <f>SUM(AR18:AT21)</f>
        <v>2.06</v>
      </c>
      <c r="AS22" s="294"/>
      <c r="AT22" s="295"/>
      <c r="AU22" s="293">
        <f>SUM(AU18:AW21)</f>
        <v>0.55000000000000004</v>
      </c>
      <c r="AV22" s="294"/>
      <c r="AW22" s="295"/>
      <c r="AX22" s="293">
        <f>SUM(AX18:AZ21)</f>
        <v>2.38</v>
      </c>
      <c r="AY22" s="294"/>
      <c r="AZ22" s="295"/>
      <c r="BA22" s="293">
        <f>SUM(BA18:BC21)</f>
        <v>0.69000000000000006</v>
      </c>
      <c r="BB22" s="294"/>
      <c r="BC22" s="295"/>
      <c r="BD22" s="293">
        <f>SUM(BD18:BF21)</f>
        <v>2.52</v>
      </c>
      <c r="BE22" s="294"/>
      <c r="BF22" s="295"/>
      <c r="BG22" s="293">
        <f>SUM(BG18:BI21)</f>
        <v>1.61</v>
      </c>
      <c r="BH22" s="294"/>
      <c r="BI22" s="295"/>
      <c r="BJ22" s="293">
        <f>SUM(BJ18:BL21)</f>
        <v>2.48</v>
      </c>
      <c r="BK22" s="294"/>
      <c r="BL22" s="295"/>
      <c r="BM22" s="293">
        <f>SUM(BM18:BO21)</f>
        <v>1.33</v>
      </c>
      <c r="BN22" s="294"/>
      <c r="BO22" s="295"/>
      <c r="BP22" s="293">
        <f>SUM(BP18:BR21)</f>
        <v>2.4499999999999997</v>
      </c>
      <c r="BQ22" s="294"/>
      <c r="BR22" s="295"/>
      <c r="BS22" s="293">
        <f>SUM(BS18:BU21)</f>
        <v>1.22</v>
      </c>
      <c r="BT22" s="294"/>
      <c r="BU22" s="295"/>
      <c r="BV22" s="293">
        <f>SUM(BV18:BX21)</f>
        <v>2.41</v>
      </c>
      <c r="BW22" s="294"/>
      <c r="BX22" s="295"/>
      <c r="BY22" s="293">
        <f>SUM(BY18:CA21)</f>
        <v>0.96000000000000008</v>
      </c>
      <c r="BZ22" s="294"/>
      <c r="CA22" s="295"/>
      <c r="CB22" s="293">
        <f>SUM(CB18:CD21)</f>
        <v>2.4099999999999997</v>
      </c>
      <c r="CC22" s="294"/>
      <c r="CD22" s="295"/>
      <c r="CE22" s="293">
        <f>SUM(CE18:CG21)</f>
        <v>0.96000000000000008</v>
      </c>
      <c r="CF22" s="294"/>
      <c r="CG22" s="295"/>
      <c r="CH22" s="256">
        <f>SUM(CH18:CJ21)</f>
        <v>2.37</v>
      </c>
      <c r="CI22" s="257"/>
      <c r="CJ22" s="258"/>
      <c r="CK22" s="256">
        <f>SUM(CK18:CM21)</f>
        <v>1.28</v>
      </c>
      <c r="CL22" s="257"/>
      <c r="CM22" s="258"/>
      <c r="WYS22" s="152"/>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26"/>
      <c r="CI23" s="327"/>
      <c r="CJ23" s="327"/>
      <c r="CK23" s="327"/>
      <c r="CL23" s="327"/>
      <c r="CM23" s="328"/>
    </row>
    <row r="24" spans="1:93 16217:16217" s="6" customFormat="1" ht="12.75" customHeight="1" x14ac:dyDescent="0.2">
      <c r="A24" s="388" t="s">
        <v>11</v>
      </c>
      <c r="B24" s="262" t="s">
        <v>4</v>
      </c>
      <c r="C24" s="253"/>
      <c r="D24" s="254"/>
      <c r="E24" s="262" t="s">
        <v>330</v>
      </c>
      <c r="F24" s="253"/>
      <c r="G24" s="254"/>
      <c r="H24" s="262" t="s">
        <v>4</v>
      </c>
      <c r="I24" s="253"/>
      <c r="J24" s="254"/>
      <c r="K24" s="262" t="s">
        <v>330</v>
      </c>
      <c r="L24" s="253"/>
      <c r="M24" s="254"/>
      <c r="N24" s="262" t="s">
        <v>4</v>
      </c>
      <c r="O24" s="253"/>
      <c r="P24" s="254"/>
      <c r="Q24" s="262" t="s">
        <v>330</v>
      </c>
      <c r="R24" s="253"/>
      <c r="S24" s="254"/>
      <c r="T24" s="262" t="s">
        <v>4</v>
      </c>
      <c r="U24" s="253"/>
      <c r="V24" s="254"/>
      <c r="W24" s="262" t="s">
        <v>330</v>
      </c>
      <c r="X24" s="253"/>
      <c r="Y24" s="254"/>
      <c r="Z24" s="262" t="s">
        <v>4</v>
      </c>
      <c r="AA24" s="253"/>
      <c r="AB24" s="254"/>
      <c r="AC24" s="262" t="s">
        <v>330</v>
      </c>
      <c r="AD24" s="253"/>
      <c r="AE24" s="254"/>
      <c r="AF24" s="252" t="s">
        <v>4</v>
      </c>
      <c r="AG24" s="296"/>
      <c r="AH24" s="297"/>
      <c r="AI24" s="296" t="s">
        <v>330</v>
      </c>
      <c r="AJ24" s="296"/>
      <c r="AK24" s="297"/>
      <c r="AL24" s="262" t="s">
        <v>4</v>
      </c>
      <c r="AM24" s="253"/>
      <c r="AN24" s="254"/>
      <c r="AO24" s="262" t="s">
        <v>330</v>
      </c>
      <c r="AP24" s="253"/>
      <c r="AQ24" s="254"/>
      <c r="AR24" s="252" t="s">
        <v>4</v>
      </c>
      <c r="AS24" s="296"/>
      <c r="AT24" s="297"/>
      <c r="AU24" s="262" t="s">
        <v>330</v>
      </c>
      <c r="AV24" s="253"/>
      <c r="AW24" s="254"/>
      <c r="AX24" s="252" t="s">
        <v>4</v>
      </c>
      <c r="AY24" s="296"/>
      <c r="AZ24" s="297"/>
      <c r="BA24" s="262" t="s">
        <v>330</v>
      </c>
      <c r="BB24" s="253"/>
      <c r="BC24" s="254"/>
      <c r="BD24" s="252" t="s">
        <v>4</v>
      </c>
      <c r="BE24" s="296"/>
      <c r="BF24" s="297"/>
      <c r="BG24" s="262" t="s">
        <v>330</v>
      </c>
      <c r="BH24" s="253"/>
      <c r="BI24" s="254"/>
      <c r="BJ24" s="252" t="s">
        <v>4</v>
      </c>
      <c r="BK24" s="296"/>
      <c r="BL24" s="297"/>
      <c r="BM24" s="252" t="s">
        <v>331</v>
      </c>
      <c r="BN24" s="296"/>
      <c r="BO24" s="297"/>
      <c r="BP24" s="252" t="s">
        <v>4</v>
      </c>
      <c r="BQ24" s="296"/>
      <c r="BR24" s="297"/>
      <c r="BS24" s="252" t="s">
        <v>331</v>
      </c>
      <c r="BT24" s="296"/>
      <c r="BU24" s="297"/>
      <c r="BV24" s="252" t="s">
        <v>4</v>
      </c>
      <c r="BW24" s="296"/>
      <c r="BX24" s="297"/>
      <c r="BY24" s="252" t="s">
        <v>331</v>
      </c>
      <c r="BZ24" s="296"/>
      <c r="CA24" s="297"/>
      <c r="CB24" s="252" t="s">
        <v>4</v>
      </c>
      <c r="CC24" s="296"/>
      <c r="CD24" s="297"/>
      <c r="CE24" s="252" t="s">
        <v>331</v>
      </c>
      <c r="CF24" s="296"/>
      <c r="CG24" s="297"/>
      <c r="CH24" s="262" t="s">
        <v>4</v>
      </c>
      <c r="CI24" s="253"/>
      <c r="CJ24" s="254"/>
      <c r="CK24" s="262" t="s">
        <v>331</v>
      </c>
      <c r="CL24" s="253"/>
      <c r="CM24" s="254"/>
    </row>
    <row r="25" spans="1:93 16217:16217" s="6" customFormat="1" ht="12.75" customHeight="1" x14ac:dyDescent="0.2">
      <c r="A25" s="389"/>
      <c r="B25" s="259" t="s">
        <v>180</v>
      </c>
      <c r="C25" s="260"/>
      <c r="D25" s="261"/>
      <c r="E25" s="255">
        <v>4.9955999999999996</v>
      </c>
      <c r="F25" s="255"/>
      <c r="G25" s="255"/>
      <c r="H25" s="259" t="s">
        <v>180</v>
      </c>
      <c r="I25" s="260"/>
      <c r="J25" s="261"/>
      <c r="K25" s="255">
        <v>9.7125000000000004</v>
      </c>
      <c r="L25" s="255"/>
      <c r="M25" s="255"/>
      <c r="N25" s="259" t="s">
        <v>43</v>
      </c>
      <c r="O25" s="260"/>
      <c r="P25" s="261"/>
      <c r="Q25" s="255">
        <v>5.4443999999999999</v>
      </c>
      <c r="R25" s="255"/>
      <c r="S25" s="255"/>
      <c r="T25" s="259" t="s">
        <v>180</v>
      </c>
      <c r="U25" s="260"/>
      <c r="V25" s="261"/>
      <c r="W25" s="255">
        <v>20.814599999999999</v>
      </c>
      <c r="X25" s="255"/>
      <c r="Y25" s="255"/>
      <c r="Z25" s="259" t="s">
        <v>443</v>
      </c>
      <c r="AA25" s="260"/>
      <c r="AB25" s="261"/>
      <c r="AC25" s="255">
        <v>3.8696999999999999</v>
      </c>
      <c r="AD25" s="255"/>
      <c r="AE25" s="255"/>
      <c r="AF25" s="259" t="s">
        <v>182</v>
      </c>
      <c r="AG25" s="260"/>
      <c r="AH25" s="261"/>
      <c r="AI25" s="255">
        <v>4.1916000000000002</v>
      </c>
      <c r="AJ25" s="255"/>
      <c r="AK25" s="255"/>
      <c r="AL25" s="259" t="s">
        <v>43</v>
      </c>
      <c r="AM25" s="260"/>
      <c r="AN25" s="261"/>
      <c r="AO25" s="255">
        <v>8.9311000000000007</v>
      </c>
      <c r="AP25" s="255"/>
      <c r="AQ25" s="255"/>
      <c r="AR25" s="259" t="s">
        <v>180</v>
      </c>
      <c r="AS25" s="260"/>
      <c r="AT25" s="261"/>
      <c r="AU25" s="255">
        <v>3.7883</v>
      </c>
      <c r="AV25" s="255"/>
      <c r="AW25" s="255"/>
      <c r="AX25" s="259" t="s">
        <v>180</v>
      </c>
      <c r="AY25" s="260"/>
      <c r="AZ25" s="261"/>
      <c r="BA25" s="255">
        <v>5.3064</v>
      </c>
      <c r="BB25" s="255"/>
      <c r="BC25" s="255"/>
      <c r="BD25" s="259" t="s">
        <v>189</v>
      </c>
      <c r="BE25" s="260"/>
      <c r="BF25" s="261"/>
      <c r="BG25" s="255">
        <v>8.1641999999999992</v>
      </c>
      <c r="BH25" s="255"/>
      <c r="BI25" s="255"/>
      <c r="BJ25" s="259" t="s">
        <v>443</v>
      </c>
      <c r="BK25" s="260"/>
      <c r="BL25" s="261"/>
      <c r="BM25" s="255">
        <v>3.9510000000000001</v>
      </c>
      <c r="BN25" s="255"/>
      <c r="BO25" s="255"/>
      <c r="BP25" s="259" t="s">
        <v>261</v>
      </c>
      <c r="BQ25" s="260"/>
      <c r="BR25" s="261"/>
      <c r="BS25" s="255">
        <v>10.086399999999999</v>
      </c>
      <c r="BT25" s="255"/>
      <c r="BU25" s="255"/>
      <c r="BV25" s="259" t="s">
        <v>625</v>
      </c>
      <c r="BW25" s="260"/>
      <c r="BX25" s="261"/>
      <c r="BY25" s="255">
        <v>3.2496999999999998</v>
      </c>
      <c r="BZ25" s="255"/>
      <c r="CA25" s="255"/>
      <c r="CB25" s="259" t="s">
        <v>183</v>
      </c>
      <c r="CC25" s="260"/>
      <c r="CD25" s="261"/>
      <c r="CE25" s="255">
        <v>4.3954000000000004</v>
      </c>
      <c r="CF25" s="255"/>
      <c r="CG25" s="255"/>
      <c r="CH25" s="259" t="s">
        <v>43</v>
      </c>
      <c r="CI25" s="260"/>
      <c r="CJ25" s="261"/>
      <c r="CK25" s="255">
        <v>8.5060000000000002</v>
      </c>
      <c r="CL25" s="255"/>
      <c r="CM25" s="255"/>
    </row>
    <row r="26" spans="1:93 16217:16217" s="6" customFormat="1" ht="12.75" customHeight="1" x14ac:dyDescent="0.2">
      <c r="A26" s="389"/>
      <c r="B26" s="259" t="s">
        <v>303</v>
      </c>
      <c r="C26" s="260"/>
      <c r="D26" s="261"/>
      <c r="E26" s="255">
        <v>3.4315000000000002</v>
      </c>
      <c r="F26" s="255"/>
      <c r="G26" s="255"/>
      <c r="H26" s="259" t="s">
        <v>43</v>
      </c>
      <c r="I26" s="260"/>
      <c r="J26" s="261"/>
      <c r="K26" s="255">
        <v>7.4503000000000004</v>
      </c>
      <c r="L26" s="255"/>
      <c r="M26" s="255"/>
      <c r="N26" s="259" t="s">
        <v>180</v>
      </c>
      <c r="O26" s="260"/>
      <c r="P26" s="261"/>
      <c r="Q26" s="255">
        <v>5.4184999999999999</v>
      </c>
      <c r="R26" s="255"/>
      <c r="S26" s="255"/>
      <c r="T26" s="259" t="s">
        <v>43</v>
      </c>
      <c r="U26" s="260"/>
      <c r="V26" s="261"/>
      <c r="W26" s="255">
        <v>13.0763</v>
      </c>
      <c r="X26" s="255"/>
      <c r="Y26" s="255"/>
      <c r="Z26" s="259" t="s">
        <v>294</v>
      </c>
      <c r="AA26" s="260"/>
      <c r="AB26" s="261"/>
      <c r="AC26" s="255">
        <v>3.3887999999999998</v>
      </c>
      <c r="AD26" s="255"/>
      <c r="AE26" s="255"/>
      <c r="AF26" s="259" t="s">
        <v>607</v>
      </c>
      <c r="AG26" s="260"/>
      <c r="AH26" s="261"/>
      <c r="AI26" s="255">
        <v>3.9115000000000002</v>
      </c>
      <c r="AJ26" s="255"/>
      <c r="AK26" s="255"/>
      <c r="AL26" s="259" t="s">
        <v>180</v>
      </c>
      <c r="AM26" s="260"/>
      <c r="AN26" s="261"/>
      <c r="AO26" s="255">
        <v>8.1067999999999998</v>
      </c>
      <c r="AP26" s="255"/>
      <c r="AQ26" s="255"/>
      <c r="AR26" s="259" t="s">
        <v>43</v>
      </c>
      <c r="AS26" s="260"/>
      <c r="AT26" s="261"/>
      <c r="AU26" s="255">
        <v>2.9891999999999999</v>
      </c>
      <c r="AV26" s="255"/>
      <c r="AW26" s="255"/>
      <c r="AX26" s="259" t="s">
        <v>189</v>
      </c>
      <c r="AY26" s="260"/>
      <c r="AZ26" s="261"/>
      <c r="BA26" s="255">
        <v>4.2</v>
      </c>
      <c r="BB26" s="255"/>
      <c r="BC26" s="255"/>
      <c r="BD26" s="259" t="s">
        <v>545</v>
      </c>
      <c r="BE26" s="260"/>
      <c r="BF26" s="261"/>
      <c r="BG26" s="255">
        <v>6.5829000000000004</v>
      </c>
      <c r="BH26" s="255"/>
      <c r="BI26" s="255"/>
      <c r="BJ26" s="259" t="s">
        <v>260</v>
      </c>
      <c r="BK26" s="260"/>
      <c r="BL26" s="261"/>
      <c r="BM26" s="255">
        <v>3.0878000000000001</v>
      </c>
      <c r="BN26" s="255"/>
      <c r="BO26" s="255"/>
      <c r="BP26" s="259" t="s">
        <v>303</v>
      </c>
      <c r="BQ26" s="260"/>
      <c r="BR26" s="261"/>
      <c r="BS26" s="255">
        <v>5.2723000000000004</v>
      </c>
      <c r="BT26" s="255"/>
      <c r="BU26" s="255"/>
      <c r="BV26" s="259" t="s">
        <v>541</v>
      </c>
      <c r="BW26" s="260"/>
      <c r="BX26" s="261"/>
      <c r="BY26" s="255">
        <v>3.1448999999999998</v>
      </c>
      <c r="BZ26" s="255"/>
      <c r="CA26" s="255"/>
      <c r="CB26" s="259" t="s">
        <v>180</v>
      </c>
      <c r="CC26" s="260"/>
      <c r="CD26" s="261"/>
      <c r="CE26" s="255">
        <v>3.8860000000000001</v>
      </c>
      <c r="CF26" s="255"/>
      <c r="CG26" s="255"/>
      <c r="CH26" s="259" t="s">
        <v>178</v>
      </c>
      <c r="CI26" s="260"/>
      <c r="CJ26" s="261"/>
      <c r="CK26" s="255">
        <v>7.9715999999999996</v>
      </c>
      <c r="CL26" s="255"/>
      <c r="CM26" s="255"/>
    </row>
    <row r="27" spans="1:93 16217:16217" s="6" customFormat="1" ht="15" customHeight="1" x14ac:dyDescent="0.2">
      <c r="A27" s="389"/>
      <c r="B27" s="259" t="s">
        <v>541</v>
      </c>
      <c r="C27" s="260"/>
      <c r="D27" s="261"/>
      <c r="E27" s="255">
        <v>3.3344</v>
      </c>
      <c r="F27" s="255"/>
      <c r="G27" s="255"/>
      <c r="H27" s="259" t="s">
        <v>177</v>
      </c>
      <c r="I27" s="260"/>
      <c r="J27" s="261"/>
      <c r="K27" s="255">
        <v>6.5799000000000003</v>
      </c>
      <c r="L27" s="255"/>
      <c r="M27" s="255"/>
      <c r="N27" s="259" t="s">
        <v>443</v>
      </c>
      <c r="O27" s="260"/>
      <c r="P27" s="261"/>
      <c r="Q27" s="255">
        <v>3.3378999999999999</v>
      </c>
      <c r="R27" s="255"/>
      <c r="S27" s="255"/>
      <c r="T27" s="259" t="s">
        <v>183</v>
      </c>
      <c r="U27" s="260"/>
      <c r="V27" s="261"/>
      <c r="W27" s="255">
        <v>6.9043999999999999</v>
      </c>
      <c r="X27" s="255"/>
      <c r="Y27" s="255"/>
      <c r="Z27" s="259" t="s">
        <v>315</v>
      </c>
      <c r="AA27" s="260"/>
      <c r="AB27" s="261"/>
      <c r="AC27" s="255">
        <v>3.1425999999999998</v>
      </c>
      <c r="AD27" s="255"/>
      <c r="AE27" s="255"/>
      <c r="AF27" s="259" t="s">
        <v>446</v>
      </c>
      <c r="AG27" s="260"/>
      <c r="AH27" s="261"/>
      <c r="AI27" s="255">
        <v>3.6334</v>
      </c>
      <c r="AJ27" s="255"/>
      <c r="AK27" s="255"/>
      <c r="AL27" s="259" t="s">
        <v>443</v>
      </c>
      <c r="AM27" s="260"/>
      <c r="AN27" s="261"/>
      <c r="AO27" s="255">
        <v>5.335</v>
      </c>
      <c r="AP27" s="255"/>
      <c r="AQ27" s="255"/>
      <c r="AR27" s="259" t="s">
        <v>443</v>
      </c>
      <c r="AS27" s="260"/>
      <c r="AT27" s="261"/>
      <c r="AU27" s="255">
        <v>2.984</v>
      </c>
      <c r="AV27" s="255"/>
      <c r="AW27" s="255"/>
      <c r="AX27" s="259" t="s">
        <v>185</v>
      </c>
      <c r="AY27" s="260"/>
      <c r="AZ27" s="261"/>
      <c r="BA27" s="255">
        <v>3.7130999999999998</v>
      </c>
      <c r="BB27" s="255"/>
      <c r="BC27" s="255"/>
      <c r="BD27" s="259" t="s">
        <v>185</v>
      </c>
      <c r="BE27" s="260"/>
      <c r="BF27" s="261"/>
      <c r="BG27" s="255">
        <v>5.2640000000000002</v>
      </c>
      <c r="BH27" s="255"/>
      <c r="BI27" s="255"/>
      <c r="BJ27" s="259" t="s">
        <v>242</v>
      </c>
      <c r="BK27" s="260"/>
      <c r="BL27" s="261"/>
      <c r="BM27" s="255">
        <v>2.8866999999999998</v>
      </c>
      <c r="BN27" s="255"/>
      <c r="BO27" s="255"/>
      <c r="BP27" s="259" t="s">
        <v>297</v>
      </c>
      <c r="BQ27" s="260"/>
      <c r="BR27" s="261"/>
      <c r="BS27" s="255">
        <v>5.1816000000000004</v>
      </c>
      <c r="BT27" s="255"/>
      <c r="BU27" s="255"/>
      <c r="BV27" s="259" t="s">
        <v>626</v>
      </c>
      <c r="BW27" s="260"/>
      <c r="BX27" s="261"/>
      <c r="BY27" s="255">
        <v>3.0720000000000001</v>
      </c>
      <c r="BZ27" s="255"/>
      <c r="CA27" s="255"/>
      <c r="CB27" s="259" t="s">
        <v>567</v>
      </c>
      <c r="CC27" s="260"/>
      <c r="CD27" s="261"/>
      <c r="CE27" s="255">
        <v>3.3618000000000001</v>
      </c>
      <c r="CF27" s="255"/>
      <c r="CG27" s="255"/>
      <c r="CH27" s="259" t="s">
        <v>187</v>
      </c>
      <c r="CI27" s="260"/>
      <c r="CJ27" s="261"/>
      <c r="CK27" s="255">
        <v>5.2868000000000004</v>
      </c>
      <c r="CL27" s="255"/>
      <c r="CM27" s="255"/>
      <c r="CN27" s="6" t="s">
        <v>312</v>
      </c>
    </row>
    <row r="28" spans="1:93 16217:16217" s="6" customFormat="1" ht="15" customHeight="1" x14ac:dyDescent="0.2">
      <c r="A28" s="389"/>
      <c r="B28" s="259" t="s">
        <v>313</v>
      </c>
      <c r="C28" s="260"/>
      <c r="D28" s="261"/>
      <c r="E28" s="255">
        <v>3.0337000000000001</v>
      </c>
      <c r="F28" s="255"/>
      <c r="G28" s="255"/>
      <c r="H28" s="259" t="s">
        <v>179</v>
      </c>
      <c r="I28" s="260"/>
      <c r="J28" s="261"/>
      <c r="K28" s="255">
        <v>4.0336999999999996</v>
      </c>
      <c r="L28" s="255"/>
      <c r="M28" s="255"/>
      <c r="N28" s="259" t="s">
        <v>189</v>
      </c>
      <c r="O28" s="260"/>
      <c r="P28" s="261"/>
      <c r="Q28" s="255">
        <v>2.7115</v>
      </c>
      <c r="R28" s="255"/>
      <c r="S28" s="255"/>
      <c r="T28" s="259" t="s">
        <v>189</v>
      </c>
      <c r="U28" s="260"/>
      <c r="V28" s="261"/>
      <c r="W28" s="255">
        <v>6.6134000000000004</v>
      </c>
      <c r="X28" s="255"/>
      <c r="Y28" s="255"/>
      <c r="Z28" s="259" t="s">
        <v>458</v>
      </c>
      <c r="AA28" s="260"/>
      <c r="AB28" s="261"/>
      <c r="AC28" s="255">
        <v>2.7172999999999998</v>
      </c>
      <c r="AD28" s="255"/>
      <c r="AE28" s="255"/>
      <c r="AF28" s="259" t="s">
        <v>294</v>
      </c>
      <c r="AG28" s="260"/>
      <c r="AH28" s="261"/>
      <c r="AI28" s="255">
        <v>3.3443000000000001</v>
      </c>
      <c r="AJ28" s="255"/>
      <c r="AK28" s="255"/>
      <c r="AL28" s="259" t="s">
        <v>181</v>
      </c>
      <c r="AM28" s="260"/>
      <c r="AN28" s="261"/>
      <c r="AO28" s="255">
        <v>3.3384</v>
      </c>
      <c r="AP28" s="255"/>
      <c r="AQ28" s="255"/>
      <c r="AR28" s="259" t="s">
        <v>294</v>
      </c>
      <c r="AS28" s="260"/>
      <c r="AT28" s="261"/>
      <c r="AU28" s="255">
        <v>2.7302</v>
      </c>
      <c r="AV28" s="255"/>
      <c r="AW28" s="255"/>
      <c r="AX28" s="259" t="s">
        <v>43</v>
      </c>
      <c r="AY28" s="260"/>
      <c r="AZ28" s="261"/>
      <c r="BA28" s="255">
        <v>3.0259</v>
      </c>
      <c r="BB28" s="255"/>
      <c r="BC28" s="255"/>
      <c r="BD28" s="259" t="s">
        <v>457</v>
      </c>
      <c r="BE28" s="260"/>
      <c r="BF28" s="261"/>
      <c r="BG28" s="255">
        <v>4.2630999999999997</v>
      </c>
      <c r="BH28" s="255"/>
      <c r="BI28" s="255"/>
      <c r="BJ28" s="259" t="s">
        <v>621</v>
      </c>
      <c r="BK28" s="260"/>
      <c r="BL28" s="261"/>
      <c r="BM28" s="255">
        <v>2.7736999999999998</v>
      </c>
      <c r="BN28" s="255"/>
      <c r="BO28" s="255"/>
      <c r="BP28" s="259" t="s">
        <v>262</v>
      </c>
      <c r="BQ28" s="260"/>
      <c r="BR28" s="261"/>
      <c r="BS28" s="255">
        <v>5.0217999999999998</v>
      </c>
      <c r="BT28" s="255"/>
      <c r="BU28" s="255"/>
      <c r="BV28" s="259" t="s">
        <v>607</v>
      </c>
      <c r="BW28" s="260"/>
      <c r="BX28" s="261"/>
      <c r="BY28" s="255">
        <v>2.8397999999999999</v>
      </c>
      <c r="BZ28" s="255"/>
      <c r="CA28" s="255"/>
      <c r="CB28" s="259" t="s">
        <v>315</v>
      </c>
      <c r="CC28" s="260"/>
      <c r="CD28" s="261"/>
      <c r="CE28" s="255">
        <v>3.2538999999999998</v>
      </c>
      <c r="CF28" s="255"/>
      <c r="CG28" s="255"/>
      <c r="CH28" s="259" t="s">
        <v>180</v>
      </c>
      <c r="CI28" s="260"/>
      <c r="CJ28" s="261"/>
      <c r="CK28" s="255">
        <v>5.1558999999999999</v>
      </c>
      <c r="CL28" s="255"/>
      <c r="CM28" s="255"/>
    </row>
    <row r="29" spans="1:93 16217:16217" s="6" customFormat="1" ht="15" customHeight="1" x14ac:dyDescent="0.2">
      <c r="A29" s="389"/>
      <c r="B29" s="259" t="s">
        <v>605</v>
      </c>
      <c r="C29" s="260"/>
      <c r="D29" s="261"/>
      <c r="E29" s="255">
        <v>3.0158</v>
      </c>
      <c r="F29" s="255"/>
      <c r="G29" s="255"/>
      <c r="H29" s="259" t="s">
        <v>296</v>
      </c>
      <c r="I29" s="260"/>
      <c r="J29" s="261"/>
      <c r="K29" s="255">
        <v>3.7442000000000002</v>
      </c>
      <c r="L29" s="255"/>
      <c r="M29" s="255"/>
      <c r="N29" s="259" t="s">
        <v>243</v>
      </c>
      <c r="O29" s="260"/>
      <c r="P29" s="261"/>
      <c r="Q29" s="255">
        <v>2.5005999999999999</v>
      </c>
      <c r="R29" s="255"/>
      <c r="S29" s="255"/>
      <c r="T29" s="259" t="s">
        <v>181</v>
      </c>
      <c r="U29" s="260"/>
      <c r="V29" s="261"/>
      <c r="W29" s="255">
        <v>5.8106999999999998</v>
      </c>
      <c r="X29" s="255"/>
      <c r="Y29" s="255"/>
      <c r="Z29" s="259" t="s">
        <v>230</v>
      </c>
      <c r="AA29" s="260"/>
      <c r="AB29" s="261"/>
      <c r="AC29" s="255">
        <v>2.7067999999999999</v>
      </c>
      <c r="AD29" s="255"/>
      <c r="AE29" s="255"/>
      <c r="AF29" s="259" t="s">
        <v>443</v>
      </c>
      <c r="AG29" s="260"/>
      <c r="AH29" s="261"/>
      <c r="AI29" s="255">
        <v>3.2275</v>
      </c>
      <c r="AJ29" s="255"/>
      <c r="AK29" s="255"/>
      <c r="AL29" s="259" t="s">
        <v>248</v>
      </c>
      <c r="AM29" s="260"/>
      <c r="AN29" s="261"/>
      <c r="AO29" s="255">
        <v>2.8917000000000002</v>
      </c>
      <c r="AP29" s="255"/>
      <c r="AQ29" s="255"/>
      <c r="AR29" s="259" t="s">
        <v>185</v>
      </c>
      <c r="AS29" s="260"/>
      <c r="AT29" s="261"/>
      <c r="AU29" s="255">
        <v>2.4763000000000002</v>
      </c>
      <c r="AV29" s="255"/>
      <c r="AW29" s="255"/>
      <c r="AX29" s="259" t="s">
        <v>294</v>
      </c>
      <c r="AY29" s="260"/>
      <c r="AZ29" s="261"/>
      <c r="BA29" s="255">
        <v>2.9003000000000001</v>
      </c>
      <c r="BB29" s="255"/>
      <c r="BC29" s="255"/>
      <c r="BD29" s="259" t="s">
        <v>622</v>
      </c>
      <c r="BE29" s="260"/>
      <c r="BF29" s="261"/>
      <c r="BG29" s="255">
        <v>4.2001999999999997</v>
      </c>
      <c r="BH29" s="255"/>
      <c r="BI29" s="255"/>
      <c r="BJ29" s="259" t="s">
        <v>243</v>
      </c>
      <c r="BK29" s="260"/>
      <c r="BL29" s="261"/>
      <c r="BM29" s="255">
        <v>2.7366000000000001</v>
      </c>
      <c r="BN29" s="255"/>
      <c r="BO29" s="255"/>
      <c r="BP29" s="259" t="s">
        <v>670</v>
      </c>
      <c r="BQ29" s="260"/>
      <c r="BR29" s="261"/>
      <c r="BS29" s="255">
        <v>4.5702999999999996</v>
      </c>
      <c r="BT29" s="255"/>
      <c r="BU29" s="255"/>
      <c r="BV29" s="259" t="s">
        <v>633</v>
      </c>
      <c r="BW29" s="260"/>
      <c r="BX29" s="261"/>
      <c r="BY29" s="255">
        <v>2.7345999999999999</v>
      </c>
      <c r="BZ29" s="255"/>
      <c r="CA29" s="255"/>
      <c r="CB29" s="259" t="s">
        <v>541</v>
      </c>
      <c r="CC29" s="260"/>
      <c r="CD29" s="261"/>
      <c r="CE29" s="255">
        <v>3.0350999999999999</v>
      </c>
      <c r="CF29" s="255"/>
      <c r="CG29" s="255"/>
      <c r="CH29" s="259" t="s">
        <v>243</v>
      </c>
      <c r="CI29" s="260"/>
      <c r="CJ29" s="261"/>
      <c r="CK29" s="255">
        <v>3.8866000000000001</v>
      </c>
      <c r="CL29" s="255"/>
      <c r="CM29" s="255"/>
    </row>
    <row r="30" spans="1:93 16217:16217" s="6" customFormat="1" ht="15" customHeight="1" x14ac:dyDescent="0.2">
      <c r="A30" s="389"/>
      <c r="B30" s="259" t="s">
        <v>189</v>
      </c>
      <c r="C30" s="260"/>
      <c r="D30" s="261"/>
      <c r="E30" s="255">
        <v>2.9954000000000001</v>
      </c>
      <c r="F30" s="255"/>
      <c r="G30" s="255"/>
      <c r="H30" s="259" t="s">
        <v>181</v>
      </c>
      <c r="I30" s="260"/>
      <c r="J30" s="261"/>
      <c r="K30" s="255">
        <v>3.5954000000000002</v>
      </c>
      <c r="L30" s="255"/>
      <c r="M30" s="255"/>
      <c r="N30" s="259" t="s">
        <v>185</v>
      </c>
      <c r="O30" s="260"/>
      <c r="P30" s="261"/>
      <c r="Q30" s="255">
        <v>2.4506000000000001</v>
      </c>
      <c r="R30" s="255"/>
      <c r="S30" s="255"/>
      <c r="T30" s="259" t="s">
        <v>606</v>
      </c>
      <c r="U30" s="260"/>
      <c r="V30" s="261"/>
      <c r="W30" s="255">
        <v>3.9754</v>
      </c>
      <c r="X30" s="255"/>
      <c r="Y30" s="255"/>
      <c r="Z30" s="259" t="s">
        <v>666</v>
      </c>
      <c r="AA30" s="260"/>
      <c r="AB30" s="261"/>
      <c r="AC30" s="255">
        <v>2.6097999999999999</v>
      </c>
      <c r="AD30" s="255"/>
      <c r="AE30" s="255"/>
      <c r="AF30" s="259" t="s">
        <v>557</v>
      </c>
      <c r="AG30" s="260"/>
      <c r="AH30" s="261"/>
      <c r="AI30" s="255">
        <v>2.722</v>
      </c>
      <c r="AJ30" s="255"/>
      <c r="AK30" s="255"/>
      <c r="AL30" s="259" t="s">
        <v>243</v>
      </c>
      <c r="AM30" s="260"/>
      <c r="AN30" s="261"/>
      <c r="AO30" s="255">
        <v>2.8201999999999998</v>
      </c>
      <c r="AP30" s="255"/>
      <c r="AQ30" s="255"/>
      <c r="AR30" s="259" t="s">
        <v>183</v>
      </c>
      <c r="AS30" s="260"/>
      <c r="AT30" s="261"/>
      <c r="AU30" s="255">
        <v>2.3671000000000002</v>
      </c>
      <c r="AV30" s="255"/>
      <c r="AW30" s="255"/>
      <c r="AX30" s="259" t="s">
        <v>183</v>
      </c>
      <c r="AY30" s="260"/>
      <c r="AZ30" s="261"/>
      <c r="BA30" s="255">
        <v>2.4874000000000001</v>
      </c>
      <c r="BB30" s="255"/>
      <c r="BC30" s="255"/>
      <c r="BD30" s="259" t="s">
        <v>653</v>
      </c>
      <c r="BE30" s="260"/>
      <c r="BF30" s="261"/>
      <c r="BG30" s="255">
        <v>4.1192000000000002</v>
      </c>
      <c r="BH30" s="255"/>
      <c r="BI30" s="255"/>
      <c r="BJ30" s="259" t="s">
        <v>259</v>
      </c>
      <c r="BK30" s="260"/>
      <c r="BL30" s="261"/>
      <c r="BM30" s="255">
        <v>2.5998999999999999</v>
      </c>
      <c r="BN30" s="255"/>
      <c r="BO30" s="255"/>
      <c r="BP30" s="259" t="s">
        <v>549</v>
      </c>
      <c r="BQ30" s="260"/>
      <c r="BR30" s="261"/>
      <c r="BS30" s="255">
        <v>4.4528999999999996</v>
      </c>
      <c r="BT30" s="255"/>
      <c r="BU30" s="255"/>
      <c r="BV30" s="259" t="s">
        <v>624</v>
      </c>
      <c r="BW30" s="260"/>
      <c r="BX30" s="261"/>
      <c r="BY30" s="255">
        <v>2.6347999999999998</v>
      </c>
      <c r="BZ30" s="255"/>
      <c r="CA30" s="255"/>
      <c r="CB30" s="259" t="s">
        <v>314</v>
      </c>
      <c r="CC30" s="260"/>
      <c r="CD30" s="261"/>
      <c r="CE30" s="255">
        <v>2.9028</v>
      </c>
      <c r="CF30" s="255"/>
      <c r="CG30" s="255"/>
      <c r="CH30" s="259" t="s">
        <v>179</v>
      </c>
      <c r="CI30" s="260"/>
      <c r="CJ30" s="261"/>
      <c r="CK30" s="255">
        <v>3.6793999999999998</v>
      </c>
      <c r="CL30" s="255"/>
      <c r="CM30" s="255"/>
    </row>
    <row r="31" spans="1:93 16217:16217" s="6" customFormat="1" ht="12.75" customHeight="1" x14ac:dyDescent="0.2">
      <c r="A31" s="389"/>
      <c r="B31" s="259" t="s">
        <v>315</v>
      </c>
      <c r="C31" s="260"/>
      <c r="D31" s="261"/>
      <c r="E31" s="255">
        <v>2.8207</v>
      </c>
      <c r="F31" s="255"/>
      <c r="G31" s="255"/>
      <c r="H31" s="259" t="s">
        <v>191</v>
      </c>
      <c r="I31" s="260"/>
      <c r="J31" s="261"/>
      <c r="K31" s="255">
        <v>3.5541999999999998</v>
      </c>
      <c r="L31" s="255"/>
      <c r="M31" s="255"/>
      <c r="N31" s="259" t="s">
        <v>230</v>
      </c>
      <c r="O31" s="260"/>
      <c r="P31" s="261"/>
      <c r="Q31" s="255">
        <v>2.3344999999999998</v>
      </c>
      <c r="R31" s="255"/>
      <c r="S31" s="255"/>
      <c r="T31" s="259" t="s">
        <v>231</v>
      </c>
      <c r="U31" s="260"/>
      <c r="V31" s="261"/>
      <c r="W31" s="255">
        <v>3.3083</v>
      </c>
      <c r="X31" s="255"/>
      <c r="Y31" s="255"/>
      <c r="Z31" s="259" t="s">
        <v>619</v>
      </c>
      <c r="AA31" s="260"/>
      <c r="AB31" s="261"/>
      <c r="AC31" s="255">
        <v>2.5364</v>
      </c>
      <c r="AD31" s="255"/>
      <c r="AE31" s="255"/>
      <c r="AF31" s="259" t="s">
        <v>633</v>
      </c>
      <c r="AG31" s="260"/>
      <c r="AH31" s="261"/>
      <c r="AI31" s="255">
        <v>2.6884999999999999</v>
      </c>
      <c r="AJ31" s="255"/>
      <c r="AK31" s="255"/>
      <c r="AL31" s="259" t="s">
        <v>183</v>
      </c>
      <c r="AM31" s="260"/>
      <c r="AN31" s="261"/>
      <c r="AO31" s="255">
        <v>2.7311999999999999</v>
      </c>
      <c r="AP31" s="255"/>
      <c r="AQ31" s="255"/>
      <c r="AR31" s="259" t="s">
        <v>189</v>
      </c>
      <c r="AS31" s="260"/>
      <c r="AT31" s="261"/>
      <c r="AU31" s="255">
        <v>1.9983</v>
      </c>
      <c r="AV31" s="255"/>
      <c r="AW31" s="255"/>
      <c r="AX31" s="259" t="s">
        <v>231</v>
      </c>
      <c r="AY31" s="260"/>
      <c r="AZ31" s="261"/>
      <c r="BA31" s="255">
        <v>2.2507999999999999</v>
      </c>
      <c r="BB31" s="255"/>
      <c r="BC31" s="255"/>
      <c r="BD31" s="259" t="s">
        <v>313</v>
      </c>
      <c r="BE31" s="260"/>
      <c r="BF31" s="261"/>
      <c r="BG31" s="255">
        <v>4.1185</v>
      </c>
      <c r="BH31" s="255"/>
      <c r="BI31" s="255"/>
      <c r="BJ31" s="259" t="s">
        <v>318</v>
      </c>
      <c r="BK31" s="260"/>
      <c r="BL31" s="261"/>
      <c r="BM31" s="255">
        <v>2.5066000000000002</v>
      </c>
      <c r="BN31" s="255"/>
      <c r="BO31" s="255"/>
      <c r="BP31" s="259" t="s">
        <v>457</v>
      </c>
      <c r="BQ31" s="260"/>
      <c r="BR31" s="261"/>
      <c r="BS31" s="255">
        <v>4.12</v>
      </c>
      <c r="BT31" s="255"/>
      <c r="BU31" s="255"/>
      <c r="BV31" s="259" t="s">
        <v>673</v>
      </c>
      <c r="BW31" s="260"/>
      <c r="BX31" s="261"/>
      <c r="BY31" s="255">
        <v>2.2747999999999999</v>
      </c>
      <c r="BZ31" s="255"/>
      <c r="CA31" s="255"/>
      <c r="CB31" s="259" t="s">
        <v>627</v>
      </c>
      <c r="CC31" s="260"/>
      <c r="CD31" s="261"/>
      <c r="CE31" s="255">
        <v>2.6873</v>
      </c>
      <c r="CF31" s="255"/>
      <c r="CG31" s="255"/>
      <c r="CH31" s="259" t="s">
        <v>231</v>
      </c>
      <c r="CI31" s="260"/>
      <c r="CJ31" s="261"/>
      <c r="CK31" s="255">
        <v>3.4981</v>
      </c>
      <c r="CL31" s="255"/>
      <c r="CM31" s="255"/>
    </row>
    <row r="32" spans="1:93 16217:16217" s="6" customFormat="1" ht="15" customHeight="1" x14ac:dyDescent="0.2">
      <c r="A32" s="389"/>
      <c r="B32" s="259" t="s">
        <v>540</v>
      </c>
      <c r="C32" s="260"/>
      <c r="D32" s="261"/>
      <c r="E32" s="255">
        <v>2.7738999999999998</v>
      </c>
      <c r="F32" s="255"/>
      <c r="G32" s="255"/>
      <c r="H32" s="259" t="s">
        <v>259</v>
      </c>
      <c r="I32" s="260"/>
      <c r="J32" s="261"/>
      <c r="K32" s="255">
        <v>2.9655</v>
      </c>
      <c r="L32" s="255"/>
      <c r="M32" s="255"/>
      <c r="N32" s="259" t="s">
        <v>294</v>
      </c>
      <c r="O32" s="260"/>
      <c r="P32" s="261"/>
      <c r="Q32" s="255">
        <v>2.1261000000000001</v>
      </c>
      <c r="R32" s="255"/>
      <c r="S32" s="255"/>
      <c r="T32" s="259" t="s">
        <v>618</v>
      </c>
      <c r="U32" s="260"/>
      <c r="V32" s="261"/>
      <c r="W32" s="255">
        <v>2.7884000000000002</v>
      </c>
      <c r="X32" s="255"/>
      <c r="Y32" s="255"/>
      <c r="Z32" s="259" t="s">
        <v>314</v>
      </c>
      <c r="AA32" s="260"/>
      <c r="AB32" s="261"/>
      <c r="AC32" s="255">
        <v>2.4853999999999998</v>
      </c>
      <c r="AD32" s="255"/>
      <c r="AE32" s="255"/>
      <c r="AF32" s="259" t="s">
        <v>620</v>
      </c>
      <c r="AG32" s="260"/>
      <c r="AH32" s="261"/>
      <c r="AI32" s="255">
        <v>2.5185</v>
      </c>
      <c r="AJ32" s="255"/>
      <c r="AK32" s="255"/>
      <c r="AL32" s="259" t="s">
        <v>621</v>
      </c>
      <c r="AM32" s="260"/>
      <c r="AN32" s="261"/>
      <c r="AO32" s="255">
        <v>2.1747000000000001</v>
      </c>
      <c r="AP32" s="255"/>
      <c r="AQ32" s="255"/>
      <c r="AR32" s="259" t="s">
        <v>667</v>
      </c>
      <c r="AS32" s="260"/>
      <c r="AT32" s="261"/>
      <c r="AU32" s="255">
        <v>1.9319</v>
      </c>
      <c r="AV32" s="255"/>
      <c r="AW32" s="255"/>
      <c r="AX32" s="259" t="s">
        <v>652</v>
      </c>
      <c r="AY32" s="260"/>
      <c r="AZ32" s="261"/>
      <c r="BA32" s="255">
        <v>2.1970999999999998</v>
      </c>
      <c r="BB32" s="255"/>
      <c r="BC32" s="255"/>
      <c r="BD32" s="259" t="s">
        <v>669</v>
      </c>
      <c r="BE32" s="260"/>
      <c r="BF32" s="261"/>
      <c r="BG32" s="255">
        <v>4.03</v>
      </c>
      <c r="BH32" s="255"/>
      <c r="BI32" s="255"/>
      <c r="BJ32" s="259" t="s">
        <v>650</v>
      </c>
      <c r="BK32" s="260"/>
      <c r="BL32" s="261"/>
      <c r="BM32" s="255">
        <v>2.3045</v>
      </c>
      <c r="BN32" s="255"/>
      <c r="BO32" s="255"/>
      <c r="BP32" s="259" t="s">
        <v>302</v>
      </c>
      <c r="BQ32" s="260"/>
      <c r="BR32" s="261"/>
      <c r="BS32" s="255">
        <v>3.7753999999999999</v>
      </c>
      <c r="BT32" s="255"/>
      <c r="BU32" s="255"/>
      <c r="BV32" s="259" t="s">
        <v>608</v>
      </c>
      <c r="BW32" s="260"/>
      <c r="BX32" s="261"/>
      <c r="BY32" s="255">
        <v>2.2654999999999998</v>
      </c>
      <c r="BZ32" s="255"/>
      <c r="CA32" s="255"/>
      <c r="CB32" s="259" t="s">
        <v>608</v>
      </c>
      <c r="CC32" s="260"/>
      <c r="CD32" s="261"/>
      <c r="CE32" s="255">
        <v>2.6640000000000001</v>
      </c>
      <c r="CF32" s="255"/>
      <c r="CG32" s="255"/>
      <c r="CH32" s="259" t="s">
        <v>185</v>
      </c>
      <c r="CI32" s="260"/>
      <c r="CJ32" s="261"/>
      <c r="CK32" s="255">
        <v>2.4609999999999999</v>
      </c>
      <c r="CL32" s="255"/>
      <c r="CM32" s="255"/>
    </row>
    <row r="33" spans="1:93" s="6" customFormat="1" ht="15" customHeight="1" x14ac:dyDescent="0.2">
      <c r="A33" s="389"/>
      <c r="B33" s="259" t="s">
        <v>188</v>
      </c>
      <c r="C33" s="260"/>
      <c r="D33" s="261"/>
      <c r="E33" s="255">
        <v>2.4655</v>
      </c>
      <c r="F33" s="255"/>
      <c r="G33" s="255"/>
      <c r="H33" s="259" t="s">
        <v>189</v>
      </c>
      <c r="I33" s="260"/>
      <c r="J33" s="261"/>
      <c r="K33" s="255">
        <v>2.7444999999999999</v>
      </c>
      <c r="L33" s="255"/>
      <c r="M33" s="255"/>
      <c r="N33" s="259" t="s">
        <v>177</v>
      </c>
      <c r="O33" s="260"/>
      <c r="P33" s="261"/>
      <c r="Q33" s="255">
        <v>2.0583</v>
      </c>
      <c r="R33" s="255"/>
      <c r="S33" s="255"/>
      <c r="T33" s="259" t="s">
        <v>548</v>
      </c>
      <c r="U33" s="260"/>
      <c r="V33" s="261"/>
      <c r="W33" s="255">
        <v>2.5672999999999999</v>
      </c>
      <c r="X33" s="255"/>
      <c r="Y33" s="255"/>
      <c r="Z33" s="259" t="s">
        <v>633</v>
      </c>
      <c r="AA33" s="260"/>
      <c r="AB33" s="261"/>
      <c r="AC33" s="255">
        <v>2.3235000000000001</v>
      </c>
      <c r="AD33" s="255"/>
      <c r="AE33" s="255"/>
      <c r="AF33" s="259" t="s">
        <v>632</v>
      </c>
      <c r="AG33" s="260"/>
      <c r="AH33" s="261"/>
      <c r="AI33" s="255">
        <v>2.5023</v>
      </c>
      <c r="AJ33" s="255"/>
      <c r="AK33" s="255"/>
      <c r="AL33" s="259" t="s">
        <v>191</v>
      </c>
      <c r="AM33" s="260"/>
      <c r="AN33" s="261"/>
      <c r="AO33" s="255">
        <v>2.1168999999999998</v>
      </c>
      <c r="AP33" s="255"/>
      <c r="AQ33" s="255"/>
      <c r="AR33" s="259" t="s">
        <v>231</v>
      </c>
      <c r="AS33" s="260"/>
      <c r="AT33" s="261"/>
      <c r="AU33" s="255">
        <v>1.8920999999999999</v>
      </c>
      <c r="AV33" s="255"/>
      <c r="AW33" s="255"/>
      <c r="AX33" s="259" t="s">
        <v>238</v>
      </c>
      <c r="AY33" s="260"/>
      <c r="AZ33" s="261"/>
      <c r="BA33" s="255">
        <v>2.1616</v>
      </c>
      <c r="BB33" s="255"/>
      <c r="BC33" s="255"/>
      <c r="BD33" s="259" t="s">
        <v>466</v>
      </c>
      <c r="BE33" s="260"/>
      <c r="BF33" s="261"/>
      <c r="BG33" s="255">
        <v>3.9319000000000002</v>
      </c>
      <c r="BH33" s="255"/>
      <c r="BI33" s="255"/>
      <c r="BJ33" s="259" t="s">
        <v>302</v>
      </c>
      <c r="BK33" s="260"/>
      <c r="BL33" s="261"/>
      <c r="BM33" s="255">
        <v>2.1676000000000002</v>
      </c>
      <c r="BN33" s="255"/>
      <c r="BO33" s="255"/>
      <c r="BP33" s="259" t="s">
        <v>671</v>
      </c>
      <c r="BQ33" s="260"/>
      <c r="BR33" s="261"/>
      <c r="BS33" s="255">
        <v>3.5644999999999998</v>
      </c>
      <c r="BT33" s="255"/>
      <c r="BU33" s="255"/>
      <c r="BV33" s="259" t="s">
        <v>674</v>
      </c>
      <c r="BW33" s="260"/>
      <c r="BX33" s="261"/>
      <c r="BY33" s="255">
        <v>2.2555999999999998</v>
      </c>
      <c r="BZ33" s="255"/>
      <c r="CA33" s="255"/>
      <c r="CB33" s="259" t="s">
        <v>634</v>
      </c>
      <c r="CC33" s="260"/>
      <c r="CD33" s="261"/>
      <c r="CE33" s="255">
        <v>2.4899</v>
      </c>
      <c r="CF33" s="255"/>
      <c r="CG33" s="255"/>
      <c r="CH33" s="259" t="s">
        <v>549</v>
      </c>
      <c r="CI33" s="260"/>
      <c r="CJ33" s="261"/>
      <c r="CK33" s="255">
        <v>2.4544999999999999</v>
      </c>
      <c r="CL33" s="255"/>
      <c r="CM33" s="255"/>
    </row>
    <row r="34" spans="1:93" s="6" customFormat="1" ht="12.75" customHeight="1" x14ac:dyDescent="0.2">
      <c r="A34" s="389"/>
      <c r="B34" s="259" t="s">
        <v>183</v>
      </c>
      <c r="C34" s="260"/>
      <c r="D34" s="261"/>
      <c r="E34" s="255">
        <v>2.3940999999999999</v>
      </c>
      <c r="F34" s="255"/>
      <c r="G34" s="255"/>
      <c r="H34" s="259" t="s">
        <v>315</v>
      </c>
      <c r="I34" s="260"/>
      <c r="J34" s="261"/>
      <c r="K34" s="255">
        <v>2.4150999999999998</v>
      </c>
      <c r="L34" s="255"/>
      <c r="M34" s="255"/>
      <c r="N34" s="259" t="s">
        <v>318</v>
      </c>
      <c r="O34" s="260"/>
      <c r="P34" s="261"/>
      <c r="Q34" s="255">
        <v>1.9928999999999999</v>
      </c>
      <c r="R34" s="255"/>
      <c r="S34" s="255"/>
      <c r="T34" s="259" t="s">
        <v>561</v>
      </c>
      <c r="U34" s="260"/>
      <c r="V34" s="261"/>
      <c r="W34" s="255">
        <v>2.5539999999999998</v>
      </c>
      <c r="X34" s="255"/>
      <c r="Y34" s="255"/>
      <c r="Z34" s="259" t="s">
        <v>566</v>
      </c>
      <c r="AA34" s="260"/>
      <c r="AB34" s="261"/>
      <c r="AC34" s="255">
        <v>2.2414999999999998</v>
      </c>
      <c r="AD34" s="255"/>
      <c r="AE34" s="255"/>
      <c r="AF34" s="259" t="s">
        <v>458</v>
      </c>
      <c r="AG34" s="260"/>
      <c r="AH34" s="261"/>
      <c r="AI34" s="255">
        <v>2.4885999999999999</v>
      </c>
      <c r="AJ34" s="255"/>
      <c r="AK34" s="255"/>
      <c r="AL34" s="259" t="s">
        <v>179</v>
      </c>
      <c r="AM34" s="260"/>
      <c r="AN34" s="261"/>
      <c r="AO34" s="255">
        <v>2.0903</v>
      </c>
      <c r="AP34" s="255"/>
      <c r="AQ34" s="255"/>
      <c r="AR34" s="259" t="s">
        <v>651</v>
      </c>
      <c r="AS34" s="260"/>
      <c r="AT34" s="261"/>
      <c r="AU34" s="255">
        <v>1.8104</v>
      </c>
      <c r="AV34" s="255"/>
      <c r="AW34" s="255"/>
      <c r="AX34" s="259" t="s">
        <v>668</v>
      </c>
      <c r="AY34" s="260"/>
      <c r="AZ34" s="261"/>
      <c r="BA34" s="255">
        <v>2.1589</v>
      </c>
      <c r="BB34" s="255"/>
      <c r="BC34" s="255"/>
      <c r="BD34" s="259" t="s">
        <v>623</v>
      </c>
      <c r="BE34" s="260"/>
      <c r="BF34" s="261"/>
      <c r="BG34" s="255">
        <v>3.9148999999999998</v>
      </c>
      <c r="BH34" s="255"/>
      <c r="BI34" s="255"/>
      <c r="BJ34" s="259" t="s">
        <v>607</v>
      </c>
      <c r="BK34" s="260"/>
      <c r="BL34" s="261"/>
      <c r="BM34" s="255">
        <v>2.0522999999999998</v>
      </c>
      <c r="BN34" s="255"/>
      <c r="BO34" s="255"/>
      <c r="BP34" s="259" t="s">
        <v>672</v>
      </c>
      <c r="BQ34" s="260"/>
      <c r="BR34" s="261"/>
      <c r="BS34" s="255">
        <v>3.5341</v>
      </c>
      <c r="BT34" s="255"/>
      <c r="BU34" s="255"/>
      <c r="BV34" s="259" t="s">
        <v>609</v>
      </c>
      <c r="BW34" s="260"/>
      <c r="BX34" s="261"/>
      <c r="BY34" s="255">
        <v>2.0972</v>
      </c>
      <c r="BZ34" s="255"/>
      <c r="CA34" s="255"/>
      <c r="CB34" s="259" t="s">
        <v>675</v>
      </c>
      <c r="CC34" s="260"/>
      <c r="CD34" s="261"/>
      <c r="CE34" s="255">
        <v>2.2046000000000001</v>
      </c>
      <c r="CF34" s="255"/>
      <c r="CG34" s="255"/>
      <c r="CH34" s="259" t="s">
        <v>612</v>
      </c>
      <c r="CI34" s="260"/>
      <c r="CJ34" s="261"/>
      <c r="CK34" s="255">
        <v>2.3923000000000001</v>
      </c>
      <c r="CL34" s="255"/>
      <c r="CM34" s="255"/>
    </row>
    <row r="35" spans="1:93" s="6" customFormat="1" ht="15" customHeight="1" x14ac:dyDescent="0.2">
      <c r="A35" s="389"/>
      <c r="B35" s="339"/>
      <c r="C35" s="340"/>
      <c r="D35" s="341"/>
      <c r="E35" s="256"/>
      <c r="F35" s="257"/>
      <c r="G35" s="258"/>
      <c r="H35" s="339"/>
      <c r="I35" s="340"/>
      <c r="J35" s="341"/>
      <c r="K35" s="256"/>
      <c r="L35" s="257"/>
      <c r="M35" s="258"/>
      <c r="N35" s="339"/>
      <c r="O35" s="340"/>
      <c r="P35" s="341"/>
      <c r="Q35" s="256"/>
      <c r="R35" s="257"/>
      <c r="S35" s="258"/>
      <c r="T35" s="339"/>
      <c r="U35" s="340"/>
      <c r="V35" s="341"/>
      <c r="W35" s="256"/>
      <c r="X35" s="257"/>
      <c r="Y35" s="258"/>
      <c r="Z35" s="339"/>
      <c r="AA35" s="340"/>
      <c r="AB35" s="341"/>
      <c r="AC35" s="256"/>
      <c r="AD35" s="257"/>
      <c r="AE35" s="258"/>
      <c r="AF35" s="60"/>
      <c r="AG35" s="60"/>
      <c r="AH35" s="61"/>
      <c r="AI35" s="60"/>
      <c r="AJ35" s="60"/>
      <c r="AK35" s="60"/>
      <c r="AL35" s="339"/>
      <c r="AM35" s="340"/>
      <c r="AN35" s="341"/>
      <c r="AO35" s="256"/>
      <c r="AP35" s="257"/>
      <c r="AQ35" s="258"/>
      <c r="AR35" s="137"/>
      <c r="AS35" s="138"/>
      <c r="AT35" s="139"/>
      <c r="AU35" s="256"/>
      <c r="AV35" s="257"/>
      <c r="AW35" s="258"/>
      <c r="AX35" s="339"/>
      <c r="AY35" s="340"/>
      <c r="AZ35" s="341"/>
      <c r="BA35" s="256"/>
      <c r="BB35" s="257"/>
      <c r="BC35" s="258"/>
      <c r="BD35" s="339"/>
      <c r="BE35" s="340"/>
      <c r="BF35" s="341"/>
      <c r="BG35" s="256"/>
      <c r="BH35" s="257"/>
      <c r="BI35" s="258"/>
      <c r="BJ35" s="339"/>
      <c r="BK35" s="340"/>
      <c r="BL35" s="341"/>
      <c r="BM35" s="256"/>
      <c r="BN35" s="257"/>
      <c r="BO35" s="258"/>
      <c r="BP35" s="339"/>
      <c r="BQ35" s="340"/>
      <c r="BR35" s="341"/>
      <c r="BS35" s="256"/>
      <c r="BT35" s="257"/>
      <c r="BU35" s="258"/>
      <c r="BV35" s="339" t="s">
        <v>312</v>
      </c>
      <c r="BW35" s="340"/>
      <c r="BX35" s="341"/>
      <c r="BY35" s="256"/>
      <c r="BZ35" s="257"/>
      <c r="CA35" s="258"/>
      <c r="CB35" s="339"/>
      <c r="CC35" s="340"/>
      <c r="CD35" s="341"/>
      <c r="CE35" s="256"/>
      <c r="CF35" s="257"/>
      <c r="CG35" s="258"/>
      <c r="CH35" s="339"/>
      <c r="CI35" s="340"/>
      <c r="CJ35" s="341"/>
      <c r="CK35" s="256"/>
      <c r="CL35" s="257"/>
      <c r="CM35" s="258"/>
    </row>
    <row r="36" spans="1:93" s="6" customFormat="1" ht="15" customHeight="1" x14ac:dyDescent="0.2">
      <c r="A36" s="389"/>
      <c r="B36" s="339"/>
      <c r="C36" s="340"/>
      <c r="D36" s="341"/>
      <c r="E36" s="256"/>
      <c r="F36" s="257"/>
      <c r="G36" s="258"/>
      <c r="H36" s="339"/>
      <c r="I36" s="340"/>
      <c r="J36" s="341"/>
      <c r="K36" s="256"/>
      <c r="L36" s="257"/>
      <c r="M36" s="258"/>
      <c r="N36" s="339"/>
      <c r="O36" s="340"/>
      <c r="P36" s="341"/>
      <c r="Q36" s="256"/>
      <c r="R36" s="257"/>
      <c r="S36" s="258"/>
      <c r="T36" s="339"/>
      <c r="U36" s="340"/>
      <c r="V36" s="341"/>
      <c r="W36" s="256"/>
      <c r="X36" s="257"/>
      <c r="Y36" s="258"/>
      <c r="Z36" s="339"/>
      <c r="AA36" s="340"/>
      <c r="AB36" s="341"/>
      <c r="AC36" s="256"/>
      <c r="AD36" s="257"/>
      <c r="AE36" s="258"/>
      <c r="AF36" s="60"/>
      <c r="AG36" s="60"/>
      <c r="AH36" s="61"/>
      <c r="AI36" s="60"/>
      <c r="AJ36" s="60"/>
      <c r="AK36" s="60"/>
      <c r="AL36" s="339"/>
      <c r="AM36" s="340"/>
      <c r="AN36" s="341"/>
      <c r="AO36" s="256"/>
      <c r="AP36" s="257"/>
      <c r="AQ36" s="258"/>
      <c r="AR36" s="339"/>
      <c r="AS36" s="340"/>
      <c r="AT36" s="341"/>
      <c r="AU36" s="256"/>
      <c r="AV36" s="257"/>
      <c r="AW36" s="258"/>
      <c r="AX36" s="339"/>
      <c r="AY36" s="340"/>
      <c r="AZ36" s="341"/>
      <c r="BA36" s="256"/>
      <c r="BB36" s="257"/>
      <c r="BC36" s="258"/>
      <c r="BD36" s="339"/>
      <c r="BE36" s="340"/>
      <c r="BF36" s="341"/>
      <c r="BG36" s="256"/>
      <c r="BH36" s="257"/>
      <c r="BI36" s="258"/>
      <c r="BJ36" s="339"/>
      <c r="BK36" s="340"/>
      <c r="BL36" s="341"/>
      <c r="BM36" s="256"/>
      <c r="BN36" s="257"/>
      <c r="BO36" s="258"/>
      <c r="BP36" s="339"/>
      <c r="BQ36" s="340"/>
      <c r="BR36" s="341"/>
      <c r="BS36" s="256"/>
      <c r="BT36" s="257"/>
      <c r="BU36" s="258"/>
      <c r="BV36" s="339"/>
      <c r="BW36" s="340"/>
      <c r="BX36" s="341"/>
      <c r="BY36" s="256"/>
      <c r="BZ36" s="257"/>
      <c r="CA36" s="258"/>
      <c r="CB36" s="339"/>
      <c r="CC36" s="340"/>
      <c r="CD36" s="341"/>
      <c r="CE36" s="256"/>
      <c r="CF36" s="257"/>
      <c r="CG36" s="258"/>
      <c r="CH36" s="339"/>
      <c r="CI36" s="340"/>
      <c r="CJ36" s="341"/>
      <c r="CK36" s="256"/>
      <c r="CL36" s="257"/>
      <c r="CM36" s="258"/>
    </row>
    <row r="37" spans="1:93" s="6" customFormat="1" ht="15" customHeight="1" x14ac:dyDescent="0.2">
      <c r="A37" s="390"/>
      <c r="B37" s="354" t="s">
        <v>41</v>
      </c>
      <c r="C37" s="355"/>
      <c r="D37" s="356"/>
      <c r="E37" s="284">
        <f>SUM(E25:G36)</f>
        <v>31.260599999999997</v>
      </c>
      <c r="F37" s="285"/>
      <c r="G37" s="286"/>
      <c r="H37" s="290" t="s">
        <v>41</v>
      </c>
      <c r="I37" s="291"/>
      <c r="J37" s="292"/>
      <c r="K37" s="284">
        <f>SUM(K25:M36)</f>
        <v>46.795300000000005</v>
      </c>
      <c r="L37" s="285"/>
      <c r="M37" s="286"/>
      <c r="N37" s="348" t="s">
        <v>41</v>
      </c>
      <c r="O37" s="349"/>
      <c r="P37" s="350"/>
      <c r="Q37" s="284">
        <f>SUM(Q25:S36)</f>
        <v>30.375299999999996</v>
      </c>
      <c r="R37" s="285"/>
      <c r="S37" s="286"/>
      <c r="T37" s="290" t="s">
        <v>41</v>
      </c>
      <c r="U37" s="291"/>
      <c r="V37" s="292"/>
      <c r="W37" s="284">
        <f>SUM(W25:Y36)</f>
        <v>68.412800000000004</v>
      </c>
      <c r="X37" s="285"/>
      <c r="Y37" s="286"/>
      <c r="Z37" s="290" t="s">
        <v>41</v>
      </c>
      <c r="AA37" s="291"/>
      <c r="AB37" s="292"/>
      <c r="AC37" s="284">
        <f>SUM(AC25:AE36)</f>
        <v>28.021799999999995</v>
      </c>
      <c r="AD37" s="285"/>
      <c r="AE37" s="286"/>
      <c r="AF37" s="345" t="s">
        <v>41</v>
      </c>
      <c r="AG37" s="346"/>
      <c r="AH37" s="347"/>
      <c r="AI37" s="263">
        <f>SUM(AI25:AK36)</f>
        <v>31.228200000000001</v>
      </c>
      <c r="AJ37" s="264"/>
      <c r="AK37" s="265"/>
      <c r="AL37" s="290" t="s">
        <v>41</v>
      </c>
      <c r="AM37" s="291"/>
      <c r="AN37" s="292"/>
      <c r="AO37" s="284">
        <f>SUM(AO25:AQ36)</f>
        <v>40.536300000000004</v>
      </c>
      <c r="AP37" s="285"/>
      <c r="AQ37" s="286"/>
      <c r="AR37" s="348" t="s">
        <v>41</v>
      </c>
      <c r="AS37" s="349"/>
      <c r="AT37" s="350"/>
      <c r="AU37" s="284">
        <f>SUM(AU25:AW36)</f>
        <v>24.9678</v>
      </c>
      <c r="AV37" s="285"/>
      <c r="AW37" s="286"/>
      <c r="AX37" s="348" t="s">
        <v>41</v>
      </c>
      <c r="AY37" s="349"/>
      <c r="AZ37" s="350"/>
      <c r="BA37" s="284">
        <f>SUM(BA25:BC36)</f>
        <v>30.401500000000002</v>
      </c>
      <c r="BB37" s="285"/>
      <c r="BC37" s="286"/>
      <c r="BD37" s="348" t="s">
        <v>41</v>
      </c>
      <c r="BE37" s="349"/>
      <c r="BF37" s="350"/>
      <c r="BG37" s="284">
        <f>SUM(BG25:BI36)</f>
        <v>48.588900000000002</v>
      </c>
      <c r="BH37" s="285"/>
      <c r="BI37" s="286"/>
      <c r="BJ37" s="348" t="s">
        <v>41</v>
      </c>
      <c r="BK37" s="349"/>
      <c r="BL37" s="350"/>
      <c r="BM37" s="284">
        <f>SUM(BM25:BO36)</f>
        <v>27.066699999999997</v>
      </c>
      <c r="BN37" s="285"/>
      <c r="BO37" s="286"/>
      <c r="BP37" s="348" t="s">
        <v>41</v>
      </c>
      <c r="BQ37" s="349"/>
      <c r="BR37" s="350"/>
      <c r="BS37" s="284">
        <f>SUM(BS25:BU36)</f>
        <v>49.579299999999996</v>
      </c>
      <c r="BT37" s="285"/>
      <c r="BU37" s="286"/>
      <c r="BV37" s="348" t="s">
        <v>41</v>
      </c>
      <c r="BW37" s="349"/>
      <c r="BX37" s="350"/>
      <c r="BY37" s="284">
        <f>SUM(BY25:CA36)</f>
        <v>26.568899999999999</v>
      </c>
      <c r="BZ37" s="285"/>
      <c r="CA37" s="286"/>
      <c r="CB37" s="348" t="s">
        <v>41</v>
      </c>
      <c r="CC37" s="349"/>
      <c r="CD37" s="350"/>
      <c r="CE37" s="284">
        <f>SUM(CE25:CG36)</f>
        <v>30.880800000000001</v>
      </c>
      <c r="CF37" s="285"/>
      <c r="CG37" s="286"/>
      <c r="CH37" s="290" t="s">
        <v>41</v>
      </c>
      <c r="CI37" s="291"/>
      <c r="CJ37" s="292"/>
      <c r="CK37" s="284">
        <f>SUM(CK25:CM36)</f>
        <v>45.292200000000001</v>
      </c>
      <c r="CL37" s="285"/>
      <c r="CM37" s="286"/>
    </row>
    <row r="38" spans="1:93" s="6" customFormat="1" ht="12.75" x14ac:dyDescent="0.2">
      <c r="A38" s="4"/>
      <c r="E38" s="391"/>
      <c r="F38" s="253"/>
      <c r="G38" s="254"/>
      <c r="H38" s="262"/>
      <c r="I38" s="253"/>
      <c r="J38" s="254"/>
      <c r="K38" s="262"/>
      <c r="L38" s="253"/>
      <c r="M38" s="254"/>
      <c r="N38" s="262"/>
      <c r="O38" s="253"/>
      <c r="P38" s="254"/>
      <c r="Q38" s="262"/>
      <c r="R38" s="253"/>
      <c r="S38" s="254"/>
      <c r="T38" s="262"/>
      <c r="U38" s="253"/>
      <c r="V38" s="254"/>
      <c r="W38" s="262"/>
      <c r="X38" s="253"/>
      <c r="Y38" s="254"/>
      <c r="Z38" s="262"/>
      <c r="AA38" s="253"/>
      <c r="AB38" s="254"/>
      <c r="AC38" s="262"/>
      <c r="AD38" s="253"/>
      <c r="AE38" s="254"/>
      <c r="AF38" s="167"/>
      <c r="AG38" s="167"/>
      <c r="AH38" s="168"/>
      <c r="AI38" s="167"/>
      <c r="AJ38" s="167"/>
      <c r="AK38" s="167"/>
      <c r="AL38" s="262"/>
      <c r="AM38" s="253"/>
      <c r="AN38" s="254"/>
      <c r="AO38" s="262"/>
      <c r="AP38" s="253"/>
      <c r="AQ38" s="254"/>
      <c r="AR38" s="269"/>
      <c r="AS38" s="270"/>
      <c r="AT38" s="271"/>
      <c r="AU38" s="252"/>
      <c r="AV38" s="296"/>
      <c r="AW38" s="297"/>
      <c r="AX38" s="269"/>
      <c r="AY38" s="270"/>
      <c r="AZ38" s="271"/>
      <c r="BA38" s="252"/>
      <c r="BB38" s="296"/>
      <c r="BC38" s="297"/>
      <c r="BD38" s="269"/>
      <c r="BE38" s="270"/>
      <c r="BF38" s="271"/>
      <c r="BG38" s="252"/>
      <c r="BH38" s="296"/>
      <c r="BI38" s="297"/>
      <c r="BJ38" s="269"/>
      <c r="BK38" s="270"/>
      <c r="BL38" s="271"/>
      <c r="BM38" s="252"/>
      <c r="BN38" s="296"/>
      <c r="BO38" s="297"/>
      <c r="BP38" s="269"/>
      <c r="BQ38" s="270"/>
      <c r="BR38" s="271"/>
      <c r="BS38" s="252"/>
      <c r="BT38" s="296"/>
      <c r="BU38" s="297"/>
      <c r="BV38" s="269"/>
      <c r="BW38" s="270"/>
      <c r="BX38" s="271"/>
      <c r="BY38" s="252"/>
      <c r="BZ38" s="296"/>
      <c r="CA38" s="297"/>
      <c r="CB38" s="269"/>
      <c r="CC38" s="270"/>
      <c r="CD38" s="271"/>
      <c r="CE38" s="252"/>
      <c r="CF38" s="296"/>
      <c r="CG38" s="297"/>
      <c r="CH38" s="262"/>
      <c r="CI38" s="253"/>
      <c r="CJ38" s="254"/>
      <c r="CK38" s="357"/>
      <c r="CL38" s="358"/>
      <c r="CM38" s="359"/>
    </row>
    <row r="39" spans="1:93" s="6" customFormat="1" ht="12.75" customHeight="1" x14ac:dyDescent="0.2">
      <c r="A39" s="388" t="s">
        <v>78</v>
      </c>
      <c r="B39" s="262" t="s">
        <v>78</v>
      </c>
      <c r="C39" s="253"/>
      <c r="D39" s="254"/>
      <c r="E39" s="262" t="s">
        <v>330</v>
      </c>
      <c r="F39" s="253"/>
      <c r="G39" s="254"/>
      <c r="H39" s="262" t="s">
        <v>78</v>
      </c>
      <c r="I39" s="253"/>
      <c r="J39" s="254"/>
      <c r="K39" s="262" t="s">
        <v>331</v>
      </c>
      <c r="L39" s="253"/>
      <c r="M39" s="254"/>
      <c r="N39" s="262" t="s">
        <v>78</v>
      </c>
      <c r="O39" s="253"/>
      <c r="P39" s="254"/>
      <c r="Q39" s="262" t="s">
        <v>331</v>
      </c>
      <c r="R39" s="253"/>
      <c r="S39" s="254"/>
      <c r="T39" s="262" t="s">
        <v>78</v>
      </c>
      <c r="U39" s="253"/>
      <c r="V39" s="254"/>
      <c r="W39" s="262" t="s">
        <v>331</v>
      </c>
      <c r="X39" s="253"/>
      <c r="Y39" s="254"/>
      <c r="Z39" s="262" t="s">
        <v>78</v>
      </c>
      <c r="AA39" s="253"/>
      <c r="AB39" s="254"/>
      <c r="AC39" s="262" t="s">
        <v>331</v>
      </c>
      <c r="AD39" s="253"/>
      <c r="AE39" s="254"/>
      <c r="AF39" s="252" t="s">
        <v>78</v>
      </c>
      <c r="AG39" s="296"/>
      <c r="AH39" s="297"/>
      <c r="AI39" s="252" t="s">
        <v>331</v>
      </c>
      <c r="AJ39" s="296"/>
      <c r="AK39" s="297"/>
      <c r="AL39" s="252" t="s">
        <v>78</v>
      </c>
      <c r="AM39" s="253"/>
      <c r="AN39" s="254"/>
      <c r="AO39" s="252" t="s">
        <v>331</v>
      </c>
      <c r="AP39" s="253"/>
      <c r="AQ39" s="254"/>
      <c r="AR39" s="252" t="s">
        <v>78</v>
      </c>
      <c r="AS39" s="253"/>
      <c r="AT39" s="254"/>
      <c r="AU39" s="252" t="s">
        <v>331</v>
      </c>
      <c r="AV39" s="253"/>
      <c r="AW39" s="254"/>
      <c r="AX39" s="252" t="s">
        <v>78</v>
      </c>
      <c r="AY39" s="253"/>
      <c r="AZ39" s="254"/>
      <c r="BA39" s="252" t="s">
        <v>331</v>
      </c>
      <c r="BB39" s="253"/>
      <c r="BC39" s="254"/>
      <c r="BD39" s="252" t="s">
        <v>78</v>
      </c>
      <c r="BE39" s="253"/>
      <c r="BF39" s="254"/>
      <c r="BG39" s="252" t="s">
        <v>331</v>
      </c>
      <c r="BH39" s="253"/>
      <c r="BI39" s="254"/>
      <c r="BJ39" s="252" t="s">
        <v>78</v>
      </c>
      <c r="BK39" s="253"/>
      <c r="BL39" s="254"/>
      <c r="BM39" s="252" t="s">
        <v>331</v>
      </c>
      <c r="BN39" s="253"/>
      <c r="BO39" s="254"/>
      <c r="BP39" s="252" t="s">
        <v>78</v>
      </c>
      <c r="BQ39" s="253"/>
      <c r="BR39" s="254"/>
      <c r="BS39" s="252" t="s">
        <v>331</v>
      </c>
      <c r="BT39" s="253"/>
      <c r="BU39" s="254"/>
      <c r="BV39" s="252" t="s">
        <v>78</v>
      </c>
      <c r="BW39" s="253"/>
      <c r="BX39" s="254"/>
      <c r="BY39" s="252" t="s">
        <v>331</v>
      </c>
      <c r="BZ39" s="253"/>
      <c r="CA39" s="254"/>
      <c r="CB39" s="252" t="s">
        <v>78</v>
      </c>
      <c r="CC39" s="253"/>
      <c r="CD39" s="254"/>
      <c r="CE39" s="252" t="s">
        <v>331</v>
      </c>
      <c r="CF39" s="253"/>
      <c r="CG39" s="254"/>
      <c r="CH39" s="252" t="s">
        <v>78</v>
      </c>
      <c r="CI39" s="253"/>
      <c r="CJ39" s="254"/>
      <c r="CK39" s="252" t="s">
        <v>331</v>
      </c>
      <c r="CL39" s="253"/>
      <c r="CM39" s="254"/>
    </row>
    <row r="40" spans="1:93" s="6" customFormat="1" ht="12.75" customHeight="1" x14ac:dyDescent="0.2">
      <c r="A40" s="389"/>
      <c r="B40" s="287" t="s">
        <v>76</v>
      </c>
      <c r="C40" s="288">
        <v>0.95970929363503799</v>
      </c>
      <c r="D40" s="289" t="s">
        <v>76</v>
      </c>
      <c r="E40" s="256">
        <v>97.777619697247303</v>
      </c>
      <c r="F40" s="257"/>
      <c r="G40" s="258"/>
      <c r="H40" s="287" t="s">
        <v>76</v>
      </c>
      <c r="I40" s="288">
        <v>0.96083851475092796</v>
      </c>
      <c r="J40" s="289" t="s">
        <v>76</v>
      </c>
      <c r="K40" s="256">
        <v>96.658382375205804</v>
      </c>
      <c r="L40" s="257"/>
      <c r="M40" s="258"/>
      <c r="N40" s="287" t="s">
        <v>76</v>
      </c>
      <c r="O40" s="288">
        <v>0.95947916967345703</v>
      </c>
      <c r="P40" s="289" t="s">
        <v>76</v>
      </c>
      <c r="Q40" s="256">
        <v>95.711357687134097</v>
      </c>
      <c r="R40" s="257"/>
      <c r="S40" s="258"/>
      <c r="T40" s="287" t="s">
        <v>76</v>
      </c>
      <c r="U40" s="288">
        <v>0.95062595281194495</v>
      </c>
      <c r="V40" s="289" t="s">
        <v>76</v>
      </c>
      <c r="W40" s="256">
        <v>97.517200411792004</v>
      </c>
      <c r="X40" s="257"/>
      <c r="Y40" s="258"/>
      <c r="Z40" s="287" t="s">
        <v>76</v>
      </c>
      <c r="AA40" s="288">
        <v>0.97458925515518502</v>
      </c>
      <c r="AB40" s="289" t="s">
        <v>76</v>
      </c>
      <c r="AC40" s="256">
        <v>96.196120739149904</v>
      </c>
      <c r="AD40" s="257"/>
      <c r="AE40" s="258"/>
      <c r="AF40" s="287" t="s">
        <v>76</v>
      </c>
      <c r="AG40" s="288">
        <v>0.97458925515518502</v>
      </c>
      <c r="AH40" s="289" t="s">
        <v>76</v>
      </c>
      <c r="AI40" s="256">
        <v>97.6807239594946</v>
      </c>
      <c r="AJ40" s="257"/>
      <c r="AK40" s="258"/>
      <c r="AL40" s="287" t="s">
        <v>76</v>
      </c>
      <c r="AM40" s="288">
        <v>0.96417311235357905</v>
      </c>
      <c r="AN40" s="289" t="s">
        <v>76</v>
      </c>
      <c r="AO40" s="256">
        <v>94.537028607650697</v>
      </c>
      <c r="AP40" s="257"/>
      <c r="AQ40" s="258"/>
      <c r="AR40" s="287" t="s">
        <v>76</v>
      </c>
      <c r="AS40" s="288"/>
      <c r="AT40" s="289"/>
      <c r="AU40" s="256">
        <v>95.995021013195796</v>
      </c>
      <c r="AV40" s="257"/>
      <c r="AW40" s="258"/>
      <c r="AX40" s="287" t="s">
        <v>76</v>
      </c>
      <c r="AY40" s="288"/>
      <c r="AZ40" s="289"/>
      <c r="BA40" s="256">
        <v>97.754408287154703</v>
      </c>
      <c r="BB40" s="257"/>
      <c r="BC40" s="258"/>
      <c r="BD40" s="287" t="s">
        <v>76</v>
      </c>
      <c r="BE40" s="288"/>
      <c r="BF40" s="289"/>
      <c r="BG40" s="256">
        <v>94.528525402300403</v>
      </c>
      <c r="BH40" s="257"/>
      <c r="BI40" s="258"/>
      <c r="BJ40" s="287" t="s">
        <v>76</v>
      </c>
      <c r="BK40" s="288"/>
      <c r="BL40" s="289"/>
      <c r="BM40" s="256">
        <v>98.1830934824428</v>
      </c>
      <c r="BN40" s="257"/>
      <c r="BO40" s="258"/>
      <c r="BP40" s="287" t="s">
        <v>76</v>
      </c>
      <c r="BQ40" s="288"/>
      <c r="BR40" s="289"/>
      <c r="BS40" s="256">
        <v>95.817041492286293</v>
      </c>
      <c r="BT40" s="257"/>
      <c r="BU40" s="258"/>
      <c r="BV40" s="287" t="s">
        <v>76</v>
      </c>
      <c r="BW40" s="288"/>
      <c r="BX40" s="289"/>
      <c r="BY40" s="256">
        <v>96.001693077087793</v>
      </c>
      <c r="BZ40" s="257"/>
      <c r="CA40" s="258"/>
      <c r="CB40" s="287" t="s">
        <v>76</v>
      </c>
      <c r="CC40" s="288"/>
      <c r="CD40" s="289"/>
      <c r="CE40" s="256">
        <v>96.864636592987495</v>
      </c>
      <c r="CF40" s="257"/>
      <c r="CG40" s="258"/>
      <c r="CH40" s="287" t="s">
        <v>76</v>
      </c>
      <c r="CI40" s="288">
        <v>0.78733931632036502</v>
      </c>
      <c r="CJ40" s="289" t="s">
        <v>76</v>
      </c>
      <c r="CK40" s="256">
        <v>74.307187749121297</v>
      </c>
      <c r="CL40" s="257"/>
      <c r="CM40" s="258"/>
      <c r="CO40" s="6" t="s">
        <v>312</v>
      </c>
    </row>
    <row r="41" spans="1:93" s="6" customFormat="1" ht="12.75" customHeight="1" x14ac:dyDescent="0.2">
      <c r="A41" s="389"/>
      <c r="B41" s="287" t="s">
        <v>77</v>
      </c>
      <c r="C41" s="288">
        <v>4.0290706364959003E-2</v>
      </c>
      <c r="D41" s="289" t="s">
        <v>77</v>
      </c>
      <c r="E41" s="256">
        <v>2.2223803027528</v>
      </c>
      <c r="F41" s="257"/>
      <c r="G41" s="258"/>
      <c r="H41" s="287" t="s">
        <v>77</v>
      </c>
      <c r="I41" s="288">
        <v>3.9161485249074E-2</v>
      </c>
      <c r="J41" s="289" t="s">
        <v>77</v>
      </c>
      <c r="K41" s="256">
        <v>3.3416176247939999</v>
      </c>
      <c r="L41" s="257"/>
      <c r="M41" s="258"/>
      <c r="N41" s="287" t="s">
        <v>77</v>
      </c>
      <c r="O41" s="288">
        <v>4.0520830326544001E-2</v>
      </c>
      <c r="P41" s="289" t="s">
        <v>77</v>
      </c>
      <c r="Q41" s="256">
        <v>4.2886423128663003</v>
      </c>
      <c r="R41" s="257"/>
      <c r="S41" s="258"/>
      <c r="T41" s="287" t="s">
        <v>77</v>
      </c>
      <c r="U41" s="288">
        <v>4.9374047188057997E-2</v>
      </c>
      <c r="V41" s="289" t="s">
        <v>77</v>
      </c>
      <c r="W41" s="256">
        <v>2.4827995882079001</v>
      </c>
      <c r="X41" s="257"/>
      <c r="Y41" s="258"/>
      <c r="Z41" s="287" t="s">
        <v>77</v>
      </c>
      <c r="AA41" s="288">
        <v>2.5410744844817E-2</v>
      </c>
      <c r="AB41" s="289" t="s">
        <v>77</v>
      </c>
      <c r="AC41" s="256">
        <v>3.8038792608501999</v>
      </c>
      <c r="AD41" s="257"/>
      <c r="AE41" s="258"/>
      <c r="AF41" s="287" t="s">
        <v>77</v>
      </c>
      <c r="AG41" s="288">
        <v>2.5410744844817E-2</v>
      </c>
      <c r="AH41" s="289" t="s">
        <v>77</v>
      </c>
      <c r="AI41" s="256">
        <v>2.3192760405051001</v>
      </c>
      <c r="AJ41" s="257"/>
      <c r="AK41" s="258"/>
      <c r="AL41" s="287" t="s">
        <v>77</v>
      </c>
      <c r="AM41" s="288">
        <v>3.5826887646419003E-2</v>
      </c>
      <c r="AN41" s="289" t="s">
        <v>77</v>
      </c>
      <c r="AO41" s="256">
        <v>5.4629713923493997</v>
      </c>
      <c r="AP41" s="257"/>
      <c r="AQ41" s="258"/>
      <c r="AR41" s="287" t="s">
        <v>77</v>
      </c>
      <c r="AS41" s="288"/>
      <c r="AT41" s="289"/>
      <c r="AU41" s="256">
        <v>4.0049789868044998</v>
      </c>
      <c r="AV41" s="257"/>
      <c r="AW41" s="258"/>
      <c r="AX41" s="287" t="s">
        <v>77</v>
      </c>
      <c r="AY41" s="288"/>
      <c r="AZ41" s="289"/>
      <c r="BA41" s="256">
        <v>2.2455917128449001</v>
      </c>
      <c r="BB41" s="257"/>
      <c r="BC41" s="258"/>
      <c r="BD41" s="287" t="s">
        <v>77</v>
      </c>
      <c r="BE41" s="288"/>
      <c r="BF41" s="289"/>
      <c r="BG41" s="256">
        <v>5.4714745976997996</v>
      </c>
      <c r="BH41" s="257"/>
      <c r="BI41" s="258"/>
      <c r="BJ41" s="287" t="s">
        <v>77</v>
      </c>
      <c r="BK41" s="288"/>
      <c r="BL41" s="289"/>
      <c r="BM41" s="256">
        <v>1.8169065175571</v>
      </c>
      <c r="BN41" s="257"/>
      <c r="BO41" s="258"/>
      <c r="BP41" s="287" t="s">
        <v>77</v>
      </c>
      <c r="BQ41" s="288"/>
      <c r="BR41" s="289"/>
      <c r="BS41" s="256">
        <v>4.1829585077134004</v>
      </c>
      <c r="BT41" s="257"/>
      <c r="BU41" s="258"/>
      <c r="BV41" s="287" t="s">
        <v>77</v>
      </c>
      <c r="BW41" s="288"/>
      <c r="BX41" s="289"/>
      <c r="BY41" s="256">
        <v>3.9983069229122998</v>
      </c>
      <c r="BZ41" s="257"/>
      <c r="CA41" s="258"/>
      <c r="CB41" s="287" t="s">
        <v>77</v>
      </c>
      <c r="CC41" s="288"/>
      <c r="CD41" s="289"/>
      <c r="CE41" s="256">
        <v>3.1353634070125</v>
      </c>
      <c r="CF41" s="257"/>
      <c r="CG41" s="258"/>
      <c r="CH41" s="287" t="s">
        <v>84</v>
      </c>
      <c r="CI41" s="288">
        <v>0.114357912223121</v>
      </c>
      <c r="CJ41" s="289" t="s">
        <v>84</v>
      </c>
      <c r="CK41" s="256">
        <v>13.2587244306528</v>
      </c>
      <c r="CL41" s="257"/>
      <c r="CM41" s="258"/>
    </row>
    <row r="42" spans="1:93" s="6" customFormat="1" ht="12.75" customHeight="1" x14ac:dyDescent="0.2">
      <c r="A42" s="389"/>
      <c r="B42" s="287"/>
      <c r="C42" s="288"/>
      <c r="D42" s="289"/>
      <c r="E42" s="256"/>
      <c r="F42" s="257"/>
      <c r="G42" s="258"/>
      <c r="H42" s="287"/>
      <c r="I42" s="288"/>
      <c r="J42" s="289"/>
      <c r="K42" s="256"/>
      <c r="L42" s="257"/>
      <c r="M42" s="258"/>
      <c r="N42" s="287"/>
      <c r="O42" s="288"/>
      <c r="P42" s="289"/>
      <c r="Q42" s="256"/>
      <c r="R42" s="257"/>
      <c r="S42" s="258"/>
      <c r="T42" s="287"/>
      <c r="U42" s="288"/>
      <c r="V42" s="289"/>
      <c r="W42" s="256"/>
      <c r="X42" s="257"/>
      <c r="Y42" s="258"/>
      <c r="Z42" s="287"/>
      <c r="AA42" s="288"/>
      <c r="AB42" s="289"/>
      <c r="AC42" s="256"/>
      <c r="AD42" s="257"/>
      <c r="AE42" s="258"/>
      <c r="AF42" s="60"/>
      <c r="AG42" s="60"/>
      <c r="AH42" s="61"/>
      <c r="AI42" s="256"/>
      <c r="AJ42" s="257"/>
      <c r="AK42" s="258"/>
      <c r="AL42" s="287"/>
      <c r="AM42" s="288"/>
      <c r="AN42" s="289"/>
      <c r="AO42" s="256"/>
      <c r="AP42" s="257"/>
      <c r="AQ42" s="258"/>
      <c r="AR42" s="287"/>
      <c r="AS42" s="288"/>
      <c r="AT42" s="289"/>
      <c r="AU42" s="256"/>
      <c r="AV42" s="257"/>
      <c r="AW42" s="258"/>
      <c r="AX42" s="287"/>
      <c r="AY42" s="288"/>
      <c r="AZ42" s="289"/>
      <c r="BA42" s="256"/>
      <c r="BB42" s="257"/>
      <c r="BC42" s="258"/>
      <c r="BD42" s="287"/>
      <c r="BE42" s="288"/>
      <c r="BF42" s="289"/>
      <c r="BG42" s="256"/>
      <c r="BH42" s="257"/>
      <c r="BI42" s="258"/>
      <c r="BJ42" s="287"/>
      <c r="BK42" s="288"/>
      <c r="BL42" s="289"/>
      <c r="BM42" s="256"/>
      <c r="BN42" s="257"/>
      <c r="BO42" s="258"/>
      <c r="BP42" s="287"/>
      <c r="BQ42" s="288"/>
      <c r="BR42" s="289"/>
      <c r="BS42" s="256"/>
      <c r="BT42" s="257"/>
      <c r="BU42" s="258"/>
      <c r="BV42" s="287"/>
      <c r="BW42" s="288"/>
      <c r="BX42" s="289"/>
      <c r="BY42" s="256"/>
      <c r="BZ42" s="257"/>
      <c r="CA42" s="258"/>
      <c r="CB42" s="287"/>
      <c r="CC42" s="288"/>
      <c r="CD42" s="289"/>
      <c r="CE42" s="256"/>
      <c r="CF42" s="257"/>
      <c r="CG42" s="258"/>
      <c r="CH42" s="287" t="s">
        <v>83</v>
      </c>
      <c r="CI42" s="288"/>
      <c r="CJ42" s="289"/>
      <c r="CK42" s="256">
        <v>9.1529824030351996</v>
      </c>
      <c r="CL42" s="257"/>
      <c r="CM42" s="258"/>
    </row>
    <row r="43" spans="1:93" s="6" customFormat="1" ht="12.75" customHeight="1" x14ac:dyDescent="0.2">
      <c r="A43" s="389"/>
      <c r="B43" s="287" t="s">
        <v>312</v>
      </c>
      <c r="C43" s="288"/>
      <c r="D43" s="289"/>
      <c r="E43" s="256"/>
      <c r="F43" s="257"/>
      <c r="G43" s="258"/>
      <c r="H43" s="287"/>
      <c r="I43" s="288"/>
      <c r="J43" s="289"/>
      <c r="K43" s="256"/>
      <c r="L43" s="257"/>
      <c r="M43" s="258"/>
      <c r="N43" s="287"/>
      <c r="O43" s="288"/>
      <c r="P43" s="289"/>
      <c r="Q43" s="256"/>
      <c r="R43" s="257"/>
      <c r="S43" s="258"/>
      <c r="T43" s="287"/>
      <c r="U43" s="288"/>
      <c r="V43" s="289"/>
      <c r="W43" s="256"/>
      <c r="X43" s="257"/>
      <c r="Y43" s="258"/>
      <c r="Z43" s="287"/>
      <c r="AA43" s="288"/>
      <c r="AB43" s="289"/>
      <c r="AC43" s="256"/>
      <c r="AD43" s="257"/>
      <c r="AE43" s="258"/>
      <c r="AF43" s="60"/>
      <c r="AG43" s="60"/>
      <c r="AH43" s="61"/>
      <c r="AI43" s="256"/>
      <c r="AJ43" s="257"/>
      <c r="AK43" s="258"/>
      <c r="AL43" s="287"/>
      <c r="AM43" s="288"/>
      <c r="AN43" s="289"/>
      <c r="AO43" s="256"/>
      <c r="AP43" s="257"/>
      <c r="AQ43" s="258"/>
      <c r="AR43" s="287"/>
      <c r="AS43" s="288"/>
      <c r="AT43" s="289"/>
      <c r="AU43" s="256"/>
      <c r="AV43" s="257"/>
      <c r="AW43" s="258"/>
      <c r="AX43" s="287"/>
      <c r="AY43" s="288"/>
      <c r="AZ43" s="289"/>
      <c r="BA43" s="256"/>
      <c r="BB43" s="257"/>
      <c r="BC43" s="258"/>
      <c r="BD43" s="287"/>
      <c r="BE43" s="288"/>
      <c r="BF43" s="289"/>
      <c r="BG43" s="256"/>
      <c r="BH43" s="257"/>
      <c r="BI43" s="258"/>
      <c r="BJ43" s="287"/>
      <c r="BK43" s="288"/>
      <c r="BL43" s="289"/>
      <c r="BM43" s="256"/>
      <c r="BN43" s="257"/>
      <c r="BO43" s="258"/>
      <c r="BP43" s="287"/>
      <c r="BQ43" s="288"/>
      <c r="BR43" s="289"/>
      <c r="BS43" s="256"/>
      <c r="BT43" s="257"/>
      <c r="BU43" s="258"/>
      <c r="BV43" s="287"/>
      <c r="BW43" s="288"/>
      <c r="BX43" s="289"/>
      <c r="BY43" s="256"/>
      <c r="BZ43" s="257"/>
      <c r="CA43" s="258"/>
      <c r="CB43" s="287"/>
      <c r="CC43" s="288"/>
      <c r="CD43" s="289"/>
      <c r="CE43" s="256"/>
      <c r="CF43" s="257"/>
      <c r="CG43" s="258"/>
      <c r="CH43" s="360" t="s">
        <v>77</v>
      </c>
      <c r="CI43" s="361"/>
      <c r="CJ43" s="362"/>
      <c r="CK43" s="256">
        <v>3.2811054171906999</v>
      </c>
      <c r="CL43" s="257"/>
      <c r="CM43" s="258"/>
    </row>
    <row r="44" spans="1:93" s="6" customFormat="1" ht="12.75" customHeight="1" x14ac:dyDescent="0.2">
      <c r="A44" s="389"/>
      <c r="B44" s="287"/>
      <c r="C44" s="288"/>
      <c r="D44" s="289"/>
      <c r="E44" s="256" t="s">
        <v>312</v>
      </c>
      <c r="F44" s="257"/>
      <c r="G44" s="258"/>
      <c r="H44" s="287"/>
      <c r="I44" s="288"/>
      <c r="J44" s="289"/>
      <c r="K44" s="256"/>
      <c r="L44" s="257"/>
      <c r="M44" s="258"/>
      <c r="N44" s="287"/>
      <c r="O44" s="288"/>
      <c r="P44" s="289"/>
      <c r="Q44" s="256"/>
      <c r="R44" s="257"/>
      <c r="S44" s="258"/>
      <c r="T44" s="287"/>
      <c r="U44" s="288"/>
      <c r="V44" s="289"/>
      <c r="W44" s="256"/>
      <c r="X44" s="257"/>
      <c r="Y44" s="258"/>
      <c r="Z44" s="287"/>
      <c r="AA44" s="288"/>
      <c r="AB44" s="289"/>
      <c r="AC44" s="256"/>
      <c r="AD44" s="257"/>
      <c r="AE44" s="258"/>
      <c r="AF44" s="60"/>
      <c r="AG44" s="60"/>
      <c r="AH44" s="61"/>
      <c r="AI44" s="256"/>
      <c r="AJ44" s="257"/>
      <c r="AK44" s="258"/>
      <c r="AL44" s="287"/>
      <c r="AM44" s="288"/>
      <c r="AN44" s="289"/>
      <c r="AO44" s="256"/>
      <c r="AP44" s="257"/>
      <c r="AQ44" s="258"/>
      <c r="AR44" s="287"/>
      <c r="AS44" s="288"/>
      <c r="AT44" s="289"/>
      <c r="AU44" s="256"/>
      <c r="AV44" s="257"/>
      <c r="AW44" s="258"/>
      <c r="AX44" s="287"/>
      <c r="AY44" s="288"/>
      <c r="AZ44" s="289"/>
      <c r="BA44" s="256"/>
      <c r="BB44" s="257"/>
      <c r="BC44" s="258"/>
      <c r="BD44" s="287"/>
      <c r="BE44" s="288"/>
      <c r="BF44" s="289"/>
      <c r="BG44" s="256"/>
      <c r="BH44" s="257"/>
      <c r="BI44" s="258"/>
      <c r="BJ44" s="287"/>
      <c r="BK44" s="288"/>
      <c r="BL44" s="289"/>
      <c r="BM44" s="256"/>
      <c r="BN44" s="257"/>
      <c r="BO44" s="258"/>
      <c r="BP44" s="287"/>
      <c r="BQ44" s="288"/>
      <c r="BR44" s="289"/>
      <c r="BS44" s="256"/>
      <c r="BT44" s="257"/>
      <c r="BU44" s="258"/>
      <c r="BV44" s="287"/>
      <c r="BW44" s="288"/>
      <c r="BX44" s="289"/>
      <c r="BY44" s="256"/>
      <c r="BZ44" s="257"/>
      <c r="CA44" s="258"/>
      <c r="CB44" s="287"/>
      <c r="CC44" s="288"/>
      <c r="CD44" s="289"/>
      <c r="CE44" s="256"/>
      <c r="CF44" s="257"/>
      <c r="CG44" s="258"/>
      <c r="CH44" s="287"/>
      <c r="CI44" s="288"/>
      <c r="CJ44" s="289"/>
      <c r="CK44" s="256"/>
      <c r="CL44" s="257"/>
      <c r="CM44" s="258"/>
    </row>
    <row r="45" spans="1:93" s="6" customFormat="1" ht="12.75" customHeight="1" x14ac:dyDescent="0.2">
      <c r="A45" s="389"/>
      <c r="B45" s="287"/>
      <c r="C45" s="288"/>
      <c r="D45" s="289"/>
      <c r="E45" s="256"/>
      <c r="F45" s="257"/>
      <c r="G45" s="258"/>
      <c r="H45" s="287"/>
      <c r="I45" s="288"/>
      <c r="J45" s="289"/>
      <c r="K45" s="256"/>
      <c r="L45" s="257"/>
      <c r="M45" s="258"/>
      <c r="N45" s="287"/>
      <c r="O45" s="288"/>
      <c r="P45" s="289"/>
      <c r="Q45" s="256"/>
      <c r="R45" s="257"/>
      <c r="S45" s="258"/>
      <c r="T45" s="287"/>
      <c r="U45" s="288"/>
      <c r="V45" s="289"/>
      <c r="W45" s="256"/>
      <c r="X45" s="257"/>
      <c r="Y45" s="258"/>
      <c r="Z45" s="287"/>
      <c r="AA45" s="288"/>
      <c r="AB45" s="289"/>
      <c r="AC45" s="256"/>
      <c r="AD45" s="257"/>
      <c r="AE45" s="258"/>
      <c r="AF45" s="60"/>
      <c r="AG45" s="60"/>
      <c r="AH45" s="61"/>
      <c r="AI45" s="256"/>
      <c r="AJ45" s="257"/>
      <c r="AK45" s="258"/>
      <c r="AL45" s="287"/>
      <c r="AM45" s="288"/>
      <c r="AN45" s="289"/>
      <c r="AO45" s="256"/>
      <c r="AP45" s="257"/>
      <c r="AQ45" s="258"/>
      <c r="AR45" s="287"/>
      <c r="AS45" s="288"/>
      <c r="AT45" s="289"/>
      <c r="AU45" s="256"/>
      <c r="AV45" s="257"/>
      <c r="AW45" s="258"/>
      <c r="AX45" s="287"/>
      <c r="AY45" s="288"/>
      <c r="AZ45" s="289"/>
      <c r="BA45" s="256"/>
      <c r="BB45" s="257"/>
      <c r="BC45" s="258"/>
      <c r="BD45" s="287"/>
      <c r="BE45" s="288"/>
      <c r="BF45" s="289"/>
      <c r="BG45" s="256"/>
      <c r="BH45" s="257"/>
      <c r="BI45" s="258"/>
      <c r="BJ45" s="287"/>
      <c r="BK45" s="288"/>
      <c r="BL45" s="289"/>
      <c r="BM45" s="256"/>
      <c r="BN45" s="257"/>
      <c r="BO45" s="258"/>
      <c r="BP45" s="287"/>
      <c r="BQ45" s="288"/>
      <c r="BR45" s="289"/>
      <c r="BS45" s="256"/>
      <c r="BT45" s="257"/>
      <c r="BU45" s="258"/>
      <c r="BV45" s="287"/>
      <c r="BW45" s="288"/>
      <c r="BX45" s="289"/>
      <c r="BY45" s="256"/>
      <c r="BZ45" s="257"/>
      <c r="CA45" s="258"/>
      <c r="CB45" s="287"/>
      <c r="CC45" s="288"/>
      <c r="CD45" s="289"/>
      <c r="CE45" s="256"/>
      <c r="CF45" s="257"/>
      <c r="CG45" s="258"/>
      <c r="CH45" s="287"/>
      <c r="CI45" s="288"/>
      <c r="CJ45" s="289"/>
      <c r="CK45" s="256"/>
      <c r="CL45" s="257"/>
      <c r="CM45" s="258"/>
    </row>
    <row r="46" spans="1:93" s="6" customFormat="1" ht="12.75" x14ac:dyDescent="0.2">
      <c r="A46" s="390"/>
      <c r="B46" s="329" t="s">
        <v>41</v>
      </c>
      <c r="C46" s="330"/>
      <c r="D46" s="331"/>
      <c r="E46" s="336">
        <f>SUM(E40:G44)</f>
        <v>100.0000000000001</v>
      </c>
      <c r="F46" s="337"/>
      <c r="G46" s="338"/>
      <c r="H46" s="329" t="s">
        <v>41</v>
      </c>
      <c r="I46" s="330"/>
      <c r="J46" s="331"/>
      <c r="K46" s="336">
        <f>SUM(K40:M44)</f>
        <v>99.999999999999801</v>
      </c>
      <c r="L46" s="337"/>
      <c r="M46" s="338"/>
      <c r="N46" s="329" t="s">
        <v>41</v>
      </c>
      <c r="O46" s="330"/>
      <c r="P46" s="331"/>
      <c r="Q46" s="336">
        <f>SUM(Q40:S44)</f>
        <v>100.0000000000004</v>
      </c>
      <c r="R46" s="337"/>
      <c r="S46" s="338"/>
      <c r="T46" s="329" t="s">
        <v>41</v>
      </c>
      <c r="U46" s="330"/>
      <c r="V46" s="331"/>
      <c r="W46" s="336">
        <f>SUM(W40:Y44)</f>
        <v>99.999999999999901</v>
      </c>
      <c r="X46" s="337"/>
      <c r="Y46" s="338"/>
      <c r="Z46" s="329" t="s">
        <v>41</v>
      </c>
      <c r="AA46" s="330"/>
      <c r="AB46" s="331"/>
      <c r="AC46" s="336">
        <f>SUM(AC40:AE44)</f>
        <v>100.0000000000001</v>
      </c>
      <c r="AD46" s="337"/>
      <c r="AE46" s="338"/>
      <c r="AF46" s="329" t="s">
        <v>41</v>
      </c>
      <c r="AG46" s="330"/>
      <c r="AH46" s="331"/>
      <c r="AI46" s="342">
        <f>SUM(AI40:AK45)</f>
        <v>99.999999999999702</v>
      </c>
      <c r="AJ46" s="343"/>
      <c r="AK46" s="344"/>
      <c r="AL46" s="335" t="s">
        <v>41</v>
      </c>
      <c r="AM46" s="330"/>
      <c r="AN46" s="331"/>
      <c r="AO46" s="336">
        <f>SUM(AO40:AQ44)</f>
        <v>100.0000000000001</v>
      </c>
      <c r="AP46" s="337"/>
      <c r="AQ46" s="338"/>
      <c r="AR46" s="335" t="s">
        <v>41</v>
      </c>
      <c r="AS46" s="330"/>
      <c r="AT46" s="331"/>
      <c r="AU46" s="336">
        <f>SUM(AU40:AW44)</f>
        <v>100.0000000000003</v>
      </c>
      <c r="AV46" s="337"/>
      <c r="AW46" s="338"/>
      <c r="AX46" s="335" t="s">
        <v>41</v>
      </c>
      <c r="AY46" s="330"/>
      <c r="AZ46" s="331"/>
      <c r="BA46" s="336">
        <f>SUM(BA40:BC44)</f>
        <v>99.999999999999602</v>
      </c>
      <c r="BB46" s="337"/>
      <c r="BC46" s="338"/>
      <c r="BD46" s="335" t="s">
        <v>41</v>
      </c>
      <c r="BE46" s="330"/>
      <c r="BF46" s="331"/>
      <c r="BG46" s="336">
        <f>SUM(BG40:BI44)</f>
        <v>100.0000000000002</v>
      </c>
      <c r="BH46" s="337"/>
      <c r="BI46" s="338"/>
      <c r="BJ46" s="335" t="s">
        <v>41</v>
      </c>
      <c r="BK46" s="330"/>
      <c r="BL46" s="331"/>
      <c r="BM46" s="336">
        <f>SUM(BM40:BO44)</f>
        <v>99.999999999999901</v>
      </c>
      <c r="BN46" s="337"/>
      <c r="BO46" s="338"/>
      <c r="BP46" s="335" t="s">
        <v>41</v>
      </c>
      <c r="BQ46" s="330"/>
      <c r="BR46" s="331"/>
      <c r="BS46" s="336">
        <f>SUM(BS40:BU44)</f>
        <v>99.999999999999687</v>
      </c>
      <c r="BT46" s="337"/>
      <c r="BU46" s="338"/>
      <c r="BV46" s="335" t="s">
        <v>41</v>
      </c>
      <c r="BW46" s="330"/>
      <c r="BX46" s="331"/>
      <c r="BY46" s="336">
        <f>SUM(BY40:CA44)</f>
        <v>100.0000000000001</v>
      </c>
      <c r="BZ46" s="337"/>
      <c r="CA46" s="338"/>
      <c r="CB46" s="335" t="s">
        <v>41</v>
      </c>
      <c r="CC46" s="330"/>
      <c r="CD46" s="331"/>
      <c r="CE46" s="336">
        <f>SUM(CE40:CG44)</f>
        <v>100</v>
      </c>
      <c r="CF46" s="337"/>
      <c r="CG46" s="338"/>
      <c r="CH46" s="335" t="s">
        <v>41</v>
      </c>
      <c r="CI46" s="330"/>
      <c r="CJ46" s="331"/>
      <c r="CK46" s="336">
        <f>SUM(CK40:CM44)</f>
        <v>100</v>
      </c>
      <c r="CL46" s="337"/>
      <c r="CM46" s="338"/>
    </row>
    <row r="47" spans="1:93" s="6" customFormat="1" ht="12.75" x14ac:dyDescent="0.2">
      <c r="A47" s="4"/>
      <c r="B47" s="262"/>
      <c r="C47" s="253"/>
      <c r="D47" s="254"/>
      <c r="E47" s="262"/>
      <c r="F47" s="253"/>
      <c r="G47" s="254"/>
      <c r="H47" s="262"/>
      <c r="I47" s="253"/>
      <c r="J47" s="254"/>
      <c r="K47" s="262"/>
      <c r="L47" s="253"/>
      <c r="M47" s="254"/>
      <c r="N47" s="262"/>
      <c r="O47" s="253"/>
      <c r="P47" s="254"/>
      <c r="Q47" s="262"/>
      <c r="R47" s="253"/>
      <c r="S47" s="254"/>
      <c r="T47" s="262"/>
      <c r="U47" s="253"/>
      <c r="V47" s="254"/>
      <c r="W47" s="262"/>
      <c r="X47" s="253"/>
      <c r="Y47" s="254"/>
      <c r="Z47" s="262"/>
      <c r="AA47" s="253"/>
      <c r="AB47" s="254"/>
      <c r="AC47" s="262"/>
      <c r="AD47" s="253"/>
      <c r="AE47" s="254"/>
      <c r="AF47" s="167"/>
      <c r="AG47" s="167"/>
      <c r="AH47" s="168"/>
      <c r="AI47" s="167"/>
      <c r="AJ47" s="167"/>
      <c r="AK47" s="167"/>
      <c r="AL47" s="262"/>
      <c r="AM47" s="253"/>
      <c r="AN47" s="254"/>
      <c r="AO47" s="262"/>
      <c r="AP47" s="253"/>
      <c r="AQ47" s="254"/>
      <c r="AR47" s="252"/>
      <c r="AS47" s="296"/>
      <c r="AT47" s="297"/>
      <c r="AU47" s="252"/>
      <c r="AV47" s="296"/>
      <c r="AW47" s="297"/>
      <c r="AX47" s="252"/>
      <c r="AY47" s="296"/>
      <c r="AZ47" s="297"/>
      <c r="BA47" s="252"/>
      <c r="BB47" s="296"/>
      <c r="BC47" s="297"/>
      <c r="BD47" s="252"/>
      <c r="BE47" s="296"/>
      <c r="BF47" s="297"/>
      <c r="BG47" s="252"/>
      <c r="BH47" s="296"/>
      <c r="BI47" s="297"/>
      <c r="BJ47" s="252"/>
      <c r="BK47" s="296"/>
      <c r="BL47" s="297"/>
      <c r="BM47" s="252"/>
      <c r="BN47" s="296"/>
      <c r="BO47" s="297"/>
      <c r="BP47" s="252"/>
      <c r="BQ47" s="296"/>
      <c r="BR47" s="297"/>
      <c r="BS47" s="252"/>
      <c r="BT47" s="296"/>
      <c r="BU47" s="297"/>
      <c r="BV47" s="252"/>
      <c r="BW47" s="296"/>
      <c r="BX47" s="297"/>
      <c r="BY47" s="252"/>
      <c r="BZ47" s="296"/>
      <c r="CA47" s="297"/>
      <c r="CB47" s="252"/>
      <c r="CC47" s="296"/>
      <c r="CD47" s="297"/>
      <c r="CE47" s="252"/>
      <c r="CF47" s="296"/>
      <c r="CG47" s="297"/>
      <c r="CH47" s="262"/>
      <c r="CI47" s="253"/>
      <c r="CJ47" s="254"/>
      <c r="CK47" s="357"/>
      <c r="CL47" s="358"/>
      <c r="CM47" s="359"/>
    </row>
    <row r="48" spans="1:93" s="75" customFormat="1" ht="12.75" customHeight="1" x14ac:dyDescent="0.2">
      <c r="A48" s="396" t="s">
        <v>241</v>
      </c>
      <c r="B48" s="252" t="s">
        <v>237</v>
      </c>
      <c r="C48" s="296"/>
      <c r="D48" s="297"/>
      <c r="E48" s="262" t="s">
        <v>330</v>
      </c>
      <c r="F48" s="253"/>
      <c r="G48" s="254"/>
      <c r="H48" s="252" t="s">
        <v>237</v>
      </c>
      <c r="I48" s="296"/>
      <c r="J48" s="297"/>
      <c r="K48" s="252" t="s">
        <v>331</v>
      </c>
      <c r="L48" s="296"/>
      <c r="M48" s="297"/>
      <c r="N48" s="252" t="s">
        <v>237</v>
      </c>
      <c r="O48" s="253"/>
      <c r="P48" s="254"/>
      <c r="Q48" s="252" t="s">
        <v>331</v>
      </c>
      <c r="R48" s="253"/>
      <c r="S48" s="254"/>
      <c r="T48" s="252" t="s">
        <v>237</v>
      </c>
      <c r="U48" s="253"/>
      <c r="V48" s="254"/>
      <c r="W48" s="252" t="s">
        <v>331</v>
      </c>
      <c r="X48" s="253"/>
      <c r="Y48" s="254"/>
      <c r="Z48" s="252" t="s">
        <v>237</v>
      </c>
      <c r="AA48" s="253"/>
      <c r="AB48" s="254"/>
      <c r="AC48" s="252" t="s">
        <v>331</v>
      </c>
      <c r="AD48" s="253"/>
      <c r="AE48" s="254"/>
      <c r="AF48" s="252" t="s">
        <v>237</v>
      </c>
      <c r="AG48" s="253"/>
      <c r="AH48" s="254"/>
      <c r="AI48" s="252" t="s">
        <v>331</v>
      </c>
      <c r="AJ48" s="253"/>
      <c r="AK48" s="254"/>
      <c r="AL48" s="252" t="s">
        <v>237</v>
      </c>
      <c r="AM48" s="253"/>
      <c r="AN48" s="254"/>
      <c r="AO48" s="252" t="s">
        <v>331</v>
      </c>
      <c r="AP48" s="253"/>
      <c r="AQ48" s="254"/>
      <c r="AR48" s="252" t="s">
        <v>237</v>
      </c>
      <c r="AS48" s="253"/>
      <c r="AT48" s="254"/>
      <c r="AU48" s="252" t="s">
        <v>331</v>
      </c>
      <c r="AV48" s="253"/>
      <c r="AW48" s="254"/>
      <c r="AX48" s="252" t="s">
        <v>237</v>
      </c>
      <c r="AY48" s="253"/>
      <c r="AZ48" s="254"/>
      <c r="BA48" s="252" t="s">
        <v>331</v>
      </c>
      <c r="BB48" s="253"/>
      <c r="BC48" s="254"/>
      <c r="BD48" s="252" t="s">
        <v>237</v>
      </c>
      <c r="BE48" s="253"/>
      <c r="BF48" s="254"/>
      <c r="BG48" s="252" t="s">
        <v>331</v>
      </c>
      <c r="BH48" s="253"/>
      <c r="BI48" s="254"/>
      <c r="BJ48" s="252" t="s">
        <v>237</v>
      </c>
      <c r="BK48" s="253"/>
      <c r="BL48" s="254"/>
      <c r="BM48" s="252" t="s">
        <v>331</v>
      </c>
      <c r="BN48" s="253"/>
      <c r="BO48" s="254"/>
      <c r="BP48" s="252" t="s">
        <v>237</v>
      </c>
      <c r="BQ48" s="253"/>
      <c r="BR48" s="254"/>
      <c r="BS48" s="252" t="s">
        <v>331</v>
      </c>
      <c r="BT48" s="253"/>
      <c r="BU48" s="254"/>
      <c r="BV48" s="252" t="s">
        <v>237</v>
      </c>
      <c r="BW48" s="253"/>
      <c r="BX48" s="254"/>
      <c r="BY48" s="252" t="s">
        <v>331</v>
      </c>
      <c r="BZ48" s="253"/>
      <c r="CA48" s="254"/>
      <c r="CB48" s="252" t="s">
        <v>237</v>
      </c>
      <c r="CC48" s="253"/>
      <c r="CD48" s="254"/>
      <c r="CE48" s="252" t="s">
        <v>331</v>
      </c>
      <c r="CF48" s="253"/>
      <c r="CG48" s="254"/>
      <c r="CH48" s="252" t="s">
        <v>237</v>
      </c>
      <c r="CI48" s="253"/>
      <c r="CJ48" s="254"/>
      <c r="CK48" s="252" t="s">
        <v>331</v>
      </c>
      <c r="CL48" s="253"/>
      <c r="CM48" s="254"/>
    </row>
    <row r="49" spans="1:91" s="6" customFormat="1" ht="12.75" customHeight="1" x14ac:dyDescent="0.2">
      <c r="A49" s="389"/>
      <c r="B49" s="259" t="s">
        <v>173</v>
      </c>
      <c r="C49" s="260"/>
      <c r="D49" s="261"/>
      <c r="E49" s="255">
        <v>15.017300000000001</v>
      </c>
      <c r="F49" s="255"/>
      <c r="G49" s="255"/>
      <c r="H49" s="259" t="s">
        <v>173</v>
      </c>
      <c r="I49" s="260"/>
      <c r="J49" s="261"/>
      <c r="K49" s="255">
        <v>25.351500000000001</v>
      </c>
      <c r="L49" s="255"/>
      <c r="M49" s="255"/>
      <c r="N49" s="259" t="s">
        <v>173</v>
      </c>
      <c r="O49" s="260"/>
      <c r="P49" s="261"/>
      <c r="Q49" s="255">
        <v>16.593599999999999</v>
      </c>
      <c r="R49" s="255"/>
      <c r="S49" s="255"/>
      <c r="T49" s="260" t="s">
        <v>173</v>
      </c>
      <c r="U49" s="260"/>
      <c r="V49" s="261"/>
      <c r="W49" s="255">
        <v>61.230699999999999</v>
      </c>
      <c r="X49" s="255"/>
      <c r="Y49" s="255"/>
      <c r="Z49" s="259" t="s">
        <v>192</v>
      </c>
      <c r="AA49" s="260"/>
      <c r="AB49" s="261"/>
      <c r="AC49" s="255">
        <v>21.128900000000002</v>
      </c>
      <c r="AD49" s="255"/>
      <c r="AE49" s="255"/>
      <c r="AF49" s="259" t="s">
        <v>192</v>
      </c>
      <c r="AG49" s="260"/>
      <c r="AH49" s="261"/>
      <c r="AI49" s="255">
        <v>24.984999999999999</v>
      </c>
      <c r="AJ49" s="255"/>
      <c r="AK49" s="255"/>
      <c r="AL49" s="259" t="s">
        <v>173</v>
      </c>
      <c r="AM49" s="260"/>
      <c r="AN49" s="261"/>
      <c r="AO49" s="255">
        <v>23.987200000000001</v>
      </c>
      <c r="AP49" s="255"/>
      <c r="AQ49" s="255"/>
      <c r="AR49" s="259" t="s">
        <v>173</v>
      </c>
      <c r="AS49" s="260"/>
      <c r="AT49" s="261"/>
      <c r="AU49" s="255">
        <v>15.306699999999999</v>
      </c>
      <c r="AV49" s="255"/>
      <c r="AW49" s="255"/>
      <c r="AX49" s="266" t="s">
        <v>173</v>
      </c>
      <c r="AY49" s="267"/>
      <c r="AZ49" s="268"/>
      <c r="BA49" s="255">
        <v>19.0046</v>
      </c>
      <c r="BB49" s="255"/>
      <c r="BC49" s="255"/>
      <c r="BD49" s="259" t="s">
        <v>196</v>
      </c>
      <c r="BE49" s="260"/>
      <c r="BF49" s="261"/>
      <c r="BG49" s="255">
        <v>15.5877</v>
      </c>
      <c r="BH49" s="255"/>
      <c r="BI49" s="255"/>
      <c r="BJ49" s="259" t="s">
        <v>192</v>
      </c>
      <c r="BK49" s="260"/>
      <c r="BL49" s="261"/>
      <c r="BM49" s="255">
        <v>10.4748</v>
      </c>
      <c r="BN49" s="255"/>
      <c r="BO49" s="255"/>
      <c r="BP49" s="259" t="s">
        <v>204</v>
      </c>
      <c r="BQ49" s="260"/>
      <c r="BR49" s="261"/>
      <c r="BS49" s="255">
        <v>67.043700000000001</v>
      </c>
      <c r="BT49" s="255"/>
      <c r="BU49" s="255"/>
      <c r="BV49" s="259" t="s">
        <v>192</v>
      </c>
      <c r="BW49" s="260"/>
      <c r="BX49" s="261"/>
      <c r="BY49" s="255">
        <v>11.447699999999999</v>
      </c>
      <c r="BZ49" s="255"/>
      <c r="CA49" s="255"/>
      <c r="CB49" s="259" t="s">
        <v>173</v>
      </c>
      <c r="CC49" s="260"/>
      <c r="CD49" s="261"/>
      <c r="CE49" s="255">
        <v>11.5627</v>
      </c>
      <c r="CF49" s="255"/>
      <c r="CG49" s="255"/>
      <c r="CH49" s="259" t="s">
        <v>173</v>
      </c>
      <c r="CI49" s="260"/>
      <c r="CJ49" s="261"/>
      <c r="CK49" s="255">
        <v>19.1159</v>
      </c>
      <c r="CL49" s="255"/>
      <c r="CM49" s="255"/>
    </row>
    <row r="50" spans="1:91" s="6" customFormat="1" ht="12.75" customHeight="1" x14ac:dyDescent="0.2">
      <c r="A50" s="389"/>
      <c r="B50" s="259" t="s">
        <v>196</v>
      </c>
      <c r="C50" s="260"/>
      <c r="D50" s="261"/>
      <c r="E50" s="255">
        <v>7.8902999999999999</v>
      </c>
      <c r="F50" s="255"/>
      <c r="G50" s="255"/>
      <c r="H50" s="259" t="s">
        <v>194</v>
      </c>
      <c r="I50" s="260"/>
      <c r="J50" s="261"/>
      <c r="K50" s="255">
        <v>7.0597000000000003</v>
      </c>
      <c r="L50" s="255"/>
      <c r="M50" s="255"/>
      <c r="N50" s="259" t="s">
        <v>192</v>
      </c>
      <c r="O50" s="260"/>
      <c r="P50" s="261"/>
      <c r="Q50" s="255">
        <v>8.9517000000000007</v>
      </c>
      <c r="R50" s="255"/>
      <c r="S50" s="255"/>
      <c r="T50" s="260" t="s">
        <v>196</v>
      </c>
      <c r="U50" s="260"/>
      <c r="V50" s="261"/>
      <c r="W50" s="255">
        <v>28.706700000000001</v>
      </c>
      <c r="X50" s="255"/>
      <c r="Y50" s="255"/>
      <c r="Z50" s="259" t="s">
        <v>216</v>
      </c>
      <c r="AA50" s="260"/>
      <c r="AB50" s="261"/>
      <c r="AC50" s="255">
        <v>19.031099999999999</v>
      </c>
      <c r="AD50" s="255"/>
      <c r="AE50" s="255"/>
      <c r="AF50" s="259" t="s">
        <v>216</v>
      </c>
      <c r="AG50" s="260"/>
      <c r="AH50" s="261"/>
      <c r="AI50" s="255">
        <v>14.0938</v>
      </c>
      <c r="AJ50" s="255"/>
      <c r="AK50" s="255"/>
      <c r="AL50" s="259" t="s">
        <v>194</v>
      </c>
      <c r="AM50" s="260"/>
      <c r="AN50" s="261"/>
      <c r="AO50" s="255">
        <v>6.9630000000000001</v>
      </c>
      <c r="AP50" s="255"/>
      <c r="AQ50" s="255"/>
      <c r="AR50" s="259" t="s">
        <v>216</v>
      </c>
      <c r="AS50" s="260"/>
      <c r="AT50" s="261"/>
      <c r="AU50" s="255">
        <v>8.6719000000000008</v>
      </c>
      <c r="AV50" s="255"/>
      <c r="AW50" s="255"/>
      <c r="AX50" s="266" t="s">
        <v>192</v>
      </c>
      <c r="AY50" s="267"/>
      <c r="AZ50" s="268"/>
      <c r="BA50" s="255">
        <v>7.9344000000000001</v>
      </c>
      <c r="BB50" s="255"/>
      <c r="BC50" s="255"/>
      <c r="BD50" s="259" t="s">
        <v>194</v>
      </c>
      <c r="BE50" s="260"/>
      <c r="BF50" s="261"/>
      <c r="BG50" s="255">
        <v>9.3825000000000003</v>
      </c>
      <c r="BH50" s="255"/>
      <c r="BI50" s="255"/>
      <c r="BJ50" s="259" t="s">
        <v>222</v>
      </c>
      <c r="BK50" s="260"/>
      <c r="BL50" s="261"/>
      <c r="BM50" s="255">
        <v>10.066700000000001</v>
      </c>
      <c r="BN50" s="255"/>
      <c r="BO50" s="255"/>
      <c r="BP50" s="259" t="s">
        <v>210</v>
      </c>
      <c r="BQ50" s="260"/>
      <c r="BR50" s="261"/>
      <c r="BS50" s="255">
        <v>22.2348</v>
      </c>
      <c r="BT50" s="255"/>
      <c r="BU50" s="255"/>
      <c r="BV50" s="259" t="s">
        <v>220</v>
      </c>
      <c r="BW50" s="260"/>
      <c r="BX50" s="261"/>
      <c r="BY50" s="255">
        <v>7.2625999999999999</v>
      </c>
      <c r="BZ50" s="255"/>
      <c r="CA50" s="255"/>
      <c r="CB50" s="259" t="s">
        <v>222</v>
      </c>
      <c r="CC50" s="260"/>
      <c r="CD50" s="261"/>
      <c r="CE50" s="255">
        <v>8.1304999999999996</v>
      </c>
      <c r="CF50" s="255"/>
      <c r="CG50" s="255"/>
      <c r="CH50" s="259" t="s">
        <v>193</v>
      </c>
      <c r="CI50" s="260"/>
      <c r="CJ50" s="261"/>
      <c r="CK50" s="255">
        <v>13.2584</v>
      </c>
      <c r="CL50" s="255"/>
      <c r="CM50" s="255"/>
    </row>
    <row r="51" spans="1:91" s="6" customFormat="1" ht="12.75" customHeight="1" x14ac:dyDescent="0.2">
      <c r="A51" s="389"/>
      <c r="B51" s="259" t="s">
        <v>204</v>
      </c>
      <c r="C51" s="260"/>
      <c r="D51" s="261"/>
      <c r="E51" s="255">
        <v>6.8730000000000002</v>
      </c>
      <c r="F51" s="255"/>
      <c r="G51" s="255"/>
      <c r="H51" s="259" t="s">
        <v>201</v>
      </c>
      <c r="I51" s="260"/>
      <c r="J51" s="261"/>
      <c r="K51" s="255">
        <v>6.5799000000000003</v>
      </c>
      <c r="L51" s="255"/>
      <c r="M51" s="255"/>
      <c r="N51" s="259" t="s">
        <v>196</v>
      </c>
      <c r="O51" s="260"/>
      <c r="P51" s="261"/>
      <c r="Q51" s="255">
        <v>7.2175000000000002</v>
      </c>
      <c r="R51" s="255"/>
      <c r="S51" s="255"/>
      <c r="T51" s="260" t="s">
        <v>223</v>
      </c>
      <c r="U51" s="260"/>
      <c r="V51" s="261"/>
      <c r="W51" s="255">
        <v>6.4537000000000004</v>
      </c>
      <c r="X51" s="255"/>
      <c r="Y51" s="255"/>
      <c r="Z51" s="259" t="s">
        <v>222</v>
      </c>
      <c r="AA51" s="260"/>
      <c r="AB51" s="261"/>
      <c r="AC51" s="255">
        <v>7.1504000000000003</v>
      </c>
      <c r="AD51" s="255"/>
      <c r="AE51" s="255"/>
      <c r="AF51" s="259" t="s">
        <v>208</v>
      </c>
      <c r="AG51" s="260"/>
      <c r="AH51" s="261"/>
      <c r="AI51" s="255">
        <v>10.1648</v>
      </c>
      <c r="AJ51" s="255"/>
      <c r="AK51" s="255"/>
      <c r="AL51" s="259" t="s">
        <v>192</v>
      </c>
      <c r="AM51" s="260"/>
      <c r="AN51" s="261"/>
      <c r="AO51" s="255">
        <v>6.5552999999999999</v>
      </c>
      <c r="AP51" s="255"/>
      <c r="AQ51" s="255"/>
      <c r="AR51" s="259" t="s">
        <v>192</v>
      </c>
      <c r="AS51" s="260"/>
      <c r="AT51" s="261"/>
      <c r="AU51" s="255">
        <v>7.9957000000000003</v>
      </c>
      <c r="AV51" s="255"/>
      <c r="AW51" s="255"/>
      <c r="AX51" s="266" t="s">
        <v>196</v>
      </c>
      <c r="AY51" s="267"/>
      <c r="AZ51" s="268"/>
      <c r="BA51" s="255">
        <v>7.5556999999999999</v>
      </c>
      <c r="BB51" s="255"/>
      <c r="BC51" s="255"/>
      <c r="BD51" s="259" t="s">
        <v>173</v>
      </c>
      <c r="BE51" s="260"/>
      <c r="BF51" s="261"/>
      <c r="BG51" s="255">
        <v>8.1641999999999992</v>
      </c>
      <c r="BH51" s="255"/>
      <c r="BI51" s="255"/>
      <c r="BJ51" s="259" t="s">
        <v>196</v>
      </c>
      <c r="BK51" s="260"/>
      <c r="BL51" s="261"/>
      <c r="BM51" s="255">
        <v>8.6679999999999993</v>
      </c>
      <c r="BN51" s="255"/>
      <c r="BO51" s="255"/>
      <c r="BP51" s="259" t="s">
        <v>195</v>
      </c>
      <c r="BQ51" s="260"/>
      <c r="BR51" s="261"/>
      <c r="BS51" s="255">
        <v>6.5376000000000003</v>
      </c>
      <c r="BT51" s="255"/>
      <c r="BU51" s="255"/>
      <c r="BV51" s="259" t="s">
        <v>316</v>
      </c>
      <c r="BW51" s="260"/>
      <c r="BX51" s="261"/>
      <c r="BY51" s="255">
        <v>7.1075999999999997</v>
      </c>
      <c r="BZ51" s="255"/>
      <c r="CA51" s="255"/>
      <c r="CB51" s="259" t="s">
        <v>192</v>
      </c>
      <c r="CC51" s="260"/>
      <c r="CD51" s="261"/>
      <c r="CE51" s="255">
        <v>8.0143000000000004</v>
      </c>
      <c r="CF51" s="255"/>
      <c r="CG51" s="255"/>
      <c r="CH51" s="259" t="s">
        <v>196</v>
      </c>
      <c r="CI51" s="260"/>
      <c r="CJ51" s="261"/>
      <c r="CK51" s="255">
        <v>12.277900000000001</v>
      </c>
      <c r="CL51" s="255"/>
      <c r="CM51" s="255"/>
    </row>
    <row r="52" spans="1:91" s="6" customFormat="1" ht="12.75" customHeight="1" x14ac:dyDescent="0.2">
      <c r="A52" s="389"/>
      <c r="B52" s="259" t="s">
        <v>220</v>
      </c>
      <c r="C52" s="260"/>
      <c r="D52" s="261"/>
      <c r="E52" s="255">
        <v>5.5465999999999998</v>
      </c>
      <c r="F52" s="255"/>
      <c r="G52" s="255"/>
      <c r="H52" s="259" t="s">
        <v>196</v>
      </c>
      <c r="I52" s="260"/>
      <c r="J52" s="261"/>
      <c r="K52" s="255">
        <v>4.9192</v>
      </c>
      <c r="L52" s="255"/>
      <c r="M52" s="255"/>
      <c r="N52" s="259" t="s">
        <v>216</v>
      </c>
      <c r="O52" s="260"/>
      <c r="P52" s="261"/>
      <c r="Q52" s="255">
        <v>5.4852999999999996</v>
      </c>
      <c r="R52" s="255"/>
      <c r="S52" s="255"/>
      <c r="T52" s="260" t="s">
        <v>199</v>
      </c>
      <c r="U52" s="260"/>
      <c r="V52" s="261"/>
      <c r="W52" s="255">
        <v>1.1246</v>
      </c>
      <c r="X52" s="255"/>
      <c r="Y52" s="255"/>
      <c r="Z52" s="259" t="s">
        <v>203</v>
      </c>
      <c r="AA52" s="260"/>
      <c r="AB52" s="261"/>
      <c r="AC52" s="255">
        <v>6.8446999999999996</v>
      </c>
      <c r="AD52" s="255"/>
      <c r="AE52" s="255"/>
      <c r="AF52" s="259" t="s">
        <v>222</v>
      </c>
      <c r="AG52" s="260"/>
      <c r="AH52" s="261"/>
      <c r="AI52" s="255">
        <v>9.2329000000000008</v>
      </c>
      <c r="AJ52" s="255"/>
      <c r="AK52" s="255"/>
      <c r="AL52" s="259" t="s">
        <v>196</v>
      </c>
      <c r="AM52" s="260"/>
      <c r="AN52" s="261"/>
      <c r="AO52" s="255">
        <v>6.2732000000000001</v>
      </c>
      <c r="AP52" s="255"/>
      <c r="AQ52" s="255"/>
      <c r="AR52" s="259" t="s">
        <v>222</v>
      </c>
      <c r="AS52" s="260"/>
      <c r="AT52" s="261"/>
      <c r="AU52" s="255">
        <v>6.1436000000000002</v>
      </c>
      <c r="AV52" s="255"/>
      <c r="AW52" s="255"/>
      <c r="AX52" s="266" t="s">
        <v>194</v>
      </c>
      <c r="AY52" s="267"/>
      <c r="AZ52" s="268"/>
      <c r="BA52" s="255">
        <v>5.8719999999999999</v>
      </c>
      <c r="BB52" s="255"/>
      <c r="BC52" s="255"/>
      <c r="BD52" s="259" t="s">
        <v>203</v>
      </c>
      <c r="BE52" s="260"/>
      <c r="BF52" s="261"/>
      <c r="BG52" s="255">
        <v>8.1257999999999999</v>
      </c>
      <c r="BH52" s="255"/>
      <c r="BI52" s="255"/>
      <c r="BJ52" s="259" t="s">
        <v>198</v>
      </c>
      <c r="BK52" s="260"/>
      <c r="BL52" s="261"/>
      <c r="BM52" s="255">
        <v>5.6097999999999999</v>
      </c>
      <c r="BN52" s="255"/>
      <c r="BO52" s="255"/>
      <c r="BP52" s="269"/>
      <c r="BQ52" s="270"/>
      <c r="BR52" s="271"/>
      <c r="BS52" s="256"/>
      <c r="BT52" s="257"/>
      <c r="BU52" s="258"/>
      <c r="BV52" s="259" t="s">
        <v>216</v>
      </c>
      <c r="BW52" s="260"/>
      <c r="BX52" s="261"/>
      <c r="BY52" s="255">
        <v>6.4359999999999999</v>
      </c>
      <c r="BZ52" s="255"/>
      <c r="CA52" s="255"/>
      <c r="CB52" s="259" t="s">
        <v>220</v>
      </c>
      <c r="CC52" s="260"/>
      <c r="CD52" s="261"/>
      <c r="CE52" s="255">
        <v>6.5793999999999997</v>
      </c>
      <c r="CF52" s="255"/>
      <c r="CG52" s="255"/>
      <c r="CH52" s="259" t="s">
        <v>194</v>
      </c>
      <c r="CI52" s="260"/>
      <c r="CJ52" s="261"/>
      <c r="CK52" s="255">
        <v>7.0606999999999998</v>
      </c>
      <c r="CL52" s="255"/>
      <c r="CM52" s="255"/>
    </row>
    <row r="53" spans="1:91" s="6" customFormat="1" ht="12.75" customHeight="1" x14ac:dyDescent="0.2">
      <c r="A53" s="389"/>
      <c r="B53" s="259" t="s">
        <v>194</v>
      </c>
      <c r="C53" s="260"/>
      <c r="D53" s="261"/>
      <c r="E53" s="255">
        <v>5.3962000000000003</v>
      </c>
      <c r="F53" s="255"/>
      <c r="G53" s="255"/>
      <c r="H53" s="259" t="s">
        <v>204</v>
      </c>
      <c r="I53" s="260"/>
      <c r="J53" s="261"/>
      <c r="K53" s="255">
        <v>4.8662999999999998</v>
      </c>
      <c r="L53" s="255"/>
      <c r="M53" s="255"/>
      <c r="N53" s="259" t="s">
        <v>194</v>
      </c>
      <c r="O53" s="260"/>
      <c r="P53" s="261"/>
      <c r="Q53" s="255">
        <v>5.0853000000000002</v>
      </c>
      <c r="R53" s="255"/>
      <c r="S53" s="255"/>
      <c r="T53" s="260"/>
      <c r="U53" s="260"/>
      <c r="V53" s="261"/>
      <c r="W53" s="255"/>
      <c r="X53" s="255"/>
      <c r="Y53" s="255"/>
      <c r="Z53" s="259" t="s">
        <v>224</v>
      </c>
      <c r="AA53" s="260"/>
      <c r="AB53" s="261"/>
      <c r="AC53" s="255">
        <v>6.7704000000000004</v>
      </c>
      <c r="AD53" s="255"/>
      <c r="AE53" s="255"/>
      <c r="AF53" s="259" t="s">
        <v>224</v>
      </c>
      <c r="AG53" s="260"/>
      <c r="AH53" s="261"/>
      <c r="AI53" s="255">
        <v>5.4855999999999998</v>
      </c>
      <c r="AJ53" s="255"/>
      <c r="AK53" s="255"/>
      <c r="AL53" s="259" t="s">
        <v>202</v>
      </c>
      <c r="AM53" s="260"/>
      <c r="AN53" s="261"/>
      <c r="AO53" s="255">
        <v>5.5151000000000003</v>
      </c>
      <c r="AP53" s="255"/>
      <c r="AQ53" s="255"/>
      <c r="AR53" s="259" t="s">
        <v>194</v>
      </c>
      <c r="AS53" s="260"/>
      <c r="AT53" s="261"/>
      <c r="AU53" s="255">
        <v>5.0778999999999996</v>
      </c>
      <c r="AV53" s="255"/>
      <c r="AW53" s="255"/>
      <c r="AX53" s="266" t="s">
        <v>216</v>
      </c>
      <c r="AY53" s="267"/>
      <c r="AZ53" s="268"/>
      <c r="BA53" s="255">
        <v>4.7042999999999999</v>
      </c>
      <c r="BB53" s="255"/>
      <c r="BC53" s="255"/>
      <c r="BD53" s="259" t="s">
        <v>218</v>
      </c>
      <c r="BE53" s="260"/>
      <c r="BF53" s="261"/>
      <c r="BG53" s="255">
        <v>6.5829000000000004</v>
      </c>
      <c r="BH53" s="255"/>
      <c r="BI53" s="255"/>
      <c r="BJ53" s="259" t="s">
        <v>194</v>
      </c>
      <c r="BK53" s="260"/>
      <c r="BL53" s="261"/>
      <c r="BM53" s="255">
        <v>5.4455</v>
      </c>
      <c r="BN53" s="255"/>
      <c r="BO53" s="255"/>
      <c r="BP53" s="269"/>
      <c r="BQ53" s="270"/>
      <c r="BR53" s="271"/>
      <c r="BS53" s="256"/>
      <c r="BT53" s="257"/>
      <c r="BU53" s="258"/>
      <c r="BV53" s="259" t="s">
        <v>222</v>
      </c>
      <c r="BW53" s="260"/>
      <c r="BX53" s="261"/>
      <c r="BY53" s="255">
        <v>6.1759000000000004</v>
      </c>
      <c r="BZ53" s="255"/>
      <c r="CA53" s="255"/>
      <c r="CB53" s="259" t="s">
        <v>212</v>
      </c>
      <c r="CC53" s="260"/>
      <c r="CD53" s="261"/>
      <c r="CE53" s="255">
        <v>5.7438000000000002</v>
      </c>
      <c r="CF53" s="255"/>
      <c r="CG53" s="255"/>
      <c r="CH53" s="259" t="s">
        <v>202</v>
      </c>
      <c r="CI53" s="260"/>
      <c r="CJ53" s="261"/>
      <c r="CK53" s="255">
        <v>6.9044999999999996</v>
      </c>
      <c r="CL53" s="255"/>
      <c r="CM53" s="255"/>
    </row>
    <row r="54" spans="1:91" s="6" customFormat="1" ht="12.75" customHeight="1" x14ac:dyDescent="0.2">
      <c r="A54" s="389"/>
      <c r="B54" s="259" t="s">
        <v>216</v>
      </c>
      <c r="C54" s="260"/>
      <c r="D54" s="261"/>
      <c r="E54" s="255">
        <v>5.3548</v>
      </c>
      <c r="F54" s="255"/>
      <c r="G54" s="255"/>
      <c r="H54" s="259" t="s">
        <v>224</v>
      </c>
      <c r="I54" s="260"/>
      <c r="J54" s="261"/>
      <c r="K54" s="255">
        <v>4.5971000000000002</v>
      </c>
      <c r="L54" s="255"/>
      <c r="M54" s="255"/>
      <c r="N54" s="259" t="s">
        <v>204</v>
      </c>
      <c r="O54" s="260"/>
      <c r="P54" s="261"/>
      <c r="Q54" s="255">
        <v>4.2213000000000003</v>
      </c>
      <c r="R54" s="255"/>
      <c r="S54" s="255"/>
      <c r="T54" s="260"/>
      <c r="U54" s="260"/>
      <c r="V54" s="261"/>
      <c r="W54" s="255"/>
      <c r="X54" s="255"/>
      <c r="Y54" s="255"/>
      <c r="Z54" s="259" t="s">
        <v>200</v>
      </c>
      <c r="AA54" s="260"/>
      <c r="AB54" s="261"/>
      <c r="AC54" s="255">
        <v>6.4212999999999996</v>
      </c>
      <c r="AD54" s="255"/>
      <c r="AE54" s="255"/>
      <c r="AF54" s="259" t="s">
        <v>204</v>
      </c>
      <c r="AG54" s="260"/>
      <c r="AH54" s="261"/>
      <c r="AI54" s="255">
        <v>5.0502000000000002</v>
      </c>
      <c r="AJ54" s="255"/>
      <c r="AK54" s="255"/>
      <c r="AL54" s="259" t="s">
        <v>208</v>
      </c>
      <c r="AM54" s="260"/>
      <c r="AN54" s="261"/>
      <c r="AO54" s="255">
        <v>5.2638999999999996</v>
      </c>
      <c r="AP54" s="255"/>
      <c r="AQ54" s="255"/>
      <c r="AR54" s="259" t="s">
        <v>204</v>
      </c>
      <c r="AS54" s="260"/>
      <c r="AT54" s="261"/>
      <c r="AU54" s="255">
        <v>4.2796000000000003</v>
      </c>
      <c r="AV54" s="255"/>
      <c r="AW54" s="255"/>
      <c r="AX54" s="266" t="s">
        <v>208</v>
      </c>
      <c r="AY54" s="267"/>
      <c r="AZ54" s="268"/>
      <c r="BA54" s="255">
        <v>4.6547000000000001</v>
      </c>
      <c r="BB54" s="255"/>
      <c r="BC54" s="255"/>
      <c r="BD54" s="259" t="s">
        <v>195</v>
      </c>
      <c r="BE54" s="260"/>
      <c r="BF54" s="261"/>
      <c r="BG54" s="255">
        <v>6.3383000000000003</v>
      </c>
      <c r="BH54" s="255"/>
      <c r="BI54" s="255"/>
      <c r="BJ54" s="259" t="s">
        <v>202</v>
      </c>
      <c r="BK54" s="260"/>
      <c r="BL54" s="261"/>
      <c r="BM54" s="255">
        <v>5.3555000000000001</v>
      </c>
      <c r="BN54" s="255"/>
      <c r="BO54" s="255"/>
      <c r="BP54" s="269"/>
      <c r="BQ54" s="270"/>
      <c r="BR54" s="271"/>
      <c r="BS54" s="256"/>
      <c r="BT54" s="257"/>
      <c r="BU54" s="258"/>
      <c r="BV54" s="259" t="s">
        <v>198</v>
      </c>
      <c r="BW54" s="260"/>
      <c r="BX54" s="261"/>
      <c r="BY54" s="255">
        <v>6.0254000000000003</v>
      </c>
      <c r="BZ54" s="255"/>
      <c r="CA54" s="255"/>
      <c r="CB54" s="259" t="s">
        <v>316</v>
      </c>
      <c r="CC54" s="260"/>
      <c r="CD54" s="261"/>
      <c r="CE54" s="255">
        <v>5.0369000000000002</v>
      </c>
      <c r="CF54" s="255"/>
      <c r="CG54" s="255"/>
      <c r="CH54" s="259" t="s">
        <v>195</v>
      </c>
      <c r="CI54" s="260"/>
      <c r="CJ54" s="261"/>
      <c r="CK54" s="255">
        <v>6.5366</v>
      </c>
      <c r="CL54" s="255"/>
      <c r="CM54" s="255"/>
    </row>
    <row r="55" spans="1:91" s="6" customFormat="1" ht="12.75" customHeight="1" x14ac:dyDescent="0.2">
      <c r="A55" s="389"/>
      <c r="B55" s="259" t="s">
        <v>316</v>
      </c>
      <c r="C55" s="260"/>
      <c r="D55" s="261"/>
      <c r="E55" s="255">
        <v>4.7892000000000001</v>
      </c>
      <c r="F55" s="255"/>
      <c r="G55" s="255"/>
      <c r="H55" s="259" t="s">
        <v>203</v>
      </c>
      <c r="I55" s="260"/>
      <c r="J55" s="261"/>
      <c r="K55" s="255">
        <v>4.5159000000000002</v>
      </c>
      <c r="L55" s="255"/>
      <c r="M55" s="255"/>
      <c r="N55" s="259" t="s">
        <v>222</v>
      </c>
      <c r="O55" s="260"/>
      <c r="P55" s="261"/>
      <c r="Q55" s="255">
        <v>4.0990000000000002</v>
      </c>
      <c r="R55" s="255"/>
      <c r="S55" s="255"/>
      <c r="T55" s="270"/>
      <c r="U55" s="270"/>
      <c r="V55" s="271"/>
      <c r="W55" s="256"/>
      <c r="X55" s="257"/>
      <c r="Y55" s="258"/>
      <c r="Z55" s="259" t="s">
        <v>196</v>
      </c>
      <c r="AA55" s="260"/>
      <c r="AB55" s="261"/>
      <c r="AC55" s="255">
        <v>6.1741000000000001</v>
      </c>
      <c r="AD55" s="255"/>
      <c r="AE55" s="255"/>
      <c r="AF55" s="259" t="s">
        <v>200</v>
      </c>
      <c r="AG55" s="260"/>
      <c r="AH55" s="261"/>
      <c r="AI55" s="255">
        <v>4.5385</v>
      </c>
      <c r="AJ55" s="255"/>
      <c r="AK55" s="255"/>
      <c r="AL55" s="259" t="s">
        <v>222</v>
      </c>
      <c r="AM55" s="260"/>
      <c r="AN55" s="261"/>
      <c r="AO55" s="255">
        <v>4.5602</v>
      </c>
      <c r="AP55" s="255"/>
      <c r="AQ55" s="255"/>
      <c r="AR55" s="259" t="s">
        <v>196</v>
      </c>
      <c r="AS55" s="260"/>
      <c r="AT55" s="261"/>
      <c r="AU55" s="255">
        <v>3.9901</v>
      </c>
      <c r="AV55" s="255"/>
      <c r="AW55" s="255"/>
      <c r="AX55" s="266" t="s">
        <v>212</v>
      </c>
      <c r="AY55" s="267"/>
      <c r="AZ55" s="268"/>
      <c r="BA55" s="255">
        <v>4.3243999999999998</v>
      </c>
      <c r="BB55" s="255"/>
      <c r="BC55" s="255"/>
      <c r="BD55" s="259" t="s">
        <v>192</v>
      </c>
      <c r="BE55" s="260"/>
      <c r="BF55" s="261"/>
      <c r="BG55" s="255">
        <v>5.5564</v>
      </c>
      <c r="BH55" s="255"/>
      <c r="BI55" s="255"/>
      <c r="BJ55" s="259" t="s">
        <v>204</v>
      </c>
      <c r="BK55" s="260"/>
      <c r="BL55" s="261"/>
      <c r="BM55" s="255">
        <v>3.9718</v>
      </c>
      <c r="BN55" s="255"/>
      <c r="BO55" s="255"/>
      <c r="BP55" s="269"/>
      <c r="BQ55" s="270"/>
      <c r="BR55" s="271"/>
      <c r="BS55" s="256"/>
      <c r="BT55" s="257"/>
      <c r="BU55" s="258"/>
      <c r="BV55" s="259" t="s">
        <v>217</v>
      </c>
      <c r="BW55" s="260"/>
      <c r="BX55" s="261"/>
      <c r="BY55" s="255">
        <v>5.9763000000000002</v>
      </c>
      <c r="BZ55" s="255"/>
      <c r="CA55" s="255"/>
      <c r="CB55" s="259" t="s">
        <v>216</v>
      </c>
      <c r="CC55" s="260"/>
      <c r="CD55" s="261"/>
      <c r="CE55" s="255">
        <v>4.9337</v>
      </c>
      <c r="CF55" s="255"/>
      <c r="CG55" s="255"/>
      <c r="CH55" s="259" t="s">
        <v>192</v>
      </c>
      <c r="CI55" s="260"/>
      <c r="CJ55" s="261"/>
      <c r="CK55" s="255">
        <v>5.6976000000000004</v>
      </c>
      <c r="CL55" s="255"/>
      <c r="CM55" s="255"/>
    </row>
    <row r="56" spans="1:91" s="6" customFormat="1" ht="12.75" customHeight="1" x14ac:dyDescent="0.2">
      <c r="A56" s="389"/>
      <c r="B56" s="259" t="s">
        <v>192</v>
      </c>
      <c r="C56" s="260"/>
      <c r="D56" s="261"/>
      <c r="E56" s="255">
        <v>4.4583000000000004</v>
      </c>
      <c r="F56" s="255"/>
      <c r="G56" s="255"/>
      <c r="H56" s="259" t="s">
        <v>192</v>
      </c>
      <c r="I56" s="260"/>
      <c r="J56" s="261"/>
      <c r="K56" s="255">
        <v>4.0640000000000001</v>
      </c>
      <c r="L56" s="255"/>
      <c r="M56" s="255"/>
      <c r="N56" s="259" t="s">
        <v>202</v>
      </c>
      <c r="O56" s="260"/>
      <c r="P56" s="261"/>
      <c r="Q56" s="255">
        <v>3.1909999999999998</v>
      </c>
      <c r="R56" s="255"/>
      <c r="S56" s="255"/>
      <c r="T56" s="270"/>
      <c r="U56" s="270"/>
      <c r="V56" s="271"/>
      <c r="W56" s="256"/>
      <c r="X56" s="257"/>
      <c r="Y56" s="258"/>
      <c r="Z56" s="259" t="s">
        <v>212</v>
      </c>
      <c r="AA56" s="260"/>
      <c r="AB56" s="261"/>
      <c r="AC56" s="255">
        <v>6.1513999999999998</v>
      </c>
      <c r="AD56" s="255"/>
      <c r="AE56" s="255"/>
      <c r="AF56" s="259" t="s">
        <v>217</v>
      </c>
      <c r="AG56" s="260"/>
      <c r="AH56" s="261"/>
      <c r="AI56" s="255">
        <v>4.2290999999999999</v>
      </c>
      <c r="AJ56" s="255"/>
      <c r="AK56" s="255"/>
      <c r="AL56" s="259" t="s">
        <v>198</v>
      </c>
      <c r="AM56" s="260"/>
      <c r="AN56" s="261"/>
      <c r="AO56" s="255">
        <v>4.3819999999999997</v>
      </c>
      <c r="AP56" s="255"/>
      <c r="AQ56" s="255"/>
      <c r="AR56" s="259" t="s">
        <v>195</v>
      </c>
      <c r="AS56" s="260"/>
      <c r="AT56" s="261"/>
      <c r="AU56" s="255">
        <v>3.9175</v>
      </c>
      <c r="AV56" s="255"/>
      <c r="AW56" s="255"/>
      <c r="AX56" s="266" t="s">
        <v>195</v>
      </c>
      <c r="AY56" s="267"/>
      <c r="AZ56" s="268"/>
      <c r="BA56" s="255">
        <v>3.4729000000000001</v>
      </c>
      <c r="BB56" s="255"/>
      <c r="BC56" s="255"/>
      <c r="BD56" s="259" t="s">
        <v>224</v>
      </c>
      <c r="BE56" s="260"/>
      <c r="BF56" s="261"/>
      <c r="BG56" s="255">
        <v>4.7984</v>
      </c>
      <c r="BH56" s="255"/>
      <c r="BI56" s="255"/>
      <c r="BJ56" s="259" t="s">
        <v>214</v>
      </c>
      <c r="BK56" s="260"/>
      <c r="BL56" s="261"/>
      <c r="BM56" s="255">
        <v>3.8946000000000001</v>
      </c>
      <c r="BN56" s="255"/>
      <c r="BO56" s="255"/>
      <c r="BP56" s="269"/>
      <c r="BQ56" s="270"/>
      <c r="BR56" s="271"/>
      <c r="BS56" s="256"/>
      <c r="BT56" s="257"/>
      <c r="BU56" s="258"/>
      <c r="BV56" s="259" t="s">
        <v>200</v>
      </c>
      <c r="BW56" s="260"/>
      <c r="BX56" s="261"/>
      <c r="BY56" s="255">
        <v>5.0789</v>
      </c>
      <c r="BZ56" s="255"/>
      <c r="CA56" s="255"/>
      <c r="CB56" s="259" t="s">
        <v>224</v>
      </c>
      <c r="CC56" s="260"/>
      <c r="CD56" s="261"/>
      <c r="CE56" s="255">
        <v>4.4874999999999998</v>
      </c>
      <c r="CF56" s="255"/>
      <c r="CG56" s="255"/>
      <c r="CH56" s="259" t="s">
        <v>204</v>
      </c>
      <c r="CI56" s="260"/>
      <c r="CJ56" s="261"/>
      <c r="CK56" s="255">
        <v>4.2114000000000003</v>
      </c>
      <c r="CL56" s="255"/>
      <c r="CM56" s="255"/>
    </row>
    <row r="57" spans="1:91" s="6" customFormat="1" ht="12.75" customHeight="1" x14ac:dyDescent="0.2">
      <c r="A57" s="389"/>
      <c r="B57" s="259" t="s">
        <v>212</v>
      </c>
      <c r="C57" s="260"/>
      <c r="D57" s="261"/>
      <c r="E57" s="255">
        <v>4.3087999999999997</v>
      </c>
      <c r="F57" s="255"/>
      <c r="G57" s="255"/>
      <c r="H57" s="259" t="s">
        <v>212</v>
      </c>
      <c r="I57" s="260"/>
      <c r="J57" s="261"/>
      <c r="K57" s="255">
        <v>4.0350000000000001</v>
      </c>
      <c r="L57" s="255"/>
      <c r="M57" s="255"/>
      <c r="N57" s="259" t="s">
        <v>213</v>
      </c>
      <c r="O57" s="260"/>
      <c r="P57" s="261"/>
      <c r="Q57" s="255">
        <v>2.8963999999999999</v>
      </c>
      <c r="R57" s="255"/>
      <c r="S57" s="255"/>
      <c r="T57" s="270"/>
      <c r="U57" s="270"/>
      <c r="V57" s="271"/>
      <c r="W57" s="256"/>
      <c r="X57" s="257"/>
      <c r="Y57" s="258"/>
      <c r="Z57" s="259" t="s">
        <v>197</v>
      </c>
      <c r="AA57" s="260"/>
      <c r="AB57" s="261"/>
      <c r="AC57" s="255">
        <v>3.3441999999999998</v>
      </c>
      <c r="AD57" s="255"/>
      <c r="AE57" s="255"/>
      <c r="AF57" s="259" t="s">
        <v>195</v>
      </c>
      <c r="AG57" s="260"/>
      <c r="AH57" s="261"/>
      <c r="AI57" s="255">
        <v>4.0335999999999999</v>
      </c>
      <c r="AJ57" s="255"/>
      <c r="AK57" s="255"/>
      <c r="AL57" s="259" t="s">
        <v>195</v>
      </c>
      <c r="AM57" s="260"/>
      <c r="AN57" s="261"/>
      <c r="AO57" s="255">
        <v>3.5512000000000001</v>
      </c>
      <c r="AP57" s="255"/>
      <c r="AQ57" s="255"/>
      <c r="AR57" s="259" t="s">
        <v>208</v>
      </c>
      <c r="AS57" s="260"/>
      <c r="AT57" s="261"/>
      <c r="AU57" s="255">
        <v>3.8807999999999998</v>
      </c>
      <c r="AV57" s="255"/>
      <c r="AW57" s="255"/>
      <c r="AX57" s="266" t="s">
        <v>203</v>
      </c>
      <c r="AY57" s="267"/>
      <c r="AZ57" s="268"/>
      <c r="BA57" s="255">
        <v>3.4041999999999999</v>
      </c>
      <c r="BB57" s="255"/>
      <c r="BC57" s="255"/>
      <c r="BD57" s="259" t="s">
        <v>210</v>
      </c>
      <c r="BE57" s="260"/>
      <c r="BF57" s="261"/>
      <c r="BG57" s="255">
        <v>4.2630999999999997</v>
      </c>
      <c r="BH57" s="255"/>
      <c r="BI57" s="255"/>
      <c r="BJ57" s="259" t="s">
        <v>173</v>
      </c>
      <c r="BK57" s="260"/>
      <c r="BL57" s="261"/>
      <c r="BM57" s="255">
        <v>3.8860000000000001</v>
      </c>
      <c r="BN57" s="255"/>
      <c r="BO57" s="255"/>
      <c r="BP57" s="269"/>
      <c r="BQ57" s="270"/>
      <c r="BR57" s="271"/>
      <c r="BS57" s="256"/>
      <c r="BT57" s="257"/>
      <c r="BU57" s="258"/>
      <c r="BV57" s="259" t="s">
        <v>197</v>
      </c>
      <c r="BW57" s="260"/>
      <c r="BX57" s="261"/>
      <c r="BY57" s="255">
        <v>4.2039999999999997</v>
      </c>
      <c r="BZ57" s="255"/>
      <c r="CA57" s="255"/>
      <c r="CB57" s="259" t="s">
        <v>202</v>
      </c>
      <c r="CC57" s="260"/>
      <c r="CD57" s="261"/>
      <c r="CE57" s="255">
        <v>3.8624000000000001</v>
      </c>
      <c r="CF57" s="255"/>
      <c r="CG57" s="255"/>
      <c r="CH57" s="259" t="s">
        <v>198</v>
      </c>
      <c r="CI57" s="260"/>
      <c r="CJ57" s="261"/>
      <c r="CK57" s="255">
        <v>2.4670999999999998</v>
      </c>
      <c r="CL57" s="255"/>
      <c r="CM57" s="255"/>
    </row>
    <row r="58" spans="1:91" s="6" customFormat="1" ht="12.75" customHeight="1" x14ac:dyDescent="0.2">
      <c r="A58" s="389"/>
      <c r="B58" s="259" t="s">
        <v>208</v>
      </c>
      <c r="C58" s="260"/>
      <c r="D58" s="261"/>
      <c r="E58" s="255">
        <v>3.4552999999999998</v>
      </c>
      <c r="F58" s="255"/>
      <c r="G58" s="255"/>
      <c r="H58" s="259" t="s">
        <v>205</v>
      </c>
      <c r="I58" s="260"/>
      <c r="J58" s="261"/>
      <c r="K58" s="255">
        <v>3.7442000000000002</v>
      </c>
      <c r="L58" s="255"/>
      <c r="M58" s="255"/>
      <c r="N58" s="259" t="s">
        <v>208</v>
      </c>
      <c r="O58" s="260"/>
      <c r="P58" s="261"/>
      <c r="Q58" s="255">
        <v>2.7860999999999998</v>
      </c>
      <c r="R58" s="255"/>
      <c r="S58" s="255"/>
      <c r="T58" s="270"/>
      <c r="U58" s="270"/>
      <c r="V58" s="271"/>
      <c r="W58" s="256"/>
      <c r="X58" s="257"/>
      <c r="Y58" s="258"/>
      <c r="Z58" s="259" t="s">
        <v>207</v>
      </c>
      <c r="AA58" s="260"/>
      <c r="AB58" s="261"/>
      <c r="AC58" s="255">
        <v>3.1301999999999999</v>
      </c>
      <c r="AD58" s="255"/>
      <c r="AE58" s="255"/>
      <c r="AF58" s="259" t="s">
        <v>212</v>
      </c>
      <c r="AG58" s="260"/>
      <c r="AH58" s="261"/>
      <c r="AI58" s="255">
        <v>2.3540000000000001</v>
      </c>
      <c r="AJ58" s="255"/>
      <c r="AK58" s="255"/>
      <c r="AL58" s="259" t="s">
        <v>204</v>
      </c>
      <c r="AM58" s="260"/>
      <c r="AN58" s="261"/>
      <c r="AO58" s="255">
        <v>3.4687000000000001</v>
      </c>
      <c r="AP58" s="255"/>
      <c r="AQ58" s="255"/>
      <c r="AR58" s="259" t="s">
        <v>217</v>
      </c>
      <c r="AS58" s="260"/>
      <c r="AT58" s="261"/>
      <c r="AU58" s="255">
        <v>3.8018999999999998</v>
      </c>
      <c r="AV58" s="255"/>
      <c r="AW58" s="255"/>
      <c r="AX58" s="266" t="s">
        <v>226</v>
      </c>
      <c r="AY58" s="267"/>
      <c r="AZ58" s="268"/>
      <c r="BA58" s="255">
        <v>3.3256999999999999</v>
      </c>
      <c r="BB58" s="255"/>
      <c r="BC58" s="255"/>
      <c r="BD58" s="259" t="s">
        <v>213</v>
      </c>
      <c r="BE58" s="260"/>
      <c r="BF58" s="261"/>
      <c r="BG58" s="255">
        <v>4.1192000000000002</v>
      </c>
      <c r="BH58" s="255"/>
      <c r="BI58" s="255"/>
      <c r="BJ58" s="259" t="s">
        <v>195</v>
      </c>
      <c r="BK58" s="260"/>
      <c r="BL58" s="261"/>
      <c r="BM58" s="255">
        <v>3.827</v>
      </c>
      <c r="BN58" s="255"/>
      <c r="BO58" s="255"/>
      <c r="BP58" s="269"/>
      <c r="BQ58" s="270"/>
      <c r="BR58" s="271"/>
      <c r="BS58" s="256"/>
      <c r="BT58" s="257"/>
      <c r="BU58" s="258"/>
      <c r="BV58" s="259" t="s">
        <v>196</v>
      </c>
      <c r="BW58" s="260"/>
      <c r="BX58" s="261"/>
      <c r="BY58" s="255">
        <v>4.0053000000000001</v>
      </c>
      <c r="BZ58" s="255"/>
      <c r="CA58" s="255"/>
      <c r="CB58" s="259" t="s">
        <v>197</v>
      </c>
      <c r="CC58" s="260"/>
      <c r="CD58" s="261"/>
      <c r="CE58" s="255">
        <v>3.7021999999999999</v>
      </c>
      <c r="CF58" s="255"/>
      <c r="CG58" s="255"/>
      <c r="CH58" s="259" t="s">
        <v>212</v>
      </c>
      <c r="CI58" s="260"/>
      <c r="CJ58" s="261"/>
      <c r="CK58" s="255">
        <v>2.4171</v>
      </c>
      <c r="CL58" s="255"/>
      <c r="CM58" s="255"/>
    </row>
    <row r="59" spans="1:91" s="6" customFormat="1" ht="12.75" customHeight="1" x14ac:dyDescent="0.2">
      <c r="A59" s="389"/>
      <c r="B59" s="259" t="s">
        <v>197</v>
      </c>
      <c r="C59" s="260"/>
      <c r="D59" s="261"/>
      <c r="E59" s="255">
        <v>3.1331000000000002</v>
      </c>
      <c r="F59" s="255"/>
      <c r="G59" s="255"/>
      <c r="H59" s="259" t="s">
        <v>208</v>
      </c>
      <c r="I59" s="260"/>
      <c r="J59" s="261"/>
      <c r="K59" s="255">
        <v>3.5762</v>
      </c>
      <c r="L59" s="255"/>
      <c r="M59" s="255"/>
      <c r="N59" s="259" t="s">
        <v>200</v>
      </c>
      <c r="O59" s="260"/>
      <c r="P59" s="261"/>
      <c r="Q59" s="255">
        <v>2.7109999999999999</v>
      </c>
      <c r="R59" s="255"/>
      <c r="S59" s="255"/>
      <c r="T59" s="270"/>
      <c r="U59" s="270"/>
      <c r="V59" s="271"/>
      <c r="W59" s="256"/>
      <c r="X59" s="257"/>
      <c r="Y59" s="258"/>
      <c r="Z59" s="259" t="s">
        <v>209</v>
      </c>
      <c r="AA59" s="260"/>
      <c r="AB59" s="261"/>
      <c r="AC59" s="255">
        <v>3.1078000000000001</v>
      </c>
      <c r="AD59" s="255"/>
      <c r="AE59" s="255"/>
      <c r="AF59" s="259" t="s">
        <v>203</v>
      </c>
      <c r="AG59" s="260"/>
      <c r="AH59" s="261"/>
      <c r="AI59" s="255">
        <v>2.3199000000000001</v>
      </c>
      <c r="AJ59" s="255"/>
      <c r="AK59" s="255"/>
      <c r="AL59" s="259" t="s">
        <v>214</v>
      </c>
      <c r="AM59" s="260"/>
      <c r="AN59" s="261"/>
      <c r="AO59" s="255">
        <v>3.1617000000000002</v>
      </c>
      <c r="AP59" s="255"/>
      <c r="AQ59" s="255"/>
      <c r="AR59" s="259" t="s">
        <v>202</v>
      </c>
      <c r="AS59" s="260"/>
      <c r="AT59" s="261"/>
      <c r="AU59" s="255">
        <v>2.7827999999999999</v>
      </c>
      <c r="AV59" s="255"/>
      <c r="AW59" s="255"/>
      <c r="AX59" s="266" t="s">
        <v>204</v>
      </c>
      <c r="AY59" s="267"/>
      <c r="AZ59" s="268"/>
      <c r="BA59" s="255">
        <v>3.2292000000000001</v>
      </c>
      <c r="BB59" s="255"/>
      <c r="BC59" s="255"/>
      <c r="BD59" s="259" t="s">
        <v>199</v>
      </c>
      <c r="BE59" s="260"/>
      <c r="BF59" s="261"/>
      <c r="BG59" s="255">
        <v>3.9148999999999998</v>
      </c>
      <c r="BH59" s="255"/>
      <c r="BI59" s="255"/>
      <c r="BJ59" s="259" t="s">
        <v>213</v>
      </c>
      <c r="BK59" s="260"/>
      <c r="BL59" s="261"/>
      <c r="BM59" s="255">
        <v>3.722</v>
      </c>
      <c r="BN59" s="255"/>
      <c r="BO59" s="255"/>
      <c r="BP59" s="269"/>
      <c r="BQ59" s="270"/>
      <c r="BR59" s="271"/>
      <c r="BS59" s="256"/>
      <c r="BT59" s="257"/>
      <c r="BU59" s="258"/>
      <c r="BV59" s="259" t="s">
        <v>195</v>
      </c>
      <c r="BW59" s="260"/>
      <c r="BX59" s="261"/>
      <c r="BY59" s="255">
        <v>3.6871</v>
      </c>
      <c r="BZ59" s="255"/>
      <c r="CA59" s="255"/>
      <c r="CB59" s="259" t="s">
        <v>543</v>
      </c>
      <c r="CC59" s="260"/>
      <c r="CD59" s="261"/>
      <c r="CE59" s="255">
        <v>3.6154999999999999</v>
      </c>
      <c r="CF59" s="255"/>
      <c r="CG59" s="255"/>
      <c r="CH59" s="259" t="s">
        <v>217</v>
      </c>
      <c r="CI59" s="260"/>
      <c r="CJ59" s="261"/>
      <c r="CK59" s="255">
        <v>2.3243</v>
      </c>
      <c r="CL59" s="255"/>
      <c r="CM59" s="255"/>
    </row>
    <row r="60" spans="1:91" s="6" customFormat="1" ht="12.75" customHeight="1" x14ac:dyDescent="0.2">
      <c r="A60" s="389"/>
      <c r="B60" s="259" t="s">
        <v>213</v>
      </c>
      <c r="C60" s="260"/>
      <c r="D60" s="261"/>
      <c r="E60" s="255">
        <v>2.9352</v>
      </c>
      <c r="F60" s="255"/>
      <c r="G60" s="255"/>
      <c r="H60" s="259" t="s">
        <v>206</v>
      </c>
      <c r="I60" s="260"/>
      <c r="J60" s="261"/>
      <c r="K60" s="255">
        <v>3.5068000000000001</v>
      </c>
      <c r="L60" s="255"/>
      <c r="M60" s="255"/>
      <c r="N60" s="259" t="s">
        <v>210</v>
      </c>
      <c r="O60" s="260"/>
      <c r="P60" s="261"/>
      <c r="Q60" s="255">
        <v>2.6616</v>
      </c>
      <c r="R60" s="255"/>
      <c r="S60" s="255"/>
      <c r="T60" s="270"/>
      <c r="U60" s="270"/>
      <c r="V60" s="271"/>
      <c r="W60" s="256"/>
      <c r="X60" s="257"/>
      <c r="Y60" s="258"/>
      <c r="Z60" s="259" t="s">
        <v>205</v>
      </c>
      <c r="AA60" s="260"/>
      <c r="AB60" s="261"/>
      <c r="AC60" s="255">
        <v>2.2563</v>
      </c>
      <c r="AD60" s="255"/>
      <c r="AE60" s="255"/>
      <c r="AF60" s="259" t="s">
        <v>206</v>
      </c>
      <c r="AG60" s="260"/>
      <c r="AH60" s="261"/>
      <c r="AI60" s="255">
        <v>1.9462999999999999</v>
      </c>
      <c r="AJ60" s="255"/>
      <c r="AK60" s="255"/>
      <c r="AL60" s="259" t="s">
        <v>206</v>
      </c>
      <c r="AM60" s="260"/>
      <c r="AN60" s="261"/>
      <c r="AO60" s="255">
        <v>2.9258999999999999</v>
      </c>
      <c r="AP60" s="255"/>
      <c r="AQ60" s="255"/>
      <c r="AR60" s="259" t="s">
        <v>220</v>
      </c>
      <c r="AS60" s="260"/>
      <c r="AT60" s="261"/>
      <c r="AU60" s="255">
        <v>2.4788000000000001</v>
      </c>
      <c r="AV60" s="255"/>
      <c r="AW60" s="255"/>
      <c r="AX60" s="266" t="s">
        <v>222</v>
      </c>
      <c r="AY60" s="267"/>
      <c r="AZ60" s="268"/>
      <c r="BA60" s="255">
        <v>2.4927999999999999</v>
      </c>
      <c r="BB60" s="255"/>
      <c r="BC60" s="255"/>
      <c r="BD60" s="259" t="s">
        <v>209</v>
      </c>
      <c r="BE60" s="260"/>
      <c r="BF60" s="261"/>
      <c r="BG60" s="255">
        <v>3.5802999999999998</v>
      </c>
      <c r="BH60" s="255"/>
      <c r="BI60" s="255"/>
      <c r="BJ60" s="259" t="s">
        <v>220</v>
      </c>
      <c r="BK60" s="260"/>
      <c r="BL60" s="261"/>
      <c r="BM60" s="255">
        <v>2.8963999999999999</v>
      </c>
      <c r="BN60" s="255"/>
      <c r="BO60" s="255"/>
      <c r="BP60" s="269"/>
      <c r="BQ60" s="270"/>
      <c r="BR60" s="271"/>
      <c r="BS60" s="256"/>
      <c r="BT60" s="257"/>
      <c r="BU60" s="258"/>
      <c r="BV60" s="259" t="s">
        <v>213</v>
      </c>
      <c r="BW60" s="260"/>
      <c r="BX60" s="261"/>
      <c r="BY60" s="255">
        <v>3.6334</v>
      </c>
      <c r="BZ60" s="255"/>
      <c r="CA60" s="255"/>
      <c r="CB60" s="259" t="s">
        <v>204</v>
      </c>
      <c r="CC60" s="260"/>
      <c r="CD60" s="261"/>
      <c r="CE60" s="255">
        <v>3.3803999999999998</v>
      </c>
      <c r="CF60" s="255"/>
      <c r="CG60" s="255"/>
      <c r="CH60" s="259" t="s">
        <v>224</v>
      </c>
      <c r="CI60" s="260"/>
      <c r="CJ60" s="261"/>
      <c r="CK60" s="255">
        <v>2.1213000000000002</v>
      </c>
      <c r="CL60" s="255"/>
      <c r="CM60" s="255"/>
    </row>
    <row r="61" spans="1:91" s="6" customFormat="1" ht="12.75" customHeight="1" x14ac:dyDescent="0.2">
      <c r="A61" s="389"/>
      <c r="B61" s="259" t="s">
        <v>222</v>
      </c>
      <c r="C61" s="260"/>
      <c r="D61" s="261"/>
      <c r="E61" s="255">
        <v>2.8767999999999998</v>
      </c>
      <c r="F61" s="255"/>
      <c r="G61" s="255"/>
      <c r="H61" s="259" t="s">
        <v>198</v>
      </c>
      <c r="I61" s="260"/>
      <c r="J61" s="261"/>
      <c r="K61" s="255">
        <v>2.7976000000000001</v>
      </c>
      <c r="L61" s="255"/>
      <c r="M61" s="255"/>
      <c r="N61" s="259" t="s">
        <v>205</v>
      </c>
      <c r="O61" s="260"/>
      <c r="P61" s="261"/>
      <c r="Q61" s="255">
        <v>2.1621999999999999</v>
      </c>
      <c r="R61" s="255"/>
      <c r="S61" s="255"/>
      <c r="T61" s="270"/>
      <c r="U61" s="270"/>
      <c r="V61" s="271"/>
      <c r="W61" s="256"/>
      <c r="X61" s="257"/>
      <c r="Y61" s="258"/>
      <c r="Z61" s="259" t="s">
        <v>198</v>
      </c>
      <c r="AA61" s="260"/>
      <c r="AB61" s="261"/>
      <c r="AC61" s="255">
        <v>0.9163</v>
      </c>
      <c r="AD61" s="255"/>
      <c r="AE61" s="255"/>
      <c r="AF61" s="259" t="s">
        <v>198</v>
      </c>
      <c r="AG61" s="260"/>
      <c r="AH61" s="261"/>
      <c r="AI61" s="255">
        <v>1.4543999999999999</v>
      </c>
      <c r="AJ61" s="255"/>
      <c r="AK61" s="255"/>
      <c r="AL61" s="259" t="s">
        <v>207</v>
      </c>
      <c r="AM61" s="260"/>
      <c r="AN61" s="261"/>
      <c r="AO61" s="255">
        <v>2.8944999999999999</v>
      </c>
      <c r="AP61" s="255"/>
      <c r="AQ61" s="255"/>
      <c r="AR61" s="259" t="s">
        <v>214</v>
      </c>
      <c r="AS61" s="260"/>
      <c r="AT61" s="261"/>
      <c r="AU61" s="255">
        <v>2.4144999999999999</v>
      </c>
      <c r="AV61" s="255"/>
      <c r="AW61" s="255"/>
      <c r="AX61" s="266" t="s">
        <v>319</v>
      </c>
      <c r="AY61" s="267"/>
      <c r="AZ61" s="268"/>
      <c r="BA61" s="255">
        <v>2.1970999999999998</v>
      </c>
      <c r="BB61" s="255"/>
      <c r="BC61" s="255"/>
      <c r="BD61" s="259" t="s">
        <v>222</v>
      </c>
      <c r="BE61" s="260"/>
      <c r="BF61" s="261"/>
      <c r="BG61" s="255">
        <v>3.45</v>
      </c>
      <c r="BH61" s="255"/>
      <c r="BI61" s="255"/>
      <c r="BJ61" s="259" t="s">
        <v>224</v>
      </c>
      <c r="BK61" s="260"/>
      <c r="BL61" s="261"/>
      <c r="BM61" s="255">
        <v>2.5998999999999999</v>
      </c>
      <c r="BN61" s="255"/>
      <c r="BO61" s="255"/>
      <c r="BP61" s="269"/>
      <c r="BQ61" s="270"/>
      <c r="BR61" s="271"/>
      <c r="BS61" s="256"/>
      <c r="BT61" s="257"/>
      <c r="BU61" s="258"/>
      <c r="BV61" s="259" t="s">
        <v>212</v>
      </c>
      <c r="BW61" s="260"/>
      <c r="BX61" s="261"/>
      <c r="BY61" s="255">
        <v>3.4217</v>
      </c>
      <c r="BZ61" s="255"/>
      <c r="CA61" s="255"/>
      <c r="CB61" s="259" t="s">
        <v>198</v>
      </c>
      <c r="CC61" s="260"/>
      <c r="CD61" s="261"/>
      <c r="CE61" s="255">
        <v>2.8014999999999999</v>
      </c>
      <c r="CF61" s="255"/>
      <c r="CG61" s="255"/>
      <c r="CH61" s="259" t="s">
        <v>205</v>
      </c>
      <c r="CI61" s="260"/>
      <c r="CJ61" s="261"/>
      <c r="CK61" s="255">
        <v>2.0425</v>
      </c>
      <c r="CL61" s="255"/>
      <c r="CM61" s="255"/>
    </row>
    <row r="62" spans="1:91" s="6" customFormat="1" ht="12.75" customHeight="1" x14ac:dyDescent="0.2">
      <c r="A62" s="389"/>
      <c r="B62" s="259" t="s">
        <v>198</v>
      </c>
      <c r="C62" s="260"/>
      <c r="D62" s="261"/>
      <c r="E62" s="255">
        <v>2.7229999999999999</v>
      </c>
      <c r="F62" s="255"/>
      <c r="G62" s="255"/>
      <c r="H62" s="259" t="s">
        <v>226</v>
      </c>
      <c r="I62" s="260"/>
      <c r="J62" s="261"/>
      <c r="K62" s="255">
        <v>2.1621000000000001</v>
      </c>
      <c r="L62" s="255"/>
      <c r="M62" s="255"/>
      <c r="N62" s="259" t="s">
        <v>201</v>
      </c>
      <c r="O62" s="260"/>
      <c r="P62" s="261"/>
      <c r="Q62" s="255">
        <v>2.0583</v>
      </c>
      <c r="R62" s="255"/>
      <c r="S62" s="255"/>
      <c r="T62" s="270"/>
      <c r="U62" s="270"/>
      <c r="V62" s="271"/>
      <c r="W62" s="256"/>
      <c r="X62" s="257"/>
      <c r="Y62" s="258"/>
      <c r="Z62" s="259" t="s">
        <v>316</v>
      </c>
      <c r="AA62" s="260"/>
      <c r="AB62" s="261"/>
      <c r="AC62" s="255">
        <v>0.86419999999999997</v>
      </c>
      <c r="AD62" s="255"/>
      <c r="AE62" s="255"/>
      <c r="AF62" s="259" t="s">
        <v>220</v>
      </c>
      <c r="AG62" s="260"/>
      <c r="AH62" s="261"/>
      <c r="AI62" s="255">
        <v>1.4527000000000001</v>
      </c>
      <c r="AJ62" s="255"/>
      <c r="AK62" s="255"/>
      <c r="AL62" s="259" t="s">
        <v>216</v>
      </c>
      <c r="AM62" s="260"/>
      <c r="AN62" s="261"/>
      <c r="AO62" s="255">
        <v>2.4119000000000002</v>
      </c>
      <c r="AP62" s="255"/>
      <c r="AQ62" s="255"/>
      <c r="AR62" s="259" t="s">
        <v>201</v>
      </c>
      <c r="AS62" s="260"/>
      <c r="AT62" s="261"/>
      <c r="AU62" s="255">
        <v>2.2633000000000001</v>
      </c>
      <c r="AV62" s="255"/>
      <c r="AW62" s="255"/>
      <c r="AX62" s="266" t="s">
        <v>224</v>
      </c>
      <c r="AY62" s="267"/>
      <c r="AZ62" s="268"/>
      <c r="BA62" s="255">
        <v>2.1230000000000002</v>
      </c>
      <c r="BB62" s="255"/>
      <c r="BC62" s="255"/>
      <c r="BD62" s="259" t="s">
        <v>226</v>
      </c>
      <c r="BE62" s="260"/>
      <c r="BF62" s="261"/>
      <c r="BG62" s="255">
        <v>3.3635999999999999</v>
      </c>
      <c r="BH62" s="255"/>
      <c r="BI62" s="255"/>
      <c r="BJ62" s="259" t="s">
        <v>210</v>
      </c>
      <c r="BK62" s="260"/>
      <c r="BL62" s="261"/>
      <c r="BM62" s="255">
        <v>2.5390999999999999</v>
      </c>
      <c r="BN62" s="255"/>
      <c r="BO62" s="255"/>
      <c r="BP62" s="269"/>
      <c r="BQ62" s="270"/>
      <c r="BR62" s="271"/>
      <c r="BS62" s="256"/>
      <c r="BT62" s="257"/>
      <c r="BU62" s="258"/>
      <c r="BV62" s="259" t="s">
        <v>204</v>
      </c>
      <c r="BW62" s="260"/>
      <c r="BX62" s="261"/>
      <c r="BY62" s="255">
        <v>3.3176000000000001</v>
      </c>
      <c r="BZ62" s="255"/>
      <c r="CA62" s="255"/>
      <c r="CB62" s="259" t="s">
        <v>244</v>
      </c>
      <c r="CC62" s="260"/>
      <c r="CD62" s="261"/>
      <c r="CE62" s="255">
        <v>2.4283999999999999</v>
      </c>
      <c r="CF62" s="255"/>
      <c r="CG62" s="255"/>
      <c r="CH62" s="259" t="s">
        <v>201</v>
      </c>
      <c r="CI62" s="260"/>
      <c r="CJ62" s="261"/>
      <c r="CK62" s="255">
        <v>1.4825999999999999</v>
      </c>
      <c r="CL62" s="255"/>
      <c r="CM62" s="255"/>
    </row>
    <row r="63" spans="1:91" s="6" customFormat="1" ht="12.75" customHeight="1" x14ac:dyDescent="0.2">
      <c r="A63" s="389"/>
      <c r="B63" s="259" t="s">
        <v>218</v>
      </c>
      <c r="C63" s="260"/>
      <c r="D63" s="261"/>
      <c r="E63" s="255">
        <v>2.6446999999999998</v>
      </c>
      <c r="F63" s="255"/>
      <c r="G63" s="255"/>
      <c r="H63" s="259" t="s">
        <v>207</v>
      </c>
      <c r="I63" s="260"/>
      <c r="J63" s="261"/>
      <c r="K63" s="255">
        <v>1.7897000000000001</v>
      </c>
      <c r="L63" s="255"/>
      <c r="M63" s="255"/>
      <c r="N63" s="259" t="s">
        <v>197</v>
      </c>
      <c r="O63" s="260"/>
      <c r="P63" s="261"/>
      <c r="Q63" s="255">
        <v>1.9657</v>
      </c>
      <c r="R63" s="255"/>
      <c r="S63" s="255"/>
      <c r="T63" s="270"/>
      <c r="U63" s="270"/>
      <c r="V63" s="271"/>
      <c r="W63" s="256"/>
      <c r="X63" s="257"/>
      <c r="Y63" s="258"/>
      <c r="Z63" s="259" t="s">
        <v>221</v>
      </c>
      <c r="AA63" s="260"/>
      <c r="AB63" s="261"/>
      <c r="AC63" s="255">
        <v>0.69240000000000002</v>
      </c>
      <c r="AD63" s="255"/>
      <c r="AE63" s="255"/>
      <c r="AF63" s="259" t="s">
        <v>263</v>
      </c>
      <c r="AG63" s="260"/>
      <c r="AH63" s="261"/>
      <c r="AI63" s="255">
        <v>1.1962999999999999</v>
      </c>
      <c r="AJ63" s="255"/>
      <c r="AK63" s="255"/>
      <c r="AL63" s="259" t="s">
        <v>217</v>
      </c>
      <c r="AM63" s="260"/>
      <c r="AN63" s="261"/>
      <c r="AO63" s="255">
        <v>2.2862</v>
      </c>
      <c r="AP63" s="255"/>
      <c r="AQ63" s="255"/>
      <c r="AR63" s="259" t="s">
        <v>226</v>
      </c>
      <c r="AS63" s="260"/>
      <c r="AT63" s="261"/>
      <c r="AU63" s="255">
        <v>1.9806999999999999</v>
      </c>
      <c r="AV63" s="255"/>
      <c r="AW63" s="255"/>
      <c r="AX63" s="266" t="s">
        <v>207</v>
      </c>
      <c r="AY63" s="267"/>
      <c r="AZ63" s="268"/>
      <c r="BA63" s="255">
        <v>2.0529000000000002</v>
      </c>
      <c r="BB63" s="255"/>
      <c r="BC63" s="255"/>
      <c r="BD63" s="259" t="s">
        <v>216</v>
      </c>
      <c r="BE63" s="260"/>
      <c r="BF63" s="261"/>
      <c r="BG63" s="255">
        <v>3.2187000000000001</v>
      </c>
      <c r="BH63" s="255"/>
      <c r="BI63" s="255"/>
      <c r="BJ63" s="259" t="s">
        <v>209</v>
      </c>
      <c r="BK63" s="260"/>
      <c r="BL63" s="261"/>
      <c r="BM63" s="255">
        <v>2.4350000000000001</v>
      </c>
      <c r="BN63" s="255"/>
      <c r="BO63" s="255"/>
      <c r="BP63" s="269"/>
      <c r="BQ63" s="270"/>
      <c r="BR63" s="271"/>
      <c r="BS63" s="256"/>
      <c r="BT63" s="257"/>
      <c r="BU63" s="258"/>
      <c r="BV63" s="259" t="s">
        <v>202</v>
      </c>
      <c r="BW63" s="260"/>
      <c r="BX63" s="261"/>
      <c r="BY63" s="255">
        <v>2.4973000000000001</v>
      </c>
      <c r="BZ63" s="255"/>
      <c r="CA63" s="255"/>
      <c r="CB63" s="259" t="s">
        <v>196</v>
      </c>
      <c r="CC63" s="260"/>
      <c r="CD63" s="261"/>
      <c r="CE63" s="255">
        <v>2.2696999999999998</v>
      </c>
      <c r="CF63" s="255"/>
      <c r="CG63" s="255"/>
      <c r="CH63" s="259" t="s">
        <v>218</v>
      </c>
      <c r="CI63" s="260"/>
      <c r="CJ63" s="261"/>
      <c r="CK63" s="255">
        <v>1.4313</v>
      </c>
      <c r="CL63" s="255"/>
      <c r="CM63" s="255"/>
    </row>
    <row r="64" spans="1:91" s="6" customFormat="1" ht="12.75" customHeight="1" x14ac:dyDescent="0.2">
      <c r="A64" s="389"/>
      <c r="B64" s="259" t="s">
        <v>206</v>
      </c>
      <c r="C64" s="260"/>
      <c r="D64" s="261"/>
      <c r="E64" s="255">
        <v>2.4655</v>
      </c>
      <c r="F64" s="255"/>
      <c r="G64" s="255"/>
      <c r="H64" s="259" t="s">
        <v>199</v>
      </c>
      <c r="I64" s="260"/>
      <c r="J64" s="261"/>
      <c r="K64" s="255">
        <v>1.6456999999999999</v>
      </c>
      <c r="L64" s="255"/>
      <c r="M64" s="255"/>
      <c r="N64" s="259" t="s">
        <v>224</v>
      </c>
      <c r="O64" s="260"/>
      <c r="P64" s="261"/>
      <c r="Q64" s="255">
        <v>1.9246000000000001</v>
      </c>
      <c r="R64" s="255"/>
      <c r="S64" s="255"/>
      <c r="T64" s="270"/>
      <c r="U64" s="270"/>
      <c r="V64" s="271"/>
      <c r="W64" s="256"/>
      <c r="X64" s="257"/>
      <c r="Y64" s="258"/>
      <c r="Z64" s="259" t="s">
        <v>201</v>
      </c>
      <c r="AA64" s="260"/>
      <c r="AB64" s="261"/>
      <c r="AC64" s="255">
        <v>0.69210000000000005</v>
      </c>
      <c r="AD64" s="255"/>
      <c r="AE64" s="255"/>
      <c r="AF64" s="259" t="s">
        <v>215</v>
      </c>
      <c r="AG64" s="260"/>
      <c r="AH64" s="261"/>
      <c r="AI64" s="255">
        <v>1.1119000000000001</v>
      </c>
      <c r="AJ64" s="255"/>
      <c r="AK64" s="255"/>
      <c r="AL64" s="259" t="s">
        <v>203</v>
      </c>
      <c r="AM64" s="260"/>
      <c r="AN64" s="261"/>
      <c r="AO64" s="255">
        <v>2.1168999999999998</v>
      </c>
      <c r="AP64" s="255"/>
      <c r="AQ64" s="255"/>
      <c r="AR64" s="259" t="s">
        <v>210</v>
      </c>
      <c r="AS64" s="260"/>
      <c r="AT64" s="261"/>
      <c r="AU64" s="255">
        <v>1.9001999999999999</v>
      </c>
      <c r="AV64" s="255"/>
      <c r="AW64" s="255"/>
      <c r="AX64" s="266" t="s">
        <v>246</v>
      </c>
      <c r="AY64" s="267"/>
      <c r="AZ64" s="268"/>
      <c r="BA64" s="255">
        <v>1.9113</v>
      </c>
      <c r="BB64" s="255"/>
      <c r="BC64" s="255"/>
      <c r="BD64" s="259" t="s">
        <v>204</v>
      </c>
      <c r="BE64" s="260"/>
      <c r="BF64" s="261"/>
      <c r="BG64" s="255">
        <v>2.9333</v>
      </c>
      <c r="BH64" s="255"/>
      <c r="BI64" s="255"/>
      <c r="BJ64" s="259" t="s">
        <v>217</v>
      </c>
      <c r="BK64" s="260"/>
      <c r="BL64" s="261"/>
      <c r="BM64" s="255">
        <v>2.0522999999999998</v>
      </c>
      <c r="BN64" s="255"/>
      <c r="BO64" s="255"/>
      <c r="BP64" s="269"/>
      <c r="BQ64" s="270"/>
      <c r="BR64" s="271"/>
      <c r="BS64" s="256"/>
      <c r="BT64" s="257"/>
      <c r="BU64" s="258"/>
      <c r="BV64" s="259" t="s">
        <v>206</v>
      </c>
      <c r="BW64" s="260"/>
      <c r="BX64" s="261"/>
      <c r="BY64" s="255">
        <v>2.2747999999999999</v>
      </c>
      <c r="BZ64" s="255"/>
      <c r="CA64" s="255"/>
      <c r="CB64" s="259" t="s">
        <v>201</v>
      </c>
      <c r="CC64" s="260"/>
      <c r="CD64" s="261"/>
      <c r="CE64" s="255">
        <v>2.0678999999999998</v>
      </c>
      <c r="CF64" s="255"/>
      <c r="CG64" s="255"/>
      <c r="CH64" s="259" t="s">
        <v>208</v>
      </c>
      <c r="CI64" s="260"/>
      <c r="CJ64" s="261"/>
      <c r="CK64" s="255">
        <v>1.3023</v>
      </c>
      <c r="CL64" s="255"/>
      <c r="CM64" s="255"/>
    </row>
    <row r="65" spans="1:91" s="6" customFormat="1" ht="12.75" customHeight="1" x14ac:dyDescent="0.2">
      <c r="A65" s="389"/>
      <c r="B65" s="259" t="s">
        <v>226</v>
      </c>
      <c r="C65" s="260"/>
      <c r="D65" s="261"/>
      <c r="E65" s="255">
        <v>2.3525999999999998</v>
      </c>
      <c r="F65" s="255"/>
      <c r="G65" s="255"/>
      <c r="H65" s="259" t="s">
        <v>211</v>
      </c>
      <c r="I65" s="260"/>
      <c r="J65" s="261"/>
      <c r="K65" s="255">
        <v>1.4054</v>
      </c>
      <c r="L65" s="255"/>
      <c r="M65" s="255"/>
      <c r="N65" s="259" t="s">
        <v>198</v>
      </c>
      <c r="O65" s="260"/>
      <c r="P65" s="261"/>
      <c r="Q65" s="255">
        <v>1.9245000000000001</v>
      </c>
      <c r="R65" s="255"/>
      <c r="S65" s="255"/>
      <c r="T65" s="270"/>
      <c r="U65" s="270"/>
      <c r="V65" s="271"/>
      <c r="W65" s="256"/>
      <c r="X65" s="257"/>
      <c r="Y65" s="258"/>
      <c r="Z65" s="259" t="s">
        <v>195</v>
      </c>
      <c r="AA65" s="260"/>
      <c r="AB65" s="261"/>
      <c r="AC65" s="255">
        <v>0.6724</v>
      </c>
      <c r="AD65" s="255"/>
      <c r="AE65" s="255"/>
      <c r="AF65" s="259" t="s">
        <v>209</v>
      </c>
      <c r="AG65" s="260"/>
      <c r="AH65" s="261"/>
      <c r="AI65" s="255">
        <v>1.0359</v>
      </c>
      <c r="AJ65" s="255"/>
      <c r="AK65" s="255"/>
      <c r="AL65" s="259" t="s">
        <v>201</v>
      </c>
      <c r="AM65" s="260"/>
      <c r="AN65" s="261"/>
      <c r="AO65" s="255">
        <v>1.9933000000000001</v>
      </c>
      <c r="AP65" s="255"/>
      <c r="AQ65" s="255"/>
      <c r="AR65" s="259" t="s">
        <v>246</v>
      </c>
      <c r="AS65" s="260"/>
      <c r="AT65" s="261"/>
      <c r="AU65" s="255">
        <v>1.8104</v>
      </c>
      <c r="AV65" s="255"/>
      <c r="AW65" s="255"/>
      <c r="AX65" s="266" t="s">
        <v>244</v>
      </c>
      <c r="AY65" s="267"/>
      <c r="AZ65" s="268"/>
      <c r="BA65" s="255">
        <v>1.6649</v>
      </c>
      <c r="BB65" s="255"/>
      <c r="BC65" s="255"/>
      <c r="BD65" s="259" t="s">
        <v>685</v>
      </c>
      <c r="BE65" s="260"/>
      <c r="BF65" s="261"/>
      <c r="BG65" s="255">
        <v>1.1477999999999999</v>
      </c>
      <c r="BH65" s="255"/>
      <c r="BI65" s="255"/>
      <c r="BJ65" s="259" t="s">
        <v>197</v>
      </c>
      <c r="BK65" s="260"/>
      <c r="BL65" s="261"/>
      <c r="BM65" s="255">
        <v>1.9468000000000001</v>
      </c>
      <c r="BN65" s="255"/>
      <c r="BO65" s="255"/>
      <c r="BP65" s="269"/>
      <c r="BQ65" s="270"/>
      <c r="BR65" s="271"/>
      <c r="BS65" s="256"/>
      <c r="BT65" s="257"/>
      <c r="BU65" s="258"/>
      <c r="BV65" s="259" t="s">
        <v>543</v>
      </c>
      <c r="BW65" s="260"/>
      <c r="BX65" s="261"/>
      <c r="BY65" s="255">
        <v>2.2654999999999998</v>
      </c>
      <c r="BZ65" s="255"/>
      <c r="CA65" s="255"/>
      <c r="CB65" s="259" t="s">
        <v>210</v>
      </c>
      <c r="CC65" s="260"/>
      <c r="CD65" s="261"/>
      <c r="CE65" s="255">
        <v>2.0651999999999999</v>
      </c>
      <c r="CF65" s="255"/>
      <c r="CG65" s="255"/>
      <c r="CH65" s="259" t="s">
        <v>319</v>
      </c>
      <c r="CI65" s="260"/>
      <c r="CJ65" s="261"/>
      <c r="CK65" s="255">
        <v>1.1612</v>
      </c>
      <c r="CL65" s="255"/>
      <c r="CM65" s="255"/>
    </row>
    <row r="66" spans="1:91" s="6" customFormat="1" ht="12.75" customHeight="1" x14ac:dyDescent="0.2">
      <c r="A66" s="389"/>
      <c r="B66" s="259" t="s">
        <v>195</v>
      </c>
      <c r="C66" s="260"/>
      <c r="D66" s="261"/>
      <c r="E66" s="255">
        <v>1.9296</v>
      </c>
      <c r="F66" s="255"/>
      <c r="G66" s="255"/>
      <c r="H66" s="259" t="s">
        <v>216</v>
      </c>
      <c r="I66" s="260"/>
      <c r="J66" s="261"/>
      <c r="K66" s="255">
        <v>1.2789999999999999</v>
      </c>
      <c r="L66" s="255"/>
      <c r="M66" s="255"/>
      <c r="N66" s="259" t="s">
        <v>214</v>
      </c>
      <c r="O66" s="260"/>
      <c r="P66" s="261"/>
      <c r="Q66" s="255">
        <v>1.8385</v>
      </c>
      <c r="R66" s="255"/>
      <c r="S66" s="255"/>
      <c r="T66" s="270"/>
      <c r="U66" s="270"/>
      <c r="V66" s="271"/>
      <c r="W66" s="256"/>
      <c r="X66" s="257"/>
      <c r="Y66" s="258"/>
      <c r="Z66" s="259" t="s">
        <v>210</v>
      </c>
      <c r="AA66" s="260"/>
      <c r="AB66" s="261"/>
      <c r="AC66" s="255">
        <v>0.50860000000000005</v>
      </c>
      <c r="AD66" s="255"/>
      <c r="AE66" s="255"/>
      <c r="AF66" s="259" t="s">
        <v>210</v>
      </c>
      <c r="AG66" s="260"/>
      <c r="AH66" s="261"/>
      <c r="AI66" s="255">
        <v>0.97660000000000002</v>
      </c>
      <c r="AJ66" s="255"/>
      <c r="AK66" s="255"/>
      <c r="AL66" s="259" t="s">
        <v>226</v>
      </c>
      <c r="AM66" s="260"/>
      <c r="AN66" s="261"/>
      <c r="AO66" s="255">
        <v>1.5553999999999999</v>
      </c>
      <c r="AP66" s="255"/>
      <c r="AQ66" s="255"/>
      <c r="AR66" s="259" t="s">
        <v>205</v>
      </c>
      <c r="AS66" s="260"/>
      <c r="AT66" s="261"/>
      <c r="AU66" s="255">
        <v>1.8059000000000001</v>
      </c>
      <c r="AV66" s="255"/>
      <c r="AW66" s="255"/>
      <c r="AX66" s="266" t="s">
        <v>213</v>
      </c>
      <c r="AY66" s="267"/>
      <c r="AZ66" s="268"/>
      <c r="BA66" s="255">
        <v>1.6147</v>
      </c>
      <c r="BB66" s="255"/>
      <c r="BC66" s="255"/>
      <c r="BD66" s="301"/>
      <c r="BE66" s="302"/>
      <c r="BF66" s="303"/>
      <c r="BG66" s="367"/>
      <c r="BH66" s="367"/>
      <c r="BI66" s="367"/>
      <c r="BJ66" s="259" t="s">
        <v>200</v>
      </c>
      <c r="BK66" s="260"/>
      <c r="BL66" s="261"/>
      <c r="BM66" s="255">
        <v>1.883</v>
      </c>
      <c r="BN66" s="255"/>
      <c r="BO66" s="255"/>
      <c r="BP66" s="269"/>
      <c r="BQ66" s="270"/>
      <c r="BR66" s="271"/>
      <c r="BS66" s="256"/>
      <c r="BT66" s="257"/>
      <c r="BU66" s="258"/>
      <c r="BV66" s="259" t="s">
        <v>226</v>
      </c>
      <c r="BW66" s="260"/>
      <c r="BX66" s="261"/>
      <c r="BY66" s="255">
        <v>1.9357</v>
      </c>
      <c r="BZ66" s="255"/>
      <c r="CA66" s="255"/>
      <c r="CB66" s="259" t="s">
        <v>200</v>
      </c>
      <c r="CC66" s="260"/>
      <c r="CD66" s="261"/>
      <c r="CE66" s="255">
        <v>2.0381999999999998</v>
      </c>
      <c r="CF66" s="255"/>
      <c r="CG66" s="255"/>
      <c r="CH66" s="259" t="s">
        <v>197</v>
      </c>
      <c r="CI66" s="260"/>
      <c r="CJ66" s="261"/>
      <c r="CK66" s="255">
        <v>1.0768</v>
      </c>
      <c r="CL66" s="255"/>
      <c r="CM66" s="255"/>
    </row>
    <row r="67" spans="1:91" s="6" customFormat="1" ht="12.75" customHeight="1" x14ac:dyDescent="0.2">
      <c r="A67" s="389"/>
      <c r="B67" s="259" t="s">
        <v>543</v>
      </c>
      <c r="C67" s="260"/>
      <c r="D67" s="261"/>
      <c r="E67" s="255">
        <v>1.8962000000000001</v>
      </c>
      <c r="F67" s="255"/>
      <c r="G67" s="255"/>
      <c r="H67" s="259" t="s">
        <v>218</v>
      </c>
      <c r="I67" s="260"/>
      <c r="J67" s="261"/>
      <c r="K67" s="255">
        <v>1.1684000000000001</v>
      </c>
      <c r="L67" s="255"/>
      <c r="M67" s="255"/>
      <c r="N67" s="259" t="s">
        <v>217</v>
      </c>
      <c r="O67" s="260"/>
      <c r="P67" s="261"/>
      <c r="Q67" s="255">
        <v>1.8203</v>
      </c>
      <c r="R67" s="255"/>
      <c r="S67" s="255"/>
      <c r="T67" s="270"/>
      <c r="U67" s="270"/>
      <c r="V67" s="271"/>
      <c r="W67" s="256"/>
      <c r="X67" s="257"/>
      <c r="Y67" s="258"/>
      <c r="Z67" s="259" t="s">
        <v>211</v>
      </c>
      <c r="AA67" s="260"/>
      <c r="AB67" s="261"/>
      <c r="AC67" s="255">
        <v>0.1691</v>
      </c>
      <c r="AD67" s="255"/>
      <c r="AE67" s="255"/>
      <c r="AF67" s="259" t="s">
        <v>211</v>
      </c>
      <c r="AG67" s="260"/>
      <c r="AH67" s="261"/>
      <c r="AI67" s="255">
        <v>0.94679999999999997</v>
      </c>
      <c r="AJ67" s="255"/>
      <c r="AK67" s="255"/>
      <c r="AL67" s="259" t="s">
        <v>213</v>
      </c>
      <c r="AM67" s="260"/>
      <c r="AN67" s="261"/>
      <c r="AO67" s="255">
        <v>1.3882000000000001</v>
      </c>
      <c r="AP67" s="255"/>
      <c r="AQ67" s="255"/>
      <c r="AR67" s="259" t="s">
        <v>200</v>
      </c>
      <c r="AS67" s="260"/>
      <c r="AT67" s="261"/>
      <c r="AU67" s="255">
        <v>1.7426999999999999</v>
      </c>
      <c r="AV67" s="255"/>
      <c r="AW67" s="255"/>
      <c r="AX67" s="266" t="s">
        <v>202</v>
      </c>
      <c r="AY67" s="267"/>
      <c r="AZ67" s="268"/>
      <c r="BA67" s="255">
        <v>1.5943000000000001</v>
      </c>
      <c r="BB67" s="255"/>
      <c r="BC67" s="255"/>
      <c r="BD67" s="259"/>
      <c r="BE67" s="260"/>
      <c r="BF67" s="261"/>
      <c r="BG67" s="255"/>
      <c r="BH67" s="255"/>
      <c r="BI67" s="255"/>
      <c r="BJ67" s="259" t="s">
        <v>212</v>
      </c>
      <c r="BK67" s="260"/>
      <c r="BL67" s="261"/>
      <c r="BM67" s="255">
        <v>1.8493999999999999</v>
      </c>
      <c r="BN67" s="255"/>
      <c r="BO67" s="255"/>
      <c r="BP67" s="269"/>
      <c r="BQ67" s="270"/>
      <c r="BR67" s="271"/>
      <c r="BS67" s="256"/>
      <c r="BT67" s="257"/>
      <c r="BU67" s="258"/>
      <c r="BV67" s="259" t="s">
        <v>210</v>
      </c>
      <c r="BW67" s="260"/>
      <c r="BX67" s="261"/>
      <c r="BY67" s="255">
        <v>1.587</v>
      </c>
      <c r="BZ67" s="255"/>
      <c r="CA67" s="255"/>
      <c r="CB67" s="259" t="s">
        <v>226</v>
      </c>
      <c r="CC67" s="260"/>
      <c r="CD67" s="261"/>
      <c r="CE67" s="255">
        <v>2.0249000000000001</v>
      </c>
      <c r="CF67" s="255"/>
      <c r="CG67" s="255"/>
      <c r="CH67" s="259" t="s">
        <v>206</v>
      </c>
      <c r="CI67" s="260"/>
      <c r="CJ67" s="261"/>
      <c r="CK67" s="255">
        <v>1.0722</v>
      </c>
      <c r="CL67" s="255"/>
      <c r="CM67" s="255"/>
    </row>
    <row r="68" spans="1:91" s="6" customFormat="1" ht="12.75" customHeight="1" x14ac:dyDescent="0.2">
      <c r="A68" s="389"/>
      <c r="B68" s="259" t="s">
        <v>244</v>
      </c>
      <c r="C68" s="260"/>
      <c r="D68" s="261"/>
      <c r="E68" s="255">
        <v>1.5298</v>
      </c>
      <c r="F68" s="255"/>
      <c r="G68" s="255"/>
      <c r="H68" s="259" t="s">
        <v>217</v>
      </c>
      <c r="I68" s="260"/>
      <c r="J68" s="261"/>
      <c r="K68" s="255">
        <v>0.95609999999999995</v>
      </c>
      <c r="L68" s="255"/>
      <c r="M68" s="255"/>
      <c r="N68" s="259" t="s">
        <v>207</v>
      </c>
      <c r="O68" s="260"/>
      <c r="P68" s="261"/>
      <c r="Q68" s="255">
        <v>1.5245</v>
      </c>
      <c r="R68" s="255"/>
      <c r="S68" s="255"/>
      <c r="T68" s="270"/>
      <c r="U68" s="270"/>
      <c r="V68" s="271"/>
      <c r="W68" s="256"/>
      <c r="X68" s="257"/>
      <c r="Y68" s="258"/>
      <c r="Z68" s="259" t="s">
        <v>244</v>
      </c>
      <c r="AA68" s="260"/>
      <c r="AB68" s="261"/>
      <c r="AC68" s="255">
        <v>0.16639999999999999</v>
      </c>
      <c r="AD68" s="255"/>
      <c r="AE68" s="255"/>
      <c r="AF68" s="259" t="s">
        <v>201</v>
      </c>
      <c r="AG68" s="260"/>
      <c r="AH68" s="261"/>
      <c r="AI68" s="255">
        <v>0.33679999999999999</v>
      </c>
      <c r="AJ68" s="255"/>
      <c r="AK68" s="255"/>
      <c r="AL68" s="259" t="s">
        <v>244</v>
      </c>
      <c r="AM68" s="260"/>
      <c r="AN68" s="261"/>
      <c r="AO68" s="255">
        <v>1.1640999999999999</v>
      </c>
      <c r="AP68" s="255"/>
      <c r="AQ68" s="255"/>
      <c r="AR68" s="259" t="s">
        <v>207</v>
      </c>
      <c r="AS68" s="260"/>
      <c r="AT68" s="261"/>
      <c r="AU68" s="255">
        <v>1.7347999999999999</v>
      </c>
      <c r="AV68" s="255"/>
      <c r="AW68" s="255"/>
      <c r="AX68" s="266" t="s">
        <v>210</v>
      </c>
      <c r="AY68" s="267"/>
      <c r="AZ68" s="268"/>
      <c r="BA68" s="255">
        <v>1.4985999999999999</v>
      </c>
      <c r="BB68" s="255"/>
      <c r="BC68" s="255"/>
      <c r="BD68" s="420"/>
      <c r="BE68" s="420"/>
      <c r="BF68" s="420"/>
      <c r="BG68" s="255"/>
      <c r="BH68" s="255"/>
      <c r="BI68" s="255"/>
      <c r="BJ68" s="259" t="s">
        <v>205</v>
      </c>
      <c r="BK68" s="260"/>
      <c r="BL68" s="261"/>
      <c r="BM68" s="255">
        <v>1.8192999999999999</v>
      </c>
      <c r="BN68" s="255"/>
      <c r="BO68" s="255"/>
      <c r="BP68" s="269"/>
      <c r="BQ68" s="270"/>
      <c r="BR68" s="271"/>
      <c r="BS68" s="256"/>
      <c r="BT68" s="257"/>
      <c r="BU68" s="258"/>
      <c r="BV68" s="259" t="s">
        <v>244</v>
      </c>
      <c r="BW68" s="260"/>
      <c r="BX68" s="261"/>
      <c r="BY68" s="255">
        <v>1.4542999999999999</v>
      </c>
      <c r="BZ68" s="255"/>
      <c r="CA68" s="255"/>
      <c r="CB68" s="259" t="s">
        <v>246</v>
      </c>
      <c r="CC68" s="260"/>
      <c r="CD68" s="261"/>
      <c r="CE68" s="255">
        <v>1.8992</v>
      </c>
      <c r="CF68" s="255"/>
      <c r="CG68" s="255"/>
      <c r="CH68" s="259" t="s">
        <v>203</v>
      </c>
      <c r="CI68" s="260"/>
      <c r="CJ68" s="261"/>
      <c r="CK68" s="255">
        <v>0.93830000000000002</v>
      </c>
      <c r="CL68" s="255"/>
      <c r="CM68" s="255"/>
    </row>
    <row r="69" spans="1:91" s="6" customFormat="1" ht="12.75" customHeight="1" x14ac:dyDescent="0.2">
      <c r="A69" s="389"/>
      <c r="B69" s="259" t="s">
        <v>211</v>
      </c>
      <c r="C69" s="260"/>
      <c r="D69" s="261"/>
      <c r="E69" s="255">
        <v>1.3883000000000001</v>
      </c>
      <c r="F69" s="255"/>
      <c r="G69" s="255"/>
      <c r="H69" s="259" t="s">
        <v>316</v>
      </c>
      <c r="I69" s="260"/>
      <c r="J69" s="261"/>
      <c r="K69" s="255">
        <v>0.84570000000000001</v>
      </c>
      <c r="L69" s="255"/>
      <c r="M69" s="255"/>
      <c r="N69" s="259" t="s">
        <v>195</v>
      </c>
      <c r="O69" s="260"/>
      <c r="P69" s="261"/>
      <c r="Q69" s="255">
        <v>1.4476</v>
      </c>
      <c r="R69" s="255"/>
      <c r="S69" s="255"/>
      <c r="T69" s="270"/>
      <c r="U69" s="270"/>
      <c r="V69" s="271"/>
      <c r="W69" s="256"/>
      <c r="X69" s="257"/>
      <c r="Y69" s="258"/>
      <c r="Z69" s="301"/>
      <c r="AA69" s="302"/>
      <c r="AB69" s="303"/>
      <c r="AC69" s="367"/>
      <c r="AD69" s="367"/>
      <c r="AE69" s="367"/>
      <c r="AF69" s="259" t="s">
        <v>319</v>
      </c>
      <c r="AG69" s="260"/>
      <c r="AH69" s="261"/>
      <c r="AI69" s="255">
        <v>0.33210000000000001</v>
      </c>
      <c r="AJ69" s="255"/>
      <c r="AK69" s="255"/>
      <c r="AL69" s="259" t="s">
        <v>218</v>
      </c>
      <c r="AM69" s="260"/>
      <c r="AN69" s="261"/>
      <c r="AO69" s="255">
        <v>1.0649999999999999</v>
      </c>
      <c r="AP69" s="255"/>
      <c r="AQ69" s="255"/>
      <c r="AR69" s="259" t="s">
        <v>203</v>
      </c>
      <c r="AS69" s="260"/>
      <c r="AT69" s="261"/>
      <c r="AU69" s="255">
        <v>1.5648</v>
      </c>
      <c r="AV69" s="255"/>
      <c r="AW69" s="255"/>
      <c r="AX69" s="266" t="s">
        <v>197</v>
      </c>
      <c r="AY69" s="267"/>
      <c r="AZ69" s="268"/>
      <c r="BA69" s="255">
        <v>1.4040999999999999</v>
      </c>
      <c r="BB69" s="255"/>
      <c r="BC69" s="255"/>
      <c r="BD69" s="269"/>
      <c r="BE69" s="270"/>
      <c r="BF69" s="271"/>
      <c r="BG69" s="256"/>
      <c r="BH69" s="257"/>
      <c r="BI69" s="258"/>
      <c r="BJ69" s="259" t="s">
        <v>223</v>
      </c>
      <c r="BK69" s="260"/>
      <c r="BL69" s="261"/>
      <c r="BM69" s="255">
        <v>1.7445999999999999</v>
      </c>
      <c r="BN69" s="255"/>
      <c r="BO69" s="255"/>
      <c r="BP69" s="269"/>
      <c r="BQ69" s="270"/>
      <c r="BR69" s="271"/>
      <c r="BS69" s="256"/>
      <c r="BT69" s="257"/>
      <c r="BU69" s="258"/>
      <c r="BV69" s="259" t="s">
        <v>223</v>
      </c>
      <c r="BW69" s="260"/>
      <c r="BX69" s="261"/>
      <c r="BY69" s="255">
        <v>1.2968999999999999</v>
      </c>
      <c r="BZ69" s="255"/>
      <c r="CA69" s="255"/>
      <c r="CB69" s="259" t="s">
        <v>217</v>
      </c>
      <c r="CC69" s="260"/>
      <c r="CD69" s="261"/>
      <c r="CE69" s="255">
        <v>1.8112999999999999</v>
      </c>
      <c r="CF69" s="255"/>
      <c r="CG69" s="255"/>
      <c r="CH69" s="259" t="s">
        <v>220</v>
      </c>
      <c r="CI69" s="260"/>
      <c r="CJ69" s="261"/>
      <c r="CK69" s="255">
        <v>0.88370000000000004</v>
      </c>
      <c r="CL69" s="255"/>
      <c r="CM69" s="255"/>
    </row>
    <row r="70" spans="1:91" s="6" customFormat="1" ht="12.75" customHeight="1" x14ac:dyDescent="0.2">
      <c r="A70" s="389"/>
      <c r="B70" s="259" t="s">
        <v>209</v>
      </c>
      <c r="C70" s="260"/>
      <c r="D70" s="261"/>
      <c r="E70" s="255">
        <v>1.3666</v>
      </c>
      <c r="F70" s="255"/>
      <c r="G70" s="255"/>
      <c r="H70" s="259" t="s">
        <v>222</v>
      </c>
      <c r="I70" s="260"/>
      <c r="J70" s="261"/>
      <c r="K70" s="255">
        <v>0.79339999999999999</v>
      </c>
      <c r="L70" s="255"/>
      <c r="M70" s="255"/>
      <c r="N70" s="259" t="s">
        <v>203</v>
      </c>
      <c r="O70" s="260"/>
      <c r="P70" s="261"/>
      <c r="Q70" s="255">
        <v>1.3907</v>
      </c>
      <c r="R70" s="255"/>
      <c r="S70" s="255"/>
      <c r="T70" s="270"/>
      <c r="U70" s="270"/>
      <c r="V70" s="271"/>
      <c r="W70" s="256"/>
      <c r="X70" s="257"/>
      <c r="Y70" s="258"/>
      <c r="Z70" s="269"/>
      <c r="AA70" s="270"/>
      <c r="AB70" s="271"/>
      <c r="AC70" s="256"/>
      <c r="AD70" s="257"/>
      <c r="AE70" s="258"/>
      <c r="AF70" s="259" t="s">
        <v>244</v>
      </c>
      <c r="AG70" s="260"/>
      <c r="AH70" s="261"/>
      <c r="AI70" s="255">
        <v>0.20480000000000001</v>
      </c>
      <c r="AJ70" s="255"/>
      <c r="AK70" s="255"/>
      <c r="AL70" s="259" t="s">
        <v>210</v>
      </c>
      <c r="AM70" s="260"/>
      <c r="AN70" s="261"/>
      <c r="AO70" s="255">
        <v>0.65510000000000002</v>
      </c>
      <c r="AP70" s="255"/>
      <c r="AQ70" s="255"/>
      <c r="AR70" s="259" t="s">
        <v>198</v>
      </c>
      <c r="AS70" s="260"/>
      <c r="AT70" s="261"/>
      <c r="AU70" s="255">
        <v>1.4333</v>
      </c>
      <c r="AV70" s="255"/>
      <c r="AW70" s="255"/>
      <c r="AX70" s="266" t="s">
        <v>211</v>
      </c>
      <c r="AY70" s="267"/>
      <c r="AZ70" s="268"/>
      <c r="BA70" s="255">
        <v>1.3906000000000001</v>
      </c>
      <c r="BB70" s="255"/>
      <c r="BC70" s="255"/>
      <c r="BD70" s="269"/>
      <c r="BE70" s="270"/>
      <c r="BF70" s="271"/>
      <c r="BG70" s="256"/>
      <c r="BH70" s="257"/>
      <c r="BI70" s="258"/>
      <c r="BJ70" s="259" t="s">
        <v>244</v>
      </c>
      <c r="BK70" s="260"/>
      <c r="BL70" s="261"/>
      <c r="BM70" s="255">
        <v>1.5057</v>
      </c>
      <c r="BN70" s="255"/>
      <c r="BO70" s="255"/>
      <c r="BP70" s="269"/>
      <c r="BQ70" s="270"/>
      <c r="BR70" s="271"/>
      <c r="BS70" s="256"/>
      <c r="BT70" s="257"/>
      <c r="BU70" s="258"/>
      <c r="BV70" s="259" t="s">
        <v>218</v>
      </c>
      <c r="BW70" s="260"/>
      <c r="BX70" s="261"/>
      <c r="BY70" s="255">
        <v>1.0934999999999999</v>
      </c>
      <c r="BZ70" s="255"/>
      <c r="CA70" s="255"/>
      <c r="CB70" s="259" t="s">
        <v>194</v>
      </c>
      <c r="CC70" s="260"/>
      <c r="CD70" s="261"/>
      <c r="CE70" s="255">
        <v>1.6064000000000001</v>
      </c>
      <c r="CF70" s="255"/>
      <c r="CG70" s="255"/>
      <c r="CH70" s="259" t="s">
        <v>210</v>
      </c>
      <c r="CI70" s="260"/>
      <c r="CJ70" s="261"/>
      <c r="CK70" s="255">
        <v>0.47849999999999998</v>
      </c>
      <c r="CL70" s="255"/>
      <c r="CM70" s="255"/>
    </row>
    <row r="71" spans="1:91" s="6" customFormat="1" ht="12.75" customHeight="1" x14ac:dyDescent="0.2">
      <c r="A71" s="389"/>
      <c r="B71" s="259" t="s">
        <v>202</v>
      </c>
      <c r="C71" s="260"/>
      <c r="D71" s="261"/>
      <c r="E71" s="255">
        <v>1.3399000000000001</v>
      </c>
      <c r="F71" s="255"/>
      <c r="G71" s="255"/>
      <c r="H71" s="259" t="s">
        <v>229</v>
      </c>
      <c r="I71" s="260"/>
      <c r="J71" s="261"/>
      <c r="K71" s="255">
        <v>0.75870000000000004</v>
      </c>
      <c r="L71" s="255"/>
      <c r="M71" s="255"/>
      <c r="N71" s="259" t="s">
        <v>209</v>
      </c>
      <c r="O71" s="260"/>
      <c r="P71" s="261"/>
      <c r="Q71" s="255">
        <v>1.2685</v>
      </c>
      <c r="R71" s="255"/>
      <c r="S71" s="255"/>
      <c r="T71" s="270"/>
      <c r="U71" s="270"/>
      <c r="V71" s="271"/>
      <c r="W71" s="256"/>
      <c r="X71" s="257"/>
      <c r="Y71" s="258"/>
      <c r="Z71" s="269"/>
      <c r="AA71" s="270"/>
      <c r="AB71" s="271"/>
      <c r="AC71" s="256"/>
      <c r="AD71" s="257"/>
      <c r="AE71" s="258"/>
      <c r="AF71" s="259" t="s">
        <v>226</v>
      </c>
      <c r="AG71" s="260"/>
      <c r="AH71" s="261"/>
      <c r="AI71" s="255">
        <v>0.1951</v>
      </c>
      <c r="AJ71" s="255"/>
      <c r="AK71" s="255"/>
      <c r="AL71" s="259" t="s">
        <v>197</v>
      </c>
      <c r="AM71" s="260"/>
      <c r="AN71" s="261"/>
      <c r="AO71" s="255">
        <v>0.39610000000000001</v>
      </c>
      <c r="AP71" s="255"/>
      <c r="AQ71" s="255"/>
      <c r="AR71" s="259" t="s">
        <v>211</v>
      </c>
      <c r="AS71" s="260"/>
      <c r="AT71" s="261"/>
      <c r="AU71" s="255">
        <v>1.3277000000000001</v>
      </c>
      <c r="AV71" s="255"/>
      <c r="AW71" s="255"/>
      <c r="AX71" s="266" t="s">
        <v>206</v>
      </c>
      <c r="AY71" s="267"/>
      <c r="AZ71" s="268"/>
      <c r="BA71" s="255">
        <v>1.379</v>
      </c>
      <c r="BB71" s="255"/>
      <c r="BC71" s="255"/>
      <c r="BD71" s="269"/>
      <c r="BE71" s="270"/>
      <c r="BF71" s="271"/>
      <c r="BG71" s="256"/>
      <c r="BH71" s="257"/>
      <c r="BI71" s="258"/>
      <c r="BJ71" s="259" t="s">
        <v>263</v>
      </c>
      <c r="BK71" s="260"/>
      <c r="BL71" s="261"/>
      <c r="BM71" s="255">
        <v>1.4125000000000001</v>
      </c>
      <c r="BN71" s="255"/>
      <c r="BO71" s="255"/>
      <c r="BP71" s="269"/>
      <c r="BQ71" s="270"/>
      <c r="BR71" s="271"/>
      <c r="BS71" s="256"/>
      <c r="BT71" s="257"/>
      <c r="BU71" s="258"/>
      <c r="BV71" s="259" t="s">
        <v>214</v>
      </c>
      <c r="BW71" s="260"/>
      <c r="BX71" s="261"/>
      <c r="BY71" s="255">
        <v>0.89339999999999997</v>
      </c>
      <c r="BZ71" s="255"/>
      <c r="CA71" s="255"/>
      <c r="CB71" s="259" t="s">
        <v>195</v>
      </c>
      <c r="CC71" s="260"/>
      <c r="CD71" s="261"/>
      <c r="CE71" s="255">
        <v>1.3445</v>
      </c>
      <c r="CF71" s="255"/>
      <c r="CG71" s="255"/>
      <c r="CH71" s="259" t="s">
        <v>216</v>
      </c>
      <c r="CI71" s="260"/>
      <c r="CJ71" s="261"/>
      <c r="CK71" s="255">
        <v>0.4536</v>
      </c>
      <c r="CL71" s="255"/>
      <c r="CM71" s="255"/>
    </row>
    <row r="72" spans="1:91" s="6" customFormat="1" ht="12.75" customHeight="1" x14ac:dyDescent="0.2">
      <c r="A72" s="389"/>
      <c r="B72" s="259" t="s">
        <v>200</v>
      </c>
      <c r="C72" s="260"/>
      <c r="D72" s="261"/>
      <c r="E72" s="255">
        <v>1.2458</v>
      </c>
      <c r="F72" s="255"/>
      <c r="G72" s="255"/>
      <c r="H72" s="259" t="s">
        <v>197</v>
      </c>
      <c r="I72" s="260"/>
      <c r="J72" s="261"/>
      <c r="K72" s="255">
        <v>0.73699999999999999</v>
      </c>
      <c r="L72" s="255"/>
      <c r="M72" s="255"/>
      <c r="N72" s="259" t="s">
        <v>218</v>
      </c>
      <c r="O72" s="260"/>
      <c r="P72" s="261"/>
      <c r="Q72" s="255">
        <v>1.1485000000000001</v>
      </c>
      <c r="R72" s="255"/>
      <c r="S72" s="255"/>
      <c r="T72" s="270"/>
      <c r="U72" s="270"/>
      <c r="V72" s="271"/>
      <c r="W72" s="256"/>
      <c r="X72" s="257"/>
      <c r="Y72" s="258"/>
      <c r="Z72" s="269"/>
      <c r="AA72" s="270"/>
      <c r="AB72" s="271"/>
      <c r="AC72" s="256"/>
      <c r="AD72" s="257"/>
      <c r="AE72" s="258"/>
      <c r="AF72" s="259"/>
      <c r="AG72" s="260"/>
      <c r="AH72" s="261"/>
      <c r="AI72" s="255"/>
      <c r="AJ72" s="255"/>
      <c r="AK72" s="255"/>
      <c r="AL72" s="259"/>
      <c r="AM72" s="260"/>
      <c r="AN72" s="261"/>
      <c r="AO72" s="255"/>
      <c r="AP72" s="255"/>
      <c r="AQ72" s="255"/>
      <c r="AR72" s="259" t="s">
        <v>213</v>
      </c>
      <c r="AS72" s="260"/>
      <c r="AT72" s="261"/>
      <c r="AU72" s="255">
        <v>1.2190000000000001</v>
      </c>
      <c r="AV72" s="255"/>
      <c r="AW72" s="255"/>
      <c r="AX72" s="266" t="s">
        <v>221</v>
      </c>
      <c r="AY72" s="267"/>
      <c r="AZ72" s="268"/>
      <c r="BA72" s="255">
        <v>1.323</v>
      </c>
      <c r="BB72" s="255"/>
      <c r="BC72" s="255"/>
      <c r="BD72" s="269"/>
      <c r="BE72" s="270"/>
      <c r="BF72" s="271"/>
      <c r="BG72" s="256"/>
      <c r="BH72" s="257"/>
      <c r="BI72" s="258"/>
      <c r="BJ72" s="259" t="s">
        <v>228</v>
      </c>
      <c r="BK72" s="260"/>
      <c r="BL72" s="261"/>
      <c r="BM72" s="255">
        <v>1.4083000000000001</v>
      </c>
      <c r="BN72" s="255"/>
      <c r="BO72" s="255"/>
      <c r="BP72" s="269"/>
      <c r="BQ72" s="270"/>
      <c r="BR72" s="271"/>
      <c r="BS72" s="256"/>
      <c r="BT72" s="257"/>
      <c r="BU72" s="258"/>
      <c r="BV72" s="259" t="s">
        <v>246</v>
      </c>
      <c r="BW72" s="260"/>
      <c r="BX72" s="261"/>
      <c r="BY72" s="255">
        <v>0.76790000000000003</v>
      </c>
      <c r="BZ72" s="255"/>
      <c r="CA72" s="255"/>
      <c r="CB72" s="259" t="s">
        <v>208</v>
      </c>
      <c r="CC72" s="260"/>
      <c r="CD72" s="261"/>
      <c r="CE72" s="255">
        <v>1.1197999999999999</v>
      </c>
      <c r="CF72" s="255"/>
      <c r="CG72" s="255"/>
      <c r="CH72" s="269"/>
      <c r="CI72" s="270"/>
      <c r="CJ72" s="271"/>
      <c r="CK72" s="256"/>
      <c r="CL72" s="257"/>
      <c r="CM72" s="258"/>
    </row>
    <row r="73" spans="1:91" s="6" customFormat="1" ht="12.75" customHeight="1" x14ac:dyDescent="0.2">
      <c r="A73" s="389"/>
      <c r="B73" s="259" t="s">
        <v>447</v>
      </c>
      <c r="C73" s="260"/>
      <c r="D73" s="261"/>
      <c r="E73" s="255">
        <v>0.97860000000000003</v>
      </c>
      <c r="F73" s="255"/>
      <c r="G73" s="255"/>
      <c r="H73" s="259" t="s">
        <v>210</v>
      </c>
      <c r="I73" s="260"/>
      <c r="J73" s="261"/>
      <c r="K73" s="255">
        <v>0.61529999999999996</v>
      </c>
      <c r="L73" s="255"/>
      <c r="M73" s="255"/>
      <c r="N73" s="259" t="s">
        <v>212</v>
      </c>
      <c r="O73" s="260"/>
      <c r="P73" s="261"/>
      <c r="Q73" s="255">
        <v>1.1294999999999999</v>
      </c>
      <c r="R73" s="255"/>
      <c r="S73" s="255"/>
      <c r="T73" s="270"/>
      <c r="U73" s="270"/>
      <c r="V73" s="271"/>
      <c r="W73" s="256"/>
      <c r="X73" s="257"/>
      <c r="Y73" s="258"/>
      <c r="Z73" s="269"/>
      <c r="AA73" s="270"/>
      <c r="AB73" s="271"/>
      <c r="AC73" s="256"/>
      <c r="AD73" s="257"/>
      <c r="AE73" s="258"/>
      <c r="AF73" s="256"/>
      <c r="AG73" s="257"/>
      <c r="AH73" s="258"/>
      <c r="AI73" s="256"/>
      <c r="AJ73" s="257"/>
      <c r="AK73" s="258"/>
      <c r="AL73" s="269"/>
      <c r="AM73" s="270"/>
      <c r="AN73" s="271"/>
      <c r="AO73" s="256"/>
      <c r="AP73" s="257"/>
      <c r="AQ73" s="258"/>
      <c r="AR73" s="259" t="s">
        <v>209</v>
      </c>
      <c r="AS73" s="260"/>
      <c r="AT73" s="261"/>
      <c r="AU73" s="255">
        <v>1.1687000000000001</v>
      </c>
      <c r="AV73" s="255"/>
      <c r="AW73" s="255"/>
      <c r="AX73" s="266" t="s">
        <v>200</v>
      </c>
      <c r="AY73" s="267"/>
      <c r="AZ73" s="268"/>
      <c r="BA73" s="255">
        <v>1.3186</v>
      </c>
      <c r="BB73" s="255"/>
      <c r="BC73" s="255"/>
      <c r="BD73" s="269"/>
      <c r="BE73" s="270"/>
      <c r="BF73" s="271"/>
      <c r="BG73" s="256"/>
      <c r="BH73" s="257"/>
      <c r="BI73" s="258"/>
      <c r="BJ73" s="259" t="s">
        <v>226</v>
      </c>
      <c r="BK73" s="260"/>
      <c r="BL73" s="261"/>
      <c r="BM73" s="255">
        <v>1.3189</v>
      </c>
      <c r="BN73" s="255"/>
      <c r="BO73" s="255"/>
      <c r="BP73" s="269"/>
      <c r="BQ73" s="270"/>
      <c r="BR73" s="271"/>
      <c r="BS73" s="256"/>
      <c r="BT73" s="257"/>
      <c r="BU73" s="258"/>
      <c r="BV73" s="259" t="s">
        <v>211</v>
      </c>
      <c r="BW73" s="260"/>
      <c r="BX73" s="261"/>
      <c r="BY73" s="255">
        <v>0.75349999999999995</v>
      </c>
      <c r="BZ73" s="255"/>
      <c r="CA73" s="255"/>
      <c r="CB73" s="259" t="s">
        <v>218</v>
      </c>
      <c r="CC73" s="260"/>
      <c r="CD73" s="261"/>
      <c r="CE73" s="255">
        <v>1.1188</v>
      </c>
      <c r="CF73" s="255"/>
      <c r="CG73" s="255"/>
      <c r="CH73" s="269"/>
      <c r="CI73" s="270"/>
      <c r="CJ73" s="271"/>
      <c r="CK73" s="256"/>
      <c r="CL73" s="257"/>
      <c r="CM73" s="258"/>
    </row>
    <row r="74" spans="1:91" s="6" customFormat="1" ht="15" customHeight="1" x14ac:dyDescent="0.2">
      <c r="A74" s="389"/>
      <c r="B74" s="259" t="s">
        <v>221</v>
      </c>
      <c r="C74" s="260"/>
      <c r="D74" s="261"/>
      <c r="E74" s="255">
        <v>0.93740000000000001</v>
      </c>
      <c r="F74" s="255"/>
      <c r="G74" s="255"/>
      <c r="H74" s="259" t="s">
        <v>543</v>
      </c>
      <c r="I74" s="260"/>
      <c r="J74" s="261"/>
      <c r="K74" s="255">
        <v>0.58589999999999998</v>
      </c>
      <c r="L74" s="255"/>
      <c r="M74" s="255"/>
      <c r="N74" s="259" t="s">
        <v>211</v>
      </c>
      <c r="O74" s="260"/>
      <c r="P74" s="261"/>
      <c r="Q74" s="255">
        <v>1.0875999999999999</v>
      </c>
      <c r="R74" s="255"/>
      <c r="S74" s="255"/>
      <c r="T74" s="270"/>
      <c r="U74" s="270"/>
      <c r="V74" s="271"/>
      <c r="W74" s="256"/>
      <c r="X74" s="257"/>
      <c r="Y74" s="258"/>
      <c r="Z74" s="269"/>
      <c r="AA74" s="270"/>
      <c r="AB74" s="271"/>
      <c r="AC74" s="256"/>
      <c r="AD74" s="257"/>
      <c r="AE74" s="258"/>
      <c r="AF74" s="256"/>
      <c r="AG74" s="257"/>
      <c r="AH74" s="258"/>
      <c r="AI74" s="256"/>
      <c r="AJ74" s="257"/>
      <c r="AK74" s="258"/>
      <c r="AL74" s="269"/>
      <c r="AM74" s="270"/>
      <c r="AN74" s="271"/>
      <c r="AO74" s="256"/>
      <c r="AP74" s="257"/>
      <c r="AQ74" s="258"/>
      <c r="AR74" s="259" t="s">
        <v>215</v>
      </c>
      <c r="AS74" s="260"/>
      <c r="AT74" s="261"/>
      <c r="AU74" s="255">
        <v>1.0603</v>
      </c>
      <c r="AV74" s="255"/>
      <c r="AW74" s="255"/>
      <c r="AX74" s="266" t="s">
        <v>217</v>
      </c>
      <c r="AY74" s="267"/>
      <c r="AZ74" s="268"/>
      <c r="BA74" s="255">
        <v>1.2233000000000001</v>
      </c>
      <c r="BB74" s="255"/>
      <c r="BC74" s="255"/>
      <c r="BD74" s="269"/>
      <c r="BE74" s="270"/>
      <c r="BF74" s="271"/>
      <c r="BG74" s="256"/>
      <c r="BH74" s="257"/>
      <c r="BI74" s="258"/>
      <c r="BJ74" s="259" t="s">
        <v>216</v>
      </c>
      <c r="BK74" s="260"/>
      <c r="BL74" s="261"/>
      <c r="BM74" s="255">
        <v>1.3124</v>
      </c>
      <c r="BN74" s="255"/>
      <c r="BO74" s="255"/>
      <c r="BP74" s="269"/>
      <c r="BQ74" s="270"/>
      <c r="BR74" s="271"/>
      <c r="BS74" s="256"/>
      <c r="BT74" s="257"/>
      <c r="BU74" s="258"/>
      <c r="BV74" s="259" t="s">
        <v>203</v>
      </c>
      <c r="BW74" s="260"/>
      <c r="BX74" s="261"/>
      <c r="BY74" s="255">
        <v>0.6401</v>
      </c>
      <c r="BZ74" s="255"/>
      <c r="CA74" s="255"/>
      <c r="CB74" s="259" t="s">
        <v>214</v>
      </c>
      <c r="CC74" s="260"/>
      <c r="CD74" s="261"/>
      <c r="CE74" s="255">
        <v>1.0286999999999999</v>
      </c>
      <c r="CF74" s="255"/>
      <c r="CG74" s="255"/>
      <c r="CH74" s="269"/>
      <c r="CI74" s="270"/>
      <c r="CJ74" s="271"/>
      <c r="CK74" s="256"/>
      <c r="CL74" s="257"/>
      <c r="CM74" s="258"/>
    </row>
    <row r="75" spans="1:91" s="6" customFormat="1" ht="15" customHeight="1" x14ac:dyDescent="0.2">
      <c r="A75" s="389"/>
      <c r="B75" s="259" t="s">
        <v>215</v>
      </c>
      <c r="C75" s="260"/>
      <c r="D75" s="261"/>
      <c r="E75" s="255">
        <v>0.90800000000000003</v>
      </c>
      <c r="F75" s="255"/>
      <c r="G75" s="255"/>
      <c r="H75" s="259" t="s">
        <v>221</v>
      </c>
      <c r="I75" s="260"/>
      <c r="J75" s="261"/>
      <c r="K75" s="255">
        <v>0.52039999999999997</v>
      </c>
      <c r="L75" s="255"/>
      <c r="M75" s="255"/>
      <c r="N75" s="259" t="s">
        <v>220</v>
      </c>
      <c r="O75" s="260"/>
      <c r="P75" s="261"/>
      <c r="Q75" s="255">
        <v>1.0482</v>
      </c>
      <c r="R75" s="255"/>
      <c r="S75" s="255"/>
      <c r="T75" s="270"/>
      <c r="U75" s="270"/>
      <c r="V75" s="271"/>
      <c r="W75" s="256"/>
      <c r="X75" s="257"/>
      <c r="Y75" s="258"/>
      <c r="Z75" s="269"/>
      <c r="AA75" s="270"/>
      <c r="AB75" s="271"/>
      <c r="AC75" s="256"/>
      <c r="AD75" s="257"/>
      <c r="AE75" s="258"/>
      <c r="AF75" s="256"/>
      <c r="AG75" s="257"/>
      <c r="AH75" s="258"/>
      <c r="AI75" s="256"/>
      <c r="AJ75" s="257"/>
      <c r="AK75" s="258"/>
      <c r="AL75" s="269"/>
      <c r="AM75" s="270"/>
      <c r="AN75" s="271"/>
      <c r="AO75" s="256"/>
      <c r="AP75" s="257"/>
      <c r="AQ75" s="258"/>
      <c r="AR75" s="259" t="s">
        <v>244</v>
      </c>
      <c r="AS75" s="260"/>
      <c r="AT75" s="261"/>
      <c r="AU75" s="255">
        <v>0.94940000000000002</v>
      </c>
      <c r="AV75" s="255"/>
      <c r="AW75" s="255"/>
      <c r="AX75" s="266" t="s">
        <v>205</v>
      </c>
      <c r="AY75" s="267"/>
      <c r="AZ75" s="268"/>
      <c r="BA75" s="255">
        <v>1.1117999999999999</v>
      </c>
      <c r="BB75" s="255"/>
      <c r="BC75" s="255"/>
      <c r="BD75" s="269"/>
      <c r="BE75" s="270"/>
      <c r="BF75" s="271"/>
      <c r="BG75" s="256"/>
      <c r="BH75" s="257"/>
      <c r="BI75" s="258"/>
      <c r="BJ75" s="259" t="s">
        <v>319</v>
      </c>
      <c r="BK75" s="260"/>
      <c r="BL75" s="261"/>
      <c r="BM75" s="255">
        <v>1.2746999999999999</v>
      </c>
      <c r="BN75" s="255"/>
      <c r="BO75" s="255"/>
      <c r="BP75" s="269"/>
      <c r="BQ75" s="270"/>
      <c r="BR75" s="271"/>
      <c r="BS75" s="256"/>
      <c r="BT75" s="257"/>
      <c r="BU75" s="258"/>
      <c r="BV75" s="259" t="s">
        <v>209</v>
      </c>
      <c r="BW75" s="260"/>
      <c r="BX75" s="261"/>
      <c r="BY75" s="255">
        <v>0.41210000000000002</v>
      </c>
      <c r="BZ75" s="255"/>
      <c r="CA75" s="255"/>
      <c r="CB75" s="259" t="s">
        <v>219</v>
      </c>
      <c r="CC75" s="260"/>
      <c r="CD75" s="261"/>
      <c r="CE75" s="255">
        <v>0.89529999999999998</v>
      </c>
      <c r="CF75" s="255"/>
      <c r="CG75" s="255"/>
      <c r="CH75" s="269"/>
      <c r="CI75" s="270"/>
      <c r="CJ75" s="271"/>
      <c r="CK75" s="256"/>
      <c r="CL75" s="257"/>
      <c r="CM75" s="258"/>
    </row>
    <row r="76" spans="1:91" s="6" customFormat="1" ht="15" customHeight="1" x14ac:dyDescent="0.2">
      <c r="A76" s="389"/>
      <c r="B76" s="259" t="s">
        <v>210</v>
      </c>
      <c r="C76" s="260"/>
      <c r="D76" s="261"/>
      <c r="E76" s="255">
        <v>0.89170000000000005</v>
      </c>
      <c r="F76" s="255"/>
      <c r="G76" s="255"/>
      <c r="H76" s="259" t="s">
        <v>200</v>
      </c>
      <c r="I76" s="260"/>
      <c r="J76" s="261"/>
      <c r="K76" s="255">
        <v>0.49659999999999999</v>
      </c>
      <c r="L76" s="255"/>
      <c r="M76" s="255"/>
      <c r="N76" s="259" t="s">
        <v>263</v>
      </c>
      <c r="O76" s="260"/>
      <c r="P76" s="261"/>
      <c r="Q76" s="255">
        <v>1.0055000000000001</v>
      </c>
      <c r="R76" s="255"/>
      <c r="S76" s="255"/>
      <c r="T76" s="270"/>
      <c r="U76" s="270"/>
      <c r="V76" s="271"/>
      <c r="W76" s="256"/>
      <c r="X76" s="257"/>
      <c r="Y76" s="258"/>
      <c r="Z76" s="269"/>
      <c r="AA76" s="270"/>
      <c r="AB76" s="271"/>
      <c r="AC76" s="256"/>
      <c r="AD76" s="257"/>
      <c r="AE76" s="258"/>
      <c r="AF76" s="256"/>
      <c r="AG76" s="257"/>
      <c r="AH76" s="258"/>
      <c r="AI76" s="256"/>
      <c r="AJ76" s="257"/>
      <c r="AK76" s="258"/>
      <c r="AL76" s="269"/>
      <c r="AM76" s="270"/>
      <c r="AN76" s="271"/>
      <c r="AO76" s="256"/>
      <c r="AP76" s="257"/>
      <c r="AQ76" s="258"/>
      <c r="AR76" s="259" t="s">
        <v>218</v>
      </c>
      <c r="AS76" s="260"/>
      <c r="AT76" s="261"/>
      <c r="AU76" s="255">
        <v>0.90939999999999999</v>
      </c>
      <c r="AV76" s="255"/>
      <c r="AW76" s="255"/>
      <c r="AX76" s="266" t="s">
        <v>218</v>
      </c>
      <c r="AY76" s="267"/>
      <c r="AZ76" s="268"/>
      <c r="BA76" s="255">
        <v>1.0769</v>
      </c>
      <c r="BB76" s="255"/>
      <c r="BC76" s="255"/>
      <c r="BD76" s="269"/>
      <c r="BE76" s="270"/>
      <c r="BF76" s="271"/>
      <c r="BG76" s="256"/>
      <c r="BH76" s="257"/>
      <c r="BI76" s="258"/>
      <c r="BJ76" s="259" t="s">
        <v>246</v>
      </c>
      <c r="BK76" s="260"/>
      <c r="BL76" s="261"/>
      <c r="BM76" s="255">
        <v>1.2399</v>
      </c>
      <c r="BN76" s="255"/>
      <c r="BO76" s="255"/>
      <c r="BP76" s="269"/>
      <c r="BQ76" s="270"/>
      <c r="BR76" s="271"/>
      <c r="BS76" s="256"/>
      <c r="BT76" s="257"/>
      <c r="BU76" s="258"/>
      <c r="BV76" s="259" t="s">
        <v>448</v>
      </c>
      <c r="BW76" s="260"/>
      <c r="BX76" s="261"/>
      <c r="BY76" s="255">
        <v>0.33889999999999998</v>
      </c>
      <c r="BZ76" s="255"/>
      <c r="CA76" s="255"/>
      <c r="CB76" s="259" t="s">
        <v>215</v>
      </c>
      <c r="CC76" s="260"/>
      <c r="CD76" s="261"/>
      <c r="CE76" s="255">
        <v>0.68989999999999996</v>
      </c>
      <c r="CF76" s="255"/>
      <c r="CG76" s="255"/>
      <c r="CH76" s="269"/>
      <c r="CI76" s="270"/>
      <c r="CJ76" s="271"/>
      <c r="CK76" s="256"/>
      <c r="CL76" s="257"/>
      <c r="CM76" s="258"/>
    </row>
    <row r="77" spans="1:91" s="6" customFormat="1" ht="15" customHeight="1" x14ac:dyDescent="0.2">
      <c r="A77" s="389"/>
      <c r="B77" s="259" t="s">
        <v>199</v>
      </c>
      <c r="C77" s="260"/>
      <c r="D77" s="261"/>
      <c r="E77" s="255">
        <v>0.68910000000000005</v>
      </c>
      <c r="F77" s="255"/>
      <c r="G77" s="255"/>
      <c r="H77" s="259" t="s">
        <v>244</v>
      </c>
      <c r="I77" s="260"/>
      <c r="J77" s="261"/>
      <c r="K77" s="255">
        <v>0.49440000000000001</v>
      </c>
      <c r="L77" s="255"/>
      <c r="M77" s="255"/>
      <c r="N77" s="259" t="s">
        <v>206</v>
      </c>
      <c r="O77" s="260"/>
      <c r="P77" s="261"/>
      <c r="Q77" s="255">
        <v>0.96260000000000001</v>
      </c>
      <c r="R77" s="255"/>
      <c r="S77" s="255"/>
      <c r="T77" s="270"/>
      <c r="U77" s="270"/>
      <c r="V77" s="271"/>
      <c r="W77" s="256"/>
      <c r="X77" s="257"/>
      <c r="Y77" s="258"/>
      <c r="Z77" s="269"/>
      <c r="AA77" s="270"/>
      <c r="AB77" s="271"/>
      <c r="AC77" s="256"/>
      <c r="AD77" s="257"/>
      <c r="AE77" s="258"/>
      <c r="AF77" s="256"/>
      <c r="AG77" s="257"/>
      <c r="AH77" s="258"/>
      <c r="AI77" s="256"/>
      <c r="AJ77" s="257"/>
      <c r="AK77" s="258"/>
      <c r="AL77" s="269"/>
      <c r="AM77" s="270"/>
      <c r="AN77" s="271"/>
      <c r="AO77" s="256"/>
      <c r="AP77" s="257"/>
      <c r="AQ77" s="258"/>
      <c r="AR77" s="259" t="s">
        <v>249</v>
      </c>
      <c r="AS77" s="260"/>
      <c r="AT77" s="261"/>
      <c r="AU77" s="255">
        <v>0.86060000000000003</v>
      </c>
      <c r="AV77" s="255"/>
      <c r="AW77" s="255"/>
      <c r="AX77" s="266" t="s">
        <v>228</v>
      </c>
      <c r="AY77" s="267"/>
      <c r="AZ77" s="268"/>
      <c r="BA77" s="255">
        <v>1.0368999999999999</v>
      </c>
      <c r="BB77" s="255"/>
      <c r="BC77" s="255"/>
      <c r="BD77" s="269"/>
      <c r="BE77" s="270"/>
      <c r="BF77" s="271"/>
      <c r="BG77" s="256"/>
      <c r="BH77" s="257"/>
      <c r="BI77" s="258"/>
      <c r="BJ77" s="259" t="s">
        <v>249</v>
      </c>
      <c r="BK77" s="260"/>
      <c r="BL77" s="261"/>
      <c r="BM77" s="255">
        <v>1.0186999999999999</v>
      </c>
      <c r="BN77" s="255"/>
      <c r="BO77" s="255"/>
      <c r="BP77" s="269"/>
      <c r="BQ77" s="270"/>
      <c r="BR77" s="271"/>
      <c r="BS77" s="256"/>
      <c r="BT77" s="257"/>
      <c r="BU77" s="258"/>
      <c r="BV77" s="259" t="s">
        <v>201</v>
      </c>
      <c r="BW77" s="260"/>
      <c r="BX77" s="261"/>
      <c r="BY77" s="255">
        <v>8.0999999999999996E-3</v>
      </c>
      <c r="BZ77" s="255"/>
      <c r="CA77" s="255"/>
      <c r="CB77" s="259" t="s">
        <v>448</v>
      </c>
      <c r="CC77" s="260"/>
      <c r="CD77" s="261"/>
      <c r="CE77" s="255">
        <v>0.6028</v>
      </c>
      <c r="CF77" s="255"/>
      <c r="CG77" s="255"/>
      <c r="CH77" s="269"/>
      <c r="CI77" s="270"/>
      <c r="CJ77" s="271"/>
      <c r="CK77" s="256"/>
      <c r="CL77" s="257"/>
      <c r="CM77" s="258"/>
    </row>
    <row r="78" spans="1:91" s="6" customFormat="1" ht="15" customHeight="1" x14ac:dyDescent="0.2">
      <c r="A78" s="389"/>
      <c r="B78" s="259" t="s">
        <v>448</v>
      </c>
      <c r="C78" s="260"/>
      <c r="D78" s="261"/>
      <c r="E78" s="255">
        <v>0.45250000000000001</v>
      </c>
      <c r="F78" s="255"/>
      <c r="G78" s="255"/>
      <c r="H78" s="259" t="s">
        <v>195</v>
      </c>
      <c r="I78" s="260"/>
      <c r="J78" s="261"/>
      <c r="K78" s="255">
        <v>0.49030000000000001</v>
      </c>
      <c r="L78" s="255"/>
      <c r="M78" s="255"/>
      <c r="N78" s="259" t="s">
        <v>215</v>
      </c>
      <c r="O78" s="260"/>
      <c r="P78" s="261"/>
      <c r="Q78" s="255">
        <v>0.96150000000000002</v>
      </c>
      <c r="R78" s="255"/>
      <c r="S78" s="255"/>
      <c r="T78" s="270"/>
      <c r="U78" s="270"/>
      <c r="V78" s="271"/>
      <c r="W78" s="256"/>
      <c r="X78" s="257"/>
      <c r="Y78" s="258"/>
      <c r="Z78" s="269"/>
      <c r="AA78" s="270"/>
      <c r="AB78" s="271"/>
      <c r="AC78" s="256"/>
      <c r="AD78" s="257"/>
      <c r="AE78" s="258"/>
      <c r="AF78" s="256"/>
      <c r="AG78" s="257"/>
      <c r="AH78" s="258"/>
      <c r="AI78" s="256"/>
      <c r="AJ78" s="257"/>
      <c r="AK78" s="258"/>
      <c r="AL78" s="269"/>
      <c r="AM78" s="270"/>
      <c r="AN78" s="271"/>
      <c r="AO78" s="256"/>
      <c r="AP78" s="257"/>
      <c r="AQ78" s="258"/>
      <c r="AR78" s="259" t="s">
        <v>221</v>
      </c>
      <c r="AS78" s="260"/>
      <c r="AT78" s="261"/>
      <c r="AU78" s="255">
        <v>0.85640000000000005</v>
      </c>
      <c r="AV78" s="255"/>
      <c r="AW78" s="255"/>
      <c r="AX78" s="266" t="s">
        <v>198</v>
      </c>
      <c r="AY78" s="267"/>
      <c r="AZ78" s="268"/>
      <c r="BA78" s="255">
        <v>0.97089999999999999</v>
      </c>
      <c r="BB78" s="255"/>
      <c r="BC78" s="255"/>
      <c r="BD78" s="269"/>
      <c r="BE78" s="270"/>
      <c r="BF78" s="271"/>
      <c r="BG78" s="256"/>
      <c r="BH78" s="257"/>
      <c r="BI78" s="258"/>
      <c r="BJ78" s="259" t="s">
        <v>208</v>
      </c>
      <c r="BK78" s="260"/>
      <c r="BL78" s="261"/>
      <c r="BM78" s="255">
        <v>1.0017</v>
      </c>
      <c r="BN78" s="255"/>
      <c r="BO78" s="255"/>
      <c r="BP78" s="269"/>
      <c r="BQ78" s="270"/>
      <c r="BR78" s="271"/>
      <c r="BS78" s="256"/>
      <c r="BT78" s="257"/>
      <c r="BU78" s="258"/>
      <c r="BV78" s="259"/>
      <c r="BW78" s="260"/>
      <c r="BX78" s="261"/>
      <c r="BY78" s="255"/>
      <c r="BZ78" s="255"/>
      <c r="CA78" s="255"/>
      <c r="CB78" s="301"/>
      <c r="CC78" s="302"/>
      <c r="CD78" s="303"/>
      <c r="CE78" s="367"/>
      <c r="CF78" s="367"/>
      <c r="CG78" s="367"/>
      <c r="CH78" s="269"/>
      <c r="CI78" s="270"/>
      <c r="CJ78" s="271"/>
      <c r="CK78" s="256"/>
      <c r="CL78" s="257"/>
      <c r="CM78" s="258"/>
    </row>
    <row r="79" spans="1:91" s="6" customFormat="1" ht="15" customHeight="1" x14ac:dyDescent="0.2">
      <c r="A79" s="389"/>
      <c r="B79" s="259"/>
      <c r="C79" s="260"/>
      <c r="D79" s="261"/>
      <c r="E79" s="255"/>
      <c r="F79" s="255"/>
      <c r="G79" s="255"/>
      <c r="H79" s="259" t="s">
        <v>202</v>
      </c>
      <c r="I79" s="260"/>
      <c r="J79" s="261"/>
      <c r="K79" s="255">
        <v>0.29799999999999999</v>
      </c>
      <c r="L79" s="255"/>
      <c r="M79" s="255"/>
      <c r="N79" s="259" t="s">
        <v>199</v>
      </c>
      <c r="O79" s="260"/>
      <c r="P79" s="261"/>
      <c r="Q79" s="255">
        <v>0.95</v>
      </c>
      <c r="R79" s="255"/>
      <c r="S79" s="255"/>
      <c r="T79" s="270"/>
      <c r="U79" s="270"/>
      <c r="V79" s="271"/>
      <c r="W79" s="256"/>
      <c r="X79" s="257"/>
      <c r="Y79" s="258"/>
      <c r="Z79" s="269"/>
      <c r="AA79" s="270"/>
      <c r="AB79" s="271"/>
      <c r="AC79" s="256"/>
      <c r="AD79" s="257"/>
      <c r="AE79" s="258"/>
      <c r="AF79" s="256"/>
      <c r="AG79" s="257"/>
      <c r="AH79" s="258"/>
      <c r="AI79" s="256"/>
      <c r="AJ79" s="257"/>
      <c r="AK79" s="258"/>
      <c r="AL79" s="269"/>
      <c r="AM79" s="270"/>
      <c r="AN79" s="271"/>
      <c r="AO79" s="256"/>
      <c r="AP79" s="257"/>
      <c r="AQ79" s="258"/>
      <c r="AR79" s="259" t="s">
        <v>228</v>
      </c>
      <c r="AS79" s="260"/>
      <c r="AT79" s="261"/>
      <c r="AU79" s="255">
        <v>0.65290000000000004</v>
      </c>
      <c r="AV79" s="255"/>
      <c r="AW79" s="255"/>
      <c r="AX79" s="266" t="s">
        <v>209</v>
      </c>
      <c r="AY79" s="267"/>
      <c r="AZ79" s="268"/>
      <c r="BA79" s="255">
        <v>0.88419999999999999</v>
      </c>
      <c r="BB79" s="255"/>
      <c r="BC79" s="255"/>
      <c r="BD79" s="269"/>
      <c r="BE79" s="270"/>
      <c r="BF79" s="271"/>
      <c r="BG79" s="256"/>
      <c r="BH79" s="257"/>
      <c r="BI79" s="258"/>
      <c r="BJ79" s="269"/>
      <c r="BK79" s="270"/>
      <c r="BL79" s="271"/>
      <c r="BM79" s="256"/>
      <c r="BN79" s="257"/>
      <c r="BO79" s="258"/>
      <c r="BP79" s="269"/>
      <c r="BQ79" s="270"/>
      <c r="BR79" s="271"/>
      <c r="BS79" s="256"/>
      <c r="BT79" s="257"/>
      <c r="BU79" s="258"/>
      <c r="BV79" s="259"/>
      <c r="BW79" s="260"/>
      <c r="BX79" s="261"/>
      <c r="BY79" s="255"/>
      <c r="BZ79" s="255"/>
      <c r="CA79" s="255"/>
      <c r="CB79" s="301"/>
      <c r="CC79" s="302"/>
      <c r="CD79" s="303"/>
      <c r="CE79" s="367"/>
      <c r="CF79" s="367"/>
      <c r="CG79" s="367"/>
      <c r="CH79" s="269"/>
      <c r="CI79" s="270"/>
      <c r="CJ79" s="271"/>
      <c r="CK79" s="256"/>
      <c r="CL79" s="257"/>
      <c r="CM79" s="258"/>
    </row>
    <row r="80" spans="1:91" s="6" customFormat="1" ht="15" customHeight="1" x14ac:dyDescent="0.2">
      <c r="A80" s="389"/>
      <c r="B80" s="259"/>
      <c r="C80" s="260"/>
      <c r="D80" s="261"/>
      <c r="E80" s="255"/>
      <c r="F80" s="255"/>
      <c r="G80" s="255"/>
      <c r="H80" s="259"/>
      <c r="I80" s="260"/>
      <c r="J80" s="261"/>
      <c r="K80" s="255"/>
      <c r="L80" s="255"/>
      <c r="M80" s="255"/>
      <c r="N80" s="259" t="s">
        <v>225</v>
      </c>
      <c r="O80" s="260"/>
      <c r="P80" s="261"/>
      <c r="Q80" s="255">
        <v>0.85580000000000001</v>
      </c>
      <c r="R80" s="255"/>
      <c r="S80" s="255"/>
      <c r="T80" s="270"/>
      <c r="U80" s="270"/>
      <c r="V80" s="271"/>
      <c r="W80" s="256"/>
      <c r="X80" s="257"/>
      <c r="Y80" s="258"/>
      <c r="Z80" s="269"/>
      <c r="AA80" s="270"/>
      <c r="AB80" s="271"/>
      <c r="AC80" s="256"/>
      <c r="AD80" s="257"/>
      <c r="AE80" s="258"/>
      <c r="AF80" s="256"/>
      <c r="AG80" s="257"/>
      <c r="AH80" s="258"/>
      <c r="AI80" s="256"/>
      <c r="AJ80" s="257"/>
      <c r="AK80" s="258"/>
      <c r="AL80" s="269"/>
      <c r="AM80" s="270"/>
      <c r="AN80" s="271"/>
      <c r="AO80" s="256"/>
      <c r="AP80" s="257"/>
      <c r="AQ80" s="258"/>
      <c r="AR80" s="259" t="s">
        <v>543</v>
      </c>
      <c r="AS80" s="260"/>
      <c r="AT80" s="261"/>
      <c r="AU80" s="255">
        <v>8.3000000000000001E-3</v>
      </c>
      <c r="AV80" s="255"/>
      <c r="AW80" s="255"/>
      <c r="AX80" s="301"/>
      <c r="AY80" s="302"/>
      <c r="AZ80" s="303"/>
      <c r="BA80" s="367"/>
      <c r="BB80" s="367"/>
      <c r="BC80" s="367"/>
      <c r="BD80" s="269"/>
      <c r="BE80" s="270"/>
      <c r="BF80" s="271"/>
      <c r="BG80" s="256"/>
      <c r="BH80" s="257"/>
      <c r="BI80" s="258"/>
      <c r="BJ80" s="269"/>
      <c r="BK80" s="270"/>
      <c r="BL80" s="271"/>
      <c r="BM80" s="256"/>
      <c r="BN80" s="257"/>
      <c r="BO80" s="258"/>
      <c r="BP80" s="269"/>
      <c r="BQ80" s="270"/>
      <c r="BR80" s="271"/>
      <c r="BS80" s="256"/>
      <c r="BT80" s="257"/>
      <c r="BU80" s="258"/>
      <c r="BV80" s="269"/>
      <c r="BW80" s="270"/>
      <c r="BX80" s="271"/>
      <c r="BY80" s="256"/>
      <c r="BZ80" s="257"/>
      <c r="CA80" s="258"/>
      <c r="CB80" s="301"/>
      <c r="CC80" s="302"/>
      <c r="CD80" s="303"/>
      <c r="CE80" s="367"/>
      <c r="CF80" s="367"/>
      <c r="CG80" s="367"/>
      <c r="CH80" s="269"/>
      <c r="CI80" s="270"/>
      <c r="CJ80" s="271"/>
      <c r="CK80" s="256"/>
      <c r="CL80" s="257"/>
      <c r="CM80" s="258"/>
    </row>
    <row r="81" spans="1:93" s="6" customFormat="1" ht="15" customHeight="1" x14ac:dyDescent="0.2">
      <c r="A81" s="389"/>
      <c r="B81" s="259"/>
      <c r="C81" s="260"/>
      <c r="D81" s="261"/>
      <c r="E81" s="255"/>
      <c r="F81" s="255"/>
      <c r="G81" s="255"/>
      <c r="H81" s="259"/>
      <c r="I81" s="260"/>
      <c r="J81" s="261"/>
      <c r="K81" s="255"/>
      <c r="L81" s="255"/>
      <c r="M81" s="255"/>
      <c r="N81" s="259" t="s">
        <v>244</v>
      </c>
      <c r="O81" s="260"/>
      <c r="P81" s="261"/>
      <c r="Q81" s="255">
        <v>0.6946</v>
      </c>
      <c r="R81" s="255"/>
      <c r="S81" s="255"/>
      <c r="T81" s="270"/>
      <c r="U81" s="270"/>
      <c r="V81" s="271"/>
      <c r="W81" s="256"/>
      <c r="X81" s="257"/>
      <c r="Y81" s="258"/>
      <c r="Z81" s="269"/>
      <c r="AA81" s="270"/>
      <c r="AB81" s="271"/>
      <c r="AC81" s="256"/>
      <c r="AD81" s="257"/>
      <c r="AE81" s="258"/>
      <c r="AF81" s="256"/>
      <c r="AG81" s="257"/>
      <c r="AH81" s="258"/>
      <c r="AI81" s="256"/>
      <c r="AJ81" s="257"/>
      <c r="AK81" s="258"/>
      <c r="AL81" s="269"/>
      <c r="AM81" s="270"/>
      <c r="AN81" s="271"/>
      <c r="AO81" s="256"/>
      <c r="AP81" s="257"/>
      <c r="AQ81" s="258"/>
      <c r="AR81" s="259"/>
      <c r="AS81" s="260"/>
      <c r="AT81" s="261"/>
      <c r="AU81" s="255"/>
      <c r="AV81" s="255"/>
      <c r="AW81" s="255"/>
      <c r="AX81" s="301"/>
      <c r="AY81" s="302"/>
      <c r="AZ81" s="303"/>
      <c r="BA81" s="367"/>
      <c r="BB81" s="367"/>
      <c r="BC81" s="367"/>
      <c r="BD81" s="269"/>
      <c r="BE81" s="270"/>
      <c r="BF81" s="271"/>
      <c r="BG81" s="256"/>
      <c r="BH81" s="257"/>
      <c r="BI81" s="258"/>
      <c r="BJ81" s="269"/>
      <c r="BK81" s="270"/>
      <c r="BL81" s="271"/>
      <c r="BM81" s="256"/>
      <c r="BN81" s="257"/>
      <c r="BO81" s="258"/>
      <c r="BP81" s="269"/>
      <c r="BQ81" s="270"/>
      <c r="BR81" s="271"/>
      <c r="BS81" s="256"/>
      <c r="BT81" s="257"/>
      <c r="BU81" s="258"/>
      <c r="BV81" s="269"/>
      <c r="BW81" s="270"/>
      <c r="BX81" s="271"/>
      <c r="BY81" s="256"/>
      <c r="BZ81" s="257"/>
      <c r="CA81" s="258"/>
      <c r="CB81" s="301"/>
      <c r="CC81" s="302"/>
      <c r="CD81" s="303"/>
      <c r="CE81" s="367"/>
      <c r="CF81" s="367"/>
      <c r="CG81" s="367"/>
      <c r="CH81" s="269"/>
      <c r="CI81" s="270"/>
      <c r="CJ81" s="271"/>
      <c r="CK81" s="256"/>
      <c r="CL81" s="257"/>
      <c r="CM81" s="258"/>
    </row>
    <row r="82" spans="1:93" s="6" customFormat="1" ht="12.75" customHeight="1" x14ac:dyDescent="0.2">
      <c r="A82" s="389"/>
      <c r="B82" s="259"/>
      <c r="C82" s="260"/>
      <c r="D82" s="261"/>
      <c r="E82" s="255"/>
      <c r="F82" s="255"/>
      <c r="G82" s="255"/>
      <c r="H82" s="269"/>
      <c r="I82" s="270"/>
      <c r="J82" s="271"/>
      <c r="K82" s="256"/>
      <c r="L82" s="257"/>
      <c r="M82" s="258"/>
      <c r="N82" s="259" t="s">
        <v>228</v>
      </c>
      <c r="O82" s="260"/>
      <c r="P82" s="261"/>
      <c r="Q82" s="255">
        <v>0.31929999999999997</v>
      </c>
      <c r="R82" s="255"/>
      <c r="S82" s="255"/>
      <c r="T82" s="270"/>
      <c r="U82" s="270"/>
      <c r="V82" s="271"/>
      <c r="W82" s="256"/>
      <c r="X82" s="257"/>
      <c r="Y82" s="258"/>
      <c r="Z82" s="269"/>
      <c r="AA82" s="270"/>
      <c r="AB82" s="271"/>
      <c r="AC82" s="256"/>
      <c r="AD82" s="257"/>
      <c r="AE82" s="258"/>
      <c r="AF82" s="256"/>
      <c r="AG82" s="257"/>
      <c r="AH82" s="258"/>
      <c r="AI82" s="256"/>
      <c r="AJ82" s="257"/>
      <c r="AK82" s="258"/>
      <c r="AL82" s="269"/>
      <c r="AM82" s="270"/>
      <c r="AN82" s="271"/>
      <c r="AO82" s="256"/>
      <c r="AP82" s="257"/>
      <c r="AQ82" s="258"/>
      <c r="AR82" s="259"/>
      <c r="AS82" s="260"/>
      <c r="AT82" s="261"/>
      <c r="AU82" s="255"/>
      <c r="AV82" s="255"/>
      <c r="AW82" s="255"/>
      <c r="AX82" s="270"/>
      <c r="AY82" s="270"/>
      <c r="AZ82" s="271"/>
      <c r="BA82" s="256"/>
      <c r="BB82" s="257"/>
      <c r="BC82" s="258"/>
      <c r="BD82" s="269"/>
      <c r="BE82" s="270"/>
      <c r="BF82" s="271"/>
      <c r="BG82" s="256"/>
      <c r="BH82" s="257"/>
      <c r="BI82" s="258"/>
      <c r="BJ82" s="269"/>
      <c r="BK82" s="270"/>
      <c r="BL82" s="271"/>
      <c r="BM82" s="256"/>
      <c r="BN82" s="257"/>
      <c r="BO82" s="258"/>
      <c r="BP82" s="269"/>
      <c r="BQ82" s="270"/>
      <c r="BR82" s="271"/>
      <c r="BS82" s="256"/>
      <c r="BT82" s="257"/>
      <c r="BU82" s="258"/>
      <c r="BV82" s="269"/>
      <c r="BW82" s="270"/>
      <c r="BX82" s="271"/>
      <c r="BY82" s="256"/>
      <c r="BZ82" s="257"/>
      <c r="CA82" s="258"/>
      <c r="CB82" s="269"/>
      <c r="CC82" s="270"/>
      <c r="CD82" s="271"/>
      <c r="CE82" s="256"/>
      <c r="CF82" s="257"/>
      <c r="CG82" s="258"/>
      <c r="CH82" s="269"/>
      <c r="CI82" s="270"/>
      <c r="CJ82" s="271"/>
      <c r="CK82" s="256"/>
      <c r="CL82" s="257"/>
      <c r="CM82" s="258"/>
    </row>
    <row r="83" spans="1:93" s="6" customFormat="1" ht="12.75" customHeight="1" x14ac:dyDescent="0.2">
      <c r="A83" s="389"/>
      <c r="B83" s="259"/>
      <c r="C83" s="260"/>
      <c r="D83" s="261"/>
      <c r="E83" s="255"/>
      <c r="F83" s="255"/>
      <c r="G83" s="255"/>
      <c r="H83" s="269"/>
      <c r="I83" s="270"/>
      <c r="J83" s="271"/>
      <c r="K83" s="256"/>
      <c r="L83" s="257"/>
      <c r="M83" s="258"/>
      <c r="N83" s="259" t="s">
        <v>316</v>
      </c>
      <c r="O83" s="260"/>
      <c r="P83" s="261"/>
      <c r="Q83" s="255">
        <v>0.31909999999999999</v>
      </c>
      <c r="R83" s="255"/>
      <c r="S83" s="255"/>
      <c r="T83" s="270"/>
      <c r="U83" s="270"/>
      <c r="V83" s="271"/>
      <c r="W83" s="256"/>
      <c r="X83" s="257"/>
      <c r="Y83" s="258"/>
      <c r="Z83" s="269"/>
      <c r="AA83" s="270"/>
      <c r="AB83" s="271"/>
      <c r="AC83" s="256"/>
      <c r="AD83" s="257"/>
      <c r="AE83" s="258"/>
      <c r="AF83" s="256"/>
      <c r="AG83" s="257"/>
      <c r="AH83" s="258"/>
      <c r="AI83" s="256"/>
      <c r="AJ83" s="257"/>
      <c r="AK83" s="258"/>
      <c r="AL83" s="269"/>
      <c r="AM83" s="270"/>
      <c r="AN83" s="271"/>
      <c r="AO83" s="256"/>
      <c r="AP83" s="257"/>
      <c r="AQ83" s="258"/>
      <c r="AR83" s="259"/>
      <c r="AS83" s="260"/>
      <c r="AT83" s="261"/>
      <c r="AU83" s="255"/>
      <c r="AV83" s="255"/>
      <c r="AW83" s="255"/>
      <c r="AX83" s="270"/>
      <c r="AY83" s="270"/>
      <c r="AZ83" s="271"/>
      <c r="BA83" s="256"/>
      <c r="BB83" s="257"/>
      <c r="BC83" s="258"/>
      <c r="BD83" s="269"/>
      <c r="BE83" s="270"/>
      <c r="BF83" s="271"/>
      <c r="BG83" s="256"/>
      <c r="BH83" s="257"/>
      <c r="BI83" s="258"/>
      <c r="BJ83" s="269"/>
      <c r="BK83" s="270"/>
      <c r="BL83" s="271"/>
      <c r="BM83" s="256"/>
      <c r="BN83" s="257"/>
      <c r="BO83" s="258"/>
      <c r="BP83" s="269"/>
      <c r="BQ83" s="270"/>
      <c r="BR83" s="271"/>
      <c r="BS83" s="256"/>
      <c r="BT83" s="257"/>
      <c r="BU83" s="258"/>
      <c r="BV83" s="269"/>
      <c r="BW83" s="270"/>
      <c r="BX83" s="271"/>
      <c r="BY83" s="256"/>
      <c r="BZ83" s="257"/>
      <c r="CA83" s="258"/>
      <c r="CB83" s="269"/>
      <c r="CC83" s="270"/>
      <c r="CD83" s="271"/>
      <c r="CE83" s="256"/>
      <c r="CF83" s="257"/>
      <c r="CG83" s="258"/>
      <c r="CH83" s="269"/>
      <c r="CI83" s="270"/>
      <c r="CJ83" s="271"/>
      <c r="CK83" s="256"/>
      <c r="CL83" s="257"/>
      <c r="CM83" s="258"/>
    </row>
    <row r="84" spans="1:93" s="6" customFormat="1" ht="12.75" customHeight="1" x14ac:dyDescent="0.2">
      <c r="A84" s="389"/>
      <c r="B84" s="269"/>
      <c r="C84" s="270"/>
      <c r="D84" s="271"/>
      <c r="E84" s="256"/>
      <c r="F84" s="257"/>
      <c r="G84" s="258"/>
      <c r="H84" s="269"/>
      <c r="I84" s="270"/>
      <c r="J84" s="271"/>
      <c r="K84" s="256"/>
      <c r="L84" s="257"/>
      <c r="M84" s="258"/>
      <c r="N84" s="269"/>
      <c r="O84" s="270"/>
      <c r="P84" s="271"/>
      <c r="Q84" s="256"/>
      <c r="R84" s="257"/>
      <c r="S84" s="258"/>
      <c r="T84" s="269"/>
      <c r="U84" s="270"/>
      <c r="V84" s="271"/>
      <c r="W84" s="256"/>
      <c r="X84" s="257"/>
      <c r="Y84" s="258"/>
      <c r="Z84" s="269"/>
      <c r="AA84" s="270"/>
      <c r="AB84" s="271"/>
      <c r="AC84" s="256"/>
      <c r="AD84" s="257"/>
      <c r="AE84" s="258"/>
      <c r="AF84" s="256"/>
      <c r="AG84" s="257"/>
      <c r="AH84" s="258"/>
      <c r="AI84" s="256"/>
      <c r="AJ84" s="257"/>
      <c r="AK84" s="258"/>
      <c r="AL84" s="269"/>
      <c r="AM84" s="270"/>
      <c r="AN84" s="271"/>
      <c r="AO84" s="256"/>
      <c r="AP84" s="257"/>
      <c r="AQ84" s="258"/>
      <c r="AR84" s="259"/>
      <c r="AS84" s="260"/>
      <c r="AT84" s="261"/>
      <c r="AU84" s="255"/>
      <c r="AV84" s="255"/>
      <c r="AW84" s="255"/>
      <c r="AX84" s="270"/>
      <c r="AY84" s="270"/>
      <c r="AZ84" s="271"/>
      <c r="BA84" s="256"/>
      <c r="BB84" s="257"/>
      <c r="BC84" s="258"/>
      <c r="BD84" s="269"/>
      <c r="BE84" s="270"/>
      <c r="BF84" s="271"/>
      <c r="BG84" s="256"/>
      <c r="BH84" s="257"/>
      <c r="BI84" s="258"/>
      <c r="BJ84" s="269"/>
      <c r="BK84" s="270"/>
      <c r="BL84" s="271"/>
      <c r="BM84" s="256"/>
      <c r="BN84" s="257"/>
      <c r="BO84" s="258"/>
      <c r="BP84" s="269"/>
      <c r="BQ84" s="270"/>
      <c r="BR84" s="271"/>
      <c r="BS84" s="256"/>
      <c r="BT84" s="257"/>
      <c r="BU84" s="258"/>
      <c r="BV84" s="269"/>
      <c r="BW84" s="270"/>
      <c r="BX84" s="271"/>
      <c r="BY84" s="256"/>
      <c r="BZ84" s="257"/>
      <c r="CA84" s="258"/>
      <c r="CB84" s="269"/>
      <c r="CC84" s="270"/>
      <c r="CD84" s="271"/>
      <c r="CE84" s="256"/>
      <c r="CF84" s="257"/>
      <c r="CG84" s="258"/>
      <c r="CH84" s="269"/>
      <c r="CI84" s="270"/>
      <c r="CJ84" s="271"/>
      <c r="CK84" s="256"/>
      <c r="CL84" s="257"/>
      <c r="CM84" s="258"/>
    </row>
    <row r="85" spans="1:93" s="6" customFormat="1" ht="12.75" customHeight="1" x14ac:dyDescent="0.2">
      <c r="A85" s="389"/>
      <c r="B85" s="269"/>
      <c r="C85" s="270"/>
      <c r="D85" s="271"/>
      <c r="E85" s="256"/>
      <c r="F85" s="257"/>
      <c r="G85" s="258"/>
      <c r="H85" s="269"/>
      <c r="I85" s="270"/>
      <c r="J85" s="271"/>
      <c r="K85" s="256"/>
      <c r="L85" s="257"/>
      <c r="M85" s="258"/>
      <c r="N85" s="269"/>
      <c r="O85" s="270"/>
      <c r="P85" s="271"/>
      <c r="Q85" s="256"/>
      <c r="R85" s="257"/>
      <c r="S85" s="258"/>
      <c r="T85" s="269"/>
      <c r="U85" s="270"/>
      <c r="V85" s="271"/>
      <c r="W85" s="256"/>
      <c r="X85" s="257"/>
      <c r="Y85" s="258"/>
      <c r="Z85" s="269"/>
      <c r="AA85" s="270"/>
      <c r="AB85" s="271"/>
      <c r="AC85" s="256"/>
      <c r="AD85" s="257"/>
      <c r="AE85" s="258"/>
      <c r="AF85" s="256"/>
      <c r="AG85" s="257"/>
      <c r="AH85" s="258"/>
      <c r="AI85" s="256"/>
      <c r="AJ85" s="257"/>
      <c r="AK85" s="258"/>
      <c r="AL85" s="269"/>
      <c r="AM85" s="270"/>
      <c r="AN85" s="271"/>
      <c r="AO85" s="256"/>
      <c r="AP85" s="257"/>
      <c r="AQ85" s="258"/>
      <c r="AR85" s="269"/>
      <c r="AS85" s="270"/>
      <c r="AT85" s="271"/>
      <c r="AU85" s="256"/>
      <c r="AV85" s="257"/>
      <c r="AW85" s="258"/>
      <c r="AX85" s="269"/>
      <c r="AY85" s="270"/>
      <c r="AZ85" s="271"/>
      <c r="BA85" s="256"/>
      <c r="BB85" s="257"/>
      <c r="BC85" s="258"/>
      <c r="BD85" s="269"/>
      <c r="BE85" s="270"/>
      <c r="BF85" s="271"/>
      <c r="BG85" s="256"/>
      <c r="BH85" s="257"/>
      <c r="BI85" s="258"/>
      <c r="BJ85" s="269"/>
      <c r="BK85" s="270"/>
      <c r="BL85" s="271"/>
      <c r="BM85" s="256"/>
      <c r="BN85" s="257"/>
      <c r="BO85" s="258"/>
      <c r="BP85" s="269"/>
      <c r="BQ85" s="270"/>
      <c r="BR85" s="271"/>
      <c r="BS85" s="256"/>
      <c r="BT85" s="257"/>
      <c r="BU85" s="258"/>
      <c r="BV85" s="269"/>
      <c r="BW85" s="270"/>
      <c r="BX85" s="271"/>
      <c r="BY85" s="256"/>
      <c r="BZ85" s="257"/>
      <c r="CA85" s="258"/>
      <c r="CB85" s="269"/>
      <c r="CC85" s="270"/>
      <c r="CD85" s="271"/>
      <c r="CE85" s="256"/>
      <c r="CF85" s="257"/>
      <c r="CG85" s="258"/>
      <c r="CH85" s="269"/>
      <c r="CI85" s="270"/>
      <c r="CJ85" s="271"/>
      <c r="CK85" s="256"/>
      <c r="CL85" s="257"/>
      <c r="CM85" s="258"/>
    </row>
    <row r="86" spans="1:93" s="6" customFormat="1" ht="15" customHeight="1" x14ac:dyDescent="0.2">
      <c r="A86" s="389"/>
      <c r="B86" s="269"/>
      <c r="C86" s="270"/>
      <c r="D86" s="271"/>
      <c r="E86" s="256"/>
      <c r="F86" s="257"/>
      <c r="G86" s="258"/>
      <c r="H86" s="269"/>
      <c r="I86" s="270"/>
      <c r="J86" s="271"/>
      <c r="K86" s="256"/>
      <c r="L86" s="257"/>
      <c r="M86" s="258"/>
      <c r="N86" s="269"/>
      <c r="O86" s="270"/>
      <c r="P86" s="271"/>
      <c r="Q86" s="256"/>
      <c r="R86" s="257"/>
      <c r="S86" s="258"/>
      <c r="T86" s="269"/>
      <c r="U86" s="270"/>
      <c r="V86" s="271"/>
      <c r="W86" s="256"/>
      <c r="X86" s="257"/>
      <c r="Y86" s="258"/>
      <c r="Z86" s="269"/>
      <c r="AA86" s="270"/>
      <c r="AB86" s="271"/>
      <c r="AC86" s="256"/>
      <c r="AD86" s="257"/>
      <c r="AE86" s="258"/>
      <c r="AF86" s="256"/>
      <c r="AG86" s="257"/>
      <c r="AH86" s="258"/>
      <c r="AI86" s="256"/>
      <c r="AJ86" s="257"/>
      <c r="AK86" s="258"/>
      <c r="AL86" s="269"/>
      <c r="AM86" s="270"/>
      <c r="AN86" s="271"/>
      <c r="AO86" s="256"/>
      <c r="AP86" s="257"/>
      <c r="AQ86" s="258"/>
      <c r="AR86" s="269"/>
      <c r="AS86" s="270"/>
      <c r="AT86" s="271"/>
      <c r="AU86" s="256"/>
      <c r="AV86" s="257"/>
      <c r="AW86" s="258"/>
      <c r="AX86" s="269"/>
      <c r="AY86" s="270"/>
      <c r="AZ86" s="271"/>
      <c r="BA86" s="256"/>
      <c r="BB86" s="257"/>
      <c r="BC86" s="258"/>
      <c r="BD86" s="269"/>
      <c r="BE86" s="270"/>
      <c r="BF86" s="271"/>
      <c r="BG86" s="256"/>
      <c r="BH86" s="257"/>
      <c r="BI86" s="258"/>
      <c r="BJ86" s="269"/>
      <c r="BK86" s="270"/>
      <c r="BL86" s="271"/>
      <c r="BM86" s="256"/>
      <c r="BN86" s="257"/>
      <c r="BO86" s="258"/>
      <c r="BP86" s="269"/>
      <c r="BQ86" s="270"/>
      <c r="BR86" s="271"/>
      <c r="BS86" s="256"/>
      <c r="BT86" s="257"/>
      <c r="BU86" s="258"/>
      <c r="BV86" s="269"/>
      <c r="BW86" s="270"/>
      <c r="BX86" s="271"/>
      <c r="BY86" s="256"/>
      <c r="BZ86" s="257"/>
      <c r="CA86" s="258"/>
      <c r="CB86" s="269"/>
      <c r="CC86" s="270"/>
      <c r="CD86" s="271"/>
      <c r="CE86" s="256"/>
      <c r="CF86" s="257"/>
      <c r="CG86" s="258"/>
      <c r="CH86" s="269"/>
      <c r="CI86" s="270"/>
      <c r="CJ86" s="271"/>
      <c r="CK86" s="256"/>
      <c r="CL86" s="257"/>
      <c r="CM86" s="258"/>
    </row>
    <row r="87" spans="1:93" s="6" customFormat="1" ht="15" customHeight="1" x14ac:dyDescent="0.2">
      <c r="A87" s="389"/>
      <c r="B87" s="269"/>
      <c r="C87" s="270"/>
      <c r="D87" s="271"/>
      <c r="E87" s="256"/>
      <c r="F87" s="257"/>
      <c r="G87" s="258"/>
      <c r="H87" s="269"/>
      <c r="I87" s="270"/>
      <c r="J87" s="271"/>
      <c r="K87" s="256"/>
      <c r="L87" s="257"/>
      <c r="M87" s="258"/>
      <c r="N87" s="269"/>
      <c r="O87" s="270"/>
      <c r="P87" s="271"/>
      <c r="Q87" s="256"/>
      <c r="R87" s="257"/>
      <c r="S87" s="258"/>
      <c r="T87" s="269"/>
      <c r="U87" s="270"/>
      <c r="V87" s="271"/>
      <c r="W87" s="256"/>
      <c r="X87" s="257"/>
      <c r="Y87" s="258"/>
      <c r="Z87" s="269"/>
      <c r="AA87" s="270"/>
      <c r="AB87" s="271"/>
      <c r="AC87" s="256"/>
      <c r="AD87" s="257"/>
      <c r="AE87" s="258"/>
      <c r="AF87" s="256"/>
      <c r="AG87" s="257"/>
      <c r="AH87" s="258"/>
      <c r="AI87" s="256"/>
      <c r="AJ87" s="257"/>
      <c r="AK87" s="258"/>
      <c r="AL87" s="269"/>
      <c r="AM87" s="270"/>
      <c r="AN87" s="271"/>
      <c r="AO87" s="256"/>
      <c r="AP87" s="257"/>
      <c r="AQ87" s="258"/>
      <c r="AR87" s="269"/>
      <c r="AS87" s="270"/>
      <c r="AT87" s="271"/>
      <c r="AU87" s="256"/>
      <c r="AV87" s="257"/>
      <c r="AW87" s="258"/>
      <c r="AX87" s="269"/>
      <c r="AY87" s="270"/>
      <c r="AZ87" s="271"/>
      <c r="BA87" s="256"/>
      <c r="BB87" s="257"/>
      <c r="BC87" s="258"/>
      <c r="BD87" s="269"/>
      <c r="BE87" s="270"/>
      <c r="BF87" s="271"/>
      <c r="BG87" s="256"/>
      <c r="BH87" s="257"/>
      <c r="BI87" s="258"/>
      <c r="BJ87" s="269"/>
      <c r="BK87" s="270"/>
      <c r="BL87" s="271"/>
      <c r="BM87" s="256"/>
      <c r="BN87" s="257"/>
      <c r="BO87" s="258"/>
      <c r="BP87" s="269"/>
      <c r="BQ87" s="270"/>
      <c r="BR87" s="271"/>
      <c r="BS87" s="256"/>
      <c r="BT87" s="257"/>
      <c r="BU87" s="258"/>
      <c r="BV87" s="269"/>
      <c r="BW87" s="270"/>
      <c r="BX87" s="271"/>
      <c r="BY87" s="256"/>
      <c r="BZ87" s="257"/>
      <c r="CA87" s="258"/>
      <c r="CB87" s="269"/>
      <c r="CC87" s="270"/>
      <c r="CD87" s="271"/>
      <c r="CE87" s="256"/>
      <c r="CF87" s="257"/>
      <c r="CG87" s="258"/>
      <c r="CH87" s="269"/>
      <c r="CI87" s="270"/>
      <c r="CJ87" s="271"/>
      <c r="CK87" s="256"/>
      <c r="CL87" s="257"/>
      <c r="CM87" s="258"/>
    </row>
    <row r="88" spans="1:93" s="6" customFormat="1" ht="12.75" customHeight="1" x14ac:dyDescent="0.2">
      <c r="A88" s="389"/>
      <c r="B88" s="269"/>
      <c r="C88" s="270"/>
      <c r="D88" s="271"/>
      <c r="E88" s="256"/>
      <c r="F88" s="257"/>
      <c r="G88" s="258"/>
      <c r="H88" s="269"/>
      <c r="I88" s="270"/>
      <c r="J88" s="271"/>
      <c r="K88" s="256"/>
      <c r="L88" s="257"/>
      <c r="M88" s="258"/>
      <c r="N88" s="269"/>
      <c r="O88" s="270"/>
      <c r="P88" s="271"/>
      <c r="Q88" s="256"/>
      <c r="R88" s="257"/>
      <c r="S88" s="258"/>
      <c r="T88" s="269"/>
      <c r="U88" s="270"/>
      <c r="V88" s="271"/>
      <c r="W88" s="256"/>
      <c r="X88" s="257"/>
      <c r="Y88" s="258"/>
      <c r="Z88" s="269" t="s">
        <v>312</v>
      </c>
      <c r="AA88" s="270"/>
      <c r="AB88" s="271"/>
      <c r="AC88" s="256"/>
      <c r="AD88" s="257"/>
      <c r="AE88" s="258"/>
      <c r="AF88" s="256"/>
      <c r="AG88" s="257"/>
      <c r="AH88" s="258"/>
      <c r="AI88" s="256"/>
      <c r="AJ88" s="257"/>
      <c r="AK88" s="258"/>
      <c r="AL88" s="269"/>
      <c r="AM88" s="270"/>
      <c r="AN88" s="271"/>
      <c r="AO88" s="256"/>
      <c r="AP88" s="257"/>
      <c r="AQ88" s="258"/>
      <c r="AR88" s="269"/>
      <c r="AS88" s="270"/>
      <c r="AT88" s="271"/>
      <c r="AU88" s="256"/>
      <c r="AV88" s="257"/>
      <c r="AW88" s="258"/>
      <c r="AX88" s="269"/>
      <c r="AY88" s="270"/>
      <c r="AZ88" s="271"/>
      <c r="BA88" s="256"/>
      <c r="BB88" s="257"/>
      <c r="BC88" s="258"/>
      <c r="BD88" s="269"/>
      <c r="BE88" s="270"/>
      <c r="BF88" s="271"/>
      <c r="BG88" s="256"/>
      <c r="BH88" s="257"/>
      <c r="BI88" s="258"/>
      <c r="BJ88" s="269"/>
      <c r="BK88" s="270"/>
      <c r="BL88" s="271"/>
      <c r="BM88" s="256"/>
      <c r="BN88" s="257"/>
      <c r="BO88" s="258"/>
      <c r="BP88" s="269"/>
      <c r="BQ88" s="270"/>
      <c r="BR88" s="271"/>
      <c r="BS88" s="256"/>
      <c r="BT88" s="257"/>
      <c r="BU88" s="258"/>
      <c r="BV88" s="269"/>
      <c r="BW88" s="270"/>
      <c r="BX88" s="271"/>
      <c r="BY88" s="256"/>
      <c r="BZ88" s="257"/>
      <c r="CA88" s="258"/>
      <c r="CB88" s="269" t="s">
        <v>312</v>
      </c>
      <c r="CC88" s="270"/>
      <c r="CD88" s="271"/>
      <c r="CE88" s="256"/>
      <c r="CF88" s="257"/>
      <c r="CG88" s="258"/>
      <c r="CH88" s="269"/>
      <c r="CI88" s="270"/>
      <c r="CJ88" s="271"/>
      <c r="CK88" s="256"/>
      <c r="CL88" s="257"/>
      <c r="CM88" s="258"/>
    </row>
    <row r="89" spans="1:93" s="6" customFormat="1" ht="15" customHeight="1" x14ac:dyDescent="0.2">
      <c r="A89" s="390"/>
      <c r="B89" s="269"/>
      <c r="C89" s="270"/>
      <c r="D89" s="271"/>
      <c r="E89" s="256"/>
      <c r="F89" s="257"/>
      <c r="G89" s="258"/>
      <c r="H89" s="269"/>
      <c r="I89" s="270"/>
      <c r="J89" s="271"/>
      <c r="K89" s="256"/>
      <c r="L89" s="257"/>
      <c r="M89" s="258"/>
      <c r="N89" s="269"/>
      <c r="O89" s="270"/>
      <c r="P89" s="271"/>
      <c r="Q89" s="256"/>
      <c r="R89" s="257"/>
      <c r="S89" s="258"/>
      <c r="T89" s="269"/>
      <c r="U89" s="270"/>
      <c r="V89" s="271"/>
      <c r="W89" s="256"/>
      <c r="X89" s="257"/>
      <c r="Y89" s="258"/>
      <c r="Z89" s="269"/>
      <c r="AA89" s="270"/>
      <c r="AB89" s="271"/>
      <c r="AC89" s="256"/>
      <c r="AD89" s="257"/>
      <c r="AE89" s="258"/>
      <c r="AF89" s="256"/>
      <c r="AG89" s="257"/>
      <c r="AH89" s="258"/>
      <c r="AI89" s="256"/>
      <c r="AJ89" s="257"/>
      <c r="AK89" s="258"/>
      <c r="AL89" s="269"/>
      <c r="AM89" s="270"/>
      <c r="AN89" s="271"/>
      <c r="AO89" s="256"/>
      <c r="AP89" s="257"/>
      <c r="AQ89" s="258"/>
      <c r="AR89" s="269"/>
      <c r="AS89" s="270"/>
      <c r="AT89" s="271"/>
      <c r="AU89" s="256"/>
      <c r="AV89" s="257"/>
      <c r="AW89" s="258"/>
      <c r="AX89" s="269"/>
      <c r="AY89" s="270"/>
      <c r="AZ89" s="271"/>
      <c r="BA89" s="256"/>
      <c r="BB89" s="257"/>
      <c r="BC89" s="258"/>
      <c r="BD89" s="269"/>
      <c r="BE89" s="270"/>
      <c r="BF89" s="271"/>
      <c r="BG89" s="256"/>
      <c r="BH89" s="257"/>
      <c r="BI89" s="258"/>
      <c r="BJ89" s="269"/>
      <c r="BK89" s="270"/>
      <c r="BL89" s="271"/>
      <c r="BM89" s="256"/>
      <c r="BN89" s="257"/>
      <c r="BO89" s="258"/>
      <c r="BP89" s="269"/>
      <c r="BQ89" s="270"/>
      <c r="BR89" s="271"/>
      <c r="BS89" s="256"/>
      <c r="BT89" s="257"/>
      <c r="BU89" s="258"/>
      <c r="BV89" s="269"/>
      <c r="BW89" s="270"/>
      <c r="BX89" s="271"/>
      <c r="BY89" s="256"/>
      <c r="BZ89" s="257"/>
      <c r="CA89" s="258"/>
      <c r="CB89" s="269"/>
      <c r="CC89" s="270"/>
      <c r="CD89" s="271"/>
      <c r="CE89" s="256"/>
      <c r="CF89" s="257"/>
      <c r="CG89" s="258"/>
      <c r="CH89" s="269"/>
      <c r="CI89" s="270"/>
      <c r="CJ89" s="271"/>
      <c r="CK89" s="256"/>
      <c r="CL89" s="257"/>
      <c r="CM89" s="258"/>
    </row>
    <row r="90" spans="1:93" s="6" customFormat="1" ht="12.75" x14ac:dyDescent="0.2">
      <c r="A90" s="27"/>
      <c r="B90" s="354" t="s">
        <v>41</v>
      </c>
      <c r="C90" s="355"/>
      <c r="D90" s="356"/>
      <c r="E90" s="284">
        <f>SUM(E49:G89)</f>
        <v>97.774199999999993</v>
      </c>
      <c r="F90" s="285"/>
      <c r="G90" s="286"/>
      <c r="H90" s="354" t="s">
        <v>41</v>
      </c>
      <c r="I90" s="355"/>
      <c r="J90" s="356"/>
      <c r="K90" s="284">
        <f>SUM(K49:M89)</f>
        <v>96.655500000000018</v>
      </c>
      <c r="L90" s="285"/>
      <c r="M90" s="286"/>
      <c r="N90" s="354" t="s">
        <v>41</v>
      </c>
      <c r="O90" s="355"/>
      <c r="P90" s="356"/>
      <c r="Q90" s="284">
        <f>SUM(Q49:S89)</f>
        <v>95.707399999999964</v>
      </c>
      <c r="R90" s="285"/>
      <c r="S90" s="286"/>
      <c r="T90" s="354" t="s">
        <v>41</v>
      </c>
      <c r="U90" s="355"/>
      <c r="V90" s="356"/>
      <c r="W90" s="284">
        <f>SUM(W49:Y89)</f>
        <v>97.515699999999995</v>
      </c>
      <c r="X90" s="285"/>
      <c r="Y90" s="286"/>
      <c r="Z90" s="354" t="s">
        <v>41</v>
      </c>
      <c r="AA90" s="355"/>
      <c r="AB90" s="356"/>
      <c r="AC90" s="284">
        <f>SUM(AC49:AE89)</f>
        <v>96.192299999999975</v>
      </c>
      <c r="AD90" s="285"/>
      <c r="AE90" s="286"/>
      <c r="AF90" s="354" t="s">
        <v>41</v>
      </c>
      <c r="AG90" s="355"/>
      <c r="AH90" s="356"/>
      <c r="AI90" s="284">
        <f>SUM(AI49:AK89)</f>
        <v>97.677099999999996</v>
      </c>
      <c r="AJ90" s="285"/>
      <c r="AK90" s="286"/>
      <c r="AL90" s="354" t="s">
        <v>41</v>
      </c>
      <c r="AM90" s="355"/>
      <c r="AN90" s="356"/>
      <c r="AO90" s="284">
        <f>SUM(AO49:AQ89)</f>
        <v>94.534100000000009</v>
      </c>
      <c r="AP90" s="285"/>
      <c r="AQ90" s="286"/>
      <c r="AR90" s="354" t="s">
        <v>41</v>
      </c>
      <c r="AS90" s="355"/>
      <c r="AT90" s="356"/>
      <c r="AU90" s="284">
        <f>SUM(AU49:AW89)</f>
        <v>95.990600000000001</v>
      </c>
      <c r="AV90" s="285"/>
      <c r="AW90" s="286"/>
      <c r="AX90" s="354" t="s">
        <v>41</v>
      </c>
      <c r="AY90" s="355"/>
      <c r="AZ90" s="356"/>
      <c r="BA90" s="284">
        <f>SUM(BA49:BC89)</f>
        <v>97.751000000000019</v>
      </c>
      <c r="BB90" s="285"/>
      <c r="BC90" s="286"/>
      <c r="BD90" s="354" t="s">
        <v>41</v>
      </c>
      <c r="BE90" s="355"/>
      <c r="BF90" s="356"/>
      <c r="BG90" s="284">
        <f>SUM(BG49:BI89)</f>
        <v>94.527100000000004</v>
      </c>
      <c r="BH90" s="285"/>
      <c r="BI90" s="286"/>
      <c r="BJ90" s="354" t="s">
        <v>41</v>
      </c>
      <c r="BK90" s="355"/>
      <c r="BL90" s="356"/>
      <c r="BM90" s="284">
        <f>SUM(BM49:BO89)</f>
        <v>98.180300000000003</v>
      </c>
      <c r="BN90" s="285"/>
      <c r="BO90" s="286"/>
      <c r="BP90" s="354" t="s">
        <v>41</v>
      </c>
      <c r="BQ90" s="355"/>
      <c r="BR90" s="356"/>
      <c r="BS90" s="284">
        <f>SUM(BS49:BU89)</f>
        <v>95.816100000000006</v>
      </c>
      <c r="BT90" s="285"/>
      <c r="BU90" s="286"/>
      <c r="BV90" s="354" t="s">
        <v>41</v>
      </c>
      <c r="BW90" s="355"/>
      <c r="BX90" s="356"/>
      <c r="BY90" s="284">
        <f>SUM(BY49:CA89)</f>
        <v>95.998499999999979</v>
      </c>
      <c r="BZ90" s="285"/>
      <c r="CA90" s="286"/>
      <c r="CB90" s="354" t="s">
        <v>41</v>
      </c>
      <c r="CC90" s="355"/>
      <c r="CD90" s="356"/>
      <c r="CE90" s="284">
        <f>SUM(CE49:CG89)</f>
        <v>96.861799999999974</v>
      </c>
      <c r="CF90" s="285"/>
      <c r="CG90" s="286"/>
      <c r="CH90" s="354" t="s">
        <v>41</v>
      </c>
      <c r="CI90" s="355"/>
      <c r="CJ90" s="356"/>
      <c r="CK90" s="284">
        <f>SUM(CK49:CM89)</f>
        <v>96.715799999999987</v>
      </c>
      <c r="CL90" s="285"/>
      <c r="CM90" s="286"/>
    </row>
    <row r="91" spans="1:93" s="6" customFormat="1" ht="12.75" x14ac:dyDescent="0.2">
      <c r="A91" s="4"/>
      <c r="H91" s="262"/>
      <c r="I91" s="253"/>
      <c r="J91" s="254"/>
      <c r="K91" s="262"/>
      <c r="L91" s="253"/>
      <c r="M91" s="254"/>
      <c r="N91" s="262"/>
      <c r="O91" s="253"/>
      <c r="P91" s="254"/>
      <c r="Q91" s="262"/>
      <c r="R91" s="253"/>
      <c r="S91" s="254"/>
      <c r="T91" s="262"/>
      <c r="U91" s="253"/>
      <c r="V91" s="254"/>
      <c r="W91" s="262"/>
      <c r="X91" s="253"/>
      <c r="Y91" s="254"/>
      <c r="Z91" s="262"/>
      <c r="AA91" s="253"/>
      <c r="AB91" s="254"/>
      <c r="AC91" s="262"/>
      <c r="AD91" s="253"/>
      <c r="AE91" s="254"/>
      <c r="AF91" s="167"/>
      <c r="AG91" s="167"/>
      <c r="AH91" s="167"/>
      <c r="AI91" s="167"/>
      <c r="AJ91" s="167"/>
      <c r="AK91" s="167"/>
      <c r="AL91" s="262"/>
      <c r="AM91" s="253"/>
      <c r="AN91" s="254"/>
      <c r="AO91" s="262"/>
      <c r="AP91" s="253"/>
      <c r="AQ91" s="254"/>
      <c r="AR91" s="252" t="s">
        <v>312</v>
      </c>
      <c r="AS91" s="296"/>
      <c r="AT91" s="297"/>
      <c r="AU91" s="252"/>
      <c r="AV91" s="296"/>
      <c r="AW91" s="297"/>
      <c r="AX91" s="252"/>
      <c r="AY91" s="296"/>
      <c r="AZ91" s="297"/>
      <c r="BA91" s="252"/>
      <c r="BB91" s="296"/>
      <c r="BC91" s="297"/>
      <c r="BD91" s="252"/>
      <c r="BE91" s="296"/>
      <c r="BF91" s="297"/>
      <c r="BG91" s="252"/>
      <c r="BH91" s="296"/>
      <c r="BI91" s="297"/>
      <c r="BJ91" s="252"/>
      <c r="BK91" s="296"/>
      <c r="BL91" s="297"/>
      <c r="BM91" s="252"/>
      <c r="BN91" s="296"/>
      <c r="BO91" s="297"/>
      <c r="BP91" s="252"/>
      <c r="BQ91" s="296"/>
      <c r="BR91" s="297"/>
      <c r="BS91" s="252"/>
      <c r="BT91" s="296"/>
      <c r="BU91" s="297"/>
      <c r="BV91" s="252"/>
      <c r="BW91" s="296"/>
      <c r="BX91" s="297"/>
      <c r="BY91" s="252"/>
      <c r="BZ91" s="296"/>
      <c r="CA91" s="297"/>
      <c r="CB91" s="252"/>
      <c r="CC91" s="296"/>
      <c r="CD91" s="297"/>
      <c r="CE91" s="252"/>
      <c r="CF91" s="296"/>
      <c r="CG91" s="297"/>
      <c r="CH91" s="262"/>
      <c r="CI91" s="253"/>
      <c r="CJ91" s="254"/>
      <c r="CK91" s="357"/>
      <c r="CL91" s="358"/>
      <c r="CM91" s="359"/>
    </row>
    <row r="92" spans="1:93" s="6" customFormat="1" ht="12.75" customHeight="1" x14ac:dyDescent="0.2">
      <c r="A92" s="397" t="s">
        <v>565</v>
      </c>
      <c r="B92" s="281" t="s">
        <v>0</v>
      </c>
      <c r="C92" s="282"/>
      <c r="D92" s="283"/>
      <c r="E92" s="281" t="s">
        <v>1</v>
      </c>
      <c r="F92" s="282"/>
      <c r="G92" s="283"/>
      <c r="H92" s="281" t="s">
        <v>0</v>
      </c>
      <c r="I92" s="282"/>
      <c r="J92" s="283"/>
      <c r="K92" s="281" t="s">
        <v>1</v>
      </c>
      <c r="L92" s="282"/>
      <c r="M92" s="283"/>
      <c r="N92" s="281" t="s">
        <v>0</v>
      </c>
      <c r="O92" s="282"/>
      <c r="P92" s="283"/>
      <c r="Q92" s="281" t="s">
        <v>1</v>
      </c>
      <c r="R92" s="282"/>
      <c r="S92" s="283"/>
      <c r="T92" s="281" t="s">
        <v>0</v>
      </c>
      <c r="U92" s="282"/>
      <c r="V92" s="283"/>
      <c r="W92" s="281" t="s">
        <v>1</v>
      </c>
      <c r="X92" s="282"/>
      <c r="Y92" s="283"/>
      <c r="Z92" s="281" t="s">
        <v>0</v>
      </c>
      <c r="AA92" s="282"/>
      <c r="AB92" s="283"/>
      <c r="AC92" s="281" t="s">
        <v>1</v>
      </c>
      <c r="AD92" s="282"/>
      <c r="AE92" s="283"/>
      <c r="AF92" s="281" t="s">
        <v>0</v>
      </c>
      <c r="AG92" s="282"/>
      <c r="AH92" s="283"/>
      <c r="AI92" s="281" t="s">
        <v>1</v>
      </c>
      <c r="AJ92" s="282"/>
      <c r="AK92" s="283"/>
      <c r="AL92" s="281" t="s">
        <v>0</v>
      </c>
      <c r="AM92" s="282"/>
      <c r="AN92" s="283"/>
      <c r="AO92" s="281" t="s">
        <v>1</v>
      </c>
      <c r="AP92" s="282"/>
      <c r="AQ92" s="283"/>
      <c r="AR92" s="281" t="s">
        <v>0</v>
      </c>
      <c r="AS92" s="282"/>
      <c r="AT92" s="283"/>
      <c r="AU92" s="281" t="s">
        <v>1</v>
      </c>
      <c r="AV92" s="282"/>
      <c r="AW92" s="283"/>
      <c r="AX92" s="281" t="s">
        <v>0</v>
      </c>
      <c r="AY92" s="282"/>
      <c r="AZ92" s="283"/>
      <c r="BA92" s="281" t="s">
        <v>1</v>
      </c>
      <c r="BB92" s="282"/>
      <c r="BC92" s="283"/>
      <c r="BD92" s="281" t="s">
        <v>0</v>
      </c>
      <c r="BE92" s="282"/>
      <c r="BF92" s="283"/>
      <c r="BG92" s="281" t="s">
        <v>1</v>
      </c>
      <c r="BH92" s="282"/>
      <c r="BI92" s="283"/>
      <c r="BJ92" s="281" t="s">
        <v>0</v>
      </c>
      <c r="BK92" s="282"/>
      <c r="BL92" s="283"/>
      <c r="BM92" s="281" t="s">
        <v>1</v>
      </c>
      <c r="BN92" s="282"/>
      <c r="BO92" s="283"/>
      <c r="BP92" s="281" t="s">
        <v>0</v>
      </c>
      <c r="BQ92" s="282"/>
      <c r="BR92" s="283"/>
      <c r="BS92" s="281" t="s">
        <v>1</v>
      </c>
      <c r="BT92" s="282"/>
      <c r="BU92" s="283"/>
      <c r="BV92" s="281" t="s">
        <v>0</v>
      </c>
      <c r="BW92" s="282"/>
      <c r="BX92" s="283"/>
      <c r="BY92" s="281" t="s">
        <v>1</v>
      </c>
      <c r="BZ92" s="282"/>
      <c r="CA92" s="283"/>
      <c r="CB92" s="281" t="s">
        <v>0</v>
      </c>
      <c r="CC92" s="282"/>
      <c r="CD92" s="283"/>
      <c r="CE92" s="281" t="s">
        <v>1</v>
      </c>
      <c r="CF92" s="282"/>
      <c r="CG92" s="283"/>
      <c r="CH92" s="281" t="s">
        <v>130</v>
      </c>
      <c r="CI92" s="282"/>
      <c r="CJ92" s="283"/>
      <c r="CK92" s="281" t="s">
        <v>131</v>
      </c>
      <c r="CL92" s="282"/>
      <c r="CM92" s="283"/>
      <c r="CN92" s="6" t="s">
        <v>312</v>
      </c>
    </row>
    <row r="93" spans="1:93" s="6" customFormat="1" ht="38.25" x14ac:dyDescent="0.2">
      <c r="A93" s="398"/>
      <c r="B93" s="218" t="s">
        <v>59</v>
      </c>
      <c r="C93" s="218" t="s">
        <v>60</v>
      </c>
      <c r="D93" s="218" t="s">
        <v>421</v>
      </c>
      <c r="E93" s="218" t="s">
        <v>59</v>
      </c>
      <c r="F93" s="218" t="s">
        <v>60</v>
      </c>
      <c r="G93" s="218" t="s">
        <v>421</v>
      </c>
      <c r="H93" s="218" t="s">
        <v>59</v>
      </c>
      <c r="I93" s="218" t="s">
        <v>60</v>
      </c>
      <c r="J93" s="218" t="s">
        <v>424</v>
      </c>
      <c r="K93" s="218" t="s">
        <v>59</v>
      </c>
      <c r="L93" s="218" t="s">
        <v>60</v>
      </c>
      <c r="M93" s="218" t="s">
        <v>424</v>
      </c>
      <c r="N93" s="218" t="s">
        <v>59</v>
      </c>
      <c r="O93" s="218" t="s">
        <v>60</v>
      </c>
      <c r="P93" s="218" t="s">
        <v>61</v>
      </c>
      <c r="Q93" s="218" t="s">
        <v>59</v>
      </c>
      <c r="R93" s="218" t="s">
        <v>60</v>
      </c>
      <c r="S93" s="218" t="s">
        <v>61</v>
      </c>
      <c r="T93" s="218" t="s">
        <v>59</v>
      </c>
      <c r="U93" s="218" t="s">
        <v>60</v>
      </c>
      <c r="V93" s="218" t="s">
        <v>61</v>
      </c>
      <c r="W93" s="218" t="s">
        <v>59</v>
      </c>
      <c r="X93" s="218" t="s">
        <v>60</v>
      </c>
      <c r="Y93" s="218" t="s">
        <v>61</v>
      </c>
      <c r="Z93" s="218" t="s">
        <v>59</v>
      </c>
      <c r="AA93" s="218" t="s">
        <v>60</v>
      </c>
      <c r="AB93" s="218" t="s">
        <v>61</v>
      </c>
      <c r="AC93" s="218" t="s">
        <v>59</v>
      </c>
      <c r="AD93" s="218" t="s">
        <v>60</v>
      </c>
      <c r="AE93" s="218" t="s">
        <v>61</v>
      </c>
      <c r="AF93" s="218" t="s">
        <v>59</v>
      </c>
      <c r="AG93" s="218" t="s">
        <v>60</v>
      </c>
      <c r="AH93" s="218" t="s">
        <v>61</v>
      </c>
      <c r="AI93" s="218" t="s">
        <v>59</v>
      </c>
      <c r="AJ93" s="218" t="s">
        <v>60</v>
      </c>
      <c r="AK93" s="218" t="s">
        <v>61</v>
      </c>
      <c r="AL93" s="218" t="s">
        <v>59</v>
      </c>
      <c r="AM93" s="218" t="s">
        <v>60</v>
      </c>
      <c r="AN93" s="218" t="s">
        <v>427</v>
      </c>
      <c r="AO93" s="218" t="s">
        <v>59</v>
      </c>
      <c r="AP93" s="218" t="s">
        <v>60</v>
      </c>
      <c r="AQ93" s="218" t="s">
        <v>427</v>
      </c>
      <c r="AR93" s="218" t="s">
        <v>59</v>
      </c>
      <c r="AS93" s="218" t="s">
        <v>60</v>
      </c>
      <c r="AT93" s="218" t="s">
        <v>61</v>
      </c>
      <c r="AU93" s="218" t="s">
        <v>59</v>
      </c>
      <c r="AV93" s="218" t="s">
        <v>60</v>
      </c>
      <c r="AW93" s="218" t="s">
        <v>61</v>
      </c>
      <c r="AX93" s="218" t="s">
        <v>59</v>
      </c>
      <c r="AY93" s="218" t="s">
        <v>60</v>
      </c>
      <c r="AZ93" s="218" t="s">
        <v>61</v>
      </c>
      <c r="BA93" s="218" t="s">
        <v>59</v>
      </c>
      <c r="BB93" s="218" t="s">
        <v>60</v>
      </c>
      <c r="BC93" s="218" t="s">
        <v>61</v>
      </c>
      <c r="BD93" s="218" t="s">
        <v>59</v>
      </c>
      <c r="BE93" s="218" t="s">
        <v>60</v>
      </c>
      <c r="BF93" s="218" t="s">
        <v>61</v>
      </c>
      <c r="BG93" s="218" t="s">
        <v>59</v>
      </c>
      <c r="BH93" s="218" t="s">
        <v>60</v>
      </c>
      <c r="BI93" s="218" t="s">
        <v>61</v>
      </c>
      <c r="BJ93" s="218" t="s">
        <v>59</v>
      </c>
      <c r="BK93" s="218" t="s">
        <v>60</v>
      </c>
      <c r="BL93" s="218" t="s">
        <v>61</v>
      </c>
      <c r="BM93" s="218" t="s">
        <v>59</v>
      </c>
      <c r="BN93" s="218" t="s">
        <v>60</v>
      </c>
      <c r="BO93" s="218" t="s">
        <v>61</v>
      </c>
      <c r="BP93" s="218" t="s">
        <v>59</v>
      </c>
      <c r="BQ93" s="218" t="s">
        <v>60</v>
      </c>
      <c r="BR93" s="218" t="s">
        <v>61</v>
      </c>
      <c r="BS93" s="218" t="s">
        <v>59</v>
      </c>
      <c r="BT93" s="218" t="s">
        <v>60</v>
      </c>
      <c r="BU93" s="218" t="s">
        <v>61</v>
      </c>
      <c r="BV93" s="218" t="s">
        <v>59</v>
      </c>
      <c r="BW93" s="218" t="s">
        <v>60</v>
      </c>
      <c r="BX93" s="218" t="s">
        <v>61</v>
      </c>
      <c r="BY93" s="218" t="s">
        <v>59</v>
      </c>
      <c r="BZ93" s="218" t="s">
        <v>60</v>
      </c>
      <c r="CA93" s="218" t="s">
        <v>61</v>
      </c>
      <c r="CB93" s="218" t="s">
        <v>59</v>
      </c>
      <c r="CC93" s="218" t="s">
        <v>60</v>
      </c>
      <c r="CD93" s="218" t="s">
        <v>61</v>
      </c>
      <c r="CE93" s="218" t="s">
        <v>59</v>
      </c>
      <c r="CF93" s="218" t="s">
        <v>60</v>
      </c>
      <c r="CG93" s="218" t="s">
        <v>61</v>
      </c>
      <c r="CH93" s="218" t="s">
        <v>59</v>
      </c>
      <c r="CI93" s="218" t="s">
        <v>60</v>
      </c>
      <c r="CJ93" s="218" t="s">
        <v>61</v>
      </c>
      <c r="CK93" s="218" t="s">
        <v>59</v>
      </c>
      <c r="CL93" s="218" t="s">
        <v>60</v>
      </c>
      <c r="CM93" s="218" t="s">
        <v>61</v>
      </c>
      <c r="CO93" s="6" t="s">
        <v>312</v>
      </c>
    </row>
    <row r="94" spans="1:93" s="6" customFormat="1" ht="12.75" x14ac:dyDescent="0.2">
      <c r="A94" s="222" t="s">
        <v>665</v>
      </c>
      <c r="B94" s="217"/>
      <c r="C94" s="217"/>
      <c r="D94" s="217"/>
      <c r="E94" s="217"/>
      <c r="F94" s="217"/>
      <c r="G94" s="217"/>
      <c r="H94" s="217"/>
      <c r="I94" s="217"/>
      <c r="J94" s="217"/>
      <c r="K94" s="217"/>
      <c r="L94" s="217"/>
      <c r="M94" s="217"/>
      <c r="N94" s="217"/>
      <c r="O94" s="217"/>
      <c r="P94" s="217"/>
      <c r="Q94" s="217"/>
      <c r="R94" s="217"/>
      <c r="S94" s="217"/>
      <c r="T94" s="217"/>
      <c r="U94" s="217"/>
      <c r="V94" s="217"/>
      <c r="W94" s="217"/>
      <c r="X94" s="217"/>
      <c r="Y94" s="217"/>
      <c r="Z94" s="217"/>
      <c r="AA94" s="217"/>
      <c r="AB94" s="217"/>
      <c r="AC94" s="217"/>
      <c r="AD94" s="217"/>
      <c r="AE94" s="217"/>
      <c r="AF94" s="236">
        <v>-22.787400000000002</v>
      </c>
      <c r="AG94" s="238">
        <v>-9.6205999999999996</v>
      </c>
      <c r="AH94" s="236">
        <v>1.7027000000000001</v>
      </c>
      <c r="AI94" s="238">
        <v>-21.226500000000001</v>
      </c>
      <c r="AJ94" s="238">
        <v>-9.6205999999999996</v>
      </c>
      <c r="AK94" s="238">
        <v>1.7027000000000001</v>
      </c>
      <c r="AL94" s="217"/>
      <c r="AM94" s="217"/>
      <c r="AN94" s="217"/>
      <c r="AO94" s="217"/>
      <c r="AP94" s="217"/>
      <c r="AQ94" s="217"/>
      <c r="AR94" s="217"/>
      <c r="AS94" s="217"/>
      <c r="AT94" s="217"/>
      <c r="AU94" s="217"/>
      <c r="AV94" s="217"/>
      <c r="AW94" s="217"/>
      <c r="AX94" s="217"/>
      <c r="AY94" s="217"/>
      <c r="AZ94" s="217"/>
      <c r="BA94" s="217"/>
      <c r="BB94" s="217"/>
      <c r="BC94" s="217"/>
      <c r="BD94" s="217"/>
      <c r="BE94" s="217"/>
      <c r="BF94" s="217"/>
      <c r="BG94" s="217"/>
      <c r="BH94" s="217"/>
      <c r="BI94" s="217"/>
      <c r="BJ94" s="217"/>
      <c r="BK94" s="217"/>
      <c r="BL94" s="217"/>
      <c r="BM94" s="217"/>
      <c r="BN94" s="217"/>
      <c r="BO94" s="217"/>
      <c r="BP94" s="217"/>
      <c r="BQ94" s="217"/>
      <c r="BR94" s="217"/>
      <c r="BS94" s="217"/>
      <c r="BT94" s="217"/>
      <c r="BU94" s="217"/>
      <c r="BV94" s="217"/>
      <c r="BW94" s="217"/>
      <c r="BX94" s="217"/>
      <c r="BY94" s="217"/>
      <c r="BZ94" s="217"/>
      <c r="CA94" s="217"/>
      <c r="CB94" s="217"/>
      <c r="CC94" s="217"/>
      <c r="CD94" s="217"/>
      <c r="CE94" s="217"/>
      <c r="CF94" s="217"/>
      <c r="CG94" s="217"/>
      <c r="CH94" s="217"/>
      <c r="CI94" s="217"/>
      <c r="CJ94" s="217"/>
      <c r="CK94" s="217"/>
      <c r="CL94" s="217"/>
      <c r="CM94" s="217"/>
    </row>
    <row r="95" spans="1:93" s="6" customFormat="1" ht="12.75" x14ac:dyDescent="0.2">
      <c r="A95" s="223" t="s">
        <v>406</v>
      </c>
      <c r="B95" s="219">
        <v>-1.4601999999999999</v>
      </c>
      <c r="C95" s="219">
        <v>5.9485000000000001</v>
      </c>
      <c r="D95" s="219">
        <v>9.0107999999999997</v>
      </c>
      <c r="E95" s="219">
        <v>-0.49469999999999997</v>
      </c>
      <c r="F95" s="219">
        <v>5.9485000000000001</v>
      </c>
      <c r="G95" s="219">
        <v>9.0107999999999997</v>
      </c>
      <c r="H95" s="219">
        <v>7.7327000000000004</v>
      </c>
      <c r="I95" s="219">
        <v>7.2184999999999997</v>
      </c>
      <c r="J95" s="219">
        <v>9.0107999999999997</v>
      </c>
      <c r="K95" s="219">
        <v>8.9821000000000009</v>
      </c>
      <c r="L95" s="219">
        <v>7.2184999999999997</v>
      </c>
      <c r="M95" s="219">
        <v>9.0107999999999997</v>
      </c>
      <c r="N95" s="219">
        <v>8.43</v>
      </c>
      <c r="O95" s="219">
        <v>6.6234000000000002</v>
      </c>
      <c r="P95" s="219">
        <v>9.0107999999999997</v>
      </c>
      <c r="Q95" s="219">
        <v>9.8940999999999999</v>
      </c>
      <c r="R95" s="219">
        <v>6.6234000000000002</v>
      </c>
      <c r="S95" s="219">
        <v>9.0107999999999997</v>
      </c>
      <c r="T95" s="219">
        <v>3.6469</v>
      </c>
      <c r="U95" s="219">
        <v>20.770600000000002</v>
      </c>
      <c r="V95" s="219">
        <v>9.0107999999999997</v>
      </c>
      <c r="W95" s="219">
        <v>5.3334000000000001</v>
      </c>
      <c r="X95" s="219">
        <v>20.770600000000002</v>
      </c>
      <c r="Y95" s="219">
        <v>9.0107999999999997</v>
      </c>
      <c r="Z95" s="219">
        <v>3.9883999999999999</v>
      </c>
      <c r="AA95" s="219">
        <v>3.2772999999999999</v>
      </c>
      <c r="AB95" s="219">
        <v>9.0107999999999997</v>
      </c>
      <c r="AC95" s="219">
        <v>5.3525999999999998</v>
      </c>
      <c r="AD95" s="219">
        <v>3.2772999999999999</v>
      </c>
      <c r="AE95" s="219">
        <v>9.0107999999999997</v>
      </c>
      <c r="AF95" s="216" t="s">
        <v>17</v>
      </c>
      <c r="AG95" s="216" t="s">
        <v>17</v>
      </c>
      <c r="AH95" s="216" t="s">
        <v>17</v>
      </c>
      <c r="AI95" s="216" t="s">
        <v>17</v>
      </c>
      <c r="AJ95" s="216" t="s">
        <v>17</v>
      </c>
      <c r="AK95" s="216" t="s">
        <v>17</v>
      </c>
      <c r="AL95" s="219">
        <v>10.644</v>
      </c>
      <c r="AM95" s="219">
        <v>5.9485000000000001</v>
      </c>
      <c r="AN95" s="219">
        <v>9.0107999999999997</v>
      </c>
      <c r="AO95" s="219">
        <v>12.0144</v>
      </c>
      <c r="AP95" s="219">
        <v>5.9485000000000001</v>
      </c>
      <c r="AQ95" s="219">
        <v>9.0107999999999997</v>
      </c>
      <c r="AR95" s="219">
        <v>9.3122000000000007</v>
      </c>
      <c r="AS95" s="219">
        <v>4.5692000000000004</v>
      </c>
      <c r="AT95" s="219">
        <v>9.0107999999999997</v>
      </c>
      <c r="AU95" s="219">
        <v>11.0663</v>
      </c>
      <c r="AV95" s="219">
        <v>4.5692000000000004</v>
      </c>
      <c r="AW95" s="219">
        <v>9.0107999999999997</v>
      </c>
      <c r="AX95" s="219">
        <v>7.5340999999999996</v>
      </c>
      <c r="AY95" s="219">
        <v>5.9485000000000001</v>
      </c>
      <c r="AZ95" s="219">
        <v>9.0107999999999997</v>
      </c>
      <c r="BA95" s="219">
        <v>8.9725000000000001</v>
      </c>
      <c r="BB95" s="219">
        <v>5.9485000000000001</v>
      </c>
      <c r="BC95" s="219">
        <v>9.0107999999999997</v>
      </c>
      <c r="BD95" s="219">
        <v>6.8502000000000001</v>
      </c>
      <c r="BE95" s="219">
        <v>5.9485000000000001</v>
      </c>
      <c r="BF95" s="219">
        <v>9.0107999999999997</v>
      </c>
      <c r="BG95" s="219">
        <v>7.8494999999999999</v>
      </c>
      <c r="BH95" s="219">
        <v>5.9485000000000001</v>
      </c>
      <c r="BI95" s="219">
        <v>9.0107999999999997</v>
      </c>
      <c r="BJ95" s="219">
        <v>5.8254999999999999</v>
      </c>
      <c r="BK95" s="219">
        <v>5.7317999999999998</v>
      </c>
      <c r="BL95" s="219">
        <v>9.0107999999999997</v>
      </c>
      <c r="BM95" s="219">
        <v>6.9138999999999999</v>
      </c>
      <c r="BN95" s="219">
        <v>5.7317999999999998</v>
      </c>
      <c r="BO95" s="219">
        <v>9.0107999999999997</v>
      </c>
      <c r="BP95" s="219">
        <v>16.311199999999999</v>
      </c>
      <c r="BQ95" s="219">
        <v>19.884799999999998</v>
      </c>
      <c r="BR95" s="219">
        <v>9.0107999999999997</v>
      </c>
      <c r="BS95" s="219">
        <v>17.7517</v>
      </c>
      <c r="BT95" s="219">
        <v>19.884799999999998</v>
      </c>
      <c r="BU95" s="219">
        <v>9.0107999999999997</v>
      </c>
      <c r="BV95" s="219">
        <v>1.6860999999999999</v>
      </c>
      <c r="BW95" s="219">
        <v>-2.4209999999999998</v>
      </c>
      <c r="BX95" s="219">
        <v>9.0107999999999997</v>
      </c>
      <c r="BY95" s="219">
        <v>2.9001999999999999</v>
      </c>
      <c r="BZ95" s="219">
        <v>-2.4209999999999998</v>
      </c>
      <c r="CA95" s="219">
        <v>9.0107999999999997</v>
      </c>
      <c r="CB95" s="219">
        <v>0.40560000000000002</v>
      </c>
      <c r="CC95" s="219">
        <v>5.9485000000000001</v>
      </c>
      <c r="CD95" s="219">
        <v>9.0646000000000004</v>
      </c>
      <c r="CE95" s="219">
        <v>1.522</v>
      </c>
      <c r="CF95" s="219">
        <v>5.9485000000000001</v>
      </c>
      <c r="CG95" s="219">
        <v>9.0646000000000004</v>
      </c>
      <c r="CH95" s="219">
        <v>7.5712000000000002</v>
      </c>
      <c r="CI95" s="219">
        <v>8.48</v>
      </c>
      <c r="CJ95" s="219">
        <v>9.0107999999999997</v>
      </c>
      <c r="CK95" s="219">
        <v>8.6783000000000001</v>
      </c>
      <c r="CL95" s="219">
        <v>8.48</v>
      </c>
      <c r="CM95" s="219">
        <v>9.0107999999999997</v>
      </c>
    </row>
    <row r="96" spans="1:93" s="6" customFormat="1" ht="12.75" x14ac:dyDescent="0.2">
      <c r="A96" s="4" t="s">
        <v>407</v>
      </c>
      <c r="B96" s="212">
        <v>10.6007</v>
      </c>
      <c r="C96" s="212">
        <v>15.326700000000001</v>
      </c>
      <c r="D96" s="212">
        <v>13.784000000000001</v>
      </c>
      <c r="E96" s="212">
        <v>11.679</v>
      </c>
      <c r="F96" s="212">
        <v>15.326700000000001</v>
      </c>
      <c r="G96" s="212">
        <v>13.784000000000001</v>
      </c>
      <c r="H96" s="212">
        <v>12.104699999999999</v>
      </c>
      <c r="I96" s="212">
        <v>13.6927</v>
      </c>
      <c r="J96" s="212">
        <v>13.784000000000001</v>
      </c>
      <c r="K96" s="212">
        <v>12.992900000000001</v>
      </c>
      <c r="L96" s="212">
        <v>13.6927</v>
      </c>
      <c r="M96" s="212">
        <v>13.784000000000001</v>
      </c>
      <c r="N96" s="212">
        <v>14.9214</v>
      </c>
      <c r="O96" s="212">
        <v>17.829799999999999</v>
      </c>
      <c r="P96" s="212">
        <v>13.784000000000001</v>
      </c>
      <c r="Q96" s="212">
        <v>16.4649</v>
      </c>
      <c r="R96" s="212">
        <v>17.829799999999999</v>
      </c>
      <c r="S96" s="212">
        <v>13.784000000000001</v>
      </c>
      <c r="T96" s="212">
        <v>12.9824</v>
      </c>
      <c r="U96" s="212">
        <v>17.286999999999999</v>
      </c>
      <c r="V96" s="212">
        <v>13.784000000000001</v>
      </c>
      <c r="W96" s="212">
        <v>14.9054</v>
      </c>
      <c r="X96" s="212">
        <v>17.286999999999999</v>
      </c>
      <c r="Y96" s="212">
        <v>13.784000000000001</v>
      </c>
      <c r="Z96" s="212">
        <v>24.656400000000001</v>
      </c>
      <c r="AA96" s="212">
        <v>20.623999999999999</v>
      </c>
      <c r="AB96" s="212">
        <v>13.784000000000001</v>
      </c>
      <c r="AC96" s="212">
        <v>26.1067</v>
      </c>
      <c r="AD96" s="212">
        <v>20.623999999999999</v>
      </c>
      <c r="AE96" s="212">
        <v>13.784000000000001</v>
      </c>
      <c r="AF96" s="164" t="s">
        <v>17</v>
      </c>
      <c r="AG96" s="164" t="s">
        <v>17</v>
      </c>
      <c r="AH96" s="164" t="s">
        <v>17</v>
      </c>
      <c r="AI96" s="164" t="s">
        <v>17</v>
      </c>
      <c r="AJ96" s="164" t="s">
        <v>17</v>
      </c>
      <c r="AK96" s="164" t="s">
        <v>17</v>
      </c>
      <c r="AL96" s="220">
        <v>15.077199999999999</v>
      </c>
      <c r="AM96" s="220">
        <v>15.326700000000001</v>
      </c>
      <c r="AN96" s="220">
        <v>13.784000000000001</v>
      </c>
      <c r="AO96" s="220">
        <v>16.402699999999999</v>
      </c>
      <c r="AP96" s="220">
        <v>15.326700000000001</v>
      </c>
      <c r="AQ96" s="220">
        <v>13.784000000000001</v>
      </c>
      <c r="AR96" s="52" t="s">
        <v>17</v>
      </c>
      <c r="AS96" s="52" t="s">
        <v>17</v>
      </c>
      <c r="AT96" s="52" t="s">
        <v>17</v>
      </c>
      <c r="AU96" s="52" t="s">
        <v>17</v>
      </c>
      <c r="AV96" s="52" t="s">
        <v>17</v>
      </c>
      <c r="AW96" s="52" t="s">
        <v>17</v>
      </c>
      <c r="AX96" s="220">
        <v>19.217199999999998</v>
      </c>
      <c r="AY96" s="220">
        <v>15.326700000000001</v>
      </c>
      <c r="AZ96" s="220">
        <v>13.784000000000001</v>
      </c>
      <c r="BA96" s="220">
        <v>20.5684</v>
      </c>
      <c r="BB96" s="220">
        <v>15.326700000000001</v>
      </c>
      <c r="BC96" s="220">
        <v>13.784000000000001</v>
      </c>
      <c r="BD96" s="220">
        <v>11.079800000000001</v>
      </c>
      <c r="BE96" s="220">
        <v>15.326700000000001</v>
      </c>
      <c r="BF96" s="220">
        <v>13.784000000000001</v>
      </c>
      <c r="BG96" s="220">
        <v>12.114100000000001</v>
      </c>
      <c r="BH96" s="220">
        <v>15.326700000000001</v>
      </c>
      <c r="BI96" s="220">
        <v>13.784000000000001</v>
      </c>
      <c r="BJ96" s="220">
        <v>17.283300000000001</v>
      </c>
      <c r="BK96" s="220">
        <v>21.799399999999999</v>
      </c>
      <c r="BL96" s="220">
        <v>13.784000000000001</v>
      </c>
      <c r="BM96" s="220">
        <v>18.391300000000001</v>
      </c>
      <c r="BN96" s="220">
        <v>21.799399999999999</v>
      </c>
      <c r="BO96" s="220">
        <v>13.784000000000001</v>
      </c>
      <c r="BP96" s="220">
        <v>15.959</v>
      </c>
      <c r="BQ96" s="220">
        <v>20.878399999999999</v>
      </c>
      <c r="BR96" s="220">
        <v>13.784000000000001</v>
      </c>
      <c r="BS96" s="220">
        <v>17.398199999999999</v>
      </c>
      <c r="BT96" s="220">
        <v>20.878399999999999</v>
      </c>
      <c r="BU96" s="220">
        <v>13.784000000000001</v>
      </c>
      <c r="BV96" s="220">
        <v>16.374700000000001</v>
      </c>
      <c r="BW96" s="220">
        <v>18.214600000000001</v>
      </c>
      <c r="BX96" s="220">
        <v>13.784000000000001</v>
      </c>
      <c r="BY96" s="220">
        <v>17.604099999999999</v>
      </c>
      <c r="BZ96" s="220">
        <v>18.214600000000001</v>
      </c>
      <c r="CA96" s="220">
        <v>13.784000000000001</v>
      </c>
      <c r="CB96" s="220">
        <v>12.065899999999999</v>
      </c>
      <c r="CC96" s="220">
        <v>15.326700000000001</v>
      </c>
      <c r="CD96" s="220">
        <v>13.432</v>
      </c>
      <c r="CE96" s="220">
        <v>13.1211</v>
      </c>
      <c r="CF96" s="220">
        <v>15.326700000000001</v>
      </c>
      <c r="CG96" s="220">
        <v>13.432</v>
      </c>
      <c r="CH96" s="220">
        <v>10.2592</v>
      </c>
      <c r="CI96" s="220">
        <v>12.6691</v>
      </c>
      <c r="CJ96" s="220">
        <v>13.784000000000001</v>
      </c>
      <c r="CK96" s="220">
        <v>11.327199999999999</v>
      </c>
      <c r="CL96" s="220">
        <v>12.6691</v>
      </c>
      <c r="CM96" s="220">
        <v>13.784000000000001</v>
      </c>
      <c r="CN96" s="6" t="s">
        <v>312</v>
      </c>
    </row>
    <row r="97" spans="1:94" s="6" customFormat="1" ht="12.75" x14ac:dyDescent="0.2">
      <c r="A97" s="4" t="s">
        <v>408</v>
      </c>
      <c r="B97" s="212">
        <v>17.1739</v>
      </c>
      <c r="C97" s="212">
        <v>23.629200000000001</v>
      </c>
      <c r="D97" s="212">
        <v>21.163399999999999</v>
      </c>
      <c r="E97" s="212">
        <v>18.015999999999998</v>
      </c>
      <c r="F97" s="212">
        <v>23.629200000000001</v>
      </c>
      <c r="G97" s="212">
        <v>21.163399999999999</v>
      </c>
      <c r="H97" s="212">
        <v>18.7866</v>
      </c>
      <c r="I97" s="212">
        <v>21.229700000000001</v>
      </c>
      <c r="J97" s="212">
        <v>21.163399999999999</v>
      </c>
      <c r="K97" s="212">
        <v>19.261399999999998</v>
      </c>
      <c r="L97" s="212">
        <v>21.229700000000001</v>
      </c>
      <c r="M97" s="212">
        <v>21.163399999999999</v>
      </c>
      <c r="N97" s="212">
        <v>22.301400000000001</v>
      </c>
      <c r="O97" s="212">
        <v>26.6144</v>
      </c>
      <c r="P97" s="212">
        <v>21.163399999999999</v>
      </c>
      <c r="Q97" s="212">
        <v>24.072399999999998</v>
      </c>
      <c r="R97" s="212">
        <v>26.6144</v>
      </c>
      <c r="S97" s="212">
        <v>21.163399999999999</v>
      </c>
      <c r="T97" s="212">
        <v>16.9146</v>
      </c>
      <c r="U97" s="212">
        <v>20.691099999999999</v>
      </c>
      <c r="V97" s="212">
        <v>21.163399999999999</v>
      </c>
      <c r="W97" s="212">
        <v>18.4849</v>
      </c>
      <c r="X97" s="212">
        <v>20.691099999999999</v>
      </c>
      <c r="Y97" s="212">
        <v>21.163399999999999</v>
      </c>
      <c r="Z97" s="212">
        <v>30.7104</v>
      </c>
      <c r="AA97" s="212">
        <v>27.561399999999999</v>
      </c>
      <c r="AB97" s="212">
        <v>21.163399999999999</v>
      </c>
      <c r="AC97" s="212">
        <v>32.278399999999998</v>
      </c>
      <c r="AD97" s="212">
        <v>27.561399999999999</v>
      </c>
      <c r="AE97" s="212">
        <v>21.163399999999999</v>
      </c>
      <c r="AF97" s="164" t="s">
        <v>17</v>
      </c>
      <c r="AG97" s="164" t="s">
        <v>17</v>
      </c>
      <c r="AH97" s="164" t="s">
        <v>17</v>
      </c>
      <c r="AI97" s="164" t="s">
        <v>17</v>
      </c>
      <c r="AJ97" s="164" t="s">
        <v>17</v>
      </c>
      <c r="AK97" s="164" t="s">
        <v>17</v>
      </c>
      <c r="AL97" s="220">
        <v>19.768599999999999</v>
      </c>
      <c r="AM97" s="220">
        <v>23.629200000000001</v>
      </c>
      <c r="AN97" s="220">
        <v>21.163399999999999</v>
      </c>
      <c r="AO97" s="220">
        <v>21.245899999999999</v>
      </c>
      <c r="AP97" s="220">
        <v>23.629200000000001</v>
      </c>
      <c r="AQ97" s="220">
        <v>21.163399999999999</v>
      </c>
      <c r="AR97" s="3" t="s">
        <v>17</v>
      </c>
      <c r="AS97" s="3" t="s">
        <v>17</v>
      </c>
      <c r="AT97" s="3" t="s">
        <v>17</v>
      </c>
      <c r="AU97" s="3" t="s">
        <v>17</v>
      </c>
      <c r="AV97" s="3" t="s">
        <v>17</v>
      </c>
      <c r="AW97" s="3" t="s">
        <v>17</v>
      </c>
      <c r="AX97" s="220">
        <v>24.0642</v>
      </c>
      <c r="AY97" s="220">
        <v>23.629200000000001</v>
      </c>
      <c r="AZ97" s="220">
        <v>21.163399999999999</v>
      </c>
      <c r="BA97" s="220">
        <v>25.423200000000001</v>
      </c>
      <c r="BB97" s="220">
        <v>23.629200000000001</v>
      </c>
      <c r="BC97" s="220">
        <v>21.163399999999999</v>
      </c>
      <c r="BD97" s="220">
        <v>18.369700000000002</v>
      </c>
      <c r="BE97" s="220">
        <v>23.629200000000001</v>
      </c>
      <c r="BF97" s="220">
        <v>21.163399999999999</v>
      </c>
      <c r="BG97" s="220">
        <v>19.438800000000001</v>
      </c>
      <c r="BH97" s="220">
        <v>23.629200000000001</v>
      </c>
      <c r="BI97" s="220">
        <v>21.163399999999999</v>
      </c>
      <c r="BJ97" s="220">
        <v>25.0425</v>
      </c>
      <c r="BK97" s="220">
        <v>31.955200000000001</v>
      </c>
      <c r="BL97" s="220">
        <v>21.163399999999999</v>
      </c>
      <c r="BM97" s="220">
        <v>26.137</v>
      </c>
      <c r="BN97" s="220">
        <v>31.955200000000001</v>
      </c>
      <c r="BO97" s="220">
        <v>21.163399999999999</v>
      </c>
      <c r="BP97" s="220">
        <v>17.3096</v>
      </c>
      <c r="BQ97" s="220">
        <v>23.178999999999998</v>
      </c>
      <c r="BR97" s="220">
        <v>21.163399999999999</v>
      </c>
      <c r="BS97" s="220">
        <v>18.758099999999999</v>
      </c>
      <c r="BT97" s="220">
        <v>23.178999999999998</v>
      </c>
      <c r="BU97" s="220">
        <v>21.163399999999999</v>
      </c>
      <c r="BV97" s="220">
        <v>30.825600000000001</v>
      </c>
      <c r="BW97" s="220">
        <v>34.542099999999998</v>
      </c>
      <c r="BX97" s="220">
        <v>21.163399999999999</v>
      </c>
      <c r="BY97" s="220">
        <v>32.145899999999997</v>
      </c>
      <c r="BZ97" s="220">
        <v>34.542099999999998</v>
      </c>
      <c r="CA97" s="220">
        <v>21.163399999999999</v>
      </c>
      <c r="CB97" s="220">
        <v>20.270800000000001</v>
      </c>
      <c r="CC97" s="220">
        <v>23.629200000000001</v>
      </c>
      <c r="CD97" s="220">
        <v>20.3371</v>
      </c>
      <c r="CE97" s="220">
        <v>21.284300000000002</v>
      </c>
      <c r="CF97" s="220">
        <v>23.629200000000001</v>
      </c>
      <c r="CG97" s="220">
        <v>20.3371</v>
      </c>
      <c r="CH97" s="220">
        <v>16.591899999999999</v>
      </c>
      <c r="CI97" s="220">
        <v>17.333500000000001</v>
      </c>
      <c r="CJ97" s="220">
        <v>21.163399999999999</v>
      </c>
      <c r="CK97" s="220">
        <v>17.687200000000001</v>
      </c>
      <c r="CL97" s="220">
        <v>17.333500000000001</v>
      </c>
      <c r="CM97" s="220">
        <v>21.163399999999999</v>
      </c>
    </row>
    <row r="98" spans="1:94" s="6" customFormat="1" ht="12.75" x14ac:dyDescent="0.2">
      <c r="A98" s="4" t="s">
        <v>409</v>
      </c>
      <c r="B98" s="212">
        <v>7.5423999999999998</v>
      </c>
      <c r="C98" s="212" t="s">
        <v>689</v>
      </c>
      <c r="D98" s="212">
        <v>13.076599999999999</v>
      </c>
      <c r="E98" s="212">
        <v>12.447100000000001</v>
      </c>
      <c r="F98" s="212">
        <v>14.4232</v>
      </c>
      <c r="G98" s="212">
        <v>13.448399999999999</v>
      </c>
      <c r="H98" s="212">
        <v>5.8667999999999996</v>
      </c>
      <c r="I98" s="212" t="s">
        <v>689</v>
      </c>
      <c r="J98" s="212">
        <v>11.0753</v>
      </c>
      <c r="K98" s="212">
        <v>13.493</v>
      </c>
      <c r="L98" s="212">
        <v>13.7333</v>
      </c>
      <c r="M98" s="212">
        <v>13.448399999999999</v>
      </c>
      <c r="N98" s="212">
        <v>13.49</v>
      </c>
      <c r="O98" s="212">
        <v>14.708299999999999</v>
      </c>
      <c r="P98" s="212">
        <v>11.8977</v>
      </c>
      <c r="Q98" s="212">
        <v>15.032299999999999</v>
      </c>
      <c r="R98" s="212">
        <v>14.708299999999999</v>
      </c>
      <c r="S98" s="212">
        <v>11.8977</v>
      </c>
      <c r="T98" s="212">
        <v>6.7845000000000004</v>
      </c>
      <c r="U98" s="212">
        <v>14.1501</v>
      </c>
      <c r="V98" s="212">
        <v>12.533899999999999</v>
      </c>
      <c r="W98" s="212">
        <v>8.0663</v>
      </c>
      <c r="X98" s="212">
        <v>14.1501</v>
      </c>
      <c r="Y98" s="212">
        <v>12.533899999999999</v>
      </c>
      <c r="Z98" s="212">
        <v>8.9822000000000006</v>
      </c>
      <c r="AA98" s="212">
        <v>5.9508999999999999</v>
      </c>
      <c r="AB98" s="212">
        <v>11.5235</v>
      </c>
      <c r="AC98" s="212">
        <v>15.459199999999999</v>
      </c>
      <c r="AD98" s="212">
        <v>11.86</v>
      </c>
      <c r="AE98" s="212">
        <v>13.448399999999999</v>
      </c>
      <c r="AF98" s="236">
        <v>-22.758900000000001</v>
      </c>
      <c r="AG98" s="238">
        <v>-21.328499999999998</v>
      </c>
      <c r="AH98" s="236">
        <v>-3.8399000000000001</v>
      </c>
      <c r="AI98" s="238">
        <v>-21.2136</v>
      </c>
      <c r="AJ98" s="238">
        <v>-21.328499999999998</v>
      </c>
      <c r="AK98" s="238">
        <v>-3.8399000000000001</v>
      </c>
      <c r="AL98" s="220">
        <v>10.419600000000001</v>
      </c>
      <c r="AM98" s="220">
        <v>15.181699999999999</v>
      </c>
      <c r="AN98" s="220">
        <v>13.534599999999999</v>
      </c>
      <c r="AO98" s="220">
        <v>15.898899999999999</v>
      </c>
      <c r="AP98" s="220">
        <v>14.4232</v>
      </c>
      <c r="AQ98" s="220">
        <v>13.448399999999999</v>
      </c>
      <c r="AR98" s="220">
        <v>19.283100000000001</v>
      </c>
      <c r="AS98" s="220">
        <v>18.796500000000002</v>
      </c>
      <c r="AT98" s="220">
        <v>13.9383</v>
      </c>
      <c r="AU98" s="220">
        <v>21.293900000000001</v>
      </c>
      <c r="AV98" s="220">
        <v>18.796500000000002</v>
      </c>
      <c r="AW98" s="220">
        <v>13.9383</v>
      </c>
      <c r="AX98" s="220">
        <v>17.913499999999999</v>
      </c>
      <c r="AY98" s="220">
        <v>16.139800000000001</v>
      </c>
      <c r="AZ98" s="220">
        <v>15.0185</v>
      </c>
      <c r="BA98" s="220">
        <v>19.347999999999999</v>
      </c>
      <c r="BB98" s="220">
        <v>16.139800000000001</v>
      </c>
      <c r="BC98" s="220">
        <v>15.0185</v>
      </c>
      <c r="BD98" s="220">
        <v>9.9606999999999992</v>
      </c>
      <c r="BE98" s="220">
        <v>13.7204</v>
      </c>
      <c r="BF98" s="220">
        <v>13.574400000000001</v>
      </c>
      <c r="BG98" s="220">
        <v>11.325699999999999</v>
      </c>
      <c r="BH98" s="220">
        <v>13.7204</v>
      </c>
      <c r="BI98" s="220">
        <v>13.574400000000001</v>
      </c>
      <c r="BJ98" s="220">
        <v>12.586499999999999</v>
      </c>
      <c r="BK98" s="220">
        <v>18.834800000000001</v>
      </c>
      <c r="BL98" s="220">
        <v>14.785</v>
      </c>
      <c r="BM98" s="220">
        <v>14.0829</v>
      </c>
      <c r="BN98" s="220">
        <v>18.834800000000001</v>
      </c>
      <c r="BO98" s="220">
        <v>14.785</v>
      </c>
      <c r="BP98" s="220">
        <v>18.1706</v>
      </c>
      <c r="BQ98" s="220">
        <v>20.716799999999999</v>
      </c>
      <c r="BR98" s="220">
        <v>15.406000000000001</v>
      </c>
      <c r="BS98" s="220">
        <v>19.807300000000001</v>
      </c>
      <c r="BT98" s="220">
        <v>20.716799999999999</v>
      </c>
      <c r="BU98" s="220">
        <v>15.406000000000001</v>
      </c>
      <c r="BV98" s="220">
        <v>13.808999999999999</v>
      </c>
      <c r="BW98" s="220">
        <v>13.3964</v>
      </c>
      <c r="BX98" s="220">
        <v>13.859500000000001</v>
      </c>
      <c r="BY98" s="220">
        <v>15.4046</v>
      </c>
      <c r="BZ98" s="220">
        <v>13.3964</v>
      </c>
      <c r="CA98" s="220">
        <v>13.859500000000001</v>
      </c>
      <c r="CB98" s="220">
        <v>12.456899999999999</v>
      </c>
      <c r="CC98" s="220">
        <v>13.943099999999999</v>
      </c>
      <c r="CD98" s="220">
        <v>12.966100000000001</v>
      </c>
      <c r="CE98" s="220">
        <v>13.6424</v>
      </c>
      <c r="CF98" s="220">
        <v>13.943099999999999</v>
      </c>
      <c r="CG98" s="220">
        <v>12.966100000000001</v>
      </c>
      <c r="CH98" s="164">
        <v>9.81</v>
      </c>
      <c r="CI98" s="164" t="s">
        <v>17</v>
      </c>
      <c r="CJ98" s="164" t="s">
        <v>17</v>
      </c>
      <c r="CK98" s="220">
        <v>11.9214</v>
      </c>
      <c r="CL98" s="220">
        <v>12.967499999999999</v>
      </c>
      <c r="CM98" s="220">
        <v>14.0029</v>
      </c>
      <c r="CN98" s="6" t="s">
        <v>312</v>
      </c>
    </row>
    <row r="99" spans="1:94" s="6" customFormat="1" ht="12.75" x14ac:dyDescent="0.2">
      <c r="A99" s="4" t="s">
        <v>553</v>
      </c>
      <c r="B99" s="220"/>
      <c r="C99" s="220"/>
      <c r="D99" s="220"/>
      <c r="E99" s="220"/>
      <c r="F99" s="220"/>
      <c r="G99" s="220"/>
      <c r="H99" s="220"/>
      <c r="I99" s="220"/>
      <c r="J99" s="220"/>
      <c r="K99" s="220"/>
      <c r="L99" s="220"/>
      <c r="M99" s="220"/>
      <c r="N99" s="220"/>
      <c r="O99" s="220"/>
      <c r="P99" s="220"/>
      <c r="Q99" s="220"/>
      <c r="R99" s="220"/>
      <c r="S99" s="220"/>
      <c r="T99" s="220"/>
      <c r="U99" s="220"/>
      <c r="V99" s="220"/>
      <c r="W99" s="220"/>
      <c r="X99" s="220"/>
      <c r="Y99" s="220"/>
      <c r="Z99" s="220"/>
      <c r="AA99" s="220"/>
      <c r="AB99" s="220"/>
      <c r="AC99" s="220"/>
      <c r="AD99" s="220"/>
      <c r="AE99" s="220"/>
      <c r="AF99" s="237">
        <v>8796</v>
      </c>
      <c r="AG99" s="239">
        <v>9511</v>
      </c>
      <c r="AH99" s="237">
        <v>10084</v>
      </c>
      <c r="AI99" s="239">
        <v>8884</v>
      </c>
      <c r="AJ99" s="239">
        <v>9511</v>
      </c>
      <c r="AK99" s="239">
        <v>10084</v>
      </c>
      <c r="AL99" s="220"/>
      <c r="AM99" s="220"/>
      <c r="AN99" s="220"/>
      <c r="AO99" s="220"/>
      <c r="AP99" s="220"/>
      <c r="AQ99" s="220"/>
      <c r="AR99" s="220"/>
      <c r="AS99" s="220"/>
      <c r="AT99" s="220"/>
      <c r="AU99" s="220"/>
      <c r="AV99" s="220"/>
      <c r="AW99" s="220"/>
      <c r="AX99" s="220"/>
      <c r="AY99" s="220"/>
      <c r="AZ99" s="220"/>
      <c r="BA99" s="220"/>
      <c r="BB99" s="220"/>
      <c r="BC99" s="220"/>
      <c r="BD99" s="220"/>
      <c r="BE99" s="220"/>
      <c r="BF99" s="220"/>
      <c r="BG99" s="220"/>
      <c r="BH99" s="220"/>
      <c r="BI99" s="220"/>
      <c r="BJ99" s="220"/>
      <c r="BK99" s="220"/>
      <c r="BL99" s="220"/>
      <c r="BM99" s="220"/>
      <c r="BN99" s="220"/>
      <c r="BO99" s="220"/>
      <c r="BP99" s="220"/>
      <c r="BQ99" s="220"/>
      <c r="BR99" s="220"/>
      <c r="BS99" s="220"/>
      <c r="BT99" s="220"/>
      <c r="BU99" s="220"/>
      <c r="BV99" s="220"/>
      <c r="BW99" s="220"/>
      <c r="BX99" s="220"/>
      <c r="BY99" s="220"/>
      <c r="BZ99" s="220"/>
      <c r="CA99" s="220"/>
      <c r="CB99" s="220"/>
      <c r="CC99" s="220"/>
      <c r="CD99" s="220"/>
      <c r="CE99" s="220"/>
      <c r="CF99" s="220"/>
      <c r="CG99" s="220"/>
      <c r="CH99" s="221"/>
      <c r="CI99" s="221"/>
      <c r="CJ99" s="221"/>
      <c r="CK99" s="220"/>
      <c r="CL99" s="220"/>
      <c r="CM99" s="220"/>
    </row>
    <row r="100" spans="1:94" s="6" customFormat="1" ht="12.75" x14ac:dyDescent="0.2">
      <c r="A100" s="4" t="s">
        <v>336</v>
      </c>
      <c r="B100" s="213">
        <v>9854</v>
      </c>
      <c r="C100" s="213">
        <v>10595</v>
      </c>
      <c r="D100" s="213">
        <v>10901</v>
      </c>
      <c r="E100" s="213">
        <v>9951</v>
      </c>
      <c r="F100" s="213">
        <v>10595</v>
      </c>
      <c r="G100" s="213">
        <v>10901</v>
      </c>
      <c r="H100" s="213">
        <v>10773</v>
      </c>
      <c r="I100" s="213">
        <v>10722</v>
      </c>
      <c r="J100" s="213">
        <v>10901</v>
      </c>
      <c r="K100" s="213">
        <v>10898</v>
      </c>
      <c r="L100" s="213">
        <v>10722</v>
      </c>
      <c r="M100" s="213">
        <v>10901</v>
      </c>
      <c r="N100" s="213">
        <v>10843</v>
      </c>
      <c r="O100" s="213">
        <v>10662</v>
      </c>
      <c r="P100" s="213">
        <v>10901</v>
      </c>
      <c r="Q100" s="213">
        <v>10989</v>
      </c>
      <c r="R100" s="213">
        <v>10662</v>
      </c>
      <c r="S100" s="213">
        <v>10901</v>
      </c>
      <c r="T100" s="213">
        <v>10365</v>
      </c>
      <c r="U100" s="213">
        <v>12077</v>
      </c>
      <c r="V100" s="213">
        <v>10901</v>
      </c>
      <c r="W100" s="213">
        <v>10533</v>
      </c>
      <c r="X100" s="213">
        <v>12077</v>
      </c>
      <c r="Y100" s="213">
        <v>10901</v>
      </c>
      <c r="Z100" s="213">
        <v>10399</v>
      </c>
      <c r="AA100" s="213">
        <v>10328</v>
      </c>
      <c r="AB100" s="213">
        <v>10901</v>
      </c>
      <c r="AC100" s="213">
        <v>10535</v>
      </c>
      <c r="AD100" s="213">
        <v>10328</v>
      </c>
      <c r="AE100" s="213">
        <v>10901</v>
      </c>
      <c r="AF100" s="164" t="s">
        <v>17</v>
      </c>
      <c r="AG100" s="164" t="s">
        <v>17</v>
      </c>
      <c r="AH100" s="164" t="s">
        <v>17</v>
      </c>
      <c r="AI100" s="164" t="s">
        <v>17</v>
      </c>
      <c r="AJ100" s="164" t="s">
        <v>17</v>
      </c>
      <c r="AK100" s="164" t="s">
        <v>17</v>
      </c>
      <c r="AL100" s="215">
        <v>11064</v>
      </c>
      <c r="AM100" s="215">
        <v>10595</v>
      </c>
      <c r="AN100" s="215">
        <v>10901</v>
      </c>
      <c r="AO100" s="215">
        <v>11201</v>
      </c>
      <c r="AP100" s="215">
        <v>10595</v>
      </c>
      <c r="AQ100" s="215">
        <v>10901</v>
      </c>
      <c r="AR100" s="215">
        <v>10931</v>
      </c>
      <c r="AS100" s="215">
        <v>10457</v>
      </c>
      <c r="AT100" s="215">
        <v>10901</v>
      </c>
      <c r="AU100" s="215">
        <v>11107</v>
      </c>
      <c r="AV100" s="215">
        <v>10457</v>
      </c>
      <c r="AW100" s="215">
        <v>10901</v>
      </c>
      <c r="AX100" s="215">
        <v>10753</v>
      </c>
      <c r="AY100" s="215">
        <v>10595</v>
      </c>
      <c r="AZ100" s="215">
        <v>10901</v>
      </c>
      <c r="BA100" s="215">
        <v>10897</v>
      </c>
      <c r="BB100" s="215">
        <v>10595</v>
      </c>
      <c r="BC100" s="215">
        <v>10901</v>
      </c>
      <c r="BD100" s="215">
        <v>10685</v>
      </c>
      <c r="BE100" s="215">
        <v>10595</v>
      </c>
      <c r="BF100" s="215">
        <v>10901</v>
      </c>
      <c r="BG100" s="215">
        <v>10785</v>
      </c>
      <c r="BH100" s="215">
        <v>10595</v>
      </c>
      <c r="BI100" s="215">
        <v>10901</v>
      </c>
      <c r="BJ100" s="215">
        <v>10583</v>
      </c>
      <c r="BK100" s="215">
        <v>10573</v>
      </c>
      <c r="BL100" s="215">
        <v>10901</v>
      </c>
      <c r="BM100" s="215">
        <v>10691</v>
      </c>
      <c r="BN100" s="215">
        <v>10573</v>
      </c>
      <c r="BO100" s="215">
        <v>10901</v>
      </c>
      <c r="BP100" s="215">
        <v>11631</v>
      </c>
      <c r="BQ100" s="215">
        <v>11988</v>
      </c>
      <c r="BR100" s="215">
        <v>10901</v>
      </c>
      <c r="BS100" s="215">
        <v>11775</v>
      </c>
      <c r="BT100" s="215">
        <v>11988</v>
      </c>
      <c r="BU100" s="215">
        <v>10901</v>
      </c>
      <c r="BV100" s="215">
        <v>10169</v>
      </c>
      <c r="BW100" s="215">
        <v>9758</v>
      </c>
      <c r="BX100" s="215">
        <v>10901</v>
      </c>
      <c r="BY100" s="215">
        <v>10290</v>
      </c>
      <c r="BZ100" s="215">
        <v>9758</v>
      </c>
      <c r="CA100" s="215">
        <v>10901</v>
      </c>
      <c r="CB100" s="215">
        <v>10041</v>
      </c>
      <c r="CC100" s="215">
        <v>10595</v>
      </c>
      <c r="CD100" s="215">
        <v>10906</v>
      </c>
      <c r="CE100" s="215">
        <v>10152</v>
      </c>
      <c r="CF100" s="215">
        <v>10595</v>
      </c>
      <c r="CG100" s="215">
        <v>10906</v>
      </c>
      <c r="CH100" s="215">
        <v>10757</v>
      </c>
      <c r="CI100" s="215">
        <v>10848</v>
      </c>
      <c r="CJ100" s="215">
        <v>10901</v>
      </c>
      <c r="CK100" s="215">
        <v>10868</v>
      </c>
      <c r="CL100" s="215">
        <v>10848</v>
      </c>
      <c r="CM100" s="215">
        <v>10901</v>
      </c>
    </row>
    <row r="101" spans="1:94" s="6" customFormat="1" ht="12.75" x14ac:dyDescent="0.2">
      <c r="A101" s="4" t="s">
        <v>337</v>
      </c>
      <c r="B101" s="213">
        <v>13537</v>
      </c>
      <c r="C101" s="213">
        <v>15351</v>
      </c>
      <c r="D101" s="213">
        <v>14742</v>
      </c>
      <c r="E101" s="213">
        <v>13937</v>
      </c>
      <c r="F101" s="213">
        <v>15351</v>
      </c>
      <c r="G101" s="213">
        <v>14742</v>
      </c>
      <c r="H101" s="213">
        <v>14098</v>
      </c>
      <c r="I101" s="213">
        <v>14706</v>
      </c>
      <c r="J101" s="213">
        <v>14742</v>
      </c>
      <c r="K101" s="213">
        <v>14436</v>
      </c>
      <c r="L101" s="213">
        <v>14706</v>
      </c>
      <c r="M101" s="213">
        <v>14742</v>
      </c>
      <c r="N101" s="213">
        <v>15189</v>
      </c>
      <c r="O101" s="213">
        <v>16374</v>
      </c>
      <c r="P101" s="213">
        <v>14742</v>
      </c>
      <c r="Q101" s="213">
        <v>15811</v>
      </c>
      <c r="R101" s="213">
        <v>16374</v>
      </c>
      <c r="S101" s="213">
        <v>14742</v>
      </c>
      <c r="T101" s="213">
        <v>14432</v>
      </c>
      <c r="U101" s="213">
        <v>16148</v>
      </c>
      <c r="V101" s="213">
        <v>14742</v>
      </c>
      <c r="W101" s="213">
        <v>15183</v>
      </c>
      <c r="X101" s="213">
        <v>16148</v>
      </c>
      <c r="Y101" s="213">
        <v>14742</v>
      </c>
      <c r="Z101" s="213">
        <v>19394</v>
      </c>
      <c r="AA101" s="213">
        <v>17569</v>
      </c>
      <c r="AB101" s="213">
        <v>14742</v>
      </c>
      <c r="AC101" s="213">
        <v>20080</v>
      </c>
      <c r="AD101" s="213">
        <v>17569</v>
      </c>
      <c r="AE101" s="213">
        <v>14742</v>
      </c>
      <c r="AF101" s="164" t="s">
        <v>17</v>
      </c>
      <c r="AG101" s="164" t="s">
        <v>17</v>
      </c>
      <c r="AH101" s="164" t="s">
        <v>17</v>
      </c>
      <c r="AI101" s="164" t="s">
        <v>17</v>
      </c>
      <c r="AJ101" s="164" t="s">
        <v>17</v>
      </c>
      <c r="AK101" s="164" t="s">
        <v>17</v>
      </c>
      <c r="AL101" s="215">
        <v>15251</v>
      </c>
      <c r="AM101" s="215">
        <v>15351</v>
      </c>
      <c r="AN101" s="215">
        <v>14742</v>
      </c>
      <c r="AO101" s="215">
        <v>15785</v>
      </c>
      <c r="AP101" s="215">
        <v>15351</v>
      </c>
      <c r="AQ101" s="215">
        <v>14742</v>
      </c>
      <c r="AR101" s="34" t="s">
        <v>17</v>
      </c>
      <c r="AS101" s="34" t="s">
        <v>17</v>
      </c>
      <c r="AT101" s="34" t="s">
        <v>17</v>
      </c>
      <c r="AU101" s="34" t="s">
        <v>17</v>
      </c>
      <c r="AV101" s="34" t="s">
        <v>17</v>
      </c>
      <c r="AW101" s="34" t="s">
        <v>17</v>
      </c>
      <c r="AX101" s="215">
        <v>16960</v>
      </c>
      <c r="AY101" s="215">
        <v>15351</v>
      </c>
      <c r="AZ101" s="215">
        <v>14742</v>
      </c>
      <c r="BA101" s="215">
        <v>17545</v>
      </c>
      <c r="BB101" s="215">
        <v>15351</v>
      </c>
      <c r="BC101" s="215">
        <v>14742</v>
      </c>
      <c r="BD101" s="215">
        <v>13714</v>
      </c>
      <c r="BE101" s="215">
        <v>15351</v>
      </c>
      <c r="BF101" s="215">
        <v>14742</v>
      </c>
      <c r="BG101" s="215">
        <v>14101</v>
      </c>
      <c r="BH101" s="215">
        <v>15351</v>
      </c>
      <c r="BI101" s="215">
        <v>14742</v>
      </c>
      <c r="BJ101" s="215">
        <v>16147</v>
      </c>
      <c r="BK101" s="215">
        <v>18089</v>
      </c>
      <c r="BL101" s="215">
        <v>14742</v>
      </c>
      <c r="BM101" s="215">
        <v>16610</v>
      </c>
      <c r="BN101" s="215">
        <v>18089</v>
      </c>
      <c r="BO101" s="215">
        <v>14742</v>
      </c>
      <c r="BP101" s="215">
        <v>15605</v>
      </c>
      <c r="BQ101" s="215">
        <v>17681</v>
      </c>
      <c r="BR101" s="215">
        <v>14742</v>
      </c>
      <c r="BS101" s="215">
        <v>16194</v>
      </c>
      <c r="BT101" s="215">
        <v>17681</v>
      </c>
      <c r="BU101" s="215">
        <v>14742</v>
      </c>
      <c r="BV101" s="215">
        <v>15774</v>
      </c>
      <c r="BW101" s="215">
        <v>16535</v>
      </c>
      <c r="BX101" s="215">
        <v>14742</v>
      </c>
      <c r="BY101" s="215">
        <v>16280</v>
      </c>
      <c r="BZ101" s="215">
        <v>16535</v>
      </c>
      <c r="CA101" s="215">
        <v>14742</v>
      </c>
      <c r="CB101" s="215">
        <v>14083</v>
      </c>
      <c r="CC101" s="215">
        <v>15351</v>
      </c>
      <c r="CD101" s="215">
        <v>14605</v>
      </c>
      <c r="CE101" s="215">
        <v>14485</v>
      </c>
      <c r="CF101" s="215">
        <v>15351</v>
      </c>
      <c r="CG101" s="215">
        <v>14605</v>
      </c>
      <c r="CH101" s="215">
        <v>13411</v>
      </c>
      <c r="CI101" s="215">
        <v>14312</v>
      </c>
      <c r="CJ101" s="215">
        <v>14742</v>
      </c>
      <c r="CK101" s="215">
        <v>13806</v>
      </c>
      <c r="CL101" s="215">
        <v>14312</v>
      </c>
      <c r="CM101" s="215">
        <v>14742</v>
      </c>
    </row>
    <row r="102" spans="1:94" s="6" customFormat="1" ht="12.75" x14ac:dyDescent="0.2">
      <c r="A102" s="4" t="s">
        <v>338</v>
      </c>
      <c r="B102" s="213">
        <v>22098</v>
      </c>
      <c r="C102" s="213">
        <v>28897</v>
      </c>
      <c r="D102" s="213">
        <v>26127</v>
      </c>
      <c r="E102" s="213">
        <v>22904</v>
      </c>
      <c r="F102" s="213">
        <v>28897</v>
      </c>
      <c r="G102" s="213">
        <v>26127</v>
      </c>
      <c r="H102" s="213">
        <v>23661</v>
      </c>
      <c r="I102" s="213">
        <v>26198</v>
      </c>
      <c r="J102" s="213">
        <v>26127</v>
      </c>
      <c r="K102" s="213">
        <v>24138</v>
      </c>
      <c r="L102" s="213">
        <v>26198</v>
      </c>
      <c r="M102" s="213">
        <v>26127</v>
      </c>
      <c r="N102" s="213">
        <v>27378</v>
      </c>
      <c r="O102" s="213">
        <v>32561</v>
      </c>
      <c r="P102" s="213">
        <v>26127</v>
      </c>
      <c r="Q102" s="213">
        <v>29419</v>
      </c>
      <c r="R102" s="213">
        <v>32561</v>
      </c>
      <c r="S102" s="213">
        <v>26127</v>
      </c>
      <c r="T102" s="213">
        <v>21854</v>
      </c>
      <c r="U102" s="213">
        <v>25621</v>
      </c>
      <c r="V102" s="213">
        <v>26127</v>
      </c>
      <c r="W102" s="213">
        <v>23362</v>
      </c>
      <c r="X102" s="213">
        <v>25621</v>
      </c>
      <c r="Y102" s="213">
        <v>26127</v>
      </c>
      <c r="Z102" s="213">
        <v>38183</v>
      </c>
      <c r="AA102" s="213">
        <v>33798</v>
      </c>
      <c r="AB102" s="213">
        <v>26127</v>
      </c>
      <c r="AC102" s="213">
        <v>40530</v>
      </c>
      <c r="AD102" s="213">
        <v>33798</v>
      </c>
      <c r="AE102" s="213">
        <v>26127</v>
      </c>
      <c r="AF102" s="164" t="s">
        <v>17</v>
      </c>
      <c r="AG102" s="164" t="s">
        <v>17</v>
      </c>
      <c r="AH102" s="164" t="s">
        <v>17</v>
      </c>
      <c r="AI102" s="164" t="s">
        <v>17</v>
      </c>
      <c r="AJ102" s="164" t="s">
        <v>17</v>
      </c>
      <c r="AK102" s="164" t="s">
        <v>17</v>
      </c>
      <c r="AL102" s="215">
        <v>24656</v>
      </c>
      <c r="AM102" s="215">
        <v>28897</v>
      </c>
      <c r="AN102" s="215">
        <v>26127</v>
      </c>
      <c r="AO102" s="215">
        <v>26216</v>
      </c>
      <c r="AP102" s="215">
        <v>28897</v>
      </c>
      <c r="AQ102" s="215">
        <v>26127</v>
      </c>
      <c r="AR102" s="34" t="s">
        <v>17</v>
      </c>
      <c r="AS102" s="34" t="s">
        <v>17</v>
      </c>
      <c r="AT102" s="34" t="s">
        <v>17</v>
      </c>
      <c r="AU102" s="34" t="s">
        <v>17</v>
      </c>
      <c r="AV102" s="34" t="s">
        <v>17</v>
      </c>
      <c r="AW102" s="34" t="s">
        <v>17</v>
      </c>
      <c r="AX102" s="215">
        <v>29410</v>
      </c>
      <c r="AY102" s="215">
        <v>28897</v>
      </c>
      <c r="AZ102" s="215">
        <v>26127</v>
      </c>
      <c r="BA102" s="215">
        <v>31057</v>
      </c>
      <c r="BB102" s="215">
        <v>28897</v>
      </c>
      <c r="BC102" s="215">
        <v>26127</v>
      </c>
      <c r="BD102" s="215">
        <v>23249</v>
      </c>
      <c r="BE102" s="215">
        <v>28897</v>
      </c>
      <c r="BF102" s="215">
        <v>26127</v>
      </c>
      <c r="BG102" s="215">
        <v>24319</v>
      </c>
      <c r="BH102" s="215">
        <v>28897</v>
      </c>
      <c r="BI102" s="215">
        <v>26127</v>
      </c>
      <c r="BJ102" s="215">
        <v>30588</v>
      </c>
      <c r="BK102" s="215">
        <v>40037</v>
      </c>
      <c r="BL102" s="215">
        <v>26127</v>
      </c>
      <c r="BM102" s="215">
        <v>31951</v>
      </c>
      <c r="BN102" s="215">
        <v>40037</v>
      </c>
      <c r="BO102" s="215">
        <v>26127</v>
      </c>
      <c r="BP102" s="215">
        <v>22226</v>
      </c>
      <c r="BQ102" s="215">
        <v>28375</v>
      </c>
      <c r="BR102" s="215">
        <v>26127</v>
      </c>
      <c r="BS102" s="215">
        <v>23633</v>
      </c>
      <c r="BT102" s="215">
        <v>28375</v>
      </c>
      <c r="BU102" s="215">
        <v>26127</v>
      </c>
      <c r="BV102" s="215">
        <v>38352</v>
      </c>
      <c r="BW102" s="215">
        <v>44121</v>
      </c>
      <c r="BX102" s="215">
        <v>26127</v>
      </c>
      <c r="BY102" s="215">
        <v>40327</v>
      </c>
      <c r="BZ102" s="215">
        <v>44121</v>
      </c>
      <c r="CA102" s="215">
        <v>26127</v>
      </c>
      <c r="CB102" s="215">
        <v>25178</v>
      </c>
      <c r="CC102" s="215">
        <v>28897</v>
      </c>
      <c r="CD102" s="215">
        <v>25247</v>
      </c>
      <c r="CE102" s="215">
        <v>26257</v>
      </c>
      <c r="CF102" s="215">
        <v>28897</v>
      </c>
      <c r="CG102" s="215">
        <v>25247</v>
      </c>
      <c r="CH102" s="215">
        <v>21554</v>
      </c>
      <c r="CI102" s="215">
        <v>22248</v>
      </c>
      <c r="CJ102" s="215">
        <v>26127</v>
      </c>
      <c r="CK102" s="215">
        <v>22586</v>
      </c>
      <c r="CL102" s="215">
        <v>22248</v>
      </c>
      <c r="CM102" s="215">
        <v>26127</v>
      </c>
      <c r="CO102" s="6" t="s">
        <v>312</v>
      </c>
    </row>
    <row r="103" spans="1:94" s="6" customFormat="1" ht="12.75" x14ac:dyDescent="0.2">
      <c r="A103" s="4" t="s">
        <v>339</v>
      </c>
      <c r="B103" s="213">
        <v>102930</v>
      </c>
      <c r="C103" s="214" t="s">
        <v>689</v>
      </c>
      <c r="D103" s="213">
        <v>514384</v>
      </c>
      <c r="E103" s="213">
        <v>42502</v>
      </c>
      <c r="F103" s="213">
        <v>52690</v>
      </c>
      <c r="G103" s="213">
        <v>47413</v>
      </c>
      <c r="H103" s="213">
        <v>57503</v>
      </c>
      <c r="I103" s="214" t="s">
        <v>689</v>
      </c>
      <c r="J103" s="213">
        <v>250980</v>
      </c>
      <c r="K103" s="213">
        <v>47643</v>
      </c>
      <c r="L103" s="213">
        <v>48903</v>
      </c>
      <c r="M103" s="213">
        <v>47413</v>
      </c>
      <c r="N103" s="213">
        <v>36280</v>
      </c>
      <c r="O103" s="213">
        <v>40447</v>
      </c>
      <c r="P103" s="213">
        <v>31418</v>
      </c>
      <c r="Q103" s="213">
        <v>41626</v>
      </c>
      <c r="R103" s="213">
        <v>40447</v>
      </c>
      <c r="S103" s="213">
        <v>31418</v>
      </c>
      <c r="T103" s="213">
        <v>19408</v>
      </c>
      <c r="U103" s="213">
        <v>38071</v>
      </c>
      <c r="V103" s="213">
        <v>32963</v>
      </c>
      <c r="W103" s="213">
        <v>21894</v>
      </c>
      <c r="X103" s="213">
        <v>38071</v>
      </c>
      <c r="Y103" s="213">
        <v>32963</v>
      </c>
      <c r="Z103" s="213">
        <v>43575</v>
      </c>
      <c r="AA103" s="213">
        <v>26890</v>
      </c>
      <c r="AB103" s="213">
        <v>64648</v>
      </c>
      <c r="AC103" s="213">
        <v>58885</v>
      </c>
      <c r="AD103" s="213">
        <v>39844</v>
      </c>
      <c r="AE103" s="213">
        <v>47413</v>
      </c>
      <c r="AF103" s="237">
        <v>7724</v>
      </c>
      <c r="AG103" s="239">
        <v>7867</v>
      </c>
      <c r="AH103" s="237">
        <v>9616</v>
      </c>
      <c r="AI103" s="239">
        <v>7879</v>
      </c>
      <c r="AJ103" s="239">
        <v>7867</v>
      </c>
      <c r="AK103" s="239">
        <v>9616</v>
      </c>
      <c r="AL103" s="215">
        <v>162052</v>
      </c>
      <c r="AM103" s="215">
        <v>530837</v>
      </c>
      <c r="AN103" s="215">
        <v>354145</v>
      </c>
      <c r="AO103" s="215">
        <v>61712</v>
      </c>
      <c r="AP103" s="215">
        <v>52690</v>
      </c>
      <c r="AQ103" s="215">
        <v>47413</v>
      </c>
      <c r="AR103" s="215">
        <v>15536</v>
      </c>
      <c r="AS103" s="215">
        <v>15378</v>
      </c>
      <c r="AT103" s="215">
        <v>13855</v>
      </c>
      <c r="AU103" s="215">
        <v>16199</v>
      </c>
      <c r="AV103" s="215">
        <v>15378</v>
      </c>
      <c r="AW103" s="215">
        <v>13855</v>
      </c>
      <c r="AX103" s="215">
        <v>28527</v>
      </c>
      <c r="AY103" s="215">
        <v>25905</v>
      </c>
      <c r="AZ103" s="215">
        <v>24355</v>
      </c>
      <c r="BA103" s="215">
        <v>30809</v>
      </c>
      <c r="BB103" s="215">
        <v>25905</v>
      </c>
      <c r="BC103" s="215">
        <v>24355</v>
      </c>
      <c r="BD103" s="215">
        <v>20296</v>
      </c>
      <c r="BE103" s="215">
        <v>26077</v>
      </c>
      <c r="BF103" s="215">
        <v>25829</v>
      </c>
      <c r="BG103" s="215">
        <v>22252</v>
      </c>
      <c r="BH103" s="215">
        <v>26077</v>
      </c>
      <c r="BI103" s="215">
        <v>25829</v>
      </c>
      <c r="BJ103" s="215">
        <v>26642</v>
      </c>
      <c r="BK103" s="215">
        <v>41636</v>
      </c>
      <c r="BL103" s="215">
        <v>31260</v>
      </c>
      <c r="BM103" s="215">
        <v>29715</v>
      </c>
      <c r="BN103" s="215">
        <v>41636</v>
      </c>
      <c r="BO103" s="215">
        <v>31260</v>
      </c>
      <c r="BP103" s="215">
        <v>28027</v>
      </c>
      <c r="BQ103" s="215">
        <v>31968</v>
      </c>
      <c r="BR103" s="215">
        <v>24217</v>
      </c>
      <c r="BS103" s="215">
        <v>30510</v>
      </c>
      <c r="BT103" s="215">
        <v>31968</v>
      </c>
      <c r="BU103" s="215">
        <v>24217</v>
      </c>
      <c r="BV103" s="215">
        <v>27651</v>
      </c>
      <c r="BW103" s="215">
        <v>26873</v>
      </c>
      <c r="BX103" s="215">
        <v>27748</v>
      </c>
      <c r="BY103" s="215">
        <v>30850</v>
      </c>
      <c r="BZ103" s="215">
        <v>26873</v>
      </c>
      <c r="CA103" s="215">
        <v>27748</v>
      </c>
      <c r="CB103" s="215">
        <v>21955</v>
      </c>
      <c r="CC103" s="215">
        <v>23973</v>
      </c>
      <c r="CD103" s="215">
        <v>22630</v>
      </c>
      <c r="CE103" s="215">
        <v>23553</v>
      </c>
      <c r="CF103" s="215">
        <v>23973</v>
      </c>
      <c r="CG103" s="215">
        <v>22630</v>
      </c>
      <c r="CH103" s="203">
        <v>287437</v>
      </c>
      <c r="CI103" s="203" t="s">
        <v>17</v>
      </c>
      <c r="CJ103" s="203" t="s">
        <v>17</v>
      </c>
      <c r="CK103" s="215">
        <v>39391</v>
      </c>
      <c r="CL103" s="215">
        <v>44115</v>
      </c>
      <c r="CM103" s="215">
        <v>49296</v>
      </c>
      <c r="CO103" s="6" t="s">
        <v>312</v>
      </c>
      <c r="CP103" s="6" t="s">
        <v>312</v>
      </c>
    </row>
    <row r="104" spans="1:94" s="6" customFormat="1" ht="12.75" x14ac:dyDescent="0.2">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t="s">
        <v>312</v>
      </c>
      <c r="BT104" s="3"/>
      <c r="BU104" s="3"/>
      <c r="BV104" s="3"/>
      <c r="BW104" s="3"/>
      <c r="BX104" s="3"/>
      <c r="BY104" s="3"/>
      <c r="BZ104" s="3"/>
      <c r="CA104" s="3"/>
      <c r="CB104" s="3"/>
      <c r="CC104" s="3"/>
      <c r="CD104" s="3"/>
      <c r="CE104" s="3" t="s">
        <v>312</v>
      </c>
      <c r="CF104" s="3"/>
      <c r="CG104" s="3"/>
      <c r="CH104" s="3"/>
      <c r="CI104" s="3"/>
      <c r="CJ104" s="3"/>
      <c r="CK104" s="3"/>
      <c r="CL104" s="3"/>
      <c r="CM104" s="3"/>
    </row>
    <row r="105" spans="1:94" s="6" customFormat="1" ht="51" x14ac:dyDescent="0.2">
      <c r="A105" s="8" t="s">
        <v>142</v>
      </c>
      <c r="B105" s="20"/>
      <c r="C105" s="14" t="s">
        <v>64</v>
      </c>
      <c r="D105" s="14" t="s">
        <v>65</v>
      </c>
      <c r="E105" s="20"/>
      <c r="F105" s="14" t="s">
        <v>64</v>
      </c>
      <c r="G105" s="14" t="s">
        <v>65</v>
      </c>
      <c r="H105" s="20"/>
      <c r="I105" s="14" t="s">
        <v>66</v>
      </c>
      <c r="J105" s="14" t="s">
        <v>65</v>
      </c>
      <c r="K105" s="20" t="s">
        <v>312</v>
      </c>
      <c r="L105" s="14" t="s">
        <v>66</v>
      </c>
      <c r="M105" s="14" t="s">
        <v>65</v>
      </c>
      <c r="N105" s="14"/>
      <c r="O105" s="14" t="s">
        <v>317</v>
      </c>
      <c r="P105" s="14" t="s">
        <v>65</v>
      </c>
      <c r="Q105" s="14"/>
      <c r="R105" s="14" t="s">
        <v>317</v>
      </c>
      <c r="S105" s="14" t="s">
        <v>65</v>
      </c>
      <c r="T105" s="14"/>
      <c r="U105" s="14" t="s">
        <v>67</v>
      </c>
      <c r="V105" s="14" t="s">
        <v>65</v>
      </c>
      <c r="W105" s="20"/>
      <c r="X105" s="14" t="s">
        <v>67</v>
      </c>
      <c r="Y105" s="14" t="s">
        <v>65</v>
      </c>
      <c r="Z105" s="14"/>
      <c r="AA105" s="14" t="s">
        <v>68</v>
      </c>
      <c r="AB105" s="14" t="s">
        <v>65</v>
      </c>
      <c r="AC105" s="14"/>
      <c r="AD105" s="14" t="s">
        <v>68</v>
      </c>
      <c r="AE105" s="14" t="s">
        <v>65</v>
      </c>
      <c r="AF105" s="14"/>
      <c r="AG105" s="14" t="s">
        <v>558</v>
      </c>
      <c r="AH105" s="14" t="s">
        <v>65</v>
      </c>
      <c r="AI105" s="14" t="s">
        <v>312</v>
      </c>
      <c r="AJ105" s="14" t="s">
        <v>558</v>
      </c>
      <c r="AK105" s="14" t="s">
        <v>65</v>
      </c>
      <c r="AL105" s="14"/>
      <c r="AM105" s="14" t="s">
        <v>64</v>
      </c>
      <c r="AN105" s="14" t="s">
        <v>65</v>
      </c>
      <c r="AO105" s="14"/>
      <c r="AP105" s="14" t="s">
        <v>64</v>
      </c>
      <c r="AQ105" s="14" t="s">
        <v>65</v>
      </c>
      <c r="AR105" s="15"/>
      <c r="AS105" s="14" t="s">
        <v>240</v>
      </c>
      <c r="AT105" s="14" t="s">
        <v>65</v>
      </c>
      <c r="AU105" s="20"/>
      <c r="AV105" s="14" t="s">
        <v>240</v>
      </c>
      <c r="AW105" s="14" t="s">
        <v>65</v>
      </c>
      <c r="AX105" s="15"/>
      <c r="AY105" s="14" t="s">
        <v>264</v>
      </c>
      <c r="AZ105" s="14" t="s">
        <v>65</v>
      </c>
      <c r="BA105" s="20"/>
      <c r="BB105" s="14" t="s">
        <v>264</v>
      </c>
      <c r="BC105" s="14" t="s">
        <v>65</v>
      </c>
      <c r="BD105" s="15"/>
      <c r="BE105" s="14" t="s">
        <v>264</v>
      </c>
      <c r="BF105" s="14" t="s">
        <v>65</v>
      </c>
      <c r="BG105" s="20"/>
      <c r="BH105" s="14" t="s">
        <v>264</v>
      </c>
      <c r="BI105" s="14" t="s">
        <v>65</v>
      </c>
      <c r="BJ105" s="15"/>
      <c r="BK105" s="14" t="s">
        <v>265</v>
      </c>
      <c r="BL105" s="14" t="s">
        <v>65</v>
      </c>
      <c r="BM105" s="20"/>
      <c r="BN105" s="14" t="s">
        <v>265</v>
      </c>
      <c r="BO105" s="14" t="s">
        <v>65</v>
      </c>
      <c r="BP105" s="15"/>
      <c r="BQ105" s="14" t="s">
        <v>452</v>
      </c>
      <c r="BR105" s="14" t="s">
        <v>65</v>
      </c>
      <c r="BS105" s="20"/>
      <c r="BT105" s="14" t="s">
        <v>452</v>
      </c>
      <c r="BU105" s="14" t="s">
        <v>65</v>
      </c>
      <c r="BV105" s="15"/>
      <c r="BW105" s="14" t="s">
        <v>266</v>
      </c>
      <c r="BX105" s="14" t="s">
        <v>65</v>
      </c>
      <c r="BY105" s="20"/>
      <c r="BZ105" s="14" t="s">
        <v>266</v>
      </c>
      <c r="CA105" s="14" t="s">
        <v>65</v>
      </c>
      <c r="CB105" s="15"/>
      <c r="CC105" s="14" t="s">
        <v>264</v>
      </c>
      <c r="CD105" s="14" t="s">
        <v>454</v>
      </c>
      <c r="CE105" s="20"/>
      <c r="CF105" s="14" t="s">
        <v>264</v>
      </c>
      <c r="CG105" s="14" t="s">
        <v>454</v>
      </c>
      <c r="CH105" s="14"/>
      <c r="CI105" s="14" t="s">
        <v>46</v>
      </c>
      <c r="CJ105" s="14" t="s">
        <v>65</v>
      </c>
      <c r="CK105" s="14"/>
      <c r="CL105" s="14" t="s">
        <v>46</v>
      </c>
      <c r="CM105" s="14" t="s">
        <v>65</v>
      </c>
    </row>
    <row r="106" spans="1:94" s="105" customFormat="1" ht="12.75" x14ac:dyDescent="0.2">
      <c r="A106" s="230" t="s">
        <v>13</v>
      </c>
      <c r="B106" s="231">
        <v>87.942899999999995</v>
      </c>
      <c r="C106" s="178">
        <v>34886.080000000002</v>
      </c>
      <c r="D106" s="178">
        <v>36274.870000000003</v>
      </c>
      <c r="E106" s="231">
        <v>96.671700000000001</v>
      </c>
      <c r="F106" s="163">
        <f>C106</f>
        <v>34886.080000000002</v>
      </c>
      <c r="G106" s="163">
        <f>D106</f>
        <v>36274.870000000003</v>
      </c>
      <c r="H106" s="231">
        <v>54.072099999999999</v>
      </c>
      <c r="I106" s="178">
        <v>33847.18</v>
      </c>
      <c r="J106" s="163">
        <f>D106</f>
        <v>36274.870000000003</v>
      </c>
      <c r="K106" s="231">
        <v>61.310299999999998</v>
      </c>
      <c r="L106" s="163">
        <f>I106</f>
        <v>33847.18</v>
      </c>
      <c r="M106" s="163">
        <f>J106</f>
        <v>36274.870000000003</v>
      </c>
      <c r="N106" s="231">
        <v>36.279800000000002</v>
      </c>
      <c r="O106" s="178">
        <v>19787.59</v>
      </c>
      <c r="P106" s="163">
        <f>M106</f>
        <v>36274.870000000003</v>
      </c>
      <c r="Q106" s="231">
        <v>41.625900000000001</v>
      </c>
      <c r="R106" s="163">
        <f>O106</f>
        <v>19787.59</v>
      </c>
      <c r="S106" s="163">
        <f>P106</f>
        <v>36274.870000000003</v>
      </c>
      <c r="T106" s="231">
        <v>19.848800000000001</v>
      </c>
      <c r="U106" s="178">
        <v>32828.959999999999</v>
      </c>
      <c r="V106" s="163">
        <f>P106</f>
        <v>36274.870000000003</v>
      </c>
      <c r="W106" s="231">
        <v>22.3368</v>
      </c>
      <c r="X106" s="163">
        <f>U106</f>
        <v>32828.959999999999</v>
      </c>
      <c r="Y106" s="163">
        <f>V106</f>
        <v>36274.870000000003</v>
      </c>
      <c r="Z106" s="231">
        <v>43.575499999999998</v>
      </c>
      <c r="AA106" s="178">
        <v>11444.83</v>
      </c>
      <c r="AB106" s="163">
        <f>V106</f>
        <v>36274.870000000003</v>
      </c>
      <c r="AC106" s="231">
        <v>49.617400000000004</v>
      </c>
      <c r="AD106" s="163">
        <f>AA106</f>
        <v>11444.83</v>
      </c>
      <c r="AE106" s="163">
        <f>AB106</f>
        <v>36274.870000000003</v>
      </c>
      <c r="AF106" s="31">
        <v>8.7467000000000006</v>
      </c>
      <c r="AG106" s="177">
        <v>17505.09</v>
      </c>
      <c r="AH106" s="163">
        <f>AB106</f>
        <v>36274.870000000003</v>
      </c>
      <c r="AI106" s="31">
        <v>8.8317999999999994</v>
      </c>
      <c r="AJ106" s="163">
        <f>AG106</f>
        <v>17505.09</v>
      </c>
      <c r="AK106" s="163">
        <f>AH106</f>
        <v>36274.870000000003</v>
      </c>
      <c r="AL106" s="231">
        <v>146.3117</v>
      </c>
      <c r="AM106" s="163">
        <f>F106</f>
        <v>34886.080000000002</v>
      </c>
      <c r="AN106" s="163">
        <f>V106</f>
        <v>36274.870000000003</v>
      </c>
      <c r="AO106" s="231">
        <v>166.6028</v>
      </c>
      <c r="AP106" s="163">
        <f>AM106</f>
        <v>34886.080000000002</v>
      </c>
      <c r="AQ106" s="163">
        <f>AN106</f>
        <v>36274.870000000003</v>
      </c>
      <c r="AR106" s="231">
        <v>15.536099999999999</v>
      </c>
      <c r="AS106" s="178">
        <v>19616.27</v>
      </c>
      <c r="AT106" s="163">
        <f>+Hybrid!Y104</f>
        <v>36274.870000000003</v>
      </c>
      <c r="AU106" s="231">
        <v>16.198799999999999</v>
      </c>
      <c r="AV106" s="163">
        <f>AS106</f>
        <v>19616.27</v>
      </c>
      <c r="AW106" s="163">
        <f>AT106</f>
        <v>36274.870000000003</v>
      </c>
      <c r="AX106" s="231">
        <v>28.5273</v>
      </c>
      <c r="AY106" s="163">
        <f>AP106</f>
        <v>34886.080000000002</v>
      </c>
      <c r="AZ106" s="163">
        <f>AW106</f>
        <v>36274.870000000003</v>
      </c>
      <c r="BA106" s="231">
        <v>30.808499999999999</v>
      </c>
      <c r="BB106" s="163">
        <f>AY106</f>
        <v>34886.080000000002</v>
      </c>
      <c r="BC106" s="163">
        <f>AZ106</f>
        <v>36274.870000000003</v>
      </c>
      <c r="BD106" s="231">
        <v>20.296299999999999</v>
      </c>
      <c r="BE106" s="163">
        <f>AY106</f>
        <v>34886.080000000002</v>
      </c>
      <c r="BF106" s="163">
        <f>AZ106</f>
        <v>36274.870000000003</v>
      </c>
      <c r="BG106" s="231">
        <v>22.2515</v>
      </c>
      <c r="BH106" s="163">
        <f>BE106</f>
        <v>34886.080000000002</v>
      </c>
      <c r="BI106" s="163">
        <f>BF106</f>
        <v>36274.870000000003</v>
      </c>
      <c r="BJ106" s="231">
        <v>26.642299999999999</v>
      </c>
      <c r="BK106" s="178">
        <v>25161.439999999999</v>
      </c>
      <c r="BL106" s="163">
        <f>BI106</f>
        <v>36274.870000000003</v>
      </c>
      <c r="BM106" s="231">
        <v>29.714700000000001</v>
      </c>
      <c r="BN106" s="163">
        <f>BK106</f>
        <v>25161.439999999999</v>
      </c>
      <c r="BO106" s="163">
        <f>BL106</f>
        <v>36274.870000000003</v>
      </c>
      <c r="BP106" s="231">
        <v>28.026700000000002</v>
      </c>
      <c r="BQ106" s="178">
        <v>48780.767099999997</v>
      </c>
      <c r="BR106" s="163">
        <f>BO106</f>
        <v>36274.870000000003</v>
      </c>
      <c r="BS106" s="231">
        <v>30.510300000000001</v>
      </c>
      <c r="BT106" s="163">
        <f>BQ106</f>
        <v>48780.767099999997</v>
      </c>
      <c r="BU106" s="163">
        <f>BR106</f>
        <v>36274.870000000003</v>
      </c>
      <c r="BV106" s="231">
        <v>27.651499999999999</v>
      </c>
      <c r="BW106" s="178">
        <v>19436.169999999998</v>
      </c>
      <c r="BX106" s="163">
        <f>BU106</f>
        <v>36274.870000000003</v>
      </c>
      <c r="BY106" s="231">
        <v>30.8505</v>
      </c>
      <c r="BZ106" s="163">
        <f>BW106</f>
        <v>19436.169999999998</v>
      </c>
      <c r="CA106" s="163">
        <f>BX106</f>
        <v>36274.870000000003</v>
      </c>
      <c r="CB106" s="231">
        <v>21.955200000000001</v>
      </c>
      <c r="CC106" s="163">
        <f>BH106</f>
        <v>34886.080000000002</v>
      </c>
      <c r="CD106" s="178">
        <v>124627.0898</v>
      </c>
      <c r="CE106" s="231">
        <v>23.552900000000001</v>
      </c>
      <c r="CF106" s="163">
        <f>CC106</f>
        <v>34886.080000000002</v>
      </c>
      <c r="CG106" s="173">
        <f>CD106</f>
        <v>124627.0898</v>
      </c>
      <c r="CH106" s="232">
        <v>35.533900000000003</v>
      </c>
      <c r="CI106" s="178">
        <v>20140.210800000001</v>
      </c>
      <c r="CJ106" s="163">
        <f>BI106</f>
        <v>36274.870000000003</v>
      </c>
      <c r="CK106" s="232">
        <v>39.4163</v>
      </c>
      <c r="CL106" s="163">
        <f>CI106</f>
        <v>20140.210800000001</v>
      </c>
      <c r="CM106" s="163">
        <f>CJ106</f>
        <v>36274.870000000003</v>
      </c>
    </row>
    <row r="107" spans="1:94" s="142" customFormat="1" ht="15" customHeight="1" x14ac:dyDescent="0.2">
      <c r="A107" s="392" t="s">
        <v>134</v>
      </c>
      <c r="B107" s="140" t="s">
        <v>691</v>
      </c>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70"/>
      <c r="AG107" s="170"/>
      <c r="AH107" s="170"/>
      <c r="AI107" s="170"/>
      <c r="AJ107" s="170"/>
      <c r="AK107" s="170"/>
      <c r="AL107" s="141"/>
      <c r="AM107" s="141"/>
      <c r="AN107" s="141"/>
      <c r="AO107" s="141"/>
      <c r="AP107" s="141"/>
      <c r="AQ107" s="141"/>
      <c r="AR107" s="272"/>
      <c r="AS107" s="273"/>
      <c r="AT107" s="273"/>
      <c r="AU107" s="273"/>
      <c r="AV107" s="273"/>
      <c r="AW107" s="274"/>
      <c r="AX107" s="272"/>
      <c r="AY107" s="273"/>
      <c r="AZ107" s="273"/>
      <c r="BA107" s="273"/>
      <c r="BB107" s="273"/>
      <c r="BC107" s="274"/>
      <c r="BD107" s="272"/>
      <c r="BE107" s="273"/>
      <c r="BF107" s="273"/>
      <c r="BG107" s="273"/>
      <c r="BH107" s="273"/>
      <c r="BI107" s="274"/>
      <c r="BJ107" s="272"/>
      <c r="BK107" s="273"/>
      <c r="BL107" s="273"/>
      <c r="BM107" s="273"/>
      <c r="BN107" s="273"/>
      <c r="BO107" s="274"/>
      <c r="BP107" s="272"/>
      <c r="BQ107" s="273"/>
      <c r="BR107" s="273"/>
      <c r="BS107" s="273"/>
      <c r="BT107" s="273"/>
      <c r="BU107" s="274"/>
      <c r="BV107" s="272"/>
      <c r="BW107" s="273"/>
      <c r="BX107" s="273"/>
      <c r="BY107" s="273"/>
      <c r="BZ107" s="273"/>
      <c r="CA107" s="274"/>
      <c r="CB107" s="405"/>
      <c r="CC107" s="406"/>
      <c r="CD107" s="406"/>
      <c r="CE107" s="406"/>
      <c r="CF107" s="406"/>
      <c r="CG107" s="407"/>
    </row>
    <row r="108" spans="1:94" s="123" customFormat="1" ht="12.75" x14ac:dyDescent="0.25">
      <c r="A108" s="394"/>
      <c r="B108" s="275" t="s">
        <v>85</v>
      </c>
      <c r="C108" s="276"/>
      <c r="D108" s="276"/>
      <c r="E108" s="276"/>
      <c r="F108" s="276"/>
      <c r="G108" s="277"/>
      <c r="H108" s="275" t="s">
        <v>87</v>
      </c>
      <c r="I108" s="276"/>
      <c r="J108" s="276"/>
      <c r="K108" s="276"/>
      <c r="L108" s="276"/>
      <c r="M108" s="277"/>
      <c r="N108" s="275" t="s">
        <v>89</v>
      </c>
      <c r="O108" s="276"/>
      <c r="P108" s="276"/>
      <c r="Q108" s="276"/>
      <c r="R108" s="276"/>
      <c r="S108" s="277"/>
      <c r="T108" s="275" t="s">
        <v>91</v>
      </c>
      <c r="U108" s="276"/>
      <c r="V108" s="276"/>
      <c r="W108" s="276"/>
      <c r="X108" s="276"/>
      <c r="Y108" s="277"/>
      <c r="Z108" s="275" t="s">
        <v>93</v>
      </c>
      <c r="AA108" s="276"/>
      <c r="AB108" s="276"/>
      <c r="AC108" s="276"/>
      <c r="AD108" s="276"/>
      <c r="AE108" s="277"/>
      <c r="AF108" s="275" t="s">
        <v>91</v>
      </c>
      <c r="AG108" s="276"/>
      <c r="AH108" s="276"/>
      <c r="AI108" s="276"/>
      <c r="AJ108" s="276"/>
      <c r="AK108" s="277"/>
      <c r="AL108" s="275" t="s">
        <v>93</v>
      </c>
      <c r="AM108" s="276"/>
      <c r="AN108" s="276"/>
      <c r="AO108" s="276"/>
      <c r="AP108" s="276"/>
      <c r="AQ108" s="277"/>
      <c r="AR108" s="275" t="s">
        <v>85</v>
      </c>
      <c r="AS108" s="276"/>
      <c r="AT108" s="276"/>
      <c r="AU108" s="276"/>
      <c r="AV108" s="276"/>
      <c r="AW108" s="277"/>
      <c r="AX108" s="275" t="s">
        <v>85</v>
      </c>
      <c r="AY108" s="276"/>
      <c r="AZ108" s="276"/>
      <c r="BA108" s="276"/>
      <c r="BB108" s="276"/>
      <c r="BC108" s="277"/>
      <c r="BD108" s="275" t="s">
        <v>85</v>
      </c>
      <c r="BE108" s="276"/>
      <c r="BF108" s="276"/>
      <c r="BG108" s="276"/>
      <c r="BH108" s="276"/>
      <c r="BI108" s="277"/>
      <c r="BJ108" s="275" t="s">
        <v>85</v>
      </c>
      <c r="BK108" s="276"/>
      <c r="BL108" s="276"/>
      <c r="BM108" s="276"/>
      <c r="BN108" s="276"/>
      <c r="BO108" s="277"/>
      <c r="BP108" s="275" t="s">
        <v>85</v>
      </c>
      <c r="BQ108" s="276"/>
      <c r="BR108" s="276"/>
      <c r="BS108" s="276"/>
      <c r="BT108" s="276"/>
      <c r="BU108" s="277"/>
      <c r="BV108" s="275" t="s">
        <v>85</v>
      </c>
      <c r="BW108" s="276"/>
      <c r="BX108" s="276"/>
      <c r="BY108" s="276"/>
      <c r="BZ108" s="276"/>
      <c r="CA108" s="277"/>
      <c r="CB108" s="275" t="s">
        <v>85</v>
      </c>
      <c r="CC108" s="276"/>
      <c r="CD108" s="276"/>
      <c r="CE108" s="276"/>
      <c r="CF108" s="276"/>
      <c r="CG108" s="277"/>
      <c r="CH108" s="275" t="s">
        <v>102</v>
      </c>
      <c r="CI108" s="276"/>
      <c r="CJ108" s="276"/>
      <c r="CK108" s="276"/>
      <c r="CL108" s="276"/>
      <c r="CM108" s="277"/>
    </row>
    <row r="109" spans="1:94" s="123" customFormat="1" ht="39.75" customHeight="1" x14ac:dyDescent="0.25">
      <c r="A109" s="394"/>
      <c r="B109" s="275" t="s">
        <v>128</v>
      </c>
      <c r="C109" s="276"/>
      <c r="D109" s="276"/>
      <c r="E109" s="276"/>
      <c r="F109" s="276"/>
      <c r="G109" s="277"/>
      <c r="H109" s="275" t="s">
        <v>88</v>
      </c>
      <c r="I109" s="276"/>
      <c r="J109" s="276"/>
      <c r="K109" s="276"/>
      <c r="L109" s="276"/>
      <c r="M109" s="277"/>
      <c r="N109" s="275" t="s">
        <v>90</v>
      </c>
      <c r="O109" s="276"/>
      <c r="P109" s="276"/>
      <c r="Q109" s="276"/>
      <c r="R109" s="276"/>
      <c r="S109" s="277"/>
      <c r="T109" s="278" t="s">
        <v>92</v>
      </c>
      <c r="U109" s="279"/>
      <c r="V109" s="279"/>
      <c r="W109" s="279"/>
      <c r="X109" s="279"/>
      <c r="Y109" s="280"/>
      <c r="Z109" s="278" t="s">
        <v>94</v>
      </c>
      <c r="AA109" s="279"/>
      <c r="AB109" s="279"/>
      <c r="AC109" s="279"/>
      <c r="AD109" s="279"/>
      <c r="AE109" s="280"/>
      <c r="AF109" s="278" t="s">
        <v>559</v>
      </c>
      <c r="AG109" s="279"/>
      <c r="AH109" s="279"/>
      <c r="AI109" s="279"/>
      <c r="AJ109" s="279"/>
      <c r="AK109" s="280"/>
      <c r="AL109" s="278" t="s">
        <v>101</v>
      </c>
      <c r="AM109" s="279"/>
      <c r="AN109" s="279"/>
      <c r="AO109" s="279"/>
      <c r="AP109" s="279"/>
      <c r="AQ109" s="280"/>
      <c r="AR109" s="278" t="s">
        <v>286</v>
      </c>
      <c r="AS109" s="279"/>
      <c r="AT109" s="279"/>
      <c r="AU109" s="279"/>
      <c r="AV109" s="279"/>
      <c r="AW109" s="280"/>
      <c r="AX109" s="278" t="s">
        <v>285</v>
      </c>
      <c r="AY109" s="279"/>
      <c r="AZ109" s="279"/>
      <c r="BA109" s="279"/>
      <c r="BB109" s="279"/>
      <c r="BC109" s="280"/>
      <c r="BD109" s="278" t="s">
        <v>547</v>
      </c>
      <c r="BE109" s="279"/>
      <c r="BF109" s="279"/>
      <c r="BG109" s="279"/>
      <c r="BH109" s="279"/>
      <c r="BI109" s="280"/>
      <c r="BJ109" s="278" t="s">
        <v>284</v>
      </c>
      <c r="BK109" s="279"/>
      <c r="BL109" s="279"/>
      <c r="BM109" s="279"/>
      <c r="BN109" s="279"/>
      <c r="BO109" s="280"/>
      <c r="BP109" s="278" t="s">
        <v>283</v>
      </c>
      <c r="BQ109" s="279"/>
      <c r="BR109" s="279"/>
      <c r="BS109" s="279"/>
      <c r="BT109" s="279"/>
      <c r="BU109" s="280"/>
      <c r="BV109" s="278" t="s">
        <v>282</v>
      </c>
      <c r="BW109" s="279"/>
      <c r="BX109" s="279"/>
      <c r="BY109" s="279"/>
      <c r="BZ109" s="279"/>
      <c r="CA109" s="280"/>
      <c r="CB109" s="278" t="s">
        <v>281</v>
      </c>
      <c r="CC109" s="279"/>
      <c r="CD109" s="279"/>
      <c r="CE109" s="279"/>
      <c r="CF109" s="279"/>
      <c r="CG109" s="280"/>
      <c r="CH109" s="278" t="s">
        <v>103</v>
      </c>
      <c r="CI109" s="279"/>
      <c r="CJ109" s="279"/>
      <c r="CK109" s="279"/>
      <c r="CL109" s="279"/>
      <c r="CM109" s="280"/>
    </row>
    <row r="110" spans="1:94" s="123" customFormat="1" ht="12.75" x14ac:dyDescent="0.25">
      <c r="A110" s="394"/>
      <c r="B110" s="275" t="s">
        <v>124</v>
      </c>
      <c r="C110" s="276"/>
      <c r="D110" s="276"/>
      <c r="E110" s="276"/>
      <c r="F110" s="276"/>
      <c r="G110" s="277"/>
      <c r="H110" s="275" t="s">
        <v>124</v>
      </c>
      <c r="I110" s="276"/>
      <c r="J110" s="276"/>
      <c r="K110" s="276"/>
      <c r="L110" s="276"/>
      <c r="M110" s="277"/>
      <c r="N110" s="275" t="s">
        <v>124</v>
      </c>
      <c r="O110" s="276"/>
      <c r="P110" s="276"/>
      <c r="Q110" s="276"/>
      <c r="R110" s="276"/>
      <c r="S110" s="277"/>
      <c r="T110" s="275" t="s">
        <v>124</v>
      </c>
      <c r="U110" s="276"/>
      <c r="V110" s="276"/>
      <c r="W110" s="276"/>
      <c r="X110" s="276"/>
      <c r="Y110" s="277"/>
      <c r="Z110" s="275" t="s">
        <v>124</v>
      </c>
      <c r="AA110" s="276"/>
      <c r="AB110" s="276"/>
      <c r="AC110" s="276"/>
      <c r="AD110" s="276"/>
      <c r="AE110" s="277"/>
      <c r="AF110" s="275" t="s">
        <v>124</v>
      </c>
      <c r="AG110" s="276"/>
      <c r="AH110" s="276"/>
      <c r="AI110" s="276"/>
      <c r="AJ110" s="276"/>
      <c r="AK110" s="277"/>
      <c r="AL110" s="275" t="s">
        <v>124</v>
      </c>
      <c r="AM110" s="276"/>
      <c r="AN110" s="276"/>
      <c r="AO110" s="276"/>
      <c r="AP110" s="276"/>
      <c r="AQ110" s="277"/>
      <c r="AR110" s="275" t="s">
        <v>124</v>
      </c>
      <c r="AS110" s="276"/>
      <c r="AT110" s="276"/>
      <c r="AU110" s="276"/>
      <c r="AV110" s="276"/>
      <c r="AW110" s="277"/>
      <c r="AX110" s="275" t="s">
        <v>124</v>
      </c>
      <c r="AY110" s="276"/>
      <c r="AZ110" s="276"/>
      <c r="BA110" s="276"/>
      <c r="BB110" s="276"/>
      <c r="BC110" s="277"/>
      <c r="BD110" s="275" t="s">
        <v>124</v>
      </c>
      <c r="BE110" s="276"/>
      <c r="BF110" s="276"/>
      <c r="BG110" s="276"/>
      <c r="BH110" s="276"/>
      <c r="BI110" s="277"/>
      <c r="BJ110" s="275" t="s">
        <v>124</v>
      </c>
      <c r="BK110" s="276"/>
      <c r="BL110" s="276"/>
      <c r="BM110" s="276"/>
      <c r="BN110" s="276"/>
      <c r="BO110" s="277"/>
      <c r="BP110" s="275" t="s">
        <v>124</v>
      </c>
      <c r="BQ110" s="276"/>
      <c r="BR110" s="276"/>
      <c r="BS110" s="276"/>
      <c r="BT110" s="276"/>
      <c r="BU110" s="277"/>
      <c r="BV110" s="275" t="s">
        <v>124</v>
      </c>
      <c r="BW110" s="276"/>
      <c r="BX110" s="276"/>
      <c r="BY110" s="276"/>
      <c r="BZ110" s="276"/>
      <c r="CA110" s="277"/>
      <c r="CB110" s="275" t="s">
        <v>124</v>
      </c>
      <c r="CC110" s="276"/>
      <c r="CD110" s="276"/>
      <c r="CE110" s="276"/>
      <c r="CF110" s="276"/>
      <c r="CG110" s="277"/>
      <c r="CH110" s="275" t="s">
        <v>124</v>
      </c>
      <c r="CI110" s="276"/>
      <c r="CJ110" s="276"/>
      <c r="CK110" s="276"/>
      <c r="CL110" s="276"/>
      <c r="CM110" s="277"/>
    </row>
    <row r="111" spans="1:94" s="6" customFormat="1" ht="12.75" x14ac:dyDescent="0.2">
      <c r="A111" s="394"/>
      <c r="B111" s="369"/>
      <c r="C111" s="369"/>
      <c r="D111" s="369"/>
      <c r="E111" s="369"/>
      <c r="F111" s="369"/>
      <c r="G111" s="370"/>
      <c r="H111" s="378"/>
      <c r="I111" s="378"/>
      <c r="J111" s="378"/>
      <c r="K111" s="378"/>
      <c r="L111" s="378"/>
      <c r="M111" s="379"/>
      <c r="N111" s="377"/>
      <c r="O111" s="378"/>
      <c r="P111" s="378"/>
      <c r="Q111" s="378"/>
      <c r="R111" s="378"/>
      <c r="S111" s="379"/>
      <c r="T111" s="377"/>
      <c r="U111" s="378"/>
      <c r="V111" s="378"/>
      <c r="W111" s="378"/>
      <c r="X111" s="378"/>
      <c r="Y111" s="379"/>
      <c r="Z111" s="377"/>
      <c r="AA111" s="378"/>
      <c r="AB111" s="378"/>
      <c r="AC111" s="378"/>
      <c r="AD111" s="378"/>
      <c r="AE111" s="379"/>
      <c r="AF111" s="171"/>
      <c r="AG111" s="171"/>
      <c r="AH111" s="171"/>
      <c r="AI111" s="171"/>
      <c r="AJ111" s="171"/>
      <c r="AK111" s="171"/>
      <c r="AL111" s="377"/>
      <c r="AM111" s="378"/>
      <c r="AN111" s="378"/>
      <c r="AO111" s="378"/>
      <c r="AP111" s="378"/>
      <c r="AQ111" s="379"/>
      <c r="AR111" s="377"/>
      <c r="AS111" s="378"/>
      <c r="AT111" s="378"/>
      <c r="AU111" s="378"/>
      <c r="AV111" s="378"/>
      <c r="AW111" s="379"/>
      <c r="AX111" s="377"/>
      <c r="AY111" s="378"/>
      <c r="AZ111" s="378"/>
      <c r="BA111" s="378"/>
      <c r="BB111" s="378"/>
      <c r="BC111" s="379"/>
      <c r="BD111" s="377"/>
      <c r="BE111" s="378"/>
      <c r="BF111" s="378"/>
      <c r="BG111" s="378"/>
      <c r="BH111" s="378"/>
      <c r="BI111" s="379"/>
      <c r="BJ111" s="377"/>
      <c r="BK111" s="378"/>
      <c r="BL111" s="378"/>
      <c r="BM111" s="378"/>
      <c r="BN111" s="378"/>
      <c r="BO111" s="379"/>
      <c r="BP111" s="377"/>
      <c r="BQ111" s="378"/>
      <c r="BR111" s="378"/>
      <c r="BS111" s="378"/>
      <c r="BT111" s="378"/>
      <c r="BU111" s="379"/>
      <c r="BV111" s="377"/>
      <c r="BW111" s="378"/>
      <c r="BX111" s="378"/>
      <c r="BY111" s="378"/>
      <c r="BZ111" s="378"/>
      <c r="CA111" s="379"/>
      <c r="CB111" s="377"/>
      <c r="CC111" s="378"/>
      <c r="CD111" s="378"/>
      <c r="CE111" s="378"/>
      <c r="CF111" s="378"/>
      <c r="CG111" s="379"/>
      <c r="CH111" s="414"/>
      <c r="CI111" s="415"/>
      <c r="CJ111" s="415"/>
      <c r="CK111" s="415"/>
      <c r="CL111" s="415"/>
      <c r="CM111" s="416"/>
    </row>
    <row r="112" spans="1:94" s="6" customFormat="1" ht="12.75" x14ac:dyDescent="0.2">
      <c r="A112" s="394"/>
      <c r="B112" s="372"/>
      <c r="C112" s="372"/>
      <c r="D112" s="372"/>
      <c r="E112" s="372"/>
      <c r="F112" s="372"/>
      <c r="G112" s="373"/>
      <c r="H112" s="381"/>
      <c r="I112" s="381"/>
      <c r="J112" s="381"/>
      <c r="K112" s="381"/>
      <c r="L112" s="381"/>
      <c r="M112" s="382"/>
      <c r="N112" s="380"/>
      <c r="O112" s="381"/>
      <c r="P112" s="381"/>
      <c r="Q112" s="381"/>
      <c r="R112" s="381"/>
      <c r="S112" s="382"/>
      <c r="T112" s="380"/>
      <c r="U112" s="381"/>
      <c r="V112" s="381"/>
      <c r="W112" s="381"/>
      <c r="X112" s="381"/>
      <c r="Y112" s="382"/>
      <c r="Z112" s="380"/>
      <c r="AA112" s="381"/>
      <c r="AB112" s="381"/>
      <c r="AC112" s="381"/>
      <c r="AD112" s="381"/>
      <c r="AE112" s="382"/>
      <c r="AF112" s="75"/>
      <c r="AG112" s="75"/>
      <c r="AH112" s="75"/>
      <c r="AI112" s="75"/>
      <c r="AJ112" s="75"/>
      <c r="AK112" s="75"/>
      <c r="AL112" s="380"/>
      <c r="AM112" s="381"/>
      <c r="AN112" s="381"/>
      <c r="AO112" s="381"/>
      <c r="AP112" s="381"/>
      <c r="AQ112" s="382"/>
      <c r="AR112" s="380"/>
      <c r="AS112" s="381"/>
      <c r="AT112" s="381"/>
      <c r="AU112" s="381"/>
      <c r="AV112" s="381"/>
      <c r="AW112" s="382"/>
      <c r="AX112" s="380"/>
      <c r="AY112" s="381"/>
      <c r="AZ112" s="381"/>
      <c r="BA112" s="381"/>
      <c r="BB112" s="381"/>
      <c r="BC112" s="382"/>
      <c r="BD112" s="380"/>
      <c r="BE112" s="381"/>
      <c r="BF112" s="381"/>
      <c r="BG112" s="381"/>
      <c r="BH112" s="381"/>
      <c r="BI112" s="382"/>
      <c r="BJ112" s="380"/>
      <c r="BK112" s="381"/>
      <c r="BL112" s="381"/>
      <c r="BM112" s="381"/>
      <c r="BN112" s="381"/>
      <c r="BO112" s="382"/>
      <c r="BP112" s="380"/>
      <c r="BQ112" s="381"/>
      <c r="BR112" s="381"/>
      <c r="BS112" s="381"/>
      <c r="BT112" s="381"/>
      <c r="BU112" s="382"/>
      <c r="BV112" s="380"/>
      <c r="BW112" s="381"/>
      <c r="BX112" s="381"/>
      <c r="BY112" s="381"/>
      <c r="BZ112" s="381"/>
      <c r="CA112" s="382"/>
      <c r="CB112" s="380"/>
      <c r="CC112" s="381"/>
      <c r="CD112" s="381"/>
      <c r="CE112" s="381"/>
      <c r="CF112" s="381"/>
      <c r="CG112" s="382"/>
      <c r="CH112" s="380"/>
      <c r="CI112" s="381"/>
      <c r="CJ112" s="381"/>
      <c r="CK112" s="381"/>
      <c r="CL112" s="381"/>
      <c r="CM112" s="382"/>
    </row>
    <row r="113" spans="1:91" s="6" customFormat="1" ht="12.75" x14ac:dyDescent="0.2">
      <c r="A113" s="394"/>
      <c r="B113" s="372"/>
      <c r="C113" s="372"/>
      <c r="D113" s="372"/>
      <c r="E113" s="372"/>
      <c r="F113" s="372"/>
      <c r="G113" s="373"/>
      <c r="H113" s="381"/>
      <c r="I113" s="381"/>
      <c r="J113" s="381"/>
      <c r="K113" s="381"/>
      <c r="L113" s="381"/>
      <c r="M113" s="382"/>
      <c r="N113" s="380"/>
      <c r="O113" s="381"/>
      <c r="P113" s="381"/>
      <c r="Q113" s="381"/>
      <c r="R113" s="381"/>
      <c r="S113" s="382"/>
      <c r="T113" s="380"/>
      <c r="U113" s="381"/>
      <c r="V113" s="381"/>
      <c r="W113" s="381"/>
      <c r="X113" s="381"/>
      <c r="Y113" s="382"/>
      <c r="Z113" s="380"/>
      <c r="AA113" s="381"/>
      <c r="AB113" s="381"/>
      <c r="AC113" s="381"/>
      <c r="AD113" s="381"/>
      <c r="AE113" s="382"/>
      <c r="AF113" s="75"/>
      <c r="AG113" s="75"/>
      <c r="AH113" s="75"/>
      <c r="AI113" s="75"/>
      <c r="AJ113" s="75"/>
      <c r="AK113" s="75"/>
      <c r="AL113" s="380"/>
      <c r="AM113" s="381"/>
      <c r="AN113" s="381"/>
      <c r="AO113" s="381"/>
      <c r="AP113" s="381"/>
      <c r="AQ113" s="382"/>
      <c r="AR113" s="380"/>
      <c r="AS113" s="381"/>
      <c r="AT113" s="381"/>
      <c r="AU113" s="381"/>
      <c r="AV113" s="381"/>
      <c r="AW113" s="382"/>
      <c r="AX113" s="380"/>
      <c r="AY113" s="381"/>
      <c r="AZ113" s="381"/>
      <c r="BA113" s="381"/>
      <c r="BB113" s="381"/>
      <c r="BC113" s="382"/>
      <c r="BD113" s="380"/>
      <c r="BE113" s="381"/>
      <c r="BF113" s="381"/>
      <c r="BG113" s="381"/>
      <c r="BH113" s="381"/>
      <c r="BI113" s="382"/>
      <c r="BJ113" s="380"/>
      <c r="BK113" s="381"/>
      <c r="BL113" s="381"/>
      <c r="BM113" s="381"/>
      <c r="BN113" s="381"/>
      <c r="BO113" s="382"/>
      <c r="BP113" s="380"/>
      <c r="BQ113" s="381"/>
      <c r="BR113" s="381"/>
      <c r="BS113" s="381"/>
      <c r="BT113" s="381"/>
      <c r="BU113" s="382"/>
      <c r="BV113" s="380"/>
      <c r="BW113" s="381"/>
      <c r="BX113" s="381"/>
      <c r="BY113" s="381"/>
      <c r="BZ113" s="381"/>
      <c r="CA113" s="382"/>
      <c r="CB113" s="380"/>
      <c r="CC113" s="381"/>
      <c r="CD113" s="381"/>
      <c r="CE113" s="381"/>
      <c r="CF113" s="381"/>
      <c r="CG113" s="382"/>
      <c r="CH113" s="380"/>
      <c r="CI113" s="381"/>
      <c r="CJ113" s="381"/>
      <c r="CK113" s="381"/>
      <c r="CL113" s="381"/>
      <c r="CM113" s="382"/>
    </row>
    <row r="114" spans="1:91" s="6" customFormat="1" ht="12.75" x14ac:dyDescent="0.2">
      <c r="A114" s="394"/>
      <c r="B114" s="372"/>
      <c r="C114" s="372"/>
      <c r="D114" s="372"/>
      <c r="E114" s="372"/>
      <c r="F114" s="372"/>
      <c r="G114" s="373"/>
      <c r="H114" s="381"/>
      <c r="I114" s="381"/>
      <c r="J114" s="381"/>
      <c r="K114" s="381"/>
      <c r="L114" s="381"/>
      <c r="M114" s="382"/>
      <c r="N114" s="380"/>
      <c r="O114" s="381"/>
      <c r="P114" s="381"/>
      <c r="Q114" s="381"/>
      <c r="R114" s="381"/>
      <c r="S114" s="382"/>
      <c r="T114" s="380"/>
      <c r="U114" s="381"/>
      <c r="V114" s="381"/>
      <c r="W114" s="381"/>
      <c r="X114" s="381"/>
      <c r="Y114" s="382"/>
      <c r="Z114" s="380"/>
      <c r="AA114" s="381"/>
      <c r="AB114" s="381"/>
      <c r="AC114" s="381"/>
      <c r="AD114" s="381"/>
      <c r="AE114" s="382"/>
      <c r="AF114" s="75"/>
      <c r="AG114" s="75"/>
      <c r="AH114" s="75"/>
      <c r="AI114" s="75"/>
      <c r="AJ114" s="75"/>
      <c r="AK114" s="75"/>
      <c r="AL114" s="380"/>
      <c r="AM114" s="381"/>
      <c r="AN114" s="381"/>
      <c r="AO114" s="381"/>
      <c r="AP114" s="381"/>
      <c r="AQ114" s="382"/>
      <c r="AR114" s="380"/>
      <c r="AS114" s="381"/>
      <c r="AT114" s="381"/>
      <c r="AU114" s="381"/>
      <c r="AV114" s="381"/>
      <c r="AW114" s="382"/>
      <c r="AX114" s="380"/>
      <c r="AY114" s="381"/>
      <c r="AZ114" s="381"/>
      <c r="BA114" s="381"/>
      <c r="BB114" s="381"/>
      <c r="BC114" s="382"/>
      <c r="BD114" s="380"/>
      <c r="BE114" s="381"/>
      <c r="BF114" s="381"/>
      <c r="BG114" s="381"/>
      <c r="BH114" s="381"/>
      <c r="BI114" s="382"/>
      <c r="BJ114" s="380"/>
      <c r="BK114" s="381"/>
      <c r="BL114" s="381"/>
      <c r="BM114" s="381"/>
      <c r="BN114" s="381"/>
      <c r="BO114" s="382"/>
      <c r="BP114" s="380"/>
      <c r="BQ114" s="381"/>
      <c r="BR114" s="381"/>
      <c r="BS114" s="381"/>
      <c r="BT114" s="381"/>
      <c r="BU114" s="382"/>
      <c r="BV114" s="380"/>
      <c r="BW114" s="381"/>
      <c r="BX114" s="381"/>
      <c r="BY114" s="381"/>
      <c r="BZ114" s="381"/>
      <c r="CA114" s="382"/>
      <c r="CB114" s="380"/>
      <c r="CC114" s="381"/>
      <c r="CD114" s="381"/>
      <c r="CE114" s="381"/>
      <c r="CF114" s="381"/>
      <c r="CG114" s="382"/>
      <c r="CH114" s="380"/>
      <c r="CI114" s="381"/>
      <c r="CJ114" s="381"/>
      <c r="CK114" s="381"/>
      <c r="CL114" s="381"/>
      <c r="CM114" s="382"/>
    </row>
    <row r="115" spans="1:91" s="6" customFormat="1" ht="12.75" x14ac:dyDescent="0.2">
      <c r="A115" s="394"/>
      <c r="B115" s="372"/>
      <c r="C115" s="372"/>
      <c r="D115" s="372"/>
      <c r="E115" s="372"/>
      <c r="F115" s="372"/>
      <c r="G115" s="373"/>
      <c r="H115" s="381"/>
      <c r="I115" s="381"/>
      <c r="J115" s="381"/>
      <c r="K115" s="381"/>
      <c r="L115" s="381"/>
      <c r="M115" s="382"/>
      <c r="N115" s="380"/>
      <c r="O115" s="381"/>
      <c r="P115" s="381"/>
      <c r="Q115" s="381"/>
      <c r="R115" s="381"/>
      <c r="S115" s="382"/>
      <c r="T115" s="380"/>
      <c r="U115" s="381"/>
      <c r="V115" s="381"/>
      <c r="W115" s="381"/>
      <c r="X115" s="381"/>
      <c r="Y115" s="382"/>
      <c r="Z115" s="380"/>
      <c r="AA115" s="381"/>
      <c r="AB115" s="381"/>
      <c r="AC115" s="381"/>
      <c r="AD115" s="381"/>
      <c r="AE115" s="382"/>
      <c r="AF115" s="75"/>
      <c r="AG115" s="75"/>
      <c r="AH115" s="75"/>
      <c r="AI115" s="75"/>
      <c r="AJ115" s="75"/>
      <c r="AK115" s="75"/>
      <c r="AL115" s="380"/>
      <c r="AM115" s="381"/>
      <c r="AN115" s="381"/>
      <c r="AO115" s="381"/>
      <c r="AP115" s="381"/>
      <c r="AQ115" s="382"/>
      <c r="AR115" s="380"/>
      <c r="AS115" s="381"/>
      <c r="AT115" s="381"/>
      <c r="AU115" s="381"/>
      <c r="AV115" s="381"/>
      <c r="AW115" s="382"/>
      <c r="AX115" s="380"/>
      <c r="AY115" s="381"/>
      <c r="AZ115" s="381"/>
      <c r="BA115" s="381"/>
      <c r="BB115" s="381"/>
      <c r="BC115" s="382"/>
      <c r="BD115" s="380"/>
      <c r="BE115" s="381"/>
      <c r="BF115" s="381"/>
      <c r="BG115" s="381"/>
      <c r="BH115" s="381"/>
      <c r="BI115" s="382"/>
      <c r="BJ115" s="380"/>
      <c r="BK115" s="381"/>
      <c r="BL115" s="381"/>
      <c r="BM115" s="381"/>
      <c r="BN115" s="381"/>
      <c r="BO115" s="382"/>
      <c r="BP115" s="380"/>
      <c r="BQ115" s="381"/>
      <c r="BR115" s="381"/>
      <c r="BS115" s="381"/>
      <c r="BT115" s="381"/>
      <c r="BU115" s="382"/>
      <c r="BV115" s="380"/>
      <c r="BW115" s="381"/>
      <c r="BX115" s="381"/>
      <c r="BY115" s="381"/>
      <c r="BZ115" s="381"/>
      <c r="CA115" s="382"/>
      <c r="CB115" s="380"/>
      <c r="CC115" s="381"/>
      <c r="CD115" s="381"/>
      <c r="CE115" s="381"/>
      <c r="CF115" s="381"/>
      <c r="CG115" s="382"/>
      <c r="CH115" s="380"/>
      <c r="CI115" s="381"/>
      <c r="CJ115" s="381"/>
      <c r="CK115" s="381"/>
      <c r="CL115" s="381"/>
      <c r="CM115" s="382"/>
    </row>
    <row r="116" spans="1:91" s="6" customFormat="1" ht="12.75" x14ac:dyDescent="0.2">
      <c r="A116" s="394"/>
      <c r="B116" s="372"/>
      <c r="C116" s="372"/>
      <c r="D116" s="372"/>
      <c r="E116" s="372"/>
      <c r="F116" s="372"/>
      <c r="G116" s="373"/>
      <c r="H116" s="381"/>
      <c r="I116" s="381"/>
      <c r="J116" s="381"/>
      <c r="K116" s="381"/>
      <c r="L116" s="381"/>
      <c r="M116" s="382"/>
      <c r="N116" s="380"/>
      <c r="O116" s="381"/>
      <c r="P116" s="381"/>
      <c r="Q116" s="381"/>
      <c r="R116" s="381"/>
      <c r="S116" s="382"/>
      <c r="T116" s="380"/>
      <c r="U116" s="381"/>
      <c r="V116" s="381"/>
      <c r="W116" s="381"/>
      <c r="X116" s="381"/>
      <c r="Y116" s="382"/>
      <c r="Z116" s="380"/>
      <c r="AA116" s="381"/>
      <c r="AB116" s="381"/>
      <c r="AC116" s="381"/>
      <c r="AD116" s="381"/>
      <c r="AE116" s="382"/>
      <c r="AF116" s="75"/>
      <c r="AG116" s="75"/>
      <c r="AH116" s="75"/>
      <c r="AI116" s="75"/>
      <c r="AJ116" s="75"/>
      <c r="AK116" s="75"/>
      <c r="AL116" s="380"/>
      <c r="AM116" s="381"/>
      <c r="AN116" s="381"/>
      <c r="AO116" s="381"/>
      <c r="AP116" s="381"/>
      <c r="AQ116" s="382"/>
      <c r="AR116" s="380"/>
      <c r="AS116" s="381"/>
      <c r="AT116" s="381"/>
      <c r="AU116" s="381"/>
      <c r="AV116" s="381"/>
      <c r="AW116" s="382"/>
      <c r="AX116" s="380"/>
      <c r="AY116" s="381"/>
      <c r="AZ116" s="381"/>
      <c r="BA116" s="381"/>
      <c r="BB116" s="381"/>
      <c r="BC116" s="382"/>
      <c r="BD116" s="380"/>
      <c r="BE116" s="381"/>
      <c r="BF116" s="381"/>
      <c r="BG116" s="381"/>
      <c r="BH116" s="381"/>
      <c r="BI116" s="382"/>
      <c r="BJ116" s="380"/>
      <c r="BK116" s="381"/>
      <c r="BL116" s="381"/>
      <c r="BM116" s="381"/>
      <c r="BN116" s="381"/>
      <c r="BO116" s="382"/>
      <c r="BP116" s="380"/>
      <c r="BQ116" s="381"/>
      <c r="BR116" s="381"/>
      <c r="BS116" s="381"/>
      <c r="BT116" s="381"/>
      <c r="BU116" s="382"/>
      <c r="BV116" s="380"/>
      <c r="BW116" s="381"/>
      <c r="BX116" s="381"/>
      <c r="BY116" s="381"/>
      <c r="BZ116" s="381"/>
      <c r="CA116" s="382"/>
      <c r="CB116" s="380"/>
      <c r="CC116" s="381"/>
      <c r="CD116" s="381"/>
      <c r="CE116" s="381"/>
      <c r="CF116" s="381"/>
      <c r="CG116" s="382"/>
      <c r="CH116" s="380"/>
      <c r="CI116" s="381"/>
      <c r="CJ116" s="381"/>
      <c r="CK116" s="381"/>
      <c r="CL116" s="381"/>
      <c r="CM116" s="382"/>
    </row>
    <row r="117" spans="1:91" s="6" customFormat="1" ht="12.75" x14ac:dyDescent="0.2">
      <c r="A117" s="394"/>
      <c r="B117" s="372"/>
      <c r="C117" s="372"/>
      <c r="D117" s="372"/>
      <c r="E117" s="372"/>
      <c r="F117" s="372"/>
      <c r="G117" s="373"/>
      <c r="H117" s="381"/>
      <c r="I117" s="381"/>
      <c r="J117" s="381"/>
      <c r="K117" s="381"/>
      <c r="L117" s="381"/>
      <c r="M117" s="382"/>
      <c r="N117" s="380"/>
      <c r="O117" s="381"/>
      <c r="P117" s="381"/>
      <c r="Q117" s="381"/>
      <c r="R117" s="381"/>
      <c r="S117" s="382"/>
      <c r="T117" s="380"/>
      <c r="U117" s="381"/>
      <c r="V117" s="381"/>
      <c r="W117" s="381"/>
      <c r="X117" s="381"/>
      <c r="Y117" s="382"/>
      <c r="Z117" s="380"/>
      <c r="AA117" s="381"/>
      <c r="AB117" s="381"/>
      <c r="AC117" s="381"/>
      <c r="AD117" s="381"/>
      <c r="AE117" s="382"/>
      <c r="AF117" s="75"/>
      <c r="AG117" s="75"/>
      <c r="AH117" s="75"/>
      <c r="AI117" s="75"/>
      <c r="AJ117" s="75"/>
      <c r="AK117" s="75"/>
      <c r="AL117" s="380"/>
      <c r="AM117" s="381"/>
      <c r="AN117" s="381"/>
      <c r="AO117" s="381"/>
      <c r="AP117" s="381"/>
      <c r="AQ117" s="382"/>
      <c r="AR117" s="380"/>
      <c r="AS117" s="381"/>
      <c r="AT117" s="381"/>
      <c r="AU117" s="381"/>
      <c r="AV117" s="381"/>
      <c r="AW117" s="382"/>
      <c r="AX117" s="380"/>
      <c r="AY117" s="381"/>
      <c r="AZ117" s="381"/>
      <c r="BA117" s="381"/>
      <c r="BB117" s="381"/>
      <c r="BC117" s="382"/>
      <c r="BD117" s="380"/>
      <c r="BE117" s="381"/>
      <c r="BF117" s="381"/>
      <c r="BG117" s="381"/>
      <c r="BH117" s="381"/>
      <c r="BI117" s="382"/>
      <c r="BJ117" s="380"/>
      <c r="BK117" s="381"/>
      <c r="BL117" s="381"/>
      <c r="BM117" s="381"/>
      <c r="BN117" s="381"/>
      <c r="BO117" s="382"/>
      <c r="BP117" s="380"/>
      <c r="BQ117" s="381"/>
      <c r="BR117" s="381"/>
      <c r="BS117" s="381"/>
      <c r="BT117" s="381"/>
      <c r="BU117" s="382"/>
      <c r="BV117" s="380"/>
      <c r="BW117" s="381"/>
      <c r="BX117" s="381"/>
      <c r="BY117" s="381"/>
      <c r="BZ117" s="381"/>
      <c r="CA117" s="382"/>
      <c r="CB117" s="380"/>
      <c r="CC117" s="381"/>
      <c r="CD117" s="381"/>
      <c r="CE117" s="381"/>
      <c r="CF117" s="381"/>
      <c r="CG117" s="382"/>
      <c r="CH117" s="380"/>
      <c r="CI117" s="381"/>
      <c r="CJ117" s="381"/>
      <c r="CK117" s="381"/>
      <c r="CL117" s="381"/>
      <c r="CM117" s="382"/>
    </row>
    <row r="118" spans="1:91" s="6" customFormat="1" ht="12.75" x14ac:dyDescent="0.2">
      <c r="A118" s="394"/>
      <c r="B118" s="372"/>
      <c r="C118" s="372"/>
      <c r="D118" s="372"/>
      <c r="E118" s="372"/>
      <c r="F118" s="372"/>
      <c r="G118" s="373"/>
      <c r="H118" s="381"/>
      <c r="I118" s="381"/>
      <c r="J118" s="381"/>
      <c r="K118" s="381"/>
      <c r="L118" s="381"/>
      <c r="M118" s="382"/>
      <c r="N118" s="380"/>
      <c r="O118" s="381"/>
      <c r="P118" s="381"/>
      <c r="Q118" s="381"/>
      <c r="R118" s="381"/>
      <c r="S118" s="382"/>
      <c r="T118" s="380"/>
      <c r="U118" s="381"/>
      <c r="V118" s="381"/>
      <c r="W118" s="381"/>
      <c r="X118" s="381"/>
      <c r="Y118" s="382"/>
      <c r="Z118" s="380"/>
      <c r="AA118" s="381"/>
      <c r="AB118" s="381"/>
      <c r="AC118" s="381"/>
      <c r="AD118" s="381"/>
      <c r="AE118" s="382"/>
      <c r="AF118" s="75"/>
      <c r="AG118" s="75"/>
      <c r="AH118" s="75"/>
      <c r="AI118" s="75"/>
      <c r="AJ118" s="75"/>
      <c r="AK118" s="75"/>
      <c r="AL118" s="380"/>
      <c r="AM118" s="381"/>
      <c r="AN118" s="381"/>
      <c r="AO118" s="381"/>
      <c r="AP118" s="381"/>
      <c r="AQ118" s="382"/>
      <c r="AR118" s="380"/>
      <c r="AS118" s="381"/>
      <c r="AT118" s="381"/>
      <c r="AU118" s="381"/>
      <c r="AV118" s="381"/>
      <c r="AW118" s="382"/>
      <c r="AX118" s="380"/>
      <c r="AY118" s="381"/>
      <c r="AZ118" s="381"/>
      <c r="BA118" s="381"/>
      <c r="BB118" s="381"/>
      <c r="BC118" s="382"/>
      <c r="BD118" s="380"/>
      <c r="BE118" s="381"/>
      <c r="BF118" s="381"/>
      <c r="BG118" s="381"/>
      <c r="BH118" s="381"/>
      <c r="BI118" s="382"/>
      <c r="BJ118" s="380"/>
      <c r="BK118" s="381"/>
      <c r="BL118" s="381"/>
      <c r="BM118" s="381"/>
      <c r="BN118" s="381"/>
      <c r="BO118" s="382"/>
      <c r="BP118" s="380"/>
      <c r="BQ118" s="381"/>
      <c r="BR118" s="381"/>
      <c r="BS118" s="381"/>
      <c r="BT118" s="381"/>
      <c r="BU118" s="382"/>
      <c r="BV118" s="380"/>
      <c r="BW118" s="381"/>
      <c r="BX118" s="381"/>
      <c r="BY118" s="381"/>
      <c r="BZ118" s="381"/>
      <c r="CA118" s="382"/>
      <c r="CB118" s="380"/>
      <c r="CC118" s="381"/>
      <c r="CD118" s="381"/>
      <c r="CE118" s="381"/>
      <c r="CF118" s="381"/>
      <c r="CG118" s="382"/>
      <c r="CH118" s="380"/>
      <c r="CI118" s="381"/>
      <c r="CJ118" s="381"/>
      <c r="CK118" s="381"/>
      <c r="CL118" s="381"/>
      <c r="CM118" s="382"/>
    </row>
    <row r="119" spans="1:91" s="6" customFormat="1" ht="12.75" x14ac:dyDescent="0.2">
      <c r="A119" s="394"/>
      <c r="B119" s="372"/>
      <c r="C119" s="372"/>
      <c r="D119" s="372"/>
      <c r="E119" s="372"/>
      <c r="F119" s="372"/>
      <c r="G119" s="373"/>
      <c r="H119" s="381"/>
      <c r="I119" s="381"/>
      <c r="J119" s="381"/>
      <c r="K119" s="381"/>
      <c r="L119" s="381"/>
      <c r="M119" s="382"/>
      <c r="N119" s="380"/>
      <c r="O119" s="381"/>
      <c r="P119" s="381"/>
      <c r="Q119" s="381"/>
      <c r="R119" s="381"/>
      <c r="S119" s="382"/>
      <c r="T119" s="380"/>
      <c r="U119" s="381"/>
      <c r="V119" s="381"/>
      <c r="W119" s="381"/>
      <c r="X119" s="381"/>
      <c r="Y119" s="382"/>
      <c r="Z119" s="380"/>
      <c r="AA119" s="381"/>
      <c r="AB119" s="381"/>
      <c r="AC119" s="381"/>
      <c r="AD119" s="381"/>
      <c r="AE119" s="382"/>
      <c r="AF119" s="75"/>
      <c r="AG119" s="75"/>
      <c r="AH119" s="75"/>
      <c r="AI119" s="75"/>
      <c r="AJ119" s="75"/>
      <c r="AK119" s="75"/>
      <c r="AL119" s="380"/>
      <c r="AM119" s="381"/>
      <c r="AN119" s="381"/>
      <c r="AO119" s="381"/>
      <c r="AP119" s="381"/>
      <c r="AQ119" s="382"/>
      <c r="AR119" s="380"/>
      <c r="AS119" s="381"/>
      <c r="AT119" s="381"/>
      <c r="AU119" s="381"/>
      <c r="AV119" s="381"/>
      <c r="AW119" s="382"/>
      <c r="AX119" s="380"/>
      <c r="AY119" s="381"/>
      <c r="AZ119" s="381"/>
      <c r="BA119" s="381"/>
      <c r="BB119" s="381"/>
      <c r="BC119" s="382"/>
      <c r="BD119" s="380"/>
      <c r="BE119" s="381"/>
      <c r="BF119" s="381"/>
      <c r="BG119" s="381"/>
      <c r="BH119" s="381"/>
      <c r="BI119" s="382"/>
      <c r="BJ119" s="380"/>
      <c r="BK119" s="381"/>
      <c r="BL119" s="381"/>
      <c r="BM119" s="381"/>
      <c r="BN119" s="381"/>
      <c r="BO119" s="382"/>
      <c r="BP119" s="380"/>
      <c r="BQ119" s="381"/>
      <c r="BR119" s="381"/>
      <c r="BS119" s="381"/>
      <c r="BT119" s="381"/>
      <c r="BU119" s="382"/>
      <c r="BV119" s="380"/>
      <c r="BW119" s="381"/>
      <c r="BX119" s="381"/>
      <c r="BY119" s="381"/>
      <c r="BZ119" s="381"/>
      <c r="CA119" s="382"/>
      <c r="CB119" s="380"/>
      <c r="CC119" s="381"/>
      <c r="CD119" s="381"/>
      <c r="CE119" s="381"/>
      <c r="CF119" s="381"/>
      <c r="CG119" s="382"/>
      <c r="CH119" s="380"/>
      <c r="CI119" s="381"/>
      <c r="CJ119" s="381"/>
      <c r="CK119" s="381"/>
      <c r="CL119" s="381"/>
      <c r="CM119" s="382"/>
    </row>
    <row r="120" spans="1:91" s="6" customFormat="1" ht="12.75" x14ac:dyDescent="0.2">
      <c r="A120" s="394"/>
      <c r="B120" s="372"/>
      <c r="C120" s="372"/>
      <c r="D120" s="372"/>
      <c r="E120" s="372"/>
      <c r="F120" s="372"/>
      <c r="G120" s="373"/>
      <c r="H120" s="381"/>
      <c r="I120" s="381"/>
      <c r="J120" s="381"/>
      <c r="K120" s="381"/>
      <c r="L120" s="381"/>
      <c r="M120" s="382"/>
      <c r="N120" s="380"/>
      <c r="O120" s="381"/>
      <c r="P120" s="381"/>
      <c r="Q120" s="381"/>
      <c r="R120" s="381"/>
      <c r="S120" s="382"/>
      <c r="T120" s="380"/>
      <c r="U120" s="381"/>
      <c r="V120" s="381"/>
      <c r="W120" s="381"/>
      <c r="X120" s="381"/>
      <c r="Y120" s="382"/>
      <c r="Z120" s="380"/>
      <c r="AA120" s="381"/>
      <c r="AB120" s="381"/>
      <c r="AC120" s="381"/>
      <c r="AD120" s="381"/>
      <c r="AE120" s="382"/>
      <c r="AF120" s="75"/>
      <c r="AG120" s="75"/>
      <c r="AH120" s="75"/>
      <c r="AI120" s="75"/>
      <c r="AJ120" s="75"/>
      <c r="AK120" s="75"/>
      <c r="AL120" s="380"/>
      <c r="AM120" s="381"/>
      <c r="AN120" s="381"/>
      <c r="AO120" s="381"/>
      <c r="AP120" s="381"/>
      <c r="AQ120" s="382"/>
      <c r="AR120" s="380"/>
      <c r="AS120" s="381"/>
      <c r="AT120" s="381"/>
      <c r="AU120" s="381"/>
      <c r="AV120" s="381"/>
      <c r="AW120" s="382"/>
      <c r="AX120" s="380"/>
      <c r="AY120" s="381"/>
      <c r="AZ120" s="381"/>
      <c r="BA120" s="381"/>
      <c r="BB120" s="381"/>
      <c r="BC120" s="382"/>
      <c r="BD120" s="380"/>
      <c r="BE120" s="381"/>
      <c r="BF120" s="381"/>
      <c r="BG120" s="381"/>
      <c r="BH120" s="381"/>
      <c r="BI120" s="382"/>
      <c r="BJ120" s="380"/>
      <c r="BK120" s="381"/>
      <c r="BL120" s="381"/>
      <c r="BM120" s="381"/>
      <c r="BN120" s="381"/>
      <c r="BO120" s="382"/>
      <c r="BP120" s="380"/>
      <c r="BQ120" s="381"/>
      <c r="BR120" s="381"/>
      <c r="BS120" s="381"/>
      <c r="BT120" s="381"/>
      <c r="BU120" s="382"/>
      <c r="BV120" s="380"/>
      <c r="BW120" s="381"/>
      <c r="BX120" s="381"/>
      <c r="BY120" s="381"/>
      <c r="BZ120" s="381"/>
      <c r="CA120" s="382"/>
      <c r="CB120" s="380"/>
      <c r="CC120" s="381"/>
      <c r="CD120" s="381"/>
      <c r="CE120" s="381"/>
      <c r="CF120" s="381"/>
      <c r="CG120" s="382"/>
      <c r="CH120" s="380"/>
      <c r="CI120" s="381"/>
      <c r="CJ120" s="381"/>
      <c r="CK120" s="381"/>
      <c r="CL120" s="381"/>
      <c r="CM120" s="382"/>
    </row>
    <row r="121" spans="1:91" s="6" customFormat="1" ht="12.75" x14ac:dyDescent="0.2">
      <c r="A121" s="394"/>
      <c r="B121" s="372"/>
      <c r="C121" s="372"/>
      <c r="D121" s="372"/>
      <c r="E121" s="372"/>
      <c r="F121" s="372"/>
      <c r="G121" s="373"/>
      <c r="H121" s="381"/>
      <c r="I121" s="381"/>
      <c r="J121" s="381"/>
      <c r="K121" s="381"/>
      <c r="L121" s="381"/>
      <c r="M121" s="382"/>
      <c r="N121" s="380"/>
      <c r="O121" s="381"/>
      <c r="P121" s="381"/>
      <c r="Q121" s="381"/>
      <c r="R121" s="381"/>
      <c r="S121" s="382"/>
      <c r="T121" s="380"/>
      <c r="U121" s="381"/>
      <c r="V121" s="381"/>
      <c r="W121" s="381"/>
      <c r="X121" s="381"/>
      <c r="Y121" s="382"/>
      <c r="Z121" s="380"/>
      <c r="AA121" s="381"/>
      <c r="AB121" s="381"/>
      <c r="AC121" s="381"/>
      <c r="AD121" s="381"/>
      <c r="AE121" s="382"/>
      <c r="AF121" s="75"/>
      <c r="AG121" s="75"/>
      <c r="AH121" s="75"/>
      <c r="AI121" s="75"/>
      <c r="AJ121" s="75"/>
      <c r="AK121" s="75"/>
      <c r="AL121" s="380"/>
      <c r="AM121" s="381"/>
      <c r="AN121" s="381"/>
      <c r="AO121" s="381"/>
      <c r="AP121" s="381"/>
      <c r="AQ121" s="382"/>
      <c r="AR121" s="380"/>
      <c r="AS121" s="381"/>
      <c r="AT121" s="381"/>
      <c r="AU121" s="381"/>
      <c r="AV121" s="381"/>
      <c r="AW121" s="382"/>
      <c r="AX121" s="380"/>
      <c r="AY121" s="381"/>
      <c r="AZ121" s="381"/>
      <c r="BA121" s="381"/>
      <c r="BB121" s="381"/>
      <c r="BC121" s="382"/>
      <c r="BD121" s="380"/>
      <c r="BE121" s="381"/>
      <c r="BF121" s="381"/>
      <c r="BG121" s="381"/>
      <c r="BH121" s="381"/>
      <c r="BI121" s="382"/>
      <c r="BJ121" s="380"/>
      <c r="BK121" s="381"/>
      <c r="BL121" s="381"/>
      <c r="BM121" s="381"/>
      <c r="BN121" s="381"/>
      <c r="BO121" s="382"/>
      <c r="BP121" s="380"/>
      <c r="BQ121" s="381"/>
      <c r="BR121" s="381"/>
      <c r="BS121" s="381"/>
      <c r="BT121" s="381"/>
      <c r="BU121" s="382"/>
      <c r="BV121" s="380"/>
      <c r="BW121" s="381"/>
      <c r="BX121" s="381"/>
      <c r="BY121" s="381"/>
      <c r="BZ121" s="381"/>
      <c r="CA121" s="382"/>
      <c r="CB121" s="380"/>
      <c r="CC121" s="381"/>
      <c r="CD121" s="381"/>
      <c r="CE121" s="381"/>
      <c r="CF121" s="381"/>
      <c r="CG121" s="382"/>
      <c r="CH121" s="380"/>
      <c r="CI121" s="381"/>
      <c r="CJ121" s="381"/>
      <c r="CK121" s="381"/>
      <c r="CL121" s="381"/>
      <c r="CM121" s="382"/>
    </row>
    <row r="122" spans="1:91" s="6" customFormat="1" ht="12.75" x14ac:dyDescent="0.2">
      <c r="A122" s="394"/>
      <c r="B122" s="372"/>
      <c r="C122" s="372"/>
      <c r="D122" s="372"/>
      <c r="E122" s="372"/>
      <c r="F122" s="372"/>
      <c r="G122" s="373"/>
      <c r="H122" s="381"/>
      <c r="I122" s="381"/>
      <c r="J122" s="381"/>
      <c r="K122" s="381"/>
      <c r="L122" s="381"/>
      <c r="M122" s="382"/>
      <c r="N122" s="380"/>
      <c r="O122" s="381"/>
      <c r="P122" s="381"/>
      <c r="Q122" s="381"/>
      <c r="R122" s="381"/>
      <c r="S122" s="382"/>
      <c r="T122" s="380"/>
      <c r="U122" s="381"/>
      <c r="V122" s="381"/>
      <c r="W122" s="381"/>
      <c r="X122" s="381"/>
      <c r="Y122" s="382"/>
      <c r="Z122" s="380"/>
      <c r="AA122" s="381"/>
      <c r="AB122" s="381"/>
      <c r="AC122" s="381"/>
      <c r="AD122" s="381"/>
      <c r="AE122" s="382"/>
      <c r="AF122" s="75"/>
      <c r="AG122" s="75"/>
      <c r="AH122" s="75"/>
      <c r="AI122" s="75"/>
      <c r="AJ122" s="75"/>
      <c r="AK122" s="75"/>
      <c r="AL122" s="380"/>
      <c r="AM122" s="381"/>
      <c r="AN122" s="381"/>
      <c r="AO122" s="381"/>
      <c r="AP122" s="381"/>
      <c r="AQ122" s="382"/>
      <c r="AR122" s="380"/>
      <c r="AS122" s="381"/>
      <c r="AT122" s="381"/>
      <c r="AU122" s="381"/>
      <c r="AV122" s="381"/>
      <c r="AW122" s="382"/>
      <c r="AX122" s="380"/>
      <c r="AY122" s="381"/>
      <c r="AZ122" s="381"/>
      <c r="BA122" s="381"/>
      <c r="BB122" s="381"/>
      <c r="BC122" s="382"/>
      <c r="BD122" s="380"/>
      <c r="BE122" s="381"/>
      <c r="BF122" s="381"/>
      <c r="BG122" s="381"/>
      <c r="BH122" s="381"/>
      <c r="BI122" s="382"/>
      <c r="BJ122" s="380"/>
      <c r="BK122" s="381"/>
      <c r="BL122" s="381"/>
      <c r="BM122" s="381"/>
      <c r="BN122" s="381"/>
      <c r="BO122" s="382"/>
      <c r="BP122" s="380"/>
      <c r="BQ122" s="381"/>
      <c r="BR122" s="381"/>
      <c r="BS122" s="381"/>
      <c r="BT122" s="381"/>
      <c r="BU122" s="382"/>
      <c r="BV122" s="380"/>
      <c r="BW122" s="381"/>
      <c r="BX122" s="381"/>
      <c r="BY122" s="381"/>
      <c r="BZ122" s="381"/>
      <c r="CA122" s="382"/>
      <c r="CB122" s="380"/>
      <c r="CC122" s="381"/>
      <c r="CD122" s="381"/>
      <c r="CE122" s="381"/>
      <c r="CF122" s="381"/>
      <c r="CG122" s="382"/>
      <c r="CH122" s="380"/>
      <c r="CI122" s="381"/>
      <c r="CJ122" s="381"/>
      <c r="CK122" s="381"/>
      <c r="CL122" s="381"/>
      <c r="CM122" s="382"/>
    </row>
    <row r="123" spans="1:91" s="6" customFormat="1" ht="12.75" x14ac:dyDescent="0.2">
      <c r="A123" s="395"/>
      <c r="B123" s="375"/>
      <c r="C123" s="375"/>
      <c r="D123" s="375"/>
      <c r="E123" s="375"/>
      <c r="F123" s="375"/>
      <c r="G123" s="376"/>
      <c r="H123" s="384"/>
      <c r="I123" s="384"/>
      <c r="J123" s="384"/>
      <c r="K123" s="384"/>
      <c r="L123" s="384"/>
      <c r="M123" s="385"/>
      <c r="N123" s="383"/>
      <c r="O123" s="384"/>
      <c r="P123" s="384"/>
      <c r="Q123" s="384"/>
      <c r="R123" s="384"/>
      <c r="S123" s="385"/>
      <c r="T123" s="383"/>
      <c r="U123" s="384"/>
      <c r="V123" s="384"/>
      <c r="W123" s="384"/>
      <c r="X123" s="384"/>
      <c r="Y123" s="385"/>
      <c r="Z123" s="383"/>
      <c r="AA123" s="384"/>
      <c r="AB123" s="384"/>
      <c r="AC123" s="384"/>
      <c r="AD123" s="384"/>
      <c r="AE123" s="385"/>
      <c r="AF123" s="169"/>
      <c r="AG123" s="169"/>
      <c r="AH123" s="169"/>
      <c r="AI123" s="169"/>
      <c r="AJ123" s="169"/>
      <c r="AK123" s="169"/>
      <c r="AL123" s="383"/>
      <c r="AM123" s="384"/>
      <c r="AN123" s="384"/>
      <c r="AO123" s="384"/>
      <c r="AP123" s="384"/>
      <c r="AQ123" s="385"/>
      <c r="AR123" s="383"/>
      <c r="AS123" s="384"/>
      <c r="AT123" s="384"/>
      <c r="AU123" s="384"/>
      <c r="AV123" s="384"/>
      <c r="AW123" s="385"/>
      <c r="AX123" s="383"/>
      <c r="AY123" s="384"/>
      <c r="AZ123" s="384"/>
      <c r="BA123" s="384"/>
      <c r="BB123" s="384"/>
      <c r="BC123" s="385"/>
      <c r="BD123" s="383"/>
      <c r="BE123" s="384"/>
      <c r="BF123" s="384"/>
      <c r="BG123" s="384"/>
      <c r="BH123" s="384"/>
      <c r="BI123" s="385"/>
      <c r="BJ123" s="383"/>
      <c r="BK123" s="384"/>
      <c r="BL123" s="384"/>
      <c r="BM123" s="384"/>
      <c r="BN123" s="384"/>
      <c r="BO123" s="385"/>
      <c r="BP123" s="383"/>
      <c r="BQ123" s="384"/>
      <c r="BR123" s="384"/>
      <c r="BS123" s="384"/>
      <c r="BT123" s="384"/>
      <c r="BU123" s="385"/>
      <c r="BV123" s="383"/>
      <c r="BW123" s="384"/>
      <c r="BX123" s="384"/>
      <c r="BY123" s="384"/>
      <c r="BZ123" s="384"/>
      <c r="CA123" s="385"/>
      <c r="CB123" s="383"/>
      <c r="CC123" s="384"/>
      <c r="CD123" s="384"/>
      <c r="CE123" s="384"/>
      <c r="CF123" s="384"/>
      <c r="CG123" s="385"/>
      <c r="CH123" s="417"/>
      <c r="CI123" s="418"/>
      <c r="CJ123" s="418"/>
      <c r="CK123" s="418"/>
      <c r="CL123" s="418"/>
      <c r="CM123" s="419"/>
    </row>
    <row r="124" spans="1:91" s="6" customFormat="1" ht="15" customHeight="1" x14ac:dyDescent="0.2">
      <c r="A124" s="392" t="s">
        <v>135</v>
      </c>
      <c r="B124" s="351" t="s">
        <v>143</v>
      </c>
      <c r="C124" s="352"/>
      <c r="D124" s="352"/>
      <c r="E124" s="352"/>
      <c r="F124" s="352"/>
      <c r="G124" s="353"/>
      <c r="H124" s="351" t="s">
        <v>144</v>
      </c>
      <c r="I124" s="352"/>
      <c r="J124" s="352"/>
      <c r="K124" s="352"/>
      <c r="L124" s="352"/>
      <c r="M124" s="353"/>
      <c r="N124" s="351" t="s">
        <v>145</v>
      </c>
      <c r="O124" s="352"/>
      <c r="P124" s="352"/>
      <c r="Q124" s="352"/>
      <c r="R124" s="352"/>
      <c r="S124" s="353"/>
      <c r="T124" s="351" t="s">
        <v>146</v>
      </c>
      <c r="U124" s="352"/>
      <c r="V124" s="352"/>
      <c r="W124" s="352"/>
      <c r="X124" s="352"/>
      <c r="Y124" s="353"/>
      <c r="Z124" s="351" t="s">
        <v>147</v>
      </c>
      <c r="AA124" s="352"/>
      <c r="AB124" s="352"/>
      <c r="AC124" s="352"/>
      <c r="AD124" s="352"/>
      <c r="AE124" s="353"/>
      <c r="AF124" s="351" t="s">
        <v>560</v>
      </c>
      <c r="AG124" s="352"/>
      <c r="AH124" s="352"/>
      <c r="AI124" s="352"/>
      <c r="AJ124" s="352"/>
      <c r="AK124" s="353"/>
      <c r="AL124" s="351" t="s">
        <v>143</v>
      </c>
      <c r="AM124" s="352"/>
      <c r="AN124" s="352"/>
      <c r="AO124" s="352"/>
      <c r="AP124" s="352"/>
      <c r="AQ124" s="353"/>
      <c r="AR124" s="351" t="s">
        <v>239</v>
      </c>
      <c r="AS124" s="352"/>
      <c r="AT124" s="352"/>
      <c r="AU124" s="352"/>
      <c r="AV124" s="352"/>
      <c r="AW124" s="353"/>
      <c r="AX124" s="351" t="s">
        <v>143</v>
      </c>
      <c r="AY124" s="352"/>
      <c r="AZ124" s="352"/>
      <c r="BA124" s="352"/>
      <c r="BB124" s="352"/>
      <c r="BC124" s="353"/>
      <c r="BD124" s="351" t="s">
        <v>143</v>
      </c>
      <c r="BE124" s="352"/>
      <c r="BF124" s="352"/>
      <c r="BG124" s="352"/>
      <c r="BH124" s="352"/>
      <c r="BI124" s="353"/>
      <c r="BJ124" s="351" t="s">
        <v>274</v>
      </c>
      <c r="BK124" s="352"/>
      <c r="BL124" s="352"/>
      <c r="BM124" s="352"/>
      <c r="BN124" s="352"/>
      <c r="BO124" s="353"/>
      <c r="BP124" s="351" t="s">
        <v>453</v>
      </c>
      <c r="BQ124" s="352"/>
      <c r="BR124" s="352"/>
      <c r="BS124" s="352"/>
      <c r="BT124" s="352"/>
      <c r="BU124" s="353"/>
      <c r="BV124" s="351" t="s">
        <v>275</v>
      </c>
      <c r="BW124" s="352"/>
      <c r="BX124" s="352"/>
      <c r="BY124" s="352"/>
      <c r="BZ124" s="352"/>
      <c r="CA124" s="353"/>
      <c r="CB124" s="351" t="s">
        <v>143</v>
      </c>
      <c r="CC124" s="352"/>
      <c r="CD124" s="352"/>
      <c r="CE124" s="352"/>
      <c r="CF124" s="352"/>
      <c r="CG124" s="353"/>
      <c r="CH124" s="351" t="s">
        <v>149</v>
      </c>
      <c r="CI124" s="352"/>
      <c r="CJ124" s="352"/>
      <c r="CK124" s="352"/>
      <c r="CL124" s="352"/>
      <c r="CM124" s="353"/>
    </row>
    <row r="125" spans="1:91" s="6" customFormat="1" ht="12.75" x14ac:dyDescent="0.2">
      <c r="A125" s="393"/>
      <c r="B125" s="275" t="s">
        <v>124</v>
      </c>
      <c r="C125" s="276"/>
      <c r="D125" s="276"/>
      <c r="E125" s="276"/>
      <c r="F125" s="276"/>
      <c r="G125" s="277"/>
      <c r="H125" s="275" t="s">
        <v>124</v>
      </c>
      <c r="I125" s="276"/>
      <c r="J125" s="276"/>
      <c r="K125" s="276"/>
      <c r="L125" s="276"/>
      <c r="M125" s="277"/>
      <c r="N125" s="275" t="s">
        <v>124</v>
      </c>
      <c r="O125" s="276"/>
      <c r="P125" s="276"/>
      <c r="Q125" s="276"/>
      <c r="R125" s="276"/>
      <c r="S125" s="277"/>
      <c r="T125" s="275" t="s">
        <v>124</v>
      </c>
      <c r="U125" s="276"/>
      <c r="V125" s="276"/>
      <c r="W125" s="276"/>
      <c r="X125" s="276"/>
      <c r="Y125" s="277"/>
      <c r="Z125" s="275" t="s">
        <v>124</v>
      </c>
      <c r="AA125" s="276"/>
      <c r="AB125" s="276"/>
      <c r="AC125" s="276"/>
      <c r="AD125" s="276"/>
      <c r="AE125" s="277"/>
      <c r="AF125" s="275" t="s">
        <v>124</v>
      </c>
      <c r="AG125" s="276"/>
      <c r="AH125" s="276"/>
      <c r="AI125" s="276"/>
      <c r="AJ125" s="276"/>
      <c r="AK125" s="277"/>
      <c r="AL125" s="275" t="s">
        <v>124</v>
      </c>
      <c r="AM125" s="276"/>
      <c r="AN125" s="276"/>
      <c r="AO125" s="276"/>
      <c r="AP125" s="276"/>
      <c r="AQ125" s="277"/>
      <c r="AR125" s="275" t="s">
        <v>124</v>
      </c>
      <c r="AS125" s="276"/>
      <c r="AT125" s="276"/>
      <c r="AU125" s="276"/>
      <c r="AV125" s="276"/>
      <c r="AW125" s="277"/>
      <c r="AX125" s="275" t="s">
        <v>124</v>
      </c>
      <c r="AY125" s="276"/>
      <c r="AZ125" s="276"/>
      <c r="BA125" s="276"/>
      <c r="BB125" s="276"/>
      <c r="BC125" s="277"/>
      <c r="BD125" s="275" t="s">
        <v>124</v>
      </c>
      <c r="BE125" s="276"/>
      <c r="BF125" s="276"/>
      <c r="BG125" s="276"/>
      <c r="BH125" s="276"/>
      <c r="BI125" s="277"/>
      <c r="BJ125" s="275" t="s">
        <v>124</v>
      </c>
      <c r="BK125" s="276"/>
      <c r="BL125" s="276"/>
      <c r="BM125" s="276"/>
      <c r="BN125" s="276"/>
      <c r="BO125" s="277"/>
      <c r="BP125" s="275" t="s">
        <v>124</v>
      </c>
      <c r="BQ125" s="276"/>
      <c r="BR125" s="276"/>
      <c r="BS125" s="276"/>
      <c r="BT125" s="276"/>
      <c r="BU125" s="277"/>
      <c r="BV125" s="275" t="s">
        <v>124</v>
      </c>
      <c r="BW125" s="276"/>
      <c r="BX125" s="276"/>
      <c r="BY125" s="276"/>
      <c r="BZ125" s="276"/>
      <c r="CA125" s="277"/>
      <c r="CB125" s="275" t="s">
        <v>124</v>
      </c>
      <c r="CC125" s="276"/>
      <c r="CD125" s="276"/>
      <c r="CE125" s="276"/>
      <c r="CF125" s="276"/>
      <c r="CG125" s="277"/>
      <c r="CH125" s="275" t="s">
        <v>124</v>
      </c>
      <c r="CI125" s="276"/>
      <c r="CJ125" s="276"/>
      <c r="CK125" s="276"/>
      <c r="CL125" s="276"/>
      <c r="CM125" s="277"/>
    </row>
    <row r="126" spans="1:91" s="6" customFormat="1" ht="12.75" x14ac:dyDescent="0.2">
      <c r="A126" s="394"/>
      <c r="B126" s="68"/>
      <c r="C126" s="69"/>
      <c r="D126" s="69"/>
      <c r="E126" s="69"/>
      <c r="F126" s="69"/>
      <c r="G126" s="70"/>
      <c r="H126" s="369"/>
      <c r="I126" s="369"/>
      <c r="J126" s="369"/>
      <c r="K126" s="369"/>
      <c r="L126" s="369"/>
      <c r="M126" s="370"/>
      <c r="N126" s="368"/>
      <c r="O126" s="369"/>
      <c r="P126" s="369"/>
      <c r="Q126" s="369"/>
      <c r="R126" s="369"/>
      <c r="S126" s="370"/>
      <c r="T126" s="368"/>
      <c r="U126" s="369"/>
      <c r="V126" s="369"/>
      <c r="W126" s="369"/>
      <c r="X126" s="369"/>
      <c r="Y126" s="370"/>
      <c r="Z126" s="368"/>
      <c r="AA126" s="369"/>
      <c r="AB126" s="369"/>
      <c r="AC126" s="369"/>
      <c r="AD126" s="369"/>
      <c r="AE126" s="370"/>
      <c r="AF126" s="172"/>
      <c r="AG126" s="172"/>
      <c r="AH126" s="172"/>
      <c r="AI126" s="172"/>
      <c r="AJ126" s="172"/>
      <c r="AK126" s="172"/>
      <c r="AL126" s="368"/>
      <c r="AM126" s="369"/>
      <c r="AN126" s="369"/>
      <c r="AO126" s="369"/>
      <c r="AP126" s="369"/>
      <c r="AQ126" s="370"/>
      <c r="AR126" s="368"/>
      <c r="AS126" s="369"/>
      <c r="AT126" s="369"/>
      <c r="AU126" s="369"/>
      <c r="AV126" s="369"/>
      <c r="AW126" s="370"/>
      <c r="AX126" s="368"/>
      <c r="AY126" s="369"/>
      <c r="AZ126" s="369"/>
      <c r="BA126" s="369"/>
      <c r="BB126" s="369"/>
      <c r="BC126" s="370"/>
      <c r="BD126" s="368"/>
      <c r="BE126" s="369"/>
      <c r="BF126" s="369"/>
      <c r="BG126" s="369"/>
      <c r="BH126" s="369"/>
      <c r="BI126" s="370"/>
      <c r="BJ126" s="368"/>
      <c r="BK126" s="369"/>
      <c r="BL126" s="369"/>
      <c r="BM126" s="369"/>
      <c r="BN126" s="369"/>
      <c r="BO126" s="370"/>
      <c r="BP126" s="368"/>
      <c r="BQ126" s="369"/>
      <c r="BR126" s="369"/>
      <c r="BS126" s="369"/>
      <c r="BT126" s="369"/>
      <c r="BU126" s="370"/>
      <c r="BV126" s="368"/>
      <c r="BW126" s="369"/>
      <c r="BX126" s="369"/>
      <c r="BY126" s="369"/>
      <c r="BZ126" s="369"/>
      <c r="CA126" s="370"/>
      <c r="CB126" s="368"/>
      <c r="CC126" s="369"/>
      <c r="CD126" s="369"/>
      <c r="CE126" s="369"/>
      <c r="CF126" s="369"/>
      <c r="CG126" s="370"/>
      <c r="CH126" s="408"/>
      <c r="CI126" s="409"/>
      <c r="CJ126" s="409"/>
      <c r="CK126" s="409"/>
      <c r="CL126" s="409"/>
      <c r="CM126" s="410"/>
    </row>
    <row r="127" spans="1:91" s="6" customFormat="1" ht="12.75" x14ac:dyDescent="0.2">
      <c r="A127" s="394"/>
      <c r="B127" s="71"/>
      <c r="C127" s="28"/>
      <c r="D127" s="28"/>
      <c r="E127" s="28"/>
      <c r="F127" s="28"/>
      <c r="G127" s="72"/>
      <c r="H127" s="372"/>
      <c r="I127" s="372"/>
      <c r="J127" s="372"/>
      <c r="K127" s="372"/>
      <c r="L127" s="372"/>
      <c r="M127" s="373"/>
      <c r="N127" s="371"/>
      <c r="O127" s="372"/>
      <c r="P127" s="372"/>
      <c r="Q127" s="372"/>
      <c r="R127" s="372"/>
      <c r="S127" s="373"/>
      <c r="T127" s="371"/>
      <c r="U127" s="372"/>
      <c r="V127" s="372"/>
      <c r="W127" s="372"/>
      <c r="X127" s="372"/>
      <c r="Y127" s="373"/>
      <c r="Z127" s="371"/>
      <c r="AA127" s="372"/>
      <c r="AB127" s="372"/>
      <c r="AC127" s="372"/>
      <c r="AD127" s="372"/>
      <c r="AE127" s="373"/>
      <c r="AF127" s="28"/>
      <c r="AG127" s="28"/>
      <c r="AH127" s="28"/>
      <c r="AI127" s="28"/>
      <c r="AJ127" s="28"/>
      <c r="AK127" s="28"/>
      <c r="AL127" s="371"/>
      <c r="AM127" s="372"/>
      <c r="AN127" s="372"/>
      <c r="AO127" s="372"/>
      <c r="AP127" s="372"/>
      <c r="AQ127" s="373"/>
      <c r="AR127" s="371"/>
      <c r="AS127" s="372"/>
      <c r="AT127" s="372"/>
      <c r="AU127" s="372"/>
      <c r="AV127" s="372"/>
      <c r="AW127" s="373"/>
      <c r="AX127" s="371"/>
      <c r="AY127" s="372"/>
      <c r="AZ127" s="372"/>
      <c r="BA127" s="372"/>
      <c r="BB127" s="372"/>
      <c r="BC127" s="373"/>
      <c r="BD127" s="371"/>
      <c r="BE127" s="372"/>
      <c r="BF127" s="372"/>
      <c r="BG127" s="372"/>
      <c r="BH127" s="372"/>
      <c r="BI127" s="373"/>
      <c r="BJ127" s="371"/>
      <c r="BK127" s="372"/>
      <c r="BL127" s="372"/>
      <c r="BM127" s="372"/>
      <c r="BN127" s="372"/>
      <c r="BO127" s="373"/>
      <c r="BP127" s="371"/>
      <c r="BQ127" s="372"/>
      <c r="BR127" s="372"/>
      <c r="BS127" s="372"/>
      <c r="BT127" s="372"/>
      <c r="BU127" s="373"/>
      <c r="BV127" s="371"/>
      <c r="BW127" s="372"/>
      <c r="BX127" s="372"/>
      <c r="BY127" s="372"/>
      <c r="BZ127" s="372"/>
      <c r="CA127" s="373"/>
      <c r="CB127" s="371"/>
      <c r="CC127" s="372"/>
      <c r="CD127" s="372"/>
      <c r="CE127" s="372"/>
      <c r="CF127" s="372"/>
      <c r="CG127" s="373"/>
      <c r="CH127" s="371"/>
      <c r="CI127" s="372"/>
      <c r="CJ127" s="372"/>
      <c r="CK127" s="372"/>
      <c r="CL127" s="372"/>
      <c r="CM127" s="373"/>
    </row>
    <row r="128" spans="1:91" s="6" customFormat="1" ht="12.75" x14ac:dyDescent="0.2">
      <c r="A128" s="394"/>
      <c r="B128" s="71"/>
      <c r="C128" s="28"/>
      <c r="D128" s="28"/>
      <c r="E128" s="28"/>
      <c r="F128" s="28"/>
      <c r="G128" s="72"/>
      <c r="H128" s="372"/>
      <c r="I128" s="372"/>
      <c r="J128" s="372"/>
      <c r="K128" s="372"/>
      <c r="L128" s="372"/>
      <c r="M128" s="373"/>
      <c r="N128" s="371"/>
      <c r="O128" s="372"/>
      <c r="P128" s="372"/>
      <c r="Q128" s="372"/>
      <c r="R128" s="372"/>
      <c r="S128" s="373"/>
      <c r="T128" s="371"/>
      <c r="U128" s="372"/>
      <c r="V128" s="372"/>
      <c r="W128" s="372"/>
      <c r="X128" s="372"/>
      <c r="Y128" s="373"/>
      <c r="Z128" s="371"/>
      <c r="AA128" s="372"/>
      <c r="AB128" s="372"/>
      <c r="AC128" s="372"/>
      <c r="AD128" s="372"/>
      <c r="AE128" s="373"/>
      <c r="AF128" s="28"/>
      <c r="AG128" s="28"/>
      <c r="AH128" s="28"/>
      <c r="AI128" s="28"/>
      <c r="AJ128" s="28"/>
      <c r="AK128" s="28"/>
      <c r="AL128" s="371"/>
      <c r="AM128" s="372"/>
      <c r="AN128" s="372"/>
      <c r="AO128" s="372"/>
      <c r="AP128" s="372"/>
      <c r="AQ128" s="373"/>
      <c r="AR128" s="371"/>
      <c r="AS128" s="372"/>
      <c r="AT128" s="372"/>
      <c r="AU128" s="372"/>
      <c r="AV128" s="372"/>
      <c r="AW128" s="373"/>
      <c r="AX128" s="371"/>
      <c r="AY128" s="372"/>
      <c r="AZ128" s="372"/>
      <c r="BA128" s="372"/>
      <c r="BB128" s="372"/>
      <c r="BC128" s="373"/>
      <c r="BD128" s="371"/>
      <c r="BE128" s="372"/>
      <c r="BF128" s="372"/>
      <c r="BG128" s="372"/>
      <c r="BH128" s="372"/>
      <c r="BI128" s="373"/>
      <c r="BJ128" s="371"/>
      <c r="BK128" s="372"/>
      <c r="BL128" s="372"/>
      <c r="BM128" s="372"/>
      <c r="BN128" s="372"/>
      <c r="BO128" s="373"/>
      <c r="BP128" s="371"/>
      <c r="BQ128" s="372"/>
      <c r="BR128" s="372"/>
      <c r="BS128" s="372"/>
      <c r="BT128" s="372"/>
      <c r="BU128" s="373"/>
      <c r="BV128" s="371"/>
      <c r="BW128" s="372"/>
      <c r="BX128" s="372"/>
      <c r="BY128" s="372"/>
      <c r="BZ128" s="372"/>
      <c r="CA128" s="373"/>
      <c r="CB128" s="371"/>
      <c r="CC128" s="372"/>
      <c r="CD128" s="372"/>
      <c r="CE128" s="372"/>
      <c r="CF128" s="372"/>
      <c r="CG128" s="373"/>
      <c r="CH128" s="371"/>
      <c r="CI128" s="372"/>
      <c r="CJ128" s="372"/>
      <c r="CK128" s="372"/>
      <c r="CL128" s="372"/>
      <c r="CM128" s="373"/>
    </row>
    <row r="129" spans="1:91" s="6" customFormat="1" ht="12.75" x14ac:dyDescent="0.2">
      <c r="A129" s="394"/>
      <c r="B129" s="71"/>
      <c r="C129" s="28"/>
      <c r="D129" s="28"/>
      <c r="E129" s="28"/>
      <c r="F129" s="28"/>
      <c r="G129" s="72"/>
      <c r="H129" s="372"/>
      <c r="I129" s="372"/>
      <c r="J129" s="372"/>
      <c r="K129" s="372"/>
      <c r="L129" s="372"/>
      <c r="M129" s="373"/>
      <c r="N129" s="371"/>
      <c r="O129" s="372"/>
      <c r="P129" s="372"/>
      <c r="Q129" s="372"/>
      <c r="R129" s="372"/>
      <c r="S129" s="373"/>
      <c r="T129" s="371"/>
      <c r="U129" s="372"/>
      <c r="V129" s="372"/>
      <c r="W129" s="372"/>
      <c r="X129" s="372"/>
      <c r="Y129" s="373"/>
      <c r="Z129" s="371"/>
      <c r="AA129" s="372"/>
      <c r="AB129" s="372"/>
      <c r="AC129" s="372"/>
      <c r="AD129" s="372"/>
      <c r="AE129" s="373"/>
      <c r="AF129" s="28"/>
      <c r="AG129" s="28"/>
      <c r="AH129" s="28"/>
      <c r="AI129" s="28"/>
      <c r="AJ129" s="28"/>
      <c r="AK129" s="28"/>
      <c r="AL129" s="371"/>
      <c r="AM129" s="372"/>
      <c r="AN129" s="372"/>
      <c r="AO129" s="372"/>
      <c r="AP129" s="372"/>
      <c r="AQ129" s="373"/>
      <c r="AR129" s="371"/>
      <c r="AS129" s="372"/>
      <c r="AT129" s="372"/>
      <c r="AU129" s="372"/>
      <c r="AV129" s="372"/>
      <c r="AW129" s="373"/>
      <c r="AX129" s="371"/>
      <c r="AY129" s="372"/>
      <c r="AZ129" s="372"/>
      <c r="BA129" s="372"/>
      <c r="BB129" s="372"/>
      <c r="BC129" s="373"/>
      <c r="BD129" s="371"/>
      <c r="BE129" s="372"/>
      <c r="BF129" s="372"/>
      <c r="BG129" s="372"/>
      <c r="BH129" s="372"/>
      <c r="BI129" s="373"/>
      <c r="BJ129" s="371"/>
      <c r="BK129" s="372"/>
      <c r="BL129" s="372"/>
      <c r="BM129" s="372"/>
      <c r="BN129" s="372"/>
      <c r="BO129" s="373"/>
      <c r="BP129" s="371"/>
      <c r="BQ129" s="372"/>
      <c r="BR129" s="372"/>
      <c r="BS129" s="372"/>
      <c r="BT129" s="372"/>
      <c r="BU129" s="373"/>
      <c r="BV129" s="371"/>
      <c r="BW129" s="372"/>
      <c r="BX129" s="372"/>
      <c r="BY129" s="372"/>
      <c r="BZ129" s="372"/>
      <c r="CA129" s="373"/>
      <c r="CB129" s="371"/>
      <c r="CC129" s="372"/>
      <c r="CD129" s="372"/>
      <c r="CE129" s="372"/>
      <c r="CF129" s="372"/>
      <c r="CG129" s="373"/>
      <c r="CH129" s="371"/>
      <c r="CI129" s="372"/>
      <c r="CJ129" s="372"/>
      <c r="CK129" s="372"/>
      <c r="CL129" s="372"/>
      <c r="CM129" s="373"/>
    </row>
    <row r="130" spans="1:91" s="6" customFormat="1" ht="12.75" x14ac:dyDescent="0.2">
      <c r="A130" s="394"/>
      <c r="B130" s="71"/>
      <c r="C130" s="28"/>
      <c r="D130" s="28"/>
      <c r="E130" s="28"/>
      <c r="F130" s="28"/>
      <c r="G130" s="72"/>
      <c r="H130" s="372"/>
      <c r="I130" s="372"/>
      <c r="J130" s="372"/>
      <c r="K130" s="372"/>
      <c r="L130" s="372"/>
      <c r="M130" s="373"/>
      <c r="N130" s="371"/>
      <c r="O130" s="372"/>
      <c r="P130" s="372"/>
      <c r="Q130" s="372"/>
      <c r="R130" s="372"/>
      <c r="S130" s="373"/>
      <c r="T130" s="371"/>
      <c r="U130" s="372"/>
      <c r="V130" s="372"/>
      <c r="W130" s="372"/>
      <c r="X130" s="372"/>
      <c r="Y130" s="373"/>
      <c r="Z130" s="371"/>
      <c r="AA130" s="372"/>
      <c r="AB130" s="372"/>
      <c r="AC130" s="372"/>
      <c r="AD130" s="372"/>
      <c r="AE130" s="373"/>
      <c r="AF130" s="28"/>
      <c r="AG130" s="28"/>
      <c r="AH130" s="28"/>
      <c r="AI130" s="28"/>
      <c r="AJ130" s="28"/>
      <c r="AK130" s="28"/>
      <c r="AL130" s="371"/>
      <c r="AM130" s="372"/>
      <c r="AN130" s="372"/>
      <c r="AO130" s="372"/>
      <c r="AP130" s="372"/>
      <c r="AQ130" s="373"/>
      <c r="AR130" s="371"/>
      <c r="AS130" s="372"/>
      <c r="AT130" s="372"/>
      <c r="AU130" s="372"/>
      <c r="AV130" s="372"/>
      <c r="AW130" s="373"/>
      <c r="AX130" s="371"/>
      <c r="AY130" s="372"/>
      <c r="AZ130" s="372"/>
      <c r="BA130" s="372"/>
      <c r="BB130" s="372"/>
      <c r="BC130" s="373"/>
      <c r="BD130" s="371"/>
      <c r="BE130" s="372"/>
      <c r="BF130" s="372"/>
      <c r="BG130" s="372"/>
      <c r="BH130" s="372"/>
      <c r="BI130" s="373"/>
      <c r="BJ130" s="371"/>
      <c r="BK130" s="372"/>
      <c r="BL130" s="372"/>
      <c r="BM130" s="372"/>
      <c r="BN130" s="372"/>
      <c r="BO130" s="373"/>
      <c r="BP130" s="371"/>
      <c r="BQ130" s="372"/>
      <c r="BR130" s="372"/>
      <c r="BS130" s="372"/>
      <c r="BT130" s="372"/>
      <c r="BU130" s="373"/>
      <c r="BV130" s="371"/>
      <c r="BW130" s="372"/>
      <c r="BX130" s="372"/>
      <c r="BY130" s="372"/>
      <c r="BZ130" s="372"/>
      <c r="CA130" s="373"/>
      <c r="CB130" s="371"/>
      <c r="CC130" s="372"/>
      <c r="CD130" s="372"/>
      <c r="CE130" s="372"/>
      <c r="CF130" s="372"/>
      <c r="CG130" s="373"/>
      <c r="CH130" s="371"/>
      <c r="CI130" s="372"/>
      <c r="CJ130" s="372"/>
      <c r="CK130" s="372"/>
      <c r="CL130" s="372"/>
      <c r="CM130" s="373"/>
    </row>
    <row r="131" spans="1:91" s="6" customFormat="1" ht="12.75" x14ac:dyDescent="0.2">
      <c r="A131" s="394"/>
      <c r="B131" s="71"/>
      <c r="C131" s="28"/>
      <c r="D131" s="28"/>
      <c r="E131" s="28"/>
      <c r="F131" s="28"/>
      <c r="G131" s="72"/>
      <c r="H131" s="372"/>
      <c r="I131" s="372"/>
      <c r="J131" s="372"/>
      <c r="K131" s="372"/>
      <c r="L131" s="372"/>
      <c r="M131" s="373"/>
      <c r="N131" s="371"/>
      <c r="O131" s="372"/>
      <c r="P131" s="372"/>
      <c r="Q131" s="372"/>
      <c r="R131" s="372"/>
      <c r="S131" s="373"/>
      <c r="T131" s="371"/>
      <c r="U131" s="372"/>
      <c r="V131" s="372"/>
      <c r="W131" s="372"/>
      <c r="X131" s="372"/>
      <c r="Y131" s="373"/>
      <c r="Z131" s="371"/>
      <c r="AA131" s="372"/>
      <c r="AB131" s="372"/>
      <c r="AC131" s="372"/>
      <c r="AD131" s="372"/>
      <c r="AE131" s="373"/>
      <c r="AF131" s="28"/>
      <c r="AG131" s="28"/>
      <c r="AH131" s="28"/>
      <c r="AI131" s="28"/>
      <c r="AJ131" s="28"/>
      <c r="AK131" s="28"/>
      <c r="AL131" s="371"/>
      <c r="AM131" s="372"/>
      <c r="AN131" s="372"/>
      <c r="AO131" s="372"/>
      <c r="AP131" s="372"/>
      <c r="AQ131" s="373"/>
      <c r="AR131" s="371"/>
      <c r="AS131" s="372"/>
      <c r="AT131" s="372"/>
      <c r="AU131" s="372"/>
      <c r="AV131" s="372"/>
      <c r="AW131" s="373"/>
      <c r="AX131" s="371"/>
      <c r="AY131" s="372"/>
      <c r="AZ131" s="372"/>
      <c r="BA131" s="372"/>
      <c r="BB131" s="372"/>
      <c r="BC131" s="373"/>
      <c r="BD131" s="371"/>
      <c r="BE131" s="372"/>
      <c r="BF131" s="372"/>
      <c r="BG131" s="372"/>
      <c r="BH131" s="372"/>
      <c r="BI131" s="373"/>
      <c r="BJ131" s="371"/>
      <c r="BK131" s="372"/>
      <c r="BL131" s="372"/>
      <c r="BM131" s="372"/>
      <c r="BN131" s="372"/>
      <c r="BO131" s="373"/>
      <c r="BP131" s="371"/>
      <c r="BQ131" s="372"/>
      <c r="BR131" s="372"/>
      <c r="BS131" s="372"/>
      <c r="BT131" s="372"/>
      <c r="BU131" s="373"/>
      <c r="BV131" s="371"/>
      <c r="BW131" s="372"/>
      <c r="BX131" s="372"/>
      <c r="BY131" s="372"/>
      <c r="BZ131" s="372"/>
      <c r="CA131" s="373"/>
      <c r="CB131" s="371"/>
      <c r="CC131" s="372"/>
      <c r="CD131" s="372"/>
      <c r="CE131" s="372"/>
      <c r="CF131" s="372"/>
      <c r="CG131" s="373"/>
      <c r="CH131" s="371"/>
      <c r="CI131" s="372"/>
      <c r="CJ131" s="372"/>
      <c r="CK131" s="372"/>
      <c r="CL131" s="372"/>
      <c r="CM131" s="373"/>
    </row>
    <row r="132" spans="1:91" s="6" customFormat="1" ht="12.75" x14ac:dyDescent="0.2">
      <c r="A132" s="394"/>
      <c r="B132" s="71"/>
      <c r="C132" s="28"/>
      <c r="D132" s="28"/>
      <c r="E132" s="28"/>
      <c r="F132" s="28"/>
      <c r="G132" s="72"/>
      <c r="H132" s="372"/>
      <c r="I132" s="372"/>
      <c r="J132" s="372"/>
      <c r="K132" s="372"/>
      <c r="L132" s="372"/>
      <c r="M132" s="373"/>
      <c r="N132" s="371"/>
      <c r="O132" s="372"/>
      <c r="P132" s="372"/>
      <c r="Q132" s="372"/>
      <c r="R132" s="372"/>
      <c r="S132" s="373"/>
      <c r="T132" s="371"/>
      <c r="U132" s="372"/>
      <c r="V132" s="372"/>
      <c r="W132" s="372"/>
      <c r="X132" s="372"/>
      <c r="Y132" s="373"/>
      <c r="Z132" s="371"/>
      <c r="AA132" s="372"/>
      <c r="AB132" s="372"/>
      <c r="AC132" s="372"/>
      <c r="AD132" s="372"/>
      <c r="AE132" s="373"/>
      <c r="AF132" s="28"/>
      <c r="AG132" s="28"/>
      <c r="AH132" s="28"/>
      <c r="AI132" s="28"/>
      <c r="AJ132" s="28"/>
      <c r="AK132" s="28"/>
      <c r="AL132" s="371"/>
      <c r="AM132" s="372"/>
      <c r="AN132" s="372"/>
      <c r="AO132" s="372"/>
      <c r="AP132" s="372"/>
      <c r="AQ132" s="373"/>
      <c r="AR132" s="371"/>
      <c r="AS132" s="372"/>
      <c r="AT132" s="372"/>
      <c r="AU132" s="372"/>
      <c r="AV132" s="372"/>
      <c r="AW132" s="373"/>
      <c r="AX132" s="371"/>
      <c r="AY132" s="372"/>
      <c r="AZ132" s="372"/>
      <c r="BA132" s="372"/>
      <c r="BB132" s="372"/>
      <c r="BC132" s="373"/>
      <c r="BD132" s="371"/>
      <c r="BE132" s="372"/>
      <c r="BF132" s="372"/>
      <c r="BG132" s="372"/>
      <c r="BH132" s="372"/>
      <c r="BI132" s="373"/>
      <c r="BJ132" s="371"/>
      <c r="BK132" s="372"/>
      <c r="BL132" s="372"/>
      <c r="BM132" s="372"/>
      <c r="BN132" s="372"/>
      <c r="BO132" s="373"/>
      <c r="BP132" s="371"/>
      <c r="BQ132" s="372"/>
      <c r="BR132" s="372"/>
      <c r="BS132" s="372"/>
      <c r="BT132" s="372"/>
      <c r="BU132" s="373"/>
      <c r="BV132" s="371"/>
      <c r="BW132" s="372"/>
      <c r="BX132" s="372"/>
      <c r="BY132" s="372"/>
      <c r="BZ132" s="372"/>
      <c r="CA132" s="373"/>
      <c r="CB132" s="371"/>
      <c r="CC132" s="372"/>
      <c r="CD132" s="372"/>
      <c r="CE132" s="372"/>
      <c r="CF132" s="372"/>
      <c r="CG132" s="373"/>
      <c r="CH132" s="371"/>
      <c r="CI132" s="372"/>
      <c r="CJ132" s="372"/>
      <c r="CK132" s="372"/>
      <c r="CL132" s="372"/>
      <c r="CM132" s="373"/>
    </row>
    <row r="133" spans="1:91" s="6" customFormat="1" ht="12.75" x14ac:dyDescent="0.2">
      <c r="A133" s="394"/>
      <c r="B133" s="71"/>
      <c r="C133" s="28"/>
      <c r="D133" s="28"/>
      <c r="E133" s="28"/>
      <c r="F133" s="28"/>
      <c r="G133" s="72"/>
      <c r="H133" s="372"/>
      <c r="I133" s="372"/>
      <c r="J133" s="372"/>
      <c r="K133" s="372"/>
      <c r="L133" s="372"/>
      <c r="M133" s="373"/>
      <c r="N133" s="371"/>
      <c r="O133" s="372"/>
      <c r="P133" s="372"/>
      <c r="Q133" s="372"/>
      <c r="R133" s="372"/>
      <c r="S133" s="373"/>
      <c r="T133" s="371"/>
      <c r="U133" s="372"/>
      <c r="V133" s="372"/>
      <c r="W133" s="372"/>
      <c r="X133" s="372"/>
      <c r="Y133" s="373"/>
      <c r="Z133" s="371"/>
      <c r="AA133" s="372"/>
      <c r="AB133" s="372"/>
      <c r="AC133" s="372"/>
      <c r="AD133" s="372"/>
      <c r="AE133" s="373"/>
      <c r="AF133" s="28"/>
      <c r="AG133" s="28"/>
      <c r="AH133" s="28"/>
      <c r="AI133" s="28"/>
      <c r="AJ133" s="28"/>
      <c r="AK133" s="28"/>
      <c r="AL133" s="371"/>
      <c r="AM133" s="372"/>
      <c r="AN133" s="372"/>
      <c r="AO133" s="372"/>
      <c r="AP133" s="372"/>
      <c r="AQ133" s="373"/>
      <c r="AR133" s="371"/>
      <c r="AS133" s="372"/>
      <c r="AT133" s="372"/>
      <c r="AU133" s="372"/>
      <c r="AV133" s="372"/>
      <c r="AW133" s="373"/>
      <c r="AX133" s="371"/>
      <c r="AY133" s="372"/>
      <c r="AZ133" s="372"/>
      <c r="BA133" s="372"/>
      <c r="BB133" s="372"/>
      <c r="BC133" s="373"/>
      <c r="BD133" s="371"/>
      <c r="BE133" s="372"/>
      <c r="BF133" s="372"/>
      <c r="BG133" s="372"/>
      <c r="BH133" s="372"/>
      <c r="BI133" s="373"/>
      <c r="BJ133" s="371"/>
      <c r="BK133" s="372"/>
      <c r="BL133" s="372"/>
      <c r="BM133" s="372"/>
      <c r="BN133" s="372"/>
      <c r="BO133" s="373"/>
      <c r="BP133" s="371"/>
      <c r="BQ133" s="372"/>
      <c r="BR133" s="372"/>
      <c r="BS133" s="372"/>
      <c r="BT133" s="372"/>
      <c r="BU133" s="373"/>
      <c r="BV133" s="371"/>
      <c r="BW133" s="372"/>
      <c r="BX133" s="372"/>
      <c r="BY133" s="372"/>
      <c r="BZ133" s="372"/>
      <c r="CA133" s="373"/>
      <c r="CB133" s="371"/>
      <c r="CC133" s="372"/>
      <c r="CD133" s="372"/>
      <c r="CE133" s="372"/>
      <c r="CF133" s="372"/>
      <c r="CG133" s="373"/>
      <c r="CH133" s="371"/>
      <c r="CI133" s="372"/>
      <c r="CJ133" s="372"/>
      <c r="CK133" s="372"/>
      <c r="CL133" s="372"/>
      <c r="CM133" s="373"/>
    </row>
    <row r="134" spans="1:91" s="6" customFormat="1" ht="12.75" x14ac:dyDescent="0.2">
      <c r="A134" s="394"/>
      <c r="B134" s="71"/>
      <c r="C134" s="28"/>
      <c r="D134" s="28"/>
      <c r="E134" s="28"/>
      <c r="F134" s="28"/>
      <c r="G134" s="72"/>
      <c r="H134" s="372"/>
      <c r="I134" s="372"/>
      <c r="J134" s="372"/>
      <c r="K134" s="372"/>
      <c r="L134" s="372"/>
      <c r="M134" s="373"/>
      <c r="N134" s="371"/>
      <c r="O134" s="372"/>
      <c r="P134" s="372"/>
      <c r="Q134" s="372"/>
      <c r="R134" s="372"/>
      <c r="S134" s="373"/>
      <c r="T134" s="371"/>
      <c r="U134" s="372"/>
      <c r="V134" s="372"/>
      <c r="W134" s="372"/>
      <c r="X134" s="372"/>
      <c r="Y134" s="373"/>
      <c r="Z134" s="371"/>
      <c r="AA134" s="372"/>
      <c r="AB134" s="372"/>
      <c r="AC134" s="372"/>
      <c r="AD134" s="372"/>
      <c r="AE134" s="373"/>
      <c r="AF134" s="28"/>
      <c r="AG134" s="28"/>
      <c r="AH134" s="28"/>
      <c r="AI134" s="28"/>
      <c r="AJ134" s="28"/>
      <c r="AK134" s="28"/>
      <c r="AL134" s="371"/>
      <c r="AM134" s="372"/>
      <c r="AN134" s="372"/>
      <c r="AO134" s="372"/>
      <c r="AP134" s="372"/>
      <c r="AQ134" s="373"/>
      <c r="AR134" s="371"/>
      <c r="AS134" s="372"/>
      <c r="AT134" s="372"/>
      <c r="AU134" s="372"/>
      <c r="AV134" s="372"/>
      <c r="AW134" s="373"/>
      <c r="AX134" s="371"/>
      <c r="AY134" s="372"/>
      <c r="AZ134" s="372"/>
      <c r="BA134" s="372"/>
      <c r="BB134" s="372"/>
      <c r="BC134" s="373"/>
      <c r="BD134" s="371"/>
      <c r="BE134" s="372"/>
      <c r="BF134" s="372"/>
      <c r="BG134" s="372"/>
      <c r="BH134" s="372"/>
      <c r="BI134" s="373"/>
      <c r="BJ134" s="371"/>
      <c r="BK134" s="372"/>
      <c r="BL134" s="372"/>
      <c r="BM134" s="372"/>
      <c r="BN134" s="372"/>
      <c r="BO134" s="373"/>
      <c r="BP134" s="371"/>
      <c r="BQ134" s="372"/>
      <c r="BR134" s="372"/>
      <c r="BS134" s="372"/>
      <c r="BT134" s="372"/>
      <c r="BU134" s="373"/>
      <c r="BV134" s="371"/>
      <c r="BW134" s="372"/>
      <c r="BX134" s="372"/>
      <c r="BY134" s="372"/>
      <c r="BZ134" s="372"/>
      <c r="CA134" s="373"/>
      <c r="CB134" s="371"/>
      <c r="CC134" s="372"/>
      <c r="CD134" s="372"/>
      <c r="CE134" s="372"/>
      <c r="CF134" s="372"/>
      <c r="CG134" s="373"/>
      <c r="CH134" s="371"/>
      <c r="CI134" s="372"/>
      <c r="CJ134" s="372"/>
      <c r="CK134" s="372"/>
      <c r="CL134" s="372"/>
      <c r="CM134" s="373"/>
    </row>
    <row r="135" spans="1:91" s="6" customFormat="1" ht="12.75" x14ac:dyDescent="0.2">
      <c r="A135" s="394"/>
      <c r="B135" s="71"/>
      <c r="C135" s="28"/>
      <c r="D135" s="28"/>
      <c r="E135" s="28"/>
      <c r="F135" s="28"/>
      <c r="G135" s="72"/>
      <c r="H135" s="372"/>
      <c r="I135" s="372"/>
      <c r="J135" s="372"/>
      <c r="K135" s="372"/>
      <c r="L135" s="372"/>
      <c r="M135" s="373"/>
      <c r="N135" s="371"/>
      <c r="O135" s="372"/>
      <c r="P135" s="372"/>
      <c r="Q135" s="372"/>
      <c r="R135" s="372"/>
      <c r="S135" s="373"/>
      <c r="T135" s="371"/>
      <c r="U135" s="372"/>
      <c r="V135" s="372"/>
      <c r="W135" s="372"/>
      <c r="X135" s="372"/>
      <c r="Y135" s="373"/>
      <c r="Z135" s="371"/>
      <c r="AA135" s="372"/>
      <c r="AB135" s="372"/>
      <c r="AC135" s="372"/>
      <c r="AD135" s="372"/>
      <c r="AE135" s="373"/>
      <c r="AF135" s="28"/>
      <c r="AG135" s="28"/>
      <c r="AH135" s="28"/>
      <c r="AI135" s="28"/>
      <c r="AJ135" s="28"/>
      <c r="AK135" s="28"/>
      <c r="AL135" s="371"/>
      <c r="AM135" s="372"/>
      <c r="AN135" s="372"/>
      <c r="AO135" s="372"/>
      <c r="AP135" s="372"/>
      <c r="AQ135" s="373"/>
      <c r="AR135" s="371"/>
      <c r="AS135" s="372"/>
      <c r="AT135" s="372"/>
      <c r="AU135" s="372"/>
      <c r="AV135" s="372"/>
      <c r="AW135" s="373"/>
      <c r="AX135" s="371"/>
      <c r="AY135" s="372"/>
      <c r="AZ135" s="372"/>
      <c r="BA135" s="372"/>
      <c r="BB135" s="372"/>
      <c r="BC135" s="373"/>
      <c r="BD135" s="371"/>
      <c r="BE135" s="372"/>
      <c r="BF135" s="372"/>
      <c r="BG135" s="372"/>
      <c r="BH135" s="372"/>
      <c r="BI135" s="373"/>
      <c r="BJ135" s="371"/>
      <c r="BK135" s="372"/>
      <c r="BL135" s="372"/>
      <c r="BM135" s="372"/>
      <c r="BN135" s="372"/>
      <c r="BO135" s="373"/>
      <c r="BP135" s="371"/>
      <c r="BQ135" s="372"/>
      <c r="BR135" s="372"/>
      <c r="BS135" s="372"/>
      <c r="BT135" s="372"/>
      <c r="BU135" s="373"/>
      <c r="BV135" s="371"/>
      <c r="BW135" s="372"/>
      <c r="BX135" s="372"/>
      <c r="BY135" s="372"/>
      <c r="BZ135" s="372"/>
      <c r="CA135" s="373"/>
      <c r="CB135" s="371"/>
      <c r="CC135" s="372"/>
      <c r="CD135" s="372"/>
      <c r="CE135" s="372"/>
      <c r="CF135" s="372"/>
      <c r="CG135" s="373"/>
      <c r="CH135" s="371"/>
      <c r="CI135" s="372"/>
      <c r="CJ135" s="372"/>
      <c r="CK135" s="372"/>
      <c r="CL135" s="372"/>
      <c r="CM135" s="373"/>
    </row>
    <row r="136" spans="1:91" s="6" customFormat="1" ht="12.75" x14ac:dyDescent="0.2">
      <c r="A136" s="394"/>
      <c r="B136" s="71"/>
      <c r="C136" s="28"/>
      <c r="D136" s="28"/>
      <c r="E136" s="28"/>
      <c r="F136" s="28"/>
      <c r="G136" s="72"/>
      <c r="H136" s="372"/>
      <c r="I136" s="372"/>
      <c r="J136" s="372"/>
      <c r="K136" s="372"/>
      <c r="L136" s="372"/>
      <c r="M136" s="373"/>
      <c r="N136" s="371"/>
      <c r="O136" s="372"/>
      <c r="P136" s="372"/>
      <c r="Q136" s="372"/>
      <c r="R136" s="372"/>
      <c r="S136" s="373"/>
      <c r="T136" s="371"/>
      <c r="U136" s="372"/>
      <c r="V136" s="372"/>
      <c r="W136" s="372"/>
      <c r="X136" s="372"/>
      <c r="Y136" s="373"/>
      <c r="Z136" s="371"/>
      <c r="AA136" s="372"/>
      <c r="AB136" s="372"/>
      <c r="AC136" s="372"/>
      <c r="AD136" s="372"/>
      <c r="AE136" s="373"/>
      <c r="AF136" s="28"/>
      <c r="AG136" s="28"/>
      <c r="AH136" s="28"/>
      <c r="AI136" s="28"/>
      <c r="AJ136" s="28"/>
      <c r="AK136" s="28"/>
      <c r="AL136" s="371"/>
      <c r="AM136" s="372"/>
      <c r="AN136" s="372"/>
      <c r="AO136" s="372"/>
      <c r="AP136" s="372"/>
      <c r="AQ136" s="373"/>
      <c r="AR136" s="371"/>
      <c r="AS136" s="372"/>
      <c r="AT136" s="372"/>
      <c r="AU136" s="372"/>
      <c r="AV136" s="372"/>
      <c r="AW136" s="373"/>
      <c r="AX136" s="371"/>
      <c r="AY136" s="372"/>
      <c r="AZ136" s="372"/>
      <c r="BA136" s="372"/>
      <c r="BB136" s="372"/>
      <c r="BC136" s="373"/>
      <c r="BD136" s="371"/>
      <c r="BE136" s="372"/>
      <c r="BF136" s="372"/>
      <c r="BG136" s="372"/>
      <c r="BH136" s="372"/>
      <c r="BI136" s="373"/>
      <c r="BJ136" s="371"/>
      <c r="BK136" s="372"/>
      <c r="BL136" s="372"/>
      <c r="BM136" s="372"/>
      <c r="BN136" s="372"/>
      <c r="BO136" s="373"/>
      <c r="BP136" s="371"/>
      <c r="BQ136" s="372"/>
      <c r="BR136" s="372"/>
      <c r="BS136" s="372"/>
      <c r="BT136" s="372"/>
      <c r="BU136" s="373"/>
      <c r="BV136" s="371"/>
      <c r="BW136" s="372"/>
      <c r="BX136" s="372"/>
      <c r="BY136" s="372"/>
      <c r="BZ136" s="372"/>
      <c r="CA136" s="373"/>
      <c r="CB136" s="371"/>
      <c r="CC136" s="372"/>
      <c r="CD136" s="372"/>
      <c r="CE136" s="372"/>
      <c r="CF136" s="372"/>
      <c r="CG136" s="373"/>
      <c r="CH136" s="371"/>
      <c r="CI136" s="372"/>
      <c r="CJ136" s="372"/>
      <c r="CK136" s="372"/>
      <c r="CL136" s="372"/>
      <c r="CM136" s="373"/>
    </row>
    <row r="137" spans="1:91" s="6" customFormat="1" ht="12.75" x14ac:dyDescent="0.2">
      <c r="A137" s="394"/>
      <c r="B137" s="71"/>
      <c r="C137" s="28"/>
      <c r="D137" s="28"/>
      <c r="E137" s="28"/>
      <c r="F137" s="28"/>
      <c r="G137" s="72"/>
      <c r="H137" s="372"/>
      <c r="I137" s="372"/>
      <c r="J137" s="372"/>
      <c r="K137" s="372"/>
      <c r="L137" s="372"/>
      <c r="M137" s="373"/>
      <c r="N137" s="371"/>
      <c r="O137" s="372"/>
      <c r="P137" s="372"/>
      <c r="Q137" s="372"/>
      <c r="R137" s="372"/>
      <c r="S137" s="373"/>
      <c r="T137" s="371"/>
      <c r="U137" s="372"/>
      <c r="V137" s="372"/>
      <c r="W137" s="372"/>
      <c r="X137" s="372"/>
      <c r="Y137" s="373"/>
      <c r="Z137" s="371"/>
      <c r="AA137" s="372"/>
      <c r="AB137" s="372"/>
      <c r="AC137" s="372"/>
      <c r="AD137" s="372"/>
      <c r="AE137" s="373"/>
      <c r="AF137" s="28"/>
      <c r="AG137" s="28"/>
      <c r="AH137" s="28"/>
      <c r="AI137" s="28"/>
      <c r="AJ137" s="28"/>
      <c r="AK137" s="28"/>
      <c r="AL137" s="371"/>
      <c r="AM137" s="372"/>
      <c r="AN137" s="372"/>
      <c r="AO137" s="372"/>
      <c r="AP137" s="372"/>
      <c r="AQ137" s="373"/>
      <c r="AR137" s="371"/>
      <c r="AS137" s="372"/>
      <c r="AT137" s="372"/>
      <c r="AU137" s="372"/>
      <c r="AV137" s="372"/>
      <c r="AW137" s="373"/>
      <c r="AX137" s="371"/>
      <c r="AY137" s="372"/>
      <c r="AZ137" s="372"/>
      <c r="BA137" s="372"/>
      <c r="BB137" s="372"/>
      <c r="BC137" s="373"/>
      <c r="BD137" s="371"/>
      <c r="BE137" s="372"/>
      <c r="BF137" s="372"/>
      <c r="BG137" s="372"/>
      <c r="BH137" s="372"/>
      <c r="BI137" s="373"/>
      <c r="BJ137" s="371"/>
      <c r="BK137" s="372"/>
      <c r="BL137" s="372"/>
      <c r="BM137" s="372"/>
      <c r="BN137" s="372"/>
      <c r="BO137" s="373"/>
      <c r="BP137" s="371"/>
      <c r="BQ137" s="372"/>
      <c r="BR137" s="372"/>
      <c r="BS137" s="372"/>
      <c r="BT137" s="372"/>
      <c r="BU137" s="373"/>
      <c r="BV137" s="371"/>
      <c r="BW137" s="372"/>
      <c r="BX137" s="372"/>
      <c r="BY137" s="372"/>
      <c r="BZ137" s="372"/>
      <c r="CA137" s="373"/>
      <c r="CB137" s="371"/>
      <c r="CC137" s="372"/>
      <c r="CD137" s="372"/>
      <c r="CE137" s="372"/>
      <c r="CF137" s="372"/>
      <c r="CG137" s="373"/>
      <c r="CH137" s="371"/>
      <c r="CI137" s="372"/>
      <c r="CJ137" s="372"/>
      <c r="CK137" s="372"/>
      <c r="CL137" s="372"/>
      <c r="CM137" s="373"/>
    </row>
    <row r="138" spans="1:91" s="6" customFormat="1" ht="12.75" x14ac:dyDescent="0.2">
      <c r="A138" s="394"/>
      <c r="B138" s="71"/>
      <c r="C138" s="28"/>
      <c r="D138" s="28"/>
      <c r="E138" s="28"/>
      <c r="F138" s="28"/>
      <c r="G138" s="72"/>
      <c r="H138" s="372"/>
      <c r="I138" s="372"/>
      <c r="J138" s="372"/>
      <c r="K138" s="372"/>
      <c r="L138" s="372"/>
      <c r="M138" s="373"/>
      <c r="N138" s="371"/>
      <c r="O138" s="372"/>
      <c r="P138" s="372"/>
      <c r="Q138" s="372"/>
      <c r="R138" s="372"/>
      <c r="S138" s="373"/>
      <c r="T138" s="371"/>
      <c r="U138" s="372"/>
      <c r="V138" s="372"/>
      <c r="W138" s="372"/>
      <c r="X138" s="372"/>
      <c r="Y138" s="373"/>
      <c r="Z138" s="371"/>
      <c r="AA138" s="372"/>
      <c r="AB138" s="372"/>
      <c r="AC138" s="372"/>
      <c r="AD138" s="372"/>
      <c r="AE138" s="373"/>
      <c r="AF138" s="28"/>
      <c r="AG138" s="28"/>
      <c r="AH138" s="28"/>
      <c r="AI138" s="28"/>
      <c r="AJ138" s="28"/>
      <c r="AK138" s="28"/>
      <c r="AL138" s="371"/>
      <c r="AM138" s="372"/>
      <c r="AN138" s="372"/>
      <c r="AO138" s="372"/>
      <c r="AP138" s="372"/>
      <c r="AQ138" s="373"/>
      <c r="AR138" s="371"/>
      <c r="AS138" s="372"/>
      <c r="AT138" s="372"/>
      <c r="AU138" s="372"/>
      <c r="AV138" s="372"/>
      <c r="AW138" s="373"/>
      <c r="AX138" s="371"/>
      <c r="AY138" s="372"/>
      <c r="AZ138" s="372"/>
      <c r="BA138" s="372"/>
      <c r="BB138" s="372"/>
      <c r="BC138" s="373"/>
      <c r="BD138" s="371"/>
      <c r="BE138" s="372"/>
      <c r="BF138" s="372"/>
      <c r="BG138" s="372"/>
      <c r="BH138" s="372"/>
      <c r="BI138" s="373"/>
      <c r="BJ138" s="371"/>
      <c r="BK138" s="372"/>
      <c r="BL138" s="372"/>
      <c r="BM138" s="372"/>
      <c r="BN138" s="372"/>
      <c r="BO138" s="373"/>
      <c r="BP138" s="371"/>
      <c r="BQ138" s="372"/>
      <c r="BR138" s="372"/>
      <c r="BS138" s="372"/>
      <c r="BT138" s="372"/>
      <c r="BU138" s="373"/>
      <c r="BV138" s="371"/>
      <c r="BW138" s="372"/>
      <c r="BX138" s="372"/>
      <c r="BY138" s="372"/>
      <c r="BZ138" s="372"/>
      <c r="CA138" s="373"/>
      <c r="CB138" s="371"/>
      <c r="CC138" s="372"/>
      <c r="CD138" s="372"/>
      <c r="CE138" s="372"/>
      <c r="CF138" s="372"/>
      <c r="CG138" s="373"/>
      <c r="CH138" s="371"/>
      <c r="CI138" s="372"/>
      <c r="CJ138" s="372"/>
      <c r="CK138" s="372"/>
      <c r="CL138" s="372"/>
      <c r="CM138" s="373"/>
    </row>
    <row r="139" spans="1:91" s="6" customFormat="1" ht="12.75" x14ac:dyDescent="0.2">
      <c r="A139" s="395"/>
      <c r="B139" s="143"/>
      <c r="C139" s="73"/>
      <c r="D139" s="73"/>
      <c r="E139" s="73"/>
      <c r="F139" s="73"/>
      <c r="G139" s="74"/>
      <c r="H139" s="375"/>
      <c r="I139" s="375"/>
      <c r="J139" s="375"/>
      <c r="K139" s="375"/>
      <c r="L139" s="375"/>
      <c r="M139" s="376"/>
      <c r="N139" s="374"/>
      <c r="O139" s="375"/>
      <c r="P139" s="375"/>
      <c r="Q139" s="375"/>
      <c r="R139" s="375"/>
      <c r="S139" s="376"/>
      <c r="T139" s="374"/>
      <c r="U139" s="375"/>
      <c r="V139" s="375"/>
      <c r="W139" s="375"/>
      <c r="X139" s="375"/>
      <c r="Y139" s="376"/>
      <c r="Z139" s="374"/>
      <c r="AA139" s="375"/>
      <c r="AB139" s="375"/>
      <c r="AC139" s="375"/>
      <c r="AD139" s="375"/>
      <c r="AE139" s="376"/>
      <c r="AF139" s="73"/>
      <c r="AG139" s="73"/>
      <c r="AH139" s="73"/>
      <c r="AI139" s="73"/>
      <c r="AJ139" s="73"/>
      <c r="AK139" s="73"/>
      <c r="AL139" s="374"/>
      <c r="AM139" s="375"/>
      <c r="AN139" s="375"/>
      <c r="AO139" s="375"/>
      <c r="AP139" s="375"/>
      <c r="AQ139" s="376"/>
      <c r="AR139" s="374"/>
      <c r="AS139" s="386"/>
      <c r="AT139" s="386"/>
      <c r="AU139" s="386"/>
      <c r="AV139" s="386"/>
      <c r="AW139" s="387"/>
      <c r="AX139" s="374"/>
      <c r="AY139" s="386"/>
      <c r="AZ139" s="386"/>
      <c r="BA139" s="386"/>
      <c r="BB139" s="386"/>
      <c r="BC139" s="387"/>
      <c r="BD139" s="374"/>
      <c r="BE139" s="386"/>
      <c r="BF139" s="386"/>
      <c r="BG139" s="386"/>
      <c r="BH139" s="386"/>
      <c r="BI139" s="387"/>
      <c r="BJ139" s="374"/>
      <c r="BK139" s="386"/>
      <c r="BL139" s="386"/>
      <c r="BM139" s="386"/>
      <c r="BN139" s="386"/>
      <c r="BO139" s="387"/>
      <c r="BP139" s="374"/>
      <c r="BQ139" s="386"/>
      <c r="BR139" s="386"/>
      <c r="BS139" s="386"/>
      <c r="BT139" s="386"/>
      <c r="BU139" s="387"/>
      <c r="BV139" s="374"/>
      <c r="BW139" s="386"/>
      <c r="BX139" s="386"/>
      <c r="BY139" s="386"/>
      <c r="BZ139" s="386"/>
      <c r="CA139" s="387"/>
      <c r="CB139" s="374"/>
      <c r="CC139" s="386"/>
      <c r="CD139" s="386"/>
      <c r="CE139" s="386"/>
      <c r="CF139" s="386"/>
      <c r="CG139" s="387"/>
      <c r="CH139" s="411"/>
      <c r="CI139" s="412"/>
      <c r="CJ139" s="412"/>
      <c r="CK139" s="412"/>
      <c r="CL139" s="412"/>
      <c r="CM139" s="413"/>
    </row>
    <row r="140" spans="1:91" s="6" customFormat="1" ht="12.75" x14ac:dyDescent="0.2">
      <c r="A140" s="29"/>
      <c r="B140" s="28"/>
      <c r="C140" s="28"/>
      <c r="D140" s="28"/>
      <c r="E140" s="28"/>
      <c r="F140" s="28"/>
      <c r="G140" s="28"/>
      <c r="H140" s="28"/>
      <c r="I140" s="28" t="s">
        <v>45</v>
      </c>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row>
    <row r="141" spans="1:91" s="6" customFormat="1" ht="12.75" x14ac:dyDescent="0.2">
      <c r="A141" s="18" t="s">
        <v>5</v>
      </c>
      <c r="B141" s="18"/>
      <c r="C141" s="18"/>
      <c r="D141" s="18"/>
      <c r="E141" s="18"/>
      <c r="F141" s="18"/>
      <c r="G141" s="18"/>
      <c r="U141" s="144"/>
      <c r="X141" s="144"/>
    </row>
    <row r="142" spans="1:91" s="6" customFormat="1" ht="25.5" x14ac:dyDescent="0.2">
      <c r="A142" s="18" t="s">
        <v>14</v>
      </c>
      <c r="C142" s="145"/>
      <c r="D142" s="145"/>
      <c r="F142" s="145"/>
      <c r="G142" s="104"/>
      <c r="H142" s="18"/>
      <c r="I142" s="18"/>
      <c r="J142" s="18"/>
    </row>
    <row r="143" spans="1:91" s="6" customFormat="1" ht="25.5" x14ac:dyDescent="0.2">
      <c r="A143" s="18" t="s">
        <v>86</v>
      </c>
      <c r="B143" s="122"/>
      <c r="C143" s="122"/>
      <c r="D143" s="122"/>
      <c r="E143" s="122"/>
      <c r="F143" s="122"/>
      <c r="G143" s="18"/>
      <c r="I143" s="104"/>
      <c r="J143" s="104"/>
      <c r="L143" s="104"/>
      <c r="M143" s="104"/>
      <c r="O143" s="104"/>
      <c r="P143" s="104"/>
      <c r="Q143" s="30"/>
      <c r="R143" s="104"/>
      <c r="S143" s="104"/>
      <c r="U143" s="104"/>
      <c r="V143" s="104"/>
      <c r="X143" s="104"/>
      <c r="Y143" s="104"/>
      <c r="Z143" s="31"/>
      <c r="AA143" s="32"/>
      <c r="AB143" s="31"/>
      <c r="AC143" s="32"/>
      <c r="AD143" s="33"/>
      <c r="AE143" s="32"/>
      <c r="AF143" s="32"/>
      <c r="AG143" s="32"/>
      <c r="AH143" s="32"/>
      <c r="AI143" s="32"/>
      <c r="AJ143" s="32"/>
      <c r="AK143" s="32"/>
    </row>
    <row r="144" spans="1:91" s="6" customFormat="1" ht="12.75" x14ac:dyDescent="0.2">
      <c r="A144" s="18"/>
      <c r="B144" s="122"/>
      <c r="C144" s="122"/>
      <c r="D144" s="122"/>
      <c r="E144" s="122"/>
      <c r="F144" s="122"/>
      <c r="G144" s="18"/>
    </row>
    <row r="145" spans="1:91" s="6" customFormat="1" ht="12.75" x14ac:dyDescent="0.2">
      <c r="A145" s="18" t="s">
        <v>15</v>
      </c>
      <c r="B145" s="146"/>
      <c r="C145" s="146"/>
      <c r="D145" s="146"/>
      <c r="E145" s="146"/>
      <c r="F145" s="146"/>
      <c r="G145" s="2"/>
    </row>
    <row r="146" spans="1:91" s="6" customFormat="1" ht="12.75" x14ac:dyDescent="0.2">
      <c r="A146" s="19" t="s">
        <v>16</v>
      </c>
      <c r="B146" s="147"/>
      <c r="C146" s="147"/>
      <c r="D146" s="147"/>
      <c r="E146" s="147"/>
      <c r="F146" s="147"/>
      <c r="G146" s="2"/>
    </row>
    <row r="147" spans="1:91" s="6" customFormat="1" ht="12.75" customHeight="1" x14ac:dyDescent="0.2">
      <c r="A147" s="2" t="s">
        <v>664</v>
      </c>
      <c r="B147" s="147"/>
      <c r="C147" s="147"/>
      <c r="D147" s="147"/>
      <c r="E147" s="147"/>
      <c r="F147" s="147"/>
      <c r="G147" s="2"/>
      <c r="H147" s="2"/>
      <c r="I147" s="2"/>
      <c r="J147" s="2"/>
      <c r="K147" s="2"/>
      <c r="L147" s="2"/>
    </row>
    <row r="148" spans="1:91" s="6" customFormat="1" ht="25.5" x14ac:dyDescent="0.2">
      <c r="A148" s="2" t="s">
        <v>56</v>
      </c>
      <c r="B148" s="147"/>
      <c r="C148" s="147"/>
      <c r="D148" s="147"/>
      <c r="E148" s="147"/>
      <c r="F148" s="147"/>
      <c r="G148" s="2"/>
    </row>
    <row r="149" spans="1:91" s="6" customFormat="1" ht="38.25" x14ac:dyDescent="0.2">
      <c r="A149" s="16" t="s">
        <v>310</v>
      </c>
      <c r="B149" s="147"/>
      <c r="C149" s="147"/>
      <c r="D149" s="147"/>
      <c r="E149" s="147"/>
      <c r="F149" s="147"/>
      <c r="G149" s="2"/>
      <c r="H149" s="2"/>
      <c r="I149" s="2"/>
    </row>
    <row r="150" spans="1:91" s="6" customFormat="1" ht="51" x14ac:dyDescent="0.2">
      <c r="A150" s="16" t="s">
        <v>321</v>
      </c>
    </row>
    <row r="151" spans="1:91" s="6" customFormat="1" ht="38.25" x14ac:dyDescent="0.2">
      <c r="A151" s="16" t="s">
        <v>690</v>
      </c>
    </row>
    <row r="152" spans="1:91" s="6" customFormat="1" ht="38.25" x14ac:dyDescent="0.2">
      <c r="A152" s="16" t="s">
        <v>322</v>
      </c>
    </row>
    <row r="153" spans="1:91" s="6" customFormat="1" ht="38.25" x14ac:dyDescent="0.2">
      <c r="A153" s="16" t="s">
        <v>323</v>
      </c>
    </row>
    <row r="154" spans="1:91" s="6" customFormat="1" ht="12.75" x14ac:dyDescent="0.2">
      <c r="A154" s="16" t="s">
        <v>631</v>
      </c>
    </row>
    <row r="155" spans="1:91" s="6" customFormat="1" ht="12.75" x14ac:dyDescent="0.2">
      <c r="A155" s="16" t="s">
        <v>53</v>
      </c>
    </row>
    <row r="156" spans="1:91" s="6" customFormat="1" ht="38.25" x14ac:dyDescent="0.2">
      <c r="A156" s="16" t="s">
        <v>54</v>
      </c>
    </row>
    <row r="157" spans="1:91" x14ac:dyDescent="0.25">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90" x14ac:dyDescent="0.25">
      <c r="A159" s="16" t="s">
        <v>298</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51.75" x14ac:dyDescent="0.25">
      <c r="A160" s="16" t="s">
        <v>328</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ht="64.5" x14ac:dyDescent="0.25">
      <c r="A161" s="16" t="s">
        <v>423</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ht="64.5" x14ac:dyDescent="0.25">
      <c r="A162" s="16" t="s">
        <v>425</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64.5" x14ac:dyDescent="0.25">
      <c r="A163" s="16" t="s">
        <v>426</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x14ac:dyDescent="0.25">
      <c r="A165" s="102" t="s">
        <v>526</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29.25" customHeight="1" x14ac:dyDescent="0.25">
      <c r="A166" s="157" t="s">
        <v>527</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7" t="s">
        <v>528</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7" t="s">
        <v>529</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38.25" x14ac:dyDescent="0.25">
      <c r="A169" s="157" t="s">
        <v>530</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38.25" x14ac:dyDescent="0.25">
      <c r="A170" s="157" t="s">
        <v>531</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7" t="s">
        <v>532</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ht="25.5" x14ac:dyDescent="0.25">
      <c r="A172" s="157" t="s">
        <v>533</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ht="25.5" x14ac:dyDescent="0.25">
      <c r="A173" s="157" t="s">
        <v>534</v>
      </c>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ht="38.25" x14ac:dyDescent="0.25">
      <c r="A174" s="157" t="s">
        <v>535</v>
      </c>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row>
    <row r="227" spans="1:91"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row>
    <row r="228" spans="1:91"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row>
    <row r="229" spans="1:91" x14ac:dyDescent="0.25">
      <c r="A229" s="6"/>
      <c r="CH229" s="6"/>
      <c r="CI229" s="6"/>
      <c r="CJ229" s="6"/>
      <c r="CK229" s="6"/>
      <c r="CL229" s="6"/>
      <c r="CM229" s="6"/>
    </row>
  </sheetData>
  <mergeCells count="2483">
    <mergeCell ref="BM25:BO25"/>
    <mergeCell ref="CE27:CG27"/>
    <mergeCell ref="CE28:CG28"/>
    <mergeCell ref="CE29:CG29"/>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CB35:CD35"/>
    <mergeCell ref="CE35:CG35"/>
    <mergeCell ref="CB37:CD37"/>
    <mergeCell ref="CE37:CG37"/>
    <mergeCell ref="CB49:CD49"/>
    <mergeCell ref="CE49:CG49"/>
    <mergeCell ref="CE46:CG46"/>
    <mergeCell ref="CB47:CD47"/>
    <mergeCell ref="CE47:CG47"/>
    <mergeCell ref="BY40:CA40"/>
    <mergeCell ref="BY41:CA41"/>
    <mergeCell ref="CB36:CD36"/>
    <mergeCell ref="CE36:CG36"/>
    <mergeCell ref="CB38:CD38"/>
    <mergeCell ref="CE38:CG38"/>
    <mergeCell ref="CB39:CD39"/>
    <mergeCell ref="BV40:BX40"/>
    <mergeCell ref="BV41:BX41"/>
    <mergeCell ref="BV45:BX45"/>
    <mergeCell ref="BS35:BU35"/>
    <mergeCell ref="BY42:CA42"/>
    <mergeCell ref="BV43:BX43"/>
    <mergeCell ref="BY43:CA43"/>
    <mergeCell ref="BV44:BX44"/>
    <mergeCell ref="BY44:CA44"/>
    <mergeCell ref="BV46:BX46"/>
    <mergeCell ref="BY46:CA46"/>
    <mergeCell ref="BV47:BX47"/>
    <mergeCell ref="BY47:CA47"/>
    <mergeCell ref="CE39:CG39"/>
    <mergeCell ref="CB40:CD40"/>
    <mergeCell ref="CE40:CG40"/>
    <mergeCell ref="CB41:CD41"/>
    <mergeCell ref="CE41:CG41"/>
    <mergeCell ref="CB42:CD42"/>
    <mergeCell ref="CE42:CG42"/>
    <mergeCell ref="CB43:CD43"/>
    <mergeCell ref="CE43:CG43"/>
    <mergeCell ref="CB44:CD44"/>
    <mergeCell ref="CE44:CG44"/>
    <mergeCell ref="CB46:CD46"/>
    <mergeCell ref="BP30:BR30"/>
    <mergeCell ref="BP31:BR31"/>
    <mergeCell ref="AR52:AT52"/>
    <mergeCell ref="Z52:AB52"/>
    <mergeCell ref="AC52:AE52"/>
    <mergeCell ref="Z53:AB53"/>
    <mergeCell ref="AR53:AT53"/>
    <mergeCell ref="AF53:AH53"/>
    <mergeCell ref="AF54:AH54"/>
    <mergeCell ref="AF55:AH55"/>
    <mergeCell ref="BP44:BR44"/>
    <mergeCell ref="BM34:BO34"/>
    <mergeCell ref="W53:Y53"/>
    <mergeCell ref="BD52:BF52"/>
    <mergeCell ref="AU52:AW52"/>
    <mergeCell ref="AC55:AE55"/>
    <mergeCell ref="AU54:AW54"/>
    <mergeCell ref="AX52:AZ52"/>
    <mergeCell ref="BJ46:BL46"/>
    <mergeCell ref="BM53:BO53"/>
    <mergeCell ref="BJ54:BL54"/>
    <mergeCell ref="BJ50:BL50"/>
    <mergeCell ref="BJ44:BL44"/>
    <mergeCell ref="BM44:BO44"/>
    <mergeCell ref="BM54:BO54"/>
    <mergeCell ref="BP34:BR34"/>
    <mergeCell ref="BG30:BI30"/>
    <mergeCell ref="BD30:BF30"/>
    <mergeCell ref="AI45:AK45"/>
    <mergeCell ref="W35:Y35"/>
    <mergeCell ref="W34:Y34"/>
    <mergeCell ref="Z33:AB33"/>
    <mergeCell ref="BG60:BI60"/>
    <mergeCell ref="BG62:BI62"/>
    <mergeCell ref="CH68:CJ68"/>
    <mergeCell ref="AX57:AZ57"/>
    <mergeCell ref="Z58:AB58"/>
    <mergeCell ref="Z59:AB59"/>
    <mergeCell ref="AU58:AW58"/>
    <mergeCell ref="AX53:AZ53"/>
    <mergeCell ref="AO55:AQ55"/>
    <mergeCell ref="BD57:BF57"/>
    <mergeCell ref="BD61:BF61"/>
    <mergeCell ref="AU57:AW57"/>
    <mergeCell ref="AU55:AW55"/>
    <mergeCell ref="AR55:AT55"/>
    <mergeCell ref="AL54:AN54"/>
    <mergeCell ref="BD54:BF54"/>
    <mergeCell ref="AR56:AT56"/>
    <mergeCell ref="AR57:AT57"/>
    <mergeCell ref="AL55:AN55"/>
    <mergeCell ref="BA61:BC61"/>
    <mergeCell ref="BA55:BC55"/>
    <mergeCell ref="BA60:BC60"/>
    <mergeCell ref="AX58:AZ58"/>
    <mergeCell ref="AO56:AQ56"/>
    <mergeCell ref="AO57:AQ57"/>
    <mergeCell ref="AX55:AZ55"/>
    <mergeCell ref="CH126:CM139"/>
    <mergeCell ref="CH111:CM123"/>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89:CD89"/>
    <mergeCell ref="CB88:CD88"/>
    <mergeCell ref="CB77:CD77"/>
    <mergeCell ref="CB78:CD78"/>
    <mergeCell ref="CB79:CD79"/>
    <mergeCell ref="CB109:CG109"/>
    <mergeCell ref="CB110:CG110"/>
    <mergeCell ref="CB111:CG123"/>
    <mergeCell ref="CB124:CG124"/>
    <mergeCell ref="CB125:CG125"/>
    <mergeCell ref="BV70:BX70"/>
    <mergeCell ref="CH70:CJ70"/>
    <mergeCell ref="CH60:CJ60"/>
    <mergeCell ref="CK60:CM60"/>
    <mergeCell ref="CK62:CM62"/>
    <mergeCell ref="CK63:CM63"/>
    <mergeCell ref="CH71:CJ71"/>
    <mergeCell ref="CB74:CD74"/>
    <mergeCell ref="BS67:BU67"/>
    <mergeCell ref="BS70:BU70"/>
    <mergeCell ref="CH66:CJ66"/>
    <mergeCell ref="CH67:CJ67"/>
    <mergeCell ref="CH61:CJ61"/>
    <mergeCell ref="CH62:CJ62"/>
    <mergeCell ref="CB62:CD62"/>
    <mergeCell ref="CE61:CG61"/>
    <mergeCell ref="CE65:CG65"/>
    <mergeCell ref="CB67:CD67"/>
    <mergeCell ref="CE67:CG67"/>
    <mergeCell ref="CB68:CD68"/>
    <mergeCell ref="CE68:CG68"/>
    <mergeCell ref="CB69:CD69"/>
    <mergeCell ref="CH63:CJ63"/>
    <mergeCell ref="CH65:CJ65"/>
    <mergeCell ref="BS66:BU66"/>
    <mergeCell ref="BS68:BU68"/>
    <mergeCell ref="BS64:BU64"/>
    <mergeCell ref="CH73:CJ73"/>
    <mergeCell ref="CK73:CM73"/>
    <mergeCell ref="CH64:CJ64"/>
    <mergeCell ref="BV71:BX71"/>
    <mergeCell ref="BV72:BX72"/>
    <mergeCell ref="BV74:BX74"/>
    <mergeCell ref="BP61:BR61"/>
    <mergeCell ref="BS61:BU61"/>
    <mergeCell ref="BY70:CA70"/>
    <mergeCell ref="BP79:BR79"/>
    <mergeCell ref="BY61:CA61"/>
    <mergeCell ref="BY62:CA62"/>
    <mergeCell ref="CB107:CG107"/>
    <mergeCell ref="CE91:CG91"/>
    <mergeCell ref="CE88:CG88"/>
    <mergeCell ref="CB86:CD86"/>
    <mergeCell ref="CE84:CG84"/>
    <mergeCell ref="CB85:CD85"/>
    <mergeCell ref="CE85:CG85"/>
    <mergeCell ref="CE79:CG79"/>
    <mergeCell ref="CE80:CG80"/>
    <mergeCell ref="CB81:CD81"/>
    <mergeCell ref="CE81:CG81"/>
    <mergeCell ref="CK61:CM61"/>
    <mergeCell ref="CK75:CM75"/>
    <mergeCell ref="BP64:BR64"/>
    <mergeCell ref="BJ82:BL82"/>
    <mergeCell ref="BG84:BI84"/>
    <mergeCell ref="BD85:BF85"/>
    <mergeCell ref="BJ84:BL84"/>
    <mergeCell ref="BD82:BF82"/>
    <mergeCell ref="BD78:BF78"/>
    <mergeCell ref="BD79:BF79"/>
    <mergeCell ref="BD80:BF80"/>
    <mergeCell ref="BD81:BF81"/>
    <mergeCell ref="BG82:BI82"/>
    <mergeCell ref="CB126:CG139"/>
    <mergeCell ref="CB91:CD91"/>
    <mergeCell ref="CB92:CD92"/>
    <mergeCell ref="BP73:BR73"/>
    <mergeCell ref="BS73:BU73"/>
    <mergeCell ref="BP75:BR75"/>
    <mergeCell ref="BM86:BO86"/>
    <mergeCell ref="BJ85:BL85"/>
    <mergeCell ref="BM85:BO85"/>
    <mergeCell ref="BJ83:BL83"/>
    <mergeCell ref="BM83:BO83"/>
    <mergeCell ref="BM79:BO79"/>
    <mergeCell ref="BJ80:BL80"/>
    <mergeCell ref="BG79:BI79"/>
    <mergeCell ref="BG80:BI80"/>
    <mergeCell ref="BG81:BI81"/>
    <mergeCell ref="BG75:BI75"/>
    <mergeCell ref="BG77:BI77"/>
    <mergeCell ref="CE92:CG92"/>
    <mergeCell ref="BV111:CA123"/>
    <mergeCell ref="BY75:CA75"/>
    <mergeCell ref="BY76:CA76"/>
    <mergeCell ref="AR79:AT79"/>
    <mergeCell ref="AR78:AT78"/>
    <mergeCell ref="AL85:AN85"/>
    <mergeCell ref="AO85:AQ85"/>
    <mergeCell ref="AL86:AN86"/>
    <mergeCell ref="AO86:AQ86"/>
    <mergeCell ref="AL87:AN87"/>
    <mergeCell ref="AO87:AQ87"/>
    <mergeCell ref="AO79:AQ79"/>
    <mergeCell ref="AL80:AN80"/>
    <mergeCell ref="AL79:AN79"/>
    <mergeCell ref="AR88:AT88"/>
    <mergeCell ref="AR89:AT89"/>
    <mergeCell ref="AR82:AT82"/>
    <mergeCell ref="AO68:AQ68"/>
    <mergeCell ref="AO77:AQ77"/>
    <mergeCell ref="AL76:AN76"/>
    <mergeCell ref="AL69:AN69"/>
    <mergeCell ref="AL70:AN70"/>
    <mergeCell ref="AO75:AQ75"/>
    <mergeCell ref="AO76:AQ76"/>
    <mergeCell ref="AR72:AT72"/>
    <mergeCell ref="AR71:AT71"/>
    <mergeCell ref="AR70:AT70"/>
    <mergeCell ref="AO69:AQ69"/>
    <mergeCell ref="AR73:AT73"/>
    <mergeCell ref="AR68:AT68"/>
    <mergeCell ref="AR77:AT77"/>
    <mergeCell ref="AR69:AT69"/>
    <mergeCell ref="AR83:AT83"/>
    <mergeCell ref="AR75:AT75"/>
    <mergeCell ref="AL68:AN68"/>
    <mergeCell ref="AL78:AN78"/>
    <mergeCell ref="AO84:AQ84"/>
    <mergeCell ref="AI90:AK90"/>
    <mergeCell ref="AO78:AQ78"/>
    <mergeCell ref="AL88:AN88"/>
    <mergeCell ref="AO88:AQ88"/>
    <mergeCell ref="AF90:AH90"/>
    <mergeCell ref="AI83:AK83"/>
    <mergeCell ref="AI84:AK84"/>
    <mergeCell ref="AL89:AN89"/>
    <mergeCell ref="AF84:AH84"/>
    <mergeCell ref="AF86:AH86"/>
    <mergeCell ref="AI87:AK87"/>
    <mergeCell ref="AC89:AE89"/>
    <mergeCell ref="AC81:AE81"/>
    <mergeCell ref="AU78:AW78"/>
    <mergeCell ref="AU90:AW90"/>
    <mergeCell ref="AU88:AW88"/>
    <mergeCell ref="AU87:AW87"/>
    <mergeCell ref="AU82:AW82"/>
    <mergeCell ref="AU83:AW83"/>
    <mergeCell ref="AR85:AT85"/>
    <mergeCell ref="AU85:AW85"/>
    <mergeCell ref="AR86:AT86"/>
    <mergeCell ref="AU86:AW86"/>
    <mergeCell ref="AR80:AT80"/>
    <mergeCell ref="AU80:AW80"/>
    <mergeCell ref="AR81:AT81"/>
    <mergeCell ref="AU81:AW81"/>
    <mergeCell ref="AR84:AT84"/>
    <mergeCell ref="AU84:AW84"/>
    <mergeCell ref="AR90:AT90"/>
    <mergeCell ref="N85:P85"/>
    <mergeCell ref="B89:D89"/>
    <mergeCell ref="K89:M89"/>
    <mergeCell ref="AU89:AW89"/>
    <mergeCell ref="AR87:AT87"/>
    <mergeCell ref="N82:P82"/>
    <mergeCell ref="Q81:S81"/>
    <mergeCell ref="Q83:S83"/>
    <mergeCell ref="T86:V86"/>
    <mergeCell ref="W86:Y86"/>
    <mergeCell ref="AO82:AQ82"/>
    <mergeCell ref="AL83:AN83"/>
    <mergeCell ref="AO83:AQ83"/>
    <mergeCell ref="AL84:AN84"/>
    <mergeCell ref="AI82:AK82"/>
    <mergeCell ref="AC85:AE85"/>
    <mergeCell ref="Z86:AB86"/>
    <mergeCell ref="AC86:AE86"/>
    <mergeCell ref="Z87:AB87"/>
    <mergeCell ref="BG45:BI45"/>
    <mergeCell ref="BD49:BF49"/>
    <mergeCell ref="BM80:BO80"/>
    <mergeCell ref="BG63:BI63"/>
    <mergeCell ref="AX51:AZ51"/>
    <mergeCell ref="BM56:BO56"/>
    <mergeCell ref="BP57:BR57"/>
    <mergeCell ref="BS57:BU57"/>
    <mergeCell ref="BP58:BR58"/>
    <mergeCell ref="AX67:AZ67"/>
    <mergeCell ref="AX68:AZ68"/>
    <mergeCell ref="BP69:BR69"/>
    <mergeCell ref="BS69:BU69"/>
    <mergeCell ref="BD71:BF71"/>
    <mergeCell ref="BS71:BU71"/>
    <mergeCell ref="BJ53:BL53"/>
    <mergeCell ref="BM55:BO55"/>
    <mergeCell ref="BP59:BR59"/>
    <mergeCell ref="BM70:BO70"/>
    <mergeCell ref="BJ49:BL49"/>
    <mergeCell ref="BG61:BI61"/>
    <mergeCell ref="BJ59:BL59"/>
    <mergeCell ref="BS78:BU78"/>
    <mergeCell ref="BJ79:BL79"/>
    <mergeCell ref="BG78:BI78"/>
    <mergeCell ref="BP60:BR60"/>
    <mergeCell ref="BS60:BU60"/>
    <mergeCell ref="BJ58:BL58"/>
    <mergeCell ref="BM58:BO58"/>
    <mergeCell ref="BD65:BF65"/>
    <mergeCell ref="BG65:BI65"/>
    <mergeCell ref="BD68:BF68"/>
    <mergeCell ref="CB52:CD52"/>
    <mergeCell ref="CB53:CD53"/>
    <mergeCell ref="AR74:AT74"/>
    <mergeCell ref="BD73:BF73"/>
    <mergeCell ref="BS72:BU72"/>
    <mergeCell ref="BG71:BI71"/>
    <mergeCell ref="CE76:CG76"/>
    <mergeCell ref="BS65:BU65"/>
    <mergeCell ref="BY57:CA57"/>
    <mergeCell ref="BV58:BX58"/>
    <mergeCell ref="BY58:CA58"/>
    <mergeCell ref="BV54:BX54"/>
    <mergeCell ref="BV50:BX50"/>
    <mergeCell ref="BV51:BX51"/>
    <mergeCell ref="BY51:CA51"/>
    <mergeCell ref="BP74:BR74"/>
    <mergeCell ref="BM77:BO77"/>
    <mergeCell ref="BY77:CA77"/>
    <mergeCell ref="CE59:CG59"/>
    <mergeCell ref="BD67:BF67"/>
    <mergeCell ref="BG67:BI67"/>
    <mergeCell ref="BV59:BX59"/>
    <mergeCell ref="BJ66:BL66"/>
    <mergeCell ref="BJ67:BL67"/>
    <mergeCell ref="BD62:BF62"/>
    <mergeCell ref="BD63:BF63"/>
    <mergeCell ref="BD64:BF64"/>
    <mergeCell ref="AU61:AW61"/>
    <mergeCell ref="AX59:AZ59"/>
    <mergeCell ref="BG66:BI66"/>
    <mergeCell ref="AR62:AT62"/>
    <mergeCell ref="AR63:AT63"/>
    <mergeCell ref="BM74:BO74"/>
    <mergeCell ref="AC71:AE71"/>
    <mergeCell ref="AI74:AK74"/>
    <mergeCell ref="AI75:AK75"/>
    <mergeCell ref="AI76:AK76"/>
    <mergeCell ref="AF76:AH76"/>
    <mergeCell ref="AX70:AZ70"/>
    <mergeCell ref="BD70:BF70"/>
    <mergeCell ref="CB48:CD48"/>
    <mergeCell ref="CE48:CG48"/>
    <mergeCell ref="BY69:CA69"/>
    <mergeCell ref="CE45:CG45"/>
    <mergeCell ref="CB58:CD58"/>
    <mergeCell ref="CE58:CG58"/>
    <mergeCell ref="CB45:CD45"/>
    <mergeCell ref="CE55:CG55"/>
    <mergeCell ref="CE57:CG57"/>
    <mergeCell ref="CB57:CD57"/>
    <mergeCell ref="CB50:CD50"/>
    <mergeCell ref="BS76:BU76"/>
    <mergeCell ref="AF65:AH65"/>
    <mergeCell ref="AF66:AH66"/>
    <mergeCell ref="AF67:AH67"/>
    <mergeCell ref="AF68:AH68"/>
    <mergeCell ref="AF69:AH69"/>
    <mergeCell ref="AI65:AK65"/>
    <mergeCell ref="AI66:AK66"/>
    <mergeCell ref="AI63:AK63"/>
    <mergeCell ref="AI64:AK64"/>
    <mergeCell ref="CB61:CD61"/>
    <mergeCell ref="CB59:CD59"/>
    <mergeCell ref="AR67:AT67"/>
    <mergeCell ref="CE89:CG89"/>
    <mergeCell ref="BY87:CA87"/>
    <mergeCell ref="BY88:CA88"/>
    <mergeCell ref="BY89:CA89"/>
    <mergeCell ref="CB76:CD76"/>
    <mergeCell ref="CB80:CD80"/>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Y78:CA78"/>
    <mergeCell ref="BY79:CA79"/>
    <mergeCell ref="BY80:CA80"/>
    <mergeCell ref="BY81:CA81"/>
    <mergeCell ref="BY82:CA82"/>
    <mergeCell ref="BV91:BX91"/>
    <mergeCell ref="BY91:CA91"/>
    <mergeCell ref="BV92:BX92"/>
    <mergeCell ref="BY92:CA92"/>
    <mergeCell ref="BV124:CA124"/>
    <mergeCell ref="BV125:CA125"/>
    <mergeCell ref="BV126:CA139"/>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BY86:CA86"/>
    <mergeCell ref="CE26:CG26"/>
    <mergeCell ref="BV107:CA107"/>
    <mergeCell ref="BV108:CA108"/>
    <mergeCell ref="BV109:CA109"/>
    <mergeCell ref="BV110:CA110"/>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1:CA31"/>
    <mergeCell ref="BY32:CA32"/>
    <mergeCell ref="CB65:CD65"/>
    <mergeCell ref="BS26:BU26"/>
    <mergeCell ref="BY60:CA60"/>
    <mergeCell ref="BY38:CA38"/>
    <mergeCell ref="BV39:BX39"/>
    <mergeCell ref="BY39:CA39"/>
    <mergeCell ref="BV28:BX28"/>
    <mergeCell ref="BY28:CA28"/>
    <mergeCell ref="BV32:BX32"/>
    <mergeCell ref="BV31:BX31"/>
    <mergeCell ref="BP36:BR36"/>
    <mergeCell ref="BS36:BU36"/>
    <mergeCell ref="BV42:BX42"/>
    <mergeCell ref="BY52:CA52"/>
    <mergeCell ref="BY45:CA45"/>
    <mergeCell ref="BV52:BX52"/>
    <mergeCell ref="BV53:BX53"/>
    <mergeCell ref="BV48:BX48"/>
    <mergeCell ref="BY48:CA48"/>
    <mergeCell ref="BY49:CA49"/>
    <mergeCell ref="BY50:CA50"/>
    <mergeCell ref="BP28:BR28"/>
    <mergeCell ref="BP27:BR27"/>
    <mergeCell ref="BS27:BU27"/>
    <mergeCell ref="BP29:BR29"/>
    <mergeCell ref="BS29:BU29"/>
    <mergeCell ref="BS32:BU32"/>
    <mergeCell ref="BP33:BR33"/>
    <mergeCell ref="BS33:BU33"/>
    <mergeCell ref="CB64:CD64"/>
    <mergeCell ref="BS34:BU34"/>
    <mergeCell ref="BP35:BR35"/>
    <mergeCell ref="BS53:BU53"/>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Y22:CA22"/>
    <mergeCell ref="BV24:BX24"/>
    <mergeCell ref="BY24:CA24"/>
    <mergeCell ref="BP24:BR24"/>
    <mergeCell ref="BS24:BU24"/>
    <mergeCell ref="BP32:BR32"/>
    <mergeCell ref="BS25:BU25"/>
    <mergeCell ref="BS30:BU30"/>
    <mergeCell ref="BS31:BU31"/>
    <mergeCell ref="BY27:CA27"/>
    <mergeCell ref="BS90:BU90"/>
    <mergeCell ref="BP91:BR91"/>
    <mergeCell ref="BS91:BU91"/>
    <mergeCell ref="BP92:BR92"/>
    <mergeCell ref="BS92:BU92"/>
    <mergeCell ref="BP107:BU107"/>
    <mergeCell ref="BP108:BU108"/>
    <mergeCell ref="BY56:CA56"/>
    <mergeCell ref="BS84:BU84"/>
    <mergeCell ref="BP85:BR85"/>
    <mergeCell ref="BP65:BR65"/>
    <mergeCell ref="BY30:CA30"/>
    <mergeCell ref="BV25:BX25"/>
    <mergeCell ref="BY25:CA25"/>
    <mergeCell ref="BS74:BU74"/>
    <mergeCell ref="BP80:BR80"/>
    <mergeCell ref="BS75:BU75"/>
    <mergeCell ref="BP67:BR67"/>
    <mergeCell ref="BP77:BR77"/>
    <mergeCell ref="BP76:BR76"/>
    <mergeCell ref="BS45:BU45"/>
    <mergeCell ref="BP47:BR47"/>
    <mergeCell ref="BS51:BU51"/>
    <mergeCell ref="BP25:BR25"/>
    <mergeCell ref="BP26:BR26"/>
    <mergeCell ref="BV57:BX57"/>
    <mergeCell ref="BP84:BR84"/>
    <mergeCell ref="BS81:BU81"/>
    <mergeCell ref="BS55:BU55"/>
    <mergeCell ref="BP78:BR78"/>
    <mergeCell ref="BS28:BU28"/>
    <mergeCell ref="BP90:BR90"/>
    <mergeCell ref="BP111:BU123"/>
    <mergeCell ref="BP124:BU124"/>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P72:BR72"/>
    <mergeCell ref="BP71:BR71"/>
    <mergeCell ref="BS86:BU86"/>
    <mergeCell ref="BS58:BU58"/>
    <mergeCell ref="BS87:BU87"/>
    <mergeCell ref="BP88:BR88"/>
    <mergeCell ref="BS88:BU88"/>
    <mergeCell ref="BP89:BR89"/>
    <mergeCell ref="BS89:BU89"/>
    <mergeCell ref="BP109:BU109"/>
    <mergeCell ref="BP110:BU110"/>
    <mergeCell ref="BP125:BU125"/>
    <mergeCell ref="BP126:BU139"/>
    <mergeCell ref="BS22:BU22"/>
    <mergeCell ref="BS46:BU46"/>
    <mergeCell ref="BP45:BR45"/>
    <mergeCell ref="BS54:BU54"/>
    <mergeCell ref="BP55:BR55"/>
    <mergeCell ref="BJ63:BL63"/>
    <mergeCell ref="BP46:BR46"/>
    <mergeCell ref="BJ52:BL52"/>
    <mergeCell ref="BS80:BU80"/>
    <mergeCell ref="BP82:BR82"/>
    <mergeCell ref="BS47:BU47"/>
    <mergeCell ref="BP48:BR48"/>
    <mergeCell ref="BS48:BU48"/>
    <mergeCell ref="BP49:BR49"/>
    <mergeCell ref="BS49:BU49"/>
    <mergeCell ref="BP50:BR50"/>
    <mergeCell ref="BS50:BU50"/>
    <mergeCell ref="BP51:BR51"/>
    <mergeCell ref="BS63:BU63"/>
    <mergeCell ref="BP56:BR56"/>
    <mergeCell ref="BS56:BU56"/>
    <mergeCell ref="BM66:BO66"/>
    <mergeCell ref="BS83:BU83"/>
    <mergeCell ref="BJ55:BL55"/>
    <mergeCell ref="BM49:BO49"/>
    <mergeCell ref="BM51:BO51"/>
    <mergeCell ref="BM52:BO52"/>
    <mergeCell ref="BM43:BO43"/>
    <mergeCell ref="BJ51:BL51"/>
    <mergeCell ref="BM57:BO57"/>
    <mergeCell ref="BJ124:BO124"/>
    <mergeCell ref="BJ125:BO125"/>
    <mergeCell ref="BJ126:BO139"/>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87:BR87"/>
    <mergeCell ref="BP22:BR22"/>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5:BO5"/>
    <mergeCell ref="BJ22:BL22"/>
    <mergeCell ref="BJ24:BL24"/>
    <mergeCell ref="BM24:BO24"/>
    <mergeCell ref="BJ25:BL25"/>
    <mergeCell ref="BD125:BI125"/>
    <mergeCell ref="BD126:BI139"/>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D124:BI124"/>
    <mergeCell ref="BD83:BF83"/>
    <mergeCell ref="BG83:BI83"/>
    <mergeCell ref="BD84:BF84"/>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36:BF36"/>
    <mergeCell ref="BG36:BI36"/>
    <mergeCell ref="BG26:BI26"/>
    <mergeCell ref="BG31:BI31"/>
    <mergeCell ref="BG34:BI34"/>
    <mergeCell ref="BM37:BO37"/>
    <mergeCell ref="BJ33:BL33"/>
    <mergeCell ref="BM33:BO33"/>
    <mergeCell ref="BJ31:BL31"/>
    <mergeCell ref="BJ34:BL34"/>
    <mergeCell ref="BG29:BI29"/>
    <mergeCell ref="BJ28:BL28"/>
    <mergeCell ref="BJ37:BL37"/>
    <mergeCell ref="BJ111:BO123"/>
    <mergeCell ref="BM28:BO28"/>
    <mergeCell ref="BD24:BF24"/>
    <mergeCell ref="BG24:BI24"/>
    <mergeCell ref="BD43:BF43"/>
    <mergeCell ref="BG43:BI43"/>
    <mergeCell ref="BD25:BF25"/>
    <mergeCell ref="BG25:BI25"/>
    <mergeCell ref="BD26:BF26"/>
    <mergeCell ref="BG85:BI85"/>
    <mergeCell ref="BD86:BF86"/>
    <mergeCell ref="BG86:BI86"/>
    <mergeCell ref="BD87:BF87"/>
    <mergeCell ref="BG87:BI87"/>
    <mergeCell ref="BD111:BI123"/>
    <mergeCell ref="BM88:BO88"/>
    <mergeCell ref="BG69:BI69"/>
    <mergeCell ref="BG72:BI72"/>
    <mergeCell ref="BD72:BF72"/>
    <mergeCell ref="BD76:BF76"/>
    <mergeCell ref="BD77:BF77"/>
    <mergeCell ref="BJ87:BL87"/>
    <mergeCell ref="BM87:BO87"/>
    <mergeCell ref="BJ86:BL86"/>
    <mergeCell ref="BD88:BF88"/>
    <mergeCell ref="BG88:BI88"/>
    <mergeCell ref="BD89:BF89"/>
    <mergeCell ref="BG89:BI89"/>
    <mergeCell ref="BD90:BF90"/>
    <mergeCell ref="BD29:BF29"/>
    <mergeCell ref="BG68:BI68"/>
    <mergeCell ref="BG64:BI64"/>
    <mergeCell ref="BG70:BI70"/>
    <mergeCell ref="BD60:BF60"/>
    <mergeCell ref="BD55:BF55"/>
    <mergeCell ref="BD56:BF56"/>
    <mergeCell ref="BD53:BF53"/>
    <mergeCell ref="BG52:BI52"/>
    <mergeCell ref="BD51:BF51"/>
    <mergeCell ref="BG76:BI76"/>
    <mergeCell ref="BD59:BF59"/>
    <mergeCell ref="BG59:BI59"/>
    <mergeCell ref="BG74:BI74"/>
    <mergeCell ref="BD66:BF66"/>
    <mergeCell ref="BD34:BF34"/>
    <mergeCell ref="BD69:BF69"/>
    <mergeCell ref="BD75:BF75"/>
    <mergeCell ref="BG53:BI53"/>
    <mergeCell ref="BG54:BI54"/>
    <mergeCell ref="BG55:BI55"/>
    <mergeCell ref="BG56:BI56"/>
    <mergeCell ref="BG57:BI57"/>
    <mergeCell ref="BG58:BI58"/>
    <mergeCell ref="BD91:BF91"/>
    <mergeCell ref="BG91:BI91"/>
    <mergeCell ref="BD92:BF92"/>
    <mergeCell ref="BG92:BI92"/>
    <mergeCell ref="BD107:BI107"/>
    <mergeCell ref="BD108:BI108"/>
    <mergeCell ref="BG90:BI90"/>
    <mergeCell ref="BD109:BI109"/>
    <mergeCell ref="BD110:BI110"/>
    <mergeCell ref="AX92:AZ92"/>
    <mergeCell ref="BA92:BC92"/>
    <mergeCell ref="AX107:BC107"/>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110:BC110"/>
    <mergeCell ref="AX111:BC123"/>
    <mergeCell ref="AX124:BC124"/>
    <mergeCell ref="AX125:BC125"/>
    <mergeCell ref="AX126:BC139"/>
    <mergeCell ref="AX108:BC108"/>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A62:BC62"/>
    <mergeCell ref="BA63:BC63"/>
    <mergeCell ref="AX79:AZ79"/>
    <mergeCell ref="BA82:BC82"/>
    <mergeCell ref="AX83:AZ83"/>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AX2:BC2"/>
    <mergeCell ref="BA30:BC30"/>
    <mergeCell ref="AU36:AW36"/>
    <mergeCell ref="AU24:AW24"/>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X29:AZ29"/>
    <mergeCell ref="BA29:BC29"/>
    <mergeCell ref="AU21:AW21"/>
    <mergeCell ref="AR25:AT25"/>
    <mergeCell ref="AR24:AT24"/>
    <mergeCell ref="AR65:AT65"/>
    <mergeCell ref="AF75:AH75"/>
    <mergeCell ref="AO74:AQ74"/>
    <mergeCell ref="AO63:AQ63"/>
    <mergeCell ref="AU63:AW63"/>
    <mergeCell ref="AL60:AN60"/>
    <mergeCell ref="AF56:AH56"/>
    <mergeCell ref="AL50:AN50"/>
    <mergeCell ref="AO72:AQ72"/>
    <mergeCell ref="AL71:AN71"/>
    <mergeCell ref="AO71:AQ71"/>
    <mergeCell ref="AL64:AN64"/>
    <mergeCell ref="AI70:AK70"/>
    <mergeCell ref="AF71:AH71"/>
    <mergeCell ref="AF72:AH72"/>
    <mergeCell ref="AF73:AH73"/>
    <mergeCell ref="AF74:AH74"/>
    <mergeCell ref="AR66:AT66"/>
    <mergeCell ref="AL62:AN62"/>
    <mergeCell ref="AL63:AN63"/>
    <mergeCell ref="AF57:AH57"/>
    <mergeCell ref="AO62:AQ62"/>
    <mergeCell ref="AI69:AK69"/>
    <mergeCell ref="AU50:AW50"/>
    <mergeCell ref="AU53:AW53"/>
    <mergeCell ref="AI67:AK67"/>
    <mergeCell ref="AI68:AK68"/>
    <mergeCell ref="AF63:AH63"/>
    <mergeCell ref="AL66:AN66"/>
    <mergeCell ref="AO58:AQ58"/>
    <mergeCell ref="AR59:AT59"/>
    <mergeCell ref="AR2:AW2"/>
    <mergeCell ref="AR7:AW7"/>
    <mergeCell ref="AR17:AT17"/>
    <mergeCell ref="AU17:AW17"/>
    <mergeCell ref="AR36:AT36"/>
    <mergeCell ref="AR10:AW10"/>
    <mergeCell ref="AR9:AW9"/>
    <mergeCell ref="AR4:AW4"/>
    <mergeCell ref="AR14:AW14"/>
    <mergeCell ref="AU64:AW64"/>
    <mergeCell ref="AO64:AQ64"/>
    <mergeCell ref="AR64:AT64"/>
    <mergeCell ref="Z60:AB60"/>
    <mergeCell ref="T31:V31"/>
    <mergeCell ref="T35:V35"/>
    <mergeCell ref="T50:V50"/>
    <mergeCell ref="T49:V49"/>
    <mergeCell ref="AF49:AH49"/>
    <mergeCell ref="AO47:AQ47"/>
    <mergeCell ref="AO46:AQ46"/>
    <mergeCell ref="T57:V57"/>
    <mergeCell ref="Z2:AE2"/>
    <mergeCell ref="T4:Y4"/>
    <mergeCell ref="Z4:AE4"/>
    <mergeCell ref="W36:Y36"/>
    <mergeCell ref="Z36:AB36"/>
    <mergeCell ref="AO26:AQ26"/>
    <mergeCell ref="AL28:AN28"/>
    <mergeCell ref="AL24:AN24"/>
    <mergeCell ref="AL31:AN31"/>
    <mergeCell ref="T64:V64"/>
    <mergeCell ref="AO51:AQ51"/>
    <mergeCell ref="AO54:AQ54"/>
    <mergeCell ref="AF58:AH58"/>
    <mergeCell ref="AF59:AH59"/>
    <mergeCell ref="AR54:AT54"/>
    <mergeCell ref="AR58:AT58"/>
    <mergeCell ref="AF61:AH61"/>
    <mergeCell ref="AF62:AH62"/>
    <mergeCell ref="AR61:AT61"/>
    <mergeCell ref="AI50:AK50"/>
    <mergeCell ref="AR60:AT60"/>
    <mergeCell ref="AF60:AH60"/>
    <mergeCell ref="AR33:AT33"/>
    <mergeCell ref="AI48:AK48"/>
    <mergeCell ref="AI49:AK49"/>
    <mergeCell ref="W60:Y60"/>
    <mergeCell ref="AL61:AN61"/>
    <mergeCell ref="T60:V60"/>
    <mergeCell ref="AC62:AE62"/>
    <mergeCell ref="AC63:AE63"/>
    <mergeCell ref="AC56:AE56"/>
    <mergeCell ref="N89:P89"/>
    <mergeCell ref="E84:G84"/>
    <mergeCell ref="E85:G85"/>
    <mergeCell ref="E81:G81"/>
    <mergeCell ref="T90:V90"/>
    <mergeCell ref="E88:G88"/>
    <mergeCell ref="H90:J90"/>
    <mergeCell ref="E82:G82"/>
    <mergeCell ref="E83:G83"/>
    <mergeCell ref="N87:P87"/>
    <mergeCell ref="Q87:S87"/>
    <mergeCell ref="N88:P88"/>
    <mergeCell ref="Q88:S88"/>
    <mergeCell ref="T82:V82"/>
    <mergeCell ref="W88:Y88"/>
    <mergeCell ref="W83:Y83"/>
    <mergeCell ref="T84:V84"/>
    <mergeCell ref="W84:Y84"/>
    <mergeCell ref="K84:M84"/>
    <mergeCell ref="H85:J85"/>
    <mergeCell ref="E90:G90"/>
    <mergeCell ref="H87:J87"/>
    <mergeCell ref="K87:M87"/>
    <mergeCell ref="H88:J88"/>
    <mergeCell ref="K88:M88"/>
    <mergeCell ref="E89:G89"/>
    <mergeCell ref="K85:M85"/>
    <mergeCell ref="H86:J86"/>
    <mergeCell ref="K86:M86"/>
    <mergeCell ref="Q85:S85"/>
    <mergeCell ref="N86:P86"/>
    <mergeCell ref="Q86:S86"/>
    <mergeCell ref="H83:J83"/>
    <mergeCell ref="K83:M83"/>
    <mergeCell ref="H84:J84"/>
    <mergeCell ref="E74:G74"/>
    <mergeCell ref="E75:G75"/>
    <mergeCell ref="K74:M74"/>
    <mergeCell ref="K75:M75"/>
    <mergeCell ref="E92:G92"/>
    <mergeCell ref="H92:J92"/>
    <mergeCell ref="K92:M92"/>
    <mergeCell ref="E87:G87"/>
    <mergeCell ref="H89:J89"/>
    <mergeCell ref="H79:J79"/>
    <mergeCell ref="B79:D79"/>
    <mergeCell ref="B80:D80"/>
    <mergeCell ref="B81:D81"/>
    <mergeCell ref="B82:D82"/>
    <mergeCell ref="B83:D83"/>
    <mergeCell ref="H91:J91"/>
    <mergeCell ref="K91:M91"/>
    <mergeCell ref="B90:D90"/>
    <mergeCell ref="B86:D86"/>
    <mergeCell ref="B84:D84"/>
    <mergeCell ref="B85:D85"/>
    <mergeCell ref="B71:D71"/>
    <mergeCell ref="N72:P72"/>
    <mergeCell ref="H74:J74"/>
    <mergeCell ref="B88:D88"/>
    <mergeCell ref="H72:J72"/>
    <mergeCell ref="N83:P83"/>
    <mergeCell ref="H59:J59"/>
    <mergeCell ref="H56:J56"/>
    <mergeCell ref="E59:G59"/>
    <mergeCell ref="H78:J78"/>
    <mergeCell ref="E62:G62"/>
    <mergeCell ref="E63:G63"/>
    <mergeCell ref="K76:M76"/>
    <mergeCell ref="K77:M77"/>
    <mergeCell ref="K62:M62"/>
    <mergeCell ref="K63:M63"/>
    <mergeCell ref="E71:G71"/>
    <mergeCell ref="H75:J75"/>
    <mergeCell ref="H76:J76"/>
    <mergeCell ref="B74:D74"/>
    <mergeCell ref="B75:D75"/>
    <mergeCell ref="E79:G79"/>
    <mergeCell ref="E78:G78"/>
    <mergeCell ref="H77:J77"/>
    <mergeCell ref="K78:M78"/>
    <mergeCell ref="K79:M79"/>
    <mergeCell ref="H80:J80"/>
    <mergeCell ref="K80:M80"/>
    <mergeCell ref="H81:J81"/>
    <mergeCell ref="K81:M81"/>
    <mergeCell ref="H82:J82"/>
    <mergeCell ref="K82:M82"/>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E72:G72"/>
    <mergeCell ref="E73:G73"/>
    <mergeCell ref="B62:D62"/>
    <mergeCell ref="B63:D63"/>
    <mergeCell ref="E76:G76"/>
    <mergeCell ref="E68:G68"/>
    <mergeCell ref="E67:G67"/>
    <mergeCell ref="H70:J70"/>
    <mergeCell ref="E56:G56"/>
    <mergeCell ref="H60:J60"/>
    <mergeCell ref="E77:G77"/>
    <mergeCell ref="E80:G80"/>
    <mergeCell ref="B72:D72"/>
    <mergeCell ref="B73:D73"/>
    <mergeCell ref="B76:D76"/>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W39:Y39"/>
    <mergeCell ref="T38:V38"/>
    <mergeCell ref="E37:G37"/>
    <mergeCell ref="W26:Y26"/>
    <mergeCell ref="T7:Y7"/>
    <mergeCell ref="E39:G39"/>
    <mergeCell ref="E35:G35"/>
    <mergeCell ref="E36:G36"/>
    <mergeCell ref="E24:G24"/>
    <mergeCell ref="H39:J39"/>
    <mergeCell ref="N39:P39"/>
    <mergeCell ref="H38:J38"/>
    <mergeCell ref="N37:P37"/>
    <mergeCell ref="N38:P38"/>
    <mergeCell ref="T33:V33"/>
    <mergeCell ref="K37:M37"/>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T16:Y16"/>
    <mergeCell ref="T11:Y11"/>
    <mergeCell ref="N16:S16"/>
    <mergeCell ref="N5:S5"/>
    <mergeCell ref="T5:Y5"/>
    <mergeCell ref="Z5:AE5"/>
    <mergeCell ref="Q22:S22"/>
    <mergeCell ref="T21:V21"/>
    <mergeCell ref="T22:V22"/>
    <mergeCell ref="N21:P21"/>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H17:J17"/>
    <mergeCell ref="H7:M7"/>
    <mergeCell ref="H10:M10"/>
    <mergeCell ref="N17:P17"/>
    <mergeCell ref="N20:P20"/>
    <mergeCell ref="B12:G12"/>
    <mergeCell ref="K17:M17"/>
    <mergeCell ref="N11:S11"/>
    <mergeCell ref="T10:Y10"/>
    <mergeCell ref="B16:G16"/>
    <mergeCell ref="B14:G14"/>
    <mergeCell ref="N14:S14"/>
    <mergeCell ref="W17:Y17"/>
    <mergeCell ref="K18:M18"/>
    <mergeCell ref="E20:G20"/>
    <mergeCell ref="K19:M19"/>
    <mergeCell ref="N7:S7"/>
    <mergeCell ref="H12:M12"/>
    <mergeCell ref="T19:V19"/>
    <mergeCell ref="B17:D17"/>
    <mergeCell ref="E17:G17"/>
    <mergeCell ref="Z11:AE11"/>
    <mergeCell ref="E18:G18"/>
    <mergeCell ref="E19:G19"/>
    <mergeCell ref="B36:D36"/>
    <mergeCell ref="B37:D37"/>
    <mergeCell ref="N30:P30"/>
    <mergeCell ref="Q31:S31"/>
    <mergeCell ref="Q41:S41"/>
    <mergeCell ref="Q38:S38"/>
    <mergeCell ref="K28:M28"/>
    <mergeCell ref="Z16:AE16"/>
    <mergeCell ref="N10:S10"/>
    <mergeCell ref="AC19:AE19"/>
    <mergeCell ref="W18:Y18"/>
    <mergeCell ref="T17:V17"/>
    <mergeCell ref="B41:D41"/>
    <mergeCell ref="B49:D49"/>
    <mergeCell ref="K44:M44"/>
    <mergeCell ref="E48:G48"/>
    <mergeCell ref="W25:Y25"/>
    <mergeCell ref="T32:V32"/>
    <mergeCell ref="Q33:S33"/>
    <mergeCell ref="Q34:S34"/>
    <mergeCell ref="Q35:S35"/>
    <mergeCell ref="H14:M14"/>
    <mergeCell ref="Z20:AB20"/>
    <mergeCell ref="H37:J37"/>
    <mergeCell ref="Q42:S42"/>
    <mergeCell ref="K42:M42"/>
    <mergeCell ref="B40:D40"/>
    <mergeCell ref="K31:M31"/>
    <mergeCell ref="Q28:S28"/>
    <mergeCell ref="H36:J36"/>
    <mergeCell ref="A124:A139"/>
    <mergeCell ref="H124:M124"/>
    <mergeCell ref="N124:S124"/>
    <mergeCell ref="T124:Y124"/>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A24:A37"/>
    <mergeCell ref="W46:Y46"/>
    <mergeCell ref="T45:V45"/>
    <mergeCell ref="A107:A123"/>
    <mergeCell ref="H20:J20"/>
    <mergeCell ref="K20:M20"/>
    <mergeCell ref="K21:M21"/>
    <mergeCell ref="K22:M22"/>
    <mergeCell ref="E21:G21"/>
    <mergeCell ref="H26:J26"/>
    <mergeCell ref="E27:G27"/>
    <mergeCell ref="A92:A93"/>
    <mergeCell ref="E30:G30"/>
    <mergeCell ref="Q26:S26"/>
    <mergeCell ref="W27:Y27"/>
    <mergeCell ref="W41:Y41"/>
    <mergeCell ref="E42:G42"/>
    <mergeCell ref="W42:Y42"/>
    <mergeCell ref="H46:J46"/>
    <mergeCell ref="W37:Y37"/>
    <mergeCell ref="W43:Y43"/>
    <mergeCell ref="K33:M33"/>
    <mergeCell ref="Q24:S24"/>
    <mergeCell ref="E25:G25"/>
    <mergeCell ref="H32:J32"/>
    <mergeCell ref="H30:J30"/>
    <mergeCell ref="Z25:AB25"/>
    <mergeCell ref="Z26:AB26"/>
    <mergeCell ref="K30:M30"/>
    <mergeCell ref="K32:M32"/>
    <mergeCell ref="N27:P27"/>
    <mergeCell ref="K40:M40"/>
    <mergeCell ref="K41:M41"/>
    <mergeCell ref="N44:P44"/>
    <mergeCell ref="K36:M36"/>
    <mergeCell ref="N36:P36"/>
    <mergeCell ref="N25:P25"/>
    <mergeCell ref="N32:P32"/>
    <mergeCell ref="K34:M34"/>
    <mergeCell ref="N33:P33"/>
    <mergeCell ref="N34:P34"/>
    <mergeCell ref="Z28:AB28"/>
    <mergeCell ref="T26:V26"/>
    <mergeCell ref="T36:V36"/>
    <mergeCell ref="A39:A46"/>
    <mergeCell ref="T40:V40"/>
    <mergeCell ref="N41:P41"/>
    <mergeCell ref="B39:D39"/>
    <mergeCell ref="B42:D42"/>
    <mergeCell ref="B35:D35"/>
    <mergeCell ref="H28:J28"/>
    <mergeCell ref="T43:V43"/>
    <mergeCell ref="B24:D24"/>
    <mergeCell ref="H33:J33"/>
    <mergeCell ref="H24:J24"/>
    <mergeCell ref="H25:J25"/>
    <mergeCell ref="K25:M25"/>
    <mergeCell ref="N50:P50"/>
    <mergeCell ref="E38:G38"/>
    <mergeCell ref="N49:P49"/>
    <mergeCell ref="E26:G26"/>
    <mergeCell ref="H31:J31"/>
    <mergeCell ref="H34:J34"/>
    <mergeCell ref="K35:M35"/>
    <mergeCell ref="N42:P42"/>
    <mergeCell ref="Q44:S44"/>
    <mergeCell ref="E47:G47"/>
    <mergeCell ref="Q39:S39"/>
    <mergeCell ref="Q43:S43"/>
    <mergeCell ref="H41:J41"/>
    <mergeCell ref="H49:J49"/>
    <mergeCell ref="H50:J50"/>
    <mergeCell ref="N43:P43"/>
    <mergeCell ref="H45:J45"/>
    <mergeCell ref="K45:M45"/>
    <mergeCell ref="N40:P40"/>
    <mergeCell ref="K43:M43"/>
    <mergeCell ref="H42:J42"/>
    <mergeCell ref="Q37:S37"/>
    <mergeCell ref="T52:V52"/>
    <mergeCell ref="W52:Y52"/>
    <mergeCell ref="N31:P31"/>
    <mergeCell ref="H35:J35"/>
    <mergeCell ref="N45:P45"/>
    <mergeCell ref="Q45:S45"/>
    <mergeCell ref="E32:G32"/>
    <mergeCell ref="B52:D52"/>
    <mergeCell ref="K38:M38"/>
    <mergeCell ref="E43:G43"/>
    <mergeCell ref="Q49:S49"/>
    <mergeCell ref="H43:J43"/>
    <mergeCell ref="H40:J40"/>
    <mergeCell ref="H48:J48"/>
    <mergeCell ref="H47:J47"/>
    <mergeCell ref="N48:P48"/>
    <mergeCell ref="K39:M39"/>
    <mergeCell ref="E34:G34"/>
    <mergeCell ref="E33:G33"/>
    <mergeCell ref="N35:P35"/>
    <mergeCell ref="Q36:S36"/>
    <mergeCell ref="N47:P47"/>
    <mergeCell ref="T42:V42"/>
    <mergeCell ref="Q46:S46"/>
    <mergeCell ref="E40:G40"/>
    <mergeCell ref="E41:G41"/>
    <mergeCell ref="K49:M49"/>
    <mergeCell ref="K50:M50"/>
    <mergeCell ref="K51:M51"/>
    <mergeCell ref="N29:P29"/>
    <mergeCell ref="B92:D92"/>
    <mergeCell ref="Z91:AB91"/>
    <mergeCell ref="B87:D87"/>
    <mergeCell ref="N126:S139"/>
    <mergeCell ref="H126:M139"/>
    <mergeCell ref="Z43:AB43"/>
    <mergeCell ref="K90:M90"/>
    <mergeCell ref="Z90:AB90"/>
    <mergeCell ref="K67:M67"/>
    <mergeCell ref="N51:P51"/>
    <mergeCell ref="T51:V51"/>
    <mergeCell ref="W50:Y50"/>
    <mergeCell ref="K47:M47"/>
    <mergeCell ref="Z92:AB92"/>
    <mergeCell ref="T67:V67"/>
    <mergeCell ref="T89:V89"/>
    <mergeCell ref="B46:D46"/>
    <mergeCell ref="B50:D50"/>
    <mergeCell ref="N46:P46"/>
    <mergeCell ref="Z55:AB55"/>
    <mergeCell ref="Z56:AB56"/>
    <mergeCell ref="Z54:AB54"/>
    <mergeCell ref="W89:Y89"/>
    <mergeCell ref="W90:Y90"/>
    <mergeCell ref="W82:Y82"/>
    <mergeCell ref="N84:P84"/>
    <mergeCell ref="Q84:S84"/>
    <mergeCell ref="T85:V85"/>
    <mergeCell ref="W85:Y85"/>
    <mergeCell ref="B53:D53"/>
    <mergeCell ref="B51:D51"/>
    <mergeCell ref="E45:G45"/>
    <mergeCell ref="K57:M57"/>
    <mergeCell ref="E51:G51"/>
    <mergeCell ref="E52:G52"/>
    <mergeCell ref="E53:G53"/>
    <mergeCell ref="E54:G54"/>
    <mergeCell ref="E60:G60"/>
    <mergeCell ref="E61:G61"/>
    <mergeCell ref="E65:G65"/>
    <mergeCell ref="E69:G69"/>
    <mergeCell ref="E70:G70"/>
    <mergeCell ref="E49:G49"/>
    <mergeCell ref="E50:G50"/>
    <mergeCell ref="K52:M52"/>
    <mergeCell ref="B55:D55"/>
    <mergeCell ref="H62:J62"/>
    <mergeCell ref="H65:J65"/>
    <mergeCell ref="H66:J66"/>
    <mergeCell ref="H68:J68"/>
    <mergeCell ref="H69:J69"/>
    <mergeCell ref="K59:M59"/>
    <mergeCell ref="K60:M60"/>
    <mergeCell ref="H55:J55"/>
    <mergeCell ref="E55:G55"/>
    <mergeCell ref="H54:J54"/>
    <mergeCell ref="B54:D54"/>
    <mergeCell ref="K56:M56"/>
    <mergeCell ref="B64:D64"/>
    <mergeCell ref="B65:D65"/>
    <mergeCell ref="B66:D66"/>
    <mergeCell ref="B67:D67"/>
    <mergeCell ref="H57:J57"/>
    <mergeCell ref="H27:J27"/>
    <mergeCell ref="K27:M27"/>
    <mergeCell ref="B108:G108"/>
    <mergeCell ref="B109:G109"/>
    <mergeCell ref="B110:G110"/>
    <mergeCell ref="B111:G123"/>
    <mergeCell ref="B124:G124"/>
    <mergeCell ref="B125:G125"/>
    <mergeCell ref="AL108:AQ108"/>
    <mergeCell ref="AL124:AQ124"/>
    <mergeCell ref="AL109:AQ109"/>
    <mergeCell ref="AL110:AQ110"/>
    <mergeCell ref="H108:M108"/>
    <mergeCell ref="N125:S125"/>
    <mergeCell ref="AR110:AW110"/>
    <mergeCell ref="Z109:AE109"/>
    <mergeCell ref="Z110:AE110"/>
    <mergeCell ref="Z108:AE108"/>
    <mergeCell ref="Z124:AE124"/>
    <mergeCell ref="AR111:AW123"/>
    <mergeCell ref="AR109:AW109"/>
    <mergeCell ref="Z111:AE123"/>
    <mergeCell ref="AF125:AK125"/>
    <mergeCell ref="N109:S109"/>
    <mergeCell ref="N111:S123"/>
    <mergeCell ref="H111:M123"/>
    <mergeCell ref="H110:M110"/>
    <mergeCell ref="H109:M109"/>
    <mergeCell ref="AL125:AQ125"/>
    <mergeCell ref="AL111:AQ123"/>
    <mergeCell ref="AF109:AK109"/>
    <mergeCell ref="B45:D45"/>
    <mergeCell ref="AR126:AW139"/>
    <mergeCell ref="AR124:AW124"/>
    <mergeCell ref="Z44:AB44"/>
    <mergeCell ref="AC46:AE46"/>
    <mergeCell ref="AR107:AW107"/>
    <mergeCell ref="AR108:AW108"/>
    <mergeCell ref="AO92:AQ92"/>
    <mergeCell ref="T39:V39"/>
    <mergeCell ref="AO43:AQ43"/>
    <mergeCell ref="T44:V44"/>
    <mergeCell ref="AC91:AE91"/>
    <mergeCell ref="Z48:AB48"/>
    <mergeCell ref="AC48:AE48"/>
    <mergeCell ref="W48:Y48"/>
    <mergeCell ref="Z66:AB66"/>
    <mergeCell ref="Z67:AB67"/>
    <mergeCell ref="W78:Y78"/>
    <mergeCell ref="T79:V79"/>
    <mergeCell ref="W79:Y79"/>
    <mergeCell ref="T80:V80"/>
    <mergeCell ref="T55:V55"/>
    <mergeCell ref="W55:Y55"/>
    <mergeCell ref="AC80:AE80"/>
    <mergeCell ref="Z85:AB85"/>
    <mergeCell ref="AR125:AW125"/>
    <mergeCell ref="Z125:AE125"/>
    <mergeCell ref="T54:V54"/>
    <mergeCell ref="T53:V53"/>
    <mergeCell ref="T91:V91"/>
    <mergeCell ref="W91:Y91"/>
    <mergeCell ref="AR50:AT50"/>
    <mergeCell ref="AR51:AT51"/>
    <mergeCell ref="Z126:AE139"/>
    <mergeCell ref="T126:Y139"/>
    <mergeCell ref="T110:Y110"/>
    <mergeCell ref="T109:Y109"/>
    <mergeCell ref="T108:Y108"/>
    <mergeCell ref="T111:Y123"/>
    <mergeCell ref="AL72:AN72"/>
    <mergeCell ref="AL73:AN73"/>
    <mergeCell ref="AL74:AN74"/>
    <mergeCell ref="AL75:AN75"/>
    <mergeCell ref="AC87:AE87"/>
    <mergeCell ref="Z88:AB88"/>
    <mergeCell ref="AC88:AE88"/>
    <mergeCell ref="AC84:AE84"/>
    <mergeCell ref="AC75:AE75"/>
    <mergeCell ref="AL126:AQ139"/>
    <mergeCell ref="T83:V83"/>
    <mergeCell ref="T87:V87"/>
    <mergeCell ref="W87:Y87"/>
    <mergeCell ref="AL90:AN90"/>
    <mergeCell ref="AO90:AQ90"/>
    <mergeCell ref="AI78:AK78"/>
    <mergeCell ref="AI79:AK79"/>
    <mergeCell ref="AF88:AH88"/>
    <mergeCell ref="AF89:AH89"/>
    <mergeCell ref="AI81:AK81"/>
    <mergeCell ref="AO89:AQ89"/>
    <mergeCell ref="AO80:AQ80"/>
    <mergeCell ref="AL81:AN81"/>
    <mergeCell ref="AF80:AH80"/>
    <mergeCell ref="AF110:AK110"/>
    <mergeCell ref="AF124:AK124"/>
    <mergeCell ref="H125:M125"/>
    <mergeCell ref="AO91:AQ91"/>
    <mergeCell ref="Q92:S92"/>
    <mergeCell ref="T92:V92"/>
    <mergeCell ref="AC92:AE92"/>
    <mergeCell ref="H71:J71"/>
    <mergeCell ref="N73:P73"/>
    <mergeCell ref="N64:P64"/>
    <mergeCell ref="N67:P67"/>
    <mergeCell ref="K61:M61"/>
    <mergeCell ref="H63:J63"/>
    <mergeCell ref="Q82:S82"/>
    <mergeCell ref="T77:V77"/>
    <mergeCell ref="AC67:AE67"/>
    <mergeCell ref="AC64:AE64"/>
    <mergeCell ref="K64:M64"/>
    <mergeCell ref="K71:M71"/>
    <mergeCell ref="H61:J61"/>
    <mergeCell ref="H64:J64"/>
    <mergeCell ref="Z75:AB75"/>
    <mergeCell ref="Z77:AB77"/>
    <mergeCell ref="H73:J73"/>
    <mergeCell ref="Z78:AB78"/>
    <mergeCell ref="W61:Y61"/>
    <mergeCell ref="W74:Y74"/>
    <mergeCell ref="T72:V72"/>
    <mergeCell ref="T73:V73"/>
    <mergeCell ref="T74:V74"/>
    <mergeCell ref="W76:Y76"/>
    <mergeCell ref="Z89:AB89"/>
    <mergeCell ref="T125:Y125"/>
    <mergeCell ref="T75:V75"/>
    <mergeCell ref="AC43:AE43"/>
    <mergeCell ref="Z72:AB72"/>
    <mergeCell ref="Z40:AB40"/>
    <mergeCell ref="Z84:AB84"/>
    <mergeCell ref="Z81:AB81"/>
    <mergeCell ref="Z83:AB83"/>
    <mergeCell ref="T78:V78"/>
    <mergeCell ref="Z50:AB50"/>
    <mergeCell ref="N56:P56"/>
    <mergeCell ref="AC57:AE57"/>
    <mergeCell ref="AC58:AE58"/>
    <mergeCell ref="AF92:AH92"/>
    <mergeCell ref="AO81:AQ81"/>
    <mergeCell ref="N108:S108"/>
    <mergeCell ref="W75:Y75"/>
    <mergeCell ref="AO73:AQ73"/>
    <mergeCell ref="AL77:AN77"/>
    <mergeCell ref="AC72:AE72"/>
    <mergeCell ref="AC76:AE76"/>
    <mergeCell ref="AC74:AE74"/>
    <mergeCell ref="W67:Y67"/>
    <mergeCell ref="Z73:AB73"/>
    <mergeCell ref="AF83:AH83"/>
    <mergeCell ref="AI72:AK72"/>
    <mergeCell ref="AI73:AK73"/>
    <mergeCell ref="AI77:AK77"/>
    <mergeCell ref="AF79:AH79"/>
    <mergeCell ref="AL82:AN82"/>
    <mergeCell ref="N92:P92"/>
    <mergeCell ref="N90:P90"/>
    <mergeCell ref="Q90:S90"/>
    <mergeCell ref="N91:P91"/>
    <mergeCell ref="N81:P81"/>
    <mergeCell ref="T71:V71"/>
    <mergeCell ref="T68:V68"/>
    <mergeCell ref="T69:V69"/>
    <mergeCell ref="N57:P57"/>
    <mergeCell ref="Q54:S54"/>
    <mergeCell ref="Q55:S55"/>
    <mergeCell ref="N58:P58"/>
    <mergeCell ref="AF70:AH70"/>
    <mergeCell ref="Z64:AB64"/>
    <mergeCell ref="Q56:S56"/>
    <mergeCell ref="T59:V59"/>
    <mergeCell ref="AC78:AE78"/>
    <mergeCell ref="W59:Y59"/>
    <mergeCell ref="N76:P76"/>
    <mergeCell ref="N77:P77"/>
    <mergeCell ref="N78:P78"/>
    <mergeCell ref="Q78:S78"/>
    <mergeCell ref="Q77:S77"/>
    <mergeCell ref="W72:Y72"/>
    <mergeCell ref="W73:Y73"/>
    <mergeCell ref="W77:Y77"/>
    <mergeCell ref="W80:Y80"/>
    <mergeCell ref="T24:V24"/>
    <mergeCell ref="W24:Y24"/>
    <mergeCell ref="W22:Y22"/>
    <mergeCell ref="AO70:AQ70"/>
    <mergeCell ref="AF22:AH22"/>
    <mergeCell ref="AI22:AK22"/>
    <mergeCell ref="AC42:AE42"/>
    <mergeCell ref="AC69:AE69"/>
    <mergeCell ref="AL67:AN67"/>
    <mergeCell ref="AC70:AE70"/>
    <mergeCell ref="W47:Y47"/>
    <mergeCell ref="Z45:AB45"/>
    <mergeCell ref="Z47:AB47"/>
    <mergeCell ref="T47:V47"/>
    <mergeCell ref="AC45:AE45"/>
    <mergeCell ref="W45:Y45"/>
    <mergeCell ref="AU37:AW37"/>
    <mergeCell ref="W54:Y54"/>
    <mergeCell ref="W56:Y56"/>
    <mergeCell ref="Z63:AB63"/>
    <mergeCell ref="W63:Y63"/>
    <mergeCell ref="Z70:AB70"/>
    <mergeCell ref="W68:Y68"/>
    <mergeCell ref="T27:V27"/>
    <mergeCell ref="Z30:AB30"/>
    <mergeCell ref="AU31:AW31"/>
    <mergeCell ref="AI42:AK42"/>
    <mergeCell ref="AC66:AE66"/>
    <mergeCell ref="AC30:AE30"/>
    <mergeCell ref="W51:Y51"/>
    <mergeCell ref="Z51:AB51"/>
    <mergeCell ref="Z49:AB49"/>
    <mergeCell ref="AC47:AE47"/>
    <mergeCell ref="Z22:AB22"/>
    <mergeCell ref="W20:Y20"/>
    <mergeCell ref="W21:Y21"/>
    <mergeCell ref="W19:Y19"/>
    <mergeCell ref="AX22:AZ22"/>
    <mergeCell ref="W28:Y28"/>
    <mergeCell ref="AC28:AE28"/>
    <mergeCell ref="AR27:AT27"/>
    <mergeCell ref="AR26:AT26"/>
    <mergeCell ref="AI80:AK80"/>
    <mergeCell ref="AF85:AH85"/>
    <mergeCell ref="AC83:AE83"/>
    <mergeCell ref="AI88:AK88"/>
    <mergeCell ref="AI89:AK89"/>
    <mergeCell ref="AI85:AK85"/>
    <mergeCell ref="AI86:AK86"/>
    <mergeCell ref="Z80:AB80"/>
    <mergeCell ref="AF77:AH77"/>
    <mergeCell ref="AF87:AH87"/>
    <mergeCell ref="Z76:AB76"/>
    <mergeCell ref="Z79:AB79"/>
    <mergeCell ref="AC79:AE79"/>
    <mergeCell ref="Z71:AB71"/>
    <mergeCell ref="Z27:AB27"/>
    <mergeCell ref="W30:Y30"/>
    <mergeCell ref="AF50:AH50"/>
    <mergeCell ref="AF51:AH51"/>
    <mergeCell ref="AF52:AH52"/>
    <mergeCell ref="Z74:AB74"/>
    <mergeCell ref="AF81:AH81"/>
    <mergeCell ref="AF82:AH82"/>
    <mergeCell ref="BA25:BC25"/>
    <mergeCell ref="AL26:AN26"/>
    <mergeCell ref="H22:J22"/>
    <mergeCell ref="N19:P19"/>
    <mergeCell ref="AF24:AH24"/>
    <mergeCell ref="AX30:AZ30"/>
    <mergeCell ref="AO34:AQ34"/>
    <mergeCell ref="AR32:AT32"/>
    <mergeCell ref="AR31:AT31"/>
    <mergeCell ref="AR29:AT29"/>
    <mergeCell ref="AO29:AQ29"/>
    <mergeCell ref="AL29:AN29"/>
    <mergeCell ref="Z29:AB29"/>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AO24:AQ24"/>
    <mergeCell ref="H21:J21"/>
    <mergeCell ref="N24:P24"/>
    <mergeCell ref="N28:P28"/>
    <mergeCell ref="AL27:AN27"/>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BD22:BF22"/>
    <mergeCell ref="AL25:AN25"/>
    <mergeCell ref="BA22:BC22"/>
    <mergeCell ref="BA24:BC24"/>
    <mergeCell ref="CH31:CJ31"/>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K18:CM18"/>
    <mergeCell ref="CH19:CJ19"/>
    <mergeCell ref="CK19:CM19"/>
    <mergeCell ref="CK57:CM57"/>
    <mergeCell ref="CK70:CM70"/>
    <mergeCell ref="CK77:CM77"/>
    <mergeCell ref="CH78:CJ78"/>
    <mergeCell ref="CK78:CM78"/>
    <mergeCell ref="CH36:CJ36"/>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43:CJ43"/>
    <mergeCell ref="CK54:CM54"/>
    <mergeCell ref="CH53:CJ53"/>
    <mergeCell ref="CH52:CJ52"/>
    <mergeCell ref="CK52:CM52"/>
    <mergeCell ref="CK53:CM53"/>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68:CM68"/>
    <mergeCell ref="CH69:CJ69"/>
    <mergeCell ref="CH74:CJ74"/>
    <mergeCell ref="CK74:CM74"/>
    <mergeCell ref="CH75:CJ75"/>
    <mergeCell ref="CH76:CJ76"/>
    <mergeCell ref="CK76:CM76"/>
    <mergeCell ref="CH72:CJ72"/>
    <mergeCell ref="CK72:CM72"/>
    <mergeCell ref="CK55:CM55"/>
    <mergeCell ref="CK56:CM56"/>
    <mergeCell ref="CK58:CM58"/>
    <mergeCell ref="CK59:CM59"/>
    <mergeCell ref="CE56:CG56"/>
    <mergeCell ref="CE62:CG62"/>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E69:CG69"/>
    <mergeCell ref="CB70:CD70"/>
    <mergeCell ref="CE70:CG70"/>
    <mergeCell ref="CB71:CD71"/>
    <mergeCell ref="CE71:CG71"/>
    <mergeCell ref="CB72:CD72"/>
    <mergeCell ref="BM73:BO73"/>
    <mergeCell ref="BM82:BO82"/>
    <mergeCell ref="CB54:CD54"/>
    <mergeCell ref="BY53:CA53"/>
    <mergeCell ref="BY54:CA54"/>
    <mergeCell ref="CB73:CD73"/>
    <mergeCell ref="CE73:CG73"/>
    <mergeCell ref="CB55:CD55"/>
    <mergeCell ref="CB56:CD56"/>
    <mergeCell ref="BY74:CA74"/>
    <mergeCell ref="CB84:CD84"/>
    <mergeCell ref="BM84:BO84"/>
    <mergeCell ref="BM72:BO72"/>
    <mergeCell ref="CE77:CG77"/>
    <mergeCell ref="CE78:CG78"/>
    <mergeCell ref="CB66:CD66"/>
    <mergeCell ref="CE66:CG66"/>
    <mergeCell ref="BV63:BX63"/>
    <mergeCell ref="BY63:CA63"/>
    <mergeCell ref="BV64:BX64"/>
    <mergeCell ref="BY64:CA64"/>
    <mergeCell ref="BV73:BX73"/>
    <mergeCell ref="CE63:CG63"/>
    <mergeCell ref="CE64:CG64"/>
    <mergeCell ref="BY72:CA72"/>
    <mergeCell ref="BY73:CA73"/>
    <mergeCell ref="CH109:CM109"/>
    <mergeCell ref="CH110:CM110"/>
    <mergeCell ref="CE50:CG50"/>
    <mergeCell ref="CB108:CG108"/>
    <mergeCell ref="BV79:BX79"/>
    <mergeCell ref="BV80:BX80"/>
    <mergeCell ref="BV81:BX81"/>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BV83:BX83"/>
    <mergeCell ref="BV89:BX89"/>
    <mergeCell ref="CB90:CD90"/>
    <mergeCell ref="CE90:CG90"/>
    <mergeCell ref="CB87:CD87"/>
    <mergeCell ref="CE87:CG87"/>
    <mergeCell ref="CB82:CD82"/>
    <mergeCell ref="CE82:CG82"/>
    <mergeCell ref="CB83:CD83"/>
    <mergeCell ref="CE83:CG83"/>
    <mergeCell ref="CH77:CJ77"/>
    <mergeCell ref="CK71:CM71"/>
    <mergeCell ref="BA36:BC36"/>
    <mergeCell ref="AX37:AZ37"/>
    <mergeCell ref="BA37:BC37"/>
    <mergeCell ref="Z35:AB35"/>
    <mergeCell ref="Z37:AB37"/>
    <mergeCell ref="AC44:AE44"/>
    <mergeCell ref="BA46:BC46"/>
    <mergeCell ref="AI43:AK43"/>
    <mergeCell ref="AI44:AK44"/>
    <mergeCell ref="CH124:CM124"/>
    <mergeCell ref="CH125:CM125"/>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8:CM108"/>
    <mergeCell ref="AC49:AE49"/>
    <mergeCell ref="BA45:BC45"/>
    <mergeCell ref="AX46:AZ46"/>
    <mergeCell ref="AI46:AK46"/>
    <mergeCell ref="BD45:BF45"/>
    <mergeCell ref="BG42:BI42"/>
    <mergeCell ref="AC32:AE32"/>
    <mergeCell ref="AL47:AN47"/>
    <mergeCell ref="AO33:AQ33"/>
    <mergeCell ref="W31:Y31"/>
    <mergeCell ref="AU35:AW35"/>
    <mergeCell ref="BD35:BF35"/>
    <mergeCell ref="BG35:BI35"/>
    <mergeCell ref="AX33:AZ33"/>
    <mergeCell ref="AU46:AW46"/>
    <mergeCell ref="AU42:AW42"/>
    <mergeCell ref="W44:Y44"/>
    <mergeCell ref="AU38:AW38"/>
    <mergeCell ref="BA33:BC33"/>
    <mergeCell ref="BD33:BF33"/>
    <mergeCell ref="AR48:AT48"/>
    <mergeCell ref="W40:Y40"/>
    <mergeCell ref="AX34:AZ34"/>
    <mergeCell ref="BA34:BC34"/>
    <mergeCell ref="AF37:AH37"/>
    <mergeCell ref="AC33:AE33"/>
    <mergeCell ref="AX36:AZ36"/>
    <mergeCell ref="BD47:BF47"/>
    <mergeCell ref="AL36:AN36"/>
    <mergeCell ref="Z34:AB34"/>
    <mergeCell ref="AR41:AT41"/>
    <mergeCell ref="AR37:AT37"/>
    <mergeCell ref="BA41:BC41"/>
    <mergeCell ref="BG33:BI33"/>
    <mergeCell ref="AL34:AN34"/>
    <mergeCell ref="BD31:BF31"/>
    <mergeCell ref="BD32:BF32"/>
    <mergeCell ref="BA31:BC31"/>
    <mergeCell ref="Z32:AB32"/>
    <mergeCell ref="AC36:AE36"/>
    <mergeCell ref="AX41:AZ41"/>
    <mergeCell ref="BM35:BO35"/>
    <mergeCell ref="BM36:BO36"/>
    <mergeCell ref="BJ38:BL38"/>
    <mergeCell ref="BM38:BO38"/>
    <mergeCell ref="BJ39:BL39"/>
    <mergeCell ref="BM39:BO39"/>
    <mergeCell ref="BJ40:BL40"/>
    <mergeCell ref="BM40:BO40"/>
    <mergeCell ref="BJ41:BL41"/>
    <mergeCell ref="BM41:BO41"/>
    <mergeCell ref="Z39:AB39"/>
    <mergeCell ref="AL39:AN39"/>
    <mergeCell ref="AL37:AN37"/>
    <mergeCell ref="BJ35:BL35"/>
    <mergeCell ref="BJ36:BL36"/>
    <mergeCell ref="AL40:AN40"/>
    <mergeCell ref="AL41:AN41"/>
    <mergeCell ref="AU34:AW34"/>
    <mergeCell ref="AR40:AT40"/>
    <mergeCell ref="AO36:AQ36"/>
    <mergeCell ref="AL35:AN35"/>
    <mergeCell ref="AI40:AK40"/>
    <mergeCell ref="AC39:AE39"/>
    <mergeCell ref="BG47:BI47"/>
    <mergeCell ref="BD48:BF48"/>
    <mergeCell ref="BG48:BI48"/>
    <mergeCell ref="AU44:AW44"/>
    <mergeCell ref="AX48:AZ48"/>
    <mergeCell ref="AX38:AZ38"/>
    <mergeCell ref="AX39:AZ39"/>
    <mergeCell ref="AO39:AQ39"/>
    <mergeCell ref="BA48:BC48"/>
    <mergeCell ref="BA38:BC38"/>
    <mergeCell ref="AO49:AQ49"/>
    <mergeCell ref="AF46:AH46"/>
    <mergeCell ref="AL45:AN45"/>
    <mergeCell ref="AO45:AQ45"/>
    <mergeCell ref="AO40:AQ40"/>
    <mergeCell ref="AR39:AT39"/>
    <mergeCell ref="BA49:BC49"/>
    <mergeCell ref="AR38:AT38"/>
    <mergeCell ref="AR46:AT46"/>
    <mergeCell ref="AO48:AQ48"/>
    <mergeCell ref="AR42:AT42"/>
    <mergeCell ref="AR49:AT49"/>
    <mergeCell ref="BA43:BC43"/>
    <mergeCell ref="AI41:AK41"/>
    <mergeCell ref="AX47:AZ47"/>
    <mergeCell ref="AI39:AK39"/>
    <mergeCell ref="BD44:BF44"/>
    <mergeCell ref="BG44:BI44"/>
    <mergeCell ref="BD46:BF46"/>
    <mergeCell ref="BG46:BI46"/>
    <mergeCell ref="AL38:AN38"/>
    <mergeCell ref="AL46:AN46"/>
    <mergeCell ref="AX4:BC4"/>
    <mergeCell ref="AF19:AH19"/>
    <mergeCell ref="AF20:AH20"/>
    <mergeCell ref="AX10:BC10"/>
    <mergeCell ref="AX12:BC12"/>
    <mergeCell ref="AX14:BC14"/>
    <mergeCell ref="AX17:AZ17"/>
    <mergeCell ref="AX49:AZ49"/>
    <mergeCell ref="AU49:AW49"/>
    <mergeCell ref="AF48:AH48"/>
    <mergeCell ref="AL49:AN49"/>
    <mergeCell ref="Z38:AB38"/>
    <mergeCell ref="AC41:AE41"/>
    <mergeCell ref="AC40:AE40"/>
    <mergeCell ref="Z46:AB46"/>
    <mergeCell ref="AU43:AW43"/>
    <mergeCell ref="AX42:AZ42"/>
    <mergeCell ref="BA42:BC42"/>
    <mergeCell ref="AX43:AZ43"/>
    <mergeCell ref="AU39:AW39"/>
    <mergeCell ref="AC38:AE38"/>
    <mergeCell ref="AX31:AZ31"/>
    <mergeCell ref="AC35:AE35"/>
    <mergeCell ref="AX25:AZ25"/>
    <mergeCell ref="AX26:AZ26"/>
    <mergeCell ref="AL16:AQ16"/>
    <mergeCell ref="AL10:AQ10"/>
    <mergeCell ref="AO17:AQ17"/>
    <mergeCell ref="AO20:AQ20"/>
    <mergeCell ref="AL19:AN19"/>
    <mergeCell ref="AL20:AN20"/>
    <mergeCell ref="AO28:AQ28"/>
    <mergeCell ref="AO41:AQ41"/>
    <mergeCell ref="AO42:AQ42"/>
    <mergeCell ref="AU47:AW47"/>
    <mergeCell ref="AO37:AQ37"/>
    <mergeCell ref="AF40:AH40"/>
    <mergeCell ref="AF41:AH41"/>
    <mergeCell ref="AU48:AW48"/>
    <mergeCell ref="AR47:AT47"/>
    <mergeCell ref="AO38:AQ38"/>
    <mergeCell ref="AR45:AT45"/>
    <mergeCell ref="AU45:AW45"/>
    <mergeCell ref="AL42:AN42"/>
    <mergeCell ref="AL43:AN43"/>
    <mergeCell ref="AF2:AK2"/>
    <mergeCell ref="AF3:AK3"/>
    <mergeCell ref="AF4:AK4"/>
    <mergeCell ref="AU32:AW32"/>
    <mergeCell ref="AL44:AN44"/>
    <mergeCell ref="AU41:AW41"/>
    <mergeCell ref="AU40:AW40"/>
    <mergeCell ref="AO35:AQ35"/>
    <mergeCell ref="AL2:AQ2"/>
    <mergeCell ref="AL4:AQ4"/>
    <mergeCell ref="AR28:AT28"/>
    <mergeCell ref="AF25:AH25"/>
    <mergeCell ref="AI25:AK25"/>
    <mergeCell ref="AI28:AK28"/>
    <mergeCell ref="AL5:AQ5"/>
    <mergeCell ref="AL11:AQ11"/>
    <mergeCell ref="AO44:AQ44"/>
    <mergeCell ref="AR44:AT44"/>
    <mergeCell ref="AR43:AT43"/>
    <mergeCell ref="AU51:AW51"/>
    <mergeCell ref="AO50:AQ50"/>
    <mergeCell ref="AL30:AN30"/>
    <mergeCell ref="BG32:BI32"/>
    <mergeCell ref="AR12:AW12"/>
    <mergeCell ref="AL18:AN18"/>
    <mergeCell ref="AR5:AW5"/>
    <mergeCell ref="AX5:BC5"/>
    <mergeCell ref="BD5:BI5"/>
    <mergeCell ref="AX28:AZ28"/>
    <mergeCell ref="BA28:BC28"/>
    <mergeCell ref="AU18:AW18"/>
    <mergeCell ref="AR22:AT22"/>
    <mergeCell ref="AO31:AQ31"/>
    <mergeCell ref="AX9:BC9"/>
    <mergeCell ref="AX7:BC7"/>
    <mergeCell ref="AF5:AK5"/>
    <mergeCell ref="AF7:AK7"/>
    <mergeCell ref="AF10:AK10"/>
    <mergeCell ref="AF12:AK12"/>
    <mergeCell ref="AF14:AK14"/>
    <mergeCell ref="AF17:AH17"/>
    <mergeCell ref="AI17:AK17"/>
    <mergeCell ref="AI18:AK18"/>
    <mergeCell ref="AI19:AK19"/>
    <mergeCell ref="AI26:AK26"/>
    <mergeCell ref="AI27:AK27"/>
    <mergeCell ref="AU22:AW22"/>
    <mergeCell ref="AR21:AT21"/>
    <mergeCell ref="AI20:AK20"/>
    <mergeCell ref="AF18:AH18"/>
    <mergeCell ref="AL48:AN48"/>
    <mergeCell ref="AL21:AN21"/>
    <mergeCell ref="AI34:AK34"/>
    <mergeCell ref="AO32:AQ32"/>
    <mergeCell ref="W33:Y33"/>
    <mergeCell ref="AL33:AN33"/>
    <mergeCell ref="AU30:AW30"/>
    <mergeCell ref="Z24:AB24"/>
    <mergeCell ref="AC25:AE25"/>
    <mergeCell ref="AC26:AE26"/>
    <mergeCell ref="AC27:AE27"/>
    <mergeCell ref="AI21:AK21"/>
    <mergeCell ref="AF21:AH21"/>
    <mergeCell ref="AI24:AK24"/>
    <mergeCell ref="AC24:AE24"/>
    <mergeCell ref="Z31:AB31"/>
    <mergeCell ref="AC82:AE82"/>
    <mergeCell ref="BA17:BC17"/>
    <mergeCell ref="AX18:AZ18"/>
    <mergeCell ref="AR20:AT20"/>
    <mergeCell ref="AX24:AZ24"/>
    <mergeCell ref="AC50:AE50"/>
    <mergeCell ref="AL32:AN32"/>
    <mergeCell ref="W71:Y71"/>
    <mergeCell ref="Z69:AB69"/>
    <mergeCell ref="AC77:AE77"/>
    <mergeCell ref="AC73:AE73"/>
    <mergeCell ref="Z62:AB62"/>
    <mergeCell ref="W65:Y65"/>
    <mergeCell ref="AU56:AW56"/>
    <mergeCell ref="AF39:AH39"/>
    <mergeCell ref="BA59:BC59"/>
    <mergeCell ref="Z57:AB57"/>
    <mergeCell ref="T61:V61"/>
    <mergeCell ref="Q58:S58"/>
    <mergeCell ref="Q61:S61"/>
    <mergeCell ref="T58:V58"/>
    <mergeCell ref="W58:Y58"/>
    <mergeCell ref="T62:V62"/>
    <mergeCell ref="W64:Y64"/>
    <mergeCell ref="W49:Y49"/>
    <mergeCell ref="Q47:S47"/>
    <mergeCell ref="T34:V34"/>
    <mergeCell ref="Z42:AB42"/>
    <mergeCell ref="Q40:S40"/>
    <mergeCell ref="T37:V37"/>
    <mergeCell ref="T28:V28"/>
    <mergeCell ref="Q32:S32"/>
    <mergeCell ref="T66:V66"/>
    <mergeCell ref="W66:Y66"/>
    <mergeCell ref="Z41:AB41"/>
    <mergeCell ref="Q30:S30"/>
    <mergeCell ref="T56:V56"/>
    <mergeCell ref="Q57:S57"/>
    <mergeCell ref="T41:V41"/>
    <mergeCell ref="Q29:S29"/>
    <mergeCell ref="AU59:AW59"/>
    <mergeCell ref="AU60:AW60"/>
    <mergeCell ref="AU62:AW62"/>
    <mergeCell ref="AU65:AW65"/>
    <mergeCell ref="AU66:AW66"/>
    <mergeCell ref="AU67:AW67"/>
    <mergeCell ref="AU69:AW69"/>
    <mergeCell ref="AU70:AW70"/>
    <mergeCell ref="AU71:AW71"/>
    <mergeCell ref="AU72:AW72"/>
    <mergeCell ref="N79:P79"/>
    <mergeCell ref="Q79:S79"/>
    <mergeCell ref="T81:V81"/>
    <mergeCell ref="W81:Y81"/>
    <mergeCell ref="AF78:AH78"/>
    <mergeCell ref="N80:P80"/>
    <mergeCell ref="N110:S110"/>
    <mergeCell ref="T76:V76"/>
    <mergeCell ref="T65:V65"/>
    <mergeCell ref="T63:V63"/>
    <mergeCell ref="Z61:AB61"/>
    <mergeCell ref="N62:P62"/>
    <mergeCell ref="N63:P63"/>
    <mergeCell ref="N66:P66"/>
    <mergeCell ref="N61:P61"/>
    <mergeCell ref="N68:P68"/>
    <mergeCell ref="N65:P65"/>
    <mergeCell ref="N70:P70"/>
    <mergeCell ref="AC68:AE68"/>
    <mergeCell ref="AC65:AE65"/>
    <mergeCell ref="T88:V88"/>
    <mergeCell ref="W62:Y62"/>
    <mergeCell ref="T70:V70"/>
    <mergeCell ref="W70:Y70"/>
    <mergeCell ref="W92:Y92"/>
    <mergeCell ref="N74:P74"/>
    <mergeCell ref="BM89:BO89"/>
    <mergeCell ref="Q65:S65"/>
    <mergeCell ref="Q66:S66"/>
    <mergeCell ref="Q67:S67"/>
    <mergeCell ref="Q68:S68"/>
    <mergeCell ref="Q69:S69"/>
    <mergeCell ref="Q70:S70"/>
    <mergeCell ref="Q71:S71"/>
    <mergeCell ref="Q76:S76"/>
    <mergeCell ref="AU79:AW79"/>
    <mergeCell ref="Z68:AB68"/>
    <mergeCell ref="Z65:AB65"/>
    <mergeCell ref="AU68:AW68"/>
    <mergeCell ref="AI71:AK71"/>
    <mergeCell ref="N69:P69"/>
    <mergeCell ref="W69:Y69"/>
    <mergeCell ref="BA83:BC83"/>
    <mergeCell ref="BA79:BC79"/>
    <mergeCell ref="BJ78:BL78"/>
    <mergeCell ref="BJ81:BL81"/>
    <mergeCell ref="BJ72:BL72"/>
    <mergeCell ref="BJ88:BL88"/>
    <mergeCell ref="AL91:AN91"/>
    <mergeCell ref="Q73:S73"/>
    <mergeCell ref="Q74:S74"/>
    <mergeCell ref="N75:P75"/>
    <mergeCell ref="Q75:S75"/>
    <mergeCell ref="N71:P71"/>
    <mergeCell ref="BJ107:BO107"/>
    <mergeCell ref="BJ108:BO108"/>
    <mergeCell ref="BJ109:BO109"/>
    <mergeCell ref="BJ110:BO110"/>
    <mergeCell ref="AL92:AN92"/>
    <mergeCell ref="AU74:AW74"/>
    <mergeCell ref="AU75:AW75"/>
    <mergeCell ref="AU77:AW77"/>
    <mergeCell ref="AU73:AW73"/>
    <mergeCell ref="AC90:AE90"/>
    <mergeCell ref="AI92:AK92"/>
    <mergeCell ref="AF108:AK108"/>
    <mergeCell ref="Z82:AB82"/>
    <mergeCell ref="Q80:S80"/>
    <mergeCell ref="BD74:BF74"/>
    <mergeCell ref="AR76:AT76"/>
    <mergeCell ref="AU76:AW76"/>
    <mergeCell ref="BG73:BI73"/>
    <mergeCell ref="AR92:AT92"/>
    <mergeCell ref="AU92:AW92"/>
    <mergeCell ref="AR91:AT91"/>
    <mergeCell ref="AU91:AW91"/>
    <mergeCell ref="Q91:S91"/>
    <mergeCell ref="Q89:S89"/>
    <mergeCell ref="AX88:AZ88"/>
    <mergeCell ref="BA88:BC88"/>
    <mergeCell ref="AX89:AZ89"/>
    <mergeCell ref="BA89:BC89"/>
    <mergeCell ref="AX90:AZ90"/>
    <mergeCell ref="BA90:BC90"/>
    <mergeCell ref="AX82:AZ82"/>
    <mergeCell ref="AX109:BC109"/>
    <mergeCell ref="K73:M73"/>
    <mergeCell ref="Q50:S50"/>
    <mergeCell ref="Q59:S59"/>
    <mergeCell ref="Q60:S60"/>
    <mergeCell ref="Q62:S62"/>
    <mergeCell ref="Q63:S63"/>
    <mergeCell ref="Q64:S64"/>
    <mergeCell ref="H67:J67"/>
    <mergeCell ref="H51:J51"/>
    <mergeCell ref="K58:M58"/>
    <mergeCell ref="K54:M54"/>
    <mergeCell ref="K55:M55"/>
    <mergeCell ref="Q52:S52"/>
    <mergeCell ref="N54:P54"/>
    <mergeCell ref="Q53:S53"/>
    <mergeCell ref="N53:P53"/>
    <mergeCell ref="N52:P52"/>
    <mergeCell ref="N55:P55"/>
    <mergeCell ref="K53:M53"/>
    <mergeCell ref="Q51:S51"/>
    <mergeCell ref="H52:J52"/>
    <mergeCell ref="H53:J53"/>
    <mergeCell ref="N59:P59"/>
    <mergeCell ref="N60:P60"/>
    <mergeCell ref="K72:M72"/>
    <mergeCell ref="AC51:AE51"/>
    <mergeCell ref="AC53:AE53"/>
    <mergeCell ref="AC54:AE54"/>
    <mergeCell ref="AC59:AE59"/>
    <mergeCell ref="AC60:AE60"/>
    <mergeCell ref="AC61:AE61"/>
    <mergeCell ref="AI51:AK51"/>
    <mergeCell ref="AI52:AK52"/>
    <mergeCell ref="AI53:AK53"/>
    <mergeCell ref="AI54:AK54"/>
    <mergeCell ref="AI55:AK55"/>
    <mergeCell ref="AI56:AK56"/>
    <mergeCell ref="AL51:AN51"/>
    <mergeCell ref="AL65:AN65"/>
    <mergeCell ref="AL57:AN57"/>
    <mergeCell ref="AL59:AN59"/>
    <mergeCell ref="AL52:AN52"/>
    <mergeCell ref="AL53:AN53"/>
    <mergeCell ref="AL58:AN58"/>
    <mergeCell ref="AL56:AN56"/>
    <mergeCell ref="AI59:AK59"/>
    <mergeCell ref="AI60:AK60"/>
    <mergeCell ref="AI61:AK61"/>
    <mergeCell ref="AI62:AK62"/>
    <mergeCell ref="AF64:AH64"/>
    <mergeCell ref="AX50:AZ50"/>
    <mergeCell ref="BS77:BU77"/>
    <mergeCell ref="BP68:BR68"/>
    <mergeCell ref="BM69:BO69"/>
    <mergeCell ref="BP70:BR70"/>
    <mergeCell ref="CB51:CD51"/>
    <mergeCell ref="BV60:BX60"/>
    <mergeCell ref="BV61:BX61"/>
    <mergeCell ref="BV56:BX56"/>
    <mergeCell ref="BV62:BX62"/>
    <mergeCell ref="BY55:CA55"/>
    <mergeCell ref="BY59:CA59"/>
    <mergeCell ref="BP66:BR66"/>
    <mergeCell ref="BJ57:BL57"/>
    <mergeCell ref="BP53:BR53"/>
    <mergeCell ref="BP54:BR54"/>
    <mergeCell ref="BJ70:BL70"/>
    <mergeCell ref="BP52:BR52"/>
    <mergeCell ref="BS52:BU52"/>
    <mergeCell ref="BJ77:BL77"/>
    <mergeCell ref="BJ56:BL56"/>
    <mergeCell ref="BA58:BC58"/>
    <mergeCell ref="BG51:BI51"/>
    <mergeCell ref="BA50:BC50"/>
    <mergeCell ref="BY71:CA71"/>
    <mergeCell ref="BV75:BX75"/>
    <mergeCell ref="BV68:BX68"/>
    <mergeCell ref="BY68:CA68"/>
    <mergeCell ref="BV69:BX69"/>
    <mergeCell ref="BP63:BR63"/>
    <mergeCell ref="BM65:BO65"/>
    <mergeCell ref="CB63:CD63"/>
    <mergeCell ref="B25:D25"/>
    <mergeCell ref="B26:D26"/>
    <mergeCell ref="B27:D27"/>
    <mergeCell ref="B28:D28"/>
    <mergeCell ref="B29:D29"/>
    <mergeCell ref="B30:D30"/>
    <mergeCell ref="B31:D31"/>
    <mergeCell ref="B32:D32"/>
    <mergeCell ref="B33:D33"/>
    <mergeCell ref="B34:D34"/>
    <mergeCell ref="AU28:AW28"/>
    <mergeCell ref="AU29:AW29"/>
    <mergeCell ref="AU33:AW33"/>
    <mergeCell ref="W38:Y38"/>
    <mergeCell ref="AI30:AK30"/>
    <mergeCell ref="AI31:AK31"/>
    <mergeCell ref="AI32:AK32"/>
    <mergeCell ref="AI33:AK33"/>
    <mergeCell ref="AI37:AK37"/>
    <mergeCell ref="AF26:AH26"/>
    <mergeCell ref="AF27:AH27"/>
    <mergeCell ref="AF28:AH28"/>
    <mergeCell ref="AF29:AH29"/>
    <mergeCell ref="AF30:AH30"/>
    <mergeCell ref="AF31:AH31"/>
    <mergeCell ref="AF32:AH32"/>
    <mergeCell ref="AF33:AH33"/>
    <mergeCell ref="AF34:AH34"/>
    <mergeCell ref="W29:Y29"/>
    <mergeCell ref="W32:Y32"/>
    <mergeCell ref="AC31:AE31"/>
    <mergeCell ref="AI29:AK29"/>
    <mergeCell ref="T48:V48"/>
    <mergeCell ref="CE51:CG51"/>
    <mergeCell ref="CE52:CG52"/>
    <mergeCell ref="CE53:CG53"/>
    <mergeCell ref="CE54:CG54"/>
    <mergeCell ref="CK64:CM64"/>
    <mergeCell ref="K65:M65"/>
    <mergeCell ref="K66:M66"/>
    <mergeCell ref="K68:M68"/>
    <mergeCell ref="K69:M69"/>
    <mergeCell ref="K70:M70"/>
    <mergeCell ref="Q72:S72"/>
    <mergeCell ref="AI57:AK57"/>
    <mergeCell ref="AI58:AK58"/>
    <mergeCell ref="AO52:AQ52"/>
    <mergeCell ref="AO53:AQ53"/>
    <mergeCell ref="AO59:AQ59"/>
    <mergeCell ref="AO60:AQ60"/>
    <mergeCell ref="AO61:AQ61"/>
    <mergeCell ref="AO65:AQ65"/>
    <mergeCell ref="AO66:AQ66"/>
    <mergeCell ref="AO67:AQ67"/>
    <mergeCell ref="BM67:BO67"/>
    <mergeCell ref="BM71:BO71"/>
    <mergeCell ref="W57:Y57"/>
    <mergeCell ref="BV55:BX55"/>
    <mergeCell ref="CE72:CG72"/>
    <mergeCell ref="CH55:CJ55"/>
    <mergeCell ref="CH56:CJ56"/>
    <mergeCell ref="CH57:CJ57"/>
    <mergeCell ref="CH58:CJ58"/>
    <mergeCell ref="CH59:CJ5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0"/>
  <sheetViews>
    <sheetView showGridLines="0" zoomScale="115" zoomScaleNormal="115" workbookViewId="0">
      <pane xSplit="1" ySplit="3" topLeftCell="B4" activePane="bottomRight" state="frozen"/>
      <selection activeCell="B92" sqref="A92:XFD92"/>
      <selection pane="topRight" activeCell="B92" sqref="A92:XFD92"/>
      <selection pane="bottomLeft" activeCell="B92" sqref="A92:XFD92"/>
      <selection pane="bottomRight" activeCell="A56" sqref="A5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30/4/2025</v>
      </c>
    </row>
    <row r="2" spans="1:76" ht="12.75" customHeight="1" x14ac:dyDescent="0.2">
      <c r="A2" s="88" t="s">
        <v>6</v>
      </c>
      <c r="B2" s="473" t="s">
        <v>591</v>
      </c>
      <c r="C2" s="474"/>
      <c r="D2" s="474"/>
      <c r="E2" s="474"/>
      <c r="F2" s="474"/>
      <c r="G2" s="475"/>
      <c r="H2" s="473" t="s">
        <v>592</v>
      </c>
      <c r="I2" s="474"/>
      <c r="J2" s="474"/>
      <c r="K2" s="474"/>
      <c r="L2" s="474"/>
      <c r="M2" s="475"/>
      <c r="N2" s="473" t="s">
        <v>593</v>
      </c>
      <c r="O2" s="474"/>
      <c r="P2" s="474"/>
      <c r="Q2" s="474"/>
      <c r="R2" s="474"/>
      <c r="S2" s="475"/>
      <c r="T2" s="473" t="s">
        <v>594</v>
      </c>
      <c r="U2" s="474"/>
      <c r="V2" s="474"/>
      <c r="W2" s="474"/>
      <c r="X2" s="474"/>
      <c r="Y2" s="475"/>
      <c r="Z2" s="473" t="s">
        <v>615</v>
      </c>
      <c r="AA2" s="474"/>
      <c r="AB2" s="474"/>
      <c r="AC2" s="474"/>
      <c r="AD2" s="474"/>
      <c r="AE2" s="475"/>
      <c r="AF2" s="473" t="s">
        <v>595</v>
      </c>
      <c r="AG2" s="474"/>
      <c r="AH2" s="474"/>
      <c r="AI2" s="474"/>
      <c r="AJ2" s="474"/>
      <c r="AK2" s="475"/>
    </row>
    <row r="3" spans="1:76" ht="15" customHeight="1" x14ac:dyDescent="0.2">
      <c r="A3" s="25" t="s">
        <v>343</v>
      </c>
      <c r="B3" s="282" t="s">
        <v>359</v>
      </c>
      <c r="C3" s="282"/>
      <c r="D3" s="282"/>
      <c r="E3" s="282"/>
      <c r="F3" s="282"/>
      <c r="G3" s="283"/>
      <c r="H3" s="322" t="s">
        <v>360</v>
      </c>
      <c r="I3" s="322"/>
      <c r="J3" s="322"/>
      <c r="K3" s="322"/>
      <c r="L3" s="322"/>
      <c r="M3" s="322"/>
      <c r="N3" s="107" t="s">
        <v>361</v>
      </c>
      <c r="O3" s="107"/>
      <c r="P3" s="107"/>
      <c r="Q3" s="107"/>
      <c r="R3" s="107"/>
      <c r="S3" s="159"/>
      <c r="T3" s="281" t="s">
        <v>362</v>
      </c>
      <c r="U3" s="282"/>
      <c r="V3" s="282"/>
      <c r="W3" s="282"/>
      <c r="X3" s="282"/>
      <c r="Y3" s="283"/>
      <c r="Z3" s="107" t="s">
        <v>363</v>
      </c>
      <c r="AA3" s="107"/>
      <c r="AB3" s="107"/>
      <c r="AC3" s="107"/>
      <c r="AD3" s="107"/>
      <c r="AE3" s="159"/>
      <c r="AF3" s="107" t="s">
        <v>364</v>
      </c>
      <c r="AG3" s="107"/>
      <c r="AH3" s="107"/>
      <c r="AI3" s="107"/>
      <c r="AJ3" s="107"/>
      <c r="AK3" s="159"/>
    </row>
    <row r="4" spans="1:76" x14ac:dyDescent="0.2">
      <c r="A4" s="8" t="s">
        <v>307</v>
      </c>
      <c r="B4" s="476" t="s">
        <v>33</v>
      </c>
      <c r="C4" s="477"/>
      <c r="D4" s="477"/>
      <c r="E4" s="477"/>
      <c r="F4" s="477"/>
      <c r="G4" s="478"/>
      <c r="H4" s="476" t="s">
        <v>34</v>
      </c>
      <c r="I4" s="477"/>
      <c r="J4" s="477"/>
      <c r="K4" s="477"/>
      <c r="L4" s="477"/>
      <c r="M4" s="478"/>
      <c r="N4" s="476" t="s">
        <v>35</v>
      </c>
      <c r="O4" s="477"/>
      <c r="P4" s="477"/>
      <c r="Q4" s="477"/>
      <c r="R4" s="477"/>
      <c r="S4" s="478"/>
      <c r="T4" s="476" t="s">
        <v>62</v>
      </c>
      <c r="U4" s="477"/>
      <c r="V4" s="477"/>
      <c r="W4" s="477"/>
      <c r="X4" s="477"/>
      <c r="Y4" s="478"/>
      <c r="Z4" s="476" t="s">
        <v>32</v>
      </c>
      <c r="AA4" s="477"/>
      <c r="AB4" s="477"/>
      <c r="AC4" s="477"/>
      <c r="AD4" s="477"/>
      <c r="AE4" s="478"/>
      <c r="AF4" s="476" t="s">
        <v>73</v>
      </c>
      <c r="AG4" s="477"/>
      <c r="AH4" s="477"/>
      <c r="AI4" s="477"/>
      <c r="AJ4" s="477"/>
      <c r="AK4" s="478"/>
    </row>
    <row r="5" spans="1:76" x14ac:dyDescent="0.2">
      <c r="A5" s="8" t="s">
        <v>308</v>
      </c>
      <c r="B5" s="323" t="s">
        <v>309</v>
      </c>
      <c r="C5" s="324"/>
      <c r="D5" s="324"/>
      <c r="E5" s="324"/>
      <c r="F5" s="324"/>
      <c r="G5" s="325"/>
      <c r="H5" s="323" t="s">
        <v>309</v>
      </c>
      <c r="I5" s="324"/>
      <c r="J5" s="324"/>
      <c r="K5" s="324"/>
      <c r="L5" s="324"/>
      <c r="M5" s="325"/>
      <c r="N5" s="323" t="s">
        <v>309</v>
      </c>
      <c r="O5" s="324"/>
      <c r="P5" s="324"/>
      <c r="Q5" s="324"/>
      <c r="R5" s="324"/>
      <c r="S5" s="325"/>
      <c r="T5" s="476" t="s">
        <v>62</v>
      </c>
      <c r="U5" s="477"/>
      <c r="V5" s="477"/>
      <c r="W5" s="477"/>
      <c r="X5" s="477"/>
      <c r="Y5" s="478"/>
      <c r="Z5" s="323" t="s">
        <v>309</v>
      </c>
      <c r="AA5" s="324"/>
      <c r="AB5" s="324"/>
      <c r="AC5" s="324"/>
      <c r="AD5" s="324"/>
      <c r="AE5" s="325"/>
      <c r="AF5" s="476" t="s">
        <v>73</v>
      </c>
      <c r="AG5" s="477"/>
      <c r="AH5" s="477"/>
      <c r="AI5" s="477"/>
      <c r="AJ5" s="477"/>
      <c r="AK5" s="478"/>
    </row>
    <row r="6" spans="1:76" x14ac:dyDescent="0.2">
      <c r="A6" s="322"/>
      <c r="B6" s="322"/>
      <c r="C6" s="322"/>
      <c r="D6" s="322"/>
      <c r="E6" s="322"/>
      <c r="F6" s="322"/>
      <c r="G6" s="322"/>
      <c r="H6" s="322"/>
      <c r="I6" s="322"/>
      <c r="J6" s="322"/>
      <c r="K6" s="322"/>
      <c r="L6" s="322"/>
      <c r="M6" s="322"/>
      <c r="N6" s="322"/>
      <c r="O6" s="322"/>
      <c r="P6" s="322"/>
      <c r="Q6" s="322"/>
      <c r="R6" s="322"/>
      <c r="S6" s="322"/>
      <c r="T6" s="364"/>
      <c r="U6" s="365"/>
      <c r="V6" s="365"/>
      <c r="W6" s="365"/>
      <c r="X6" s="365"/>
      <c r="Y6" s="366"/>
      <c r="Z6" s="364"/>
      <c r="AA6" s="365"/>
      <c r="AB6" s="365"/>
      <c r="AC6" s="365"/>
      <c r="AD6" s="365"/>
      <c r="AE6" s="366"/>
      <c r="AF6" s="364"/>
      <c r="AG6" s="365"/>
      <c r="AH6" s="365"/>
      <c r="AI6" s="365"/>
      <c r="AJ6" s="365"/>
      <c r="AK6" s="366"/>
    </row>
    <row r="7" spans="1:76" x14ac:dyDescent="0.2">
      <c r="A7" s="209" t="s">
        <v>9</v>
      </c>
      <c r="B7" s="313">
        <v>1828.81</v>
      </c>
      <c r="C7" s="313"/>
      <c r="D7" s="313"/>
      <c r="E7" s="313"/>
      <c r="F7" s="313"/>
      <c r="G7" s="313"/>
      <c r="H7" s="313">
        <v>92.41</v>
      </c>
      <c r="I7" s="313"/>
      <c r="J7" s="313"/>
      <c r="K7" s="313"/>
      <c r="L7" s="313"/>
      <c r="M7" s="313"/>
      <c r="N7" s="313">
        <v>198.05</v>
      </c>
      <c r="O7" s="313"/>
      <c r="P7" s="313"/>
      <c r="Q7" s="313"/>
      <c r="R7" s="313"/>
      <c r="S7" s="313"/>
      <c r="T7" s="313">
        <v>209.15</v>
      </c>
      <c r="U7" s="313"/>
      <c r="V7" s="313"/>
      <c r="W7" s="313"/>
      <c r="X7" s="313"/>
      <c r="Y7" s="313"/>
      <c r="Z7" s="313">
        <v>1975.56</v>
      </c>
      <c r="AA7" s="313"/>
      <c r="AB7" s="313"/>
      <c r="AC7" s="313"/>
      <c r="AD7" s="313"/>
      <c r="AE7" s="313"/>
      <c r="AF7" s="313">
        <v>263.70999999999998</v>
      </c>
      <c r="AG7" s="313"/>
      <c r="AH7" s="313"/>
      <c r="AI7" s="313"/>
      <c r="AJ7" s="313"/>
      <c r="AK7" s="313"/>
    </row>
    <row r="8" spans="1:76" x14ac:dyDescent="0.2">
      <c r="A8" s="322"/>
      <c r="B8" s="322"/>
      <c r="C8" s="322"/>
      <c r="D8" s="322"/>
      <c r="E8" s="322"/>
      <c r="F8" s="322"/>
      <c r="G8" s="322"/>
      <c r="H8" s="322"/>
      <c r="I8" s="322"/>
      <c r="J8" s="322"/>
      <c r="K8" s="322"/>
      <c r="L8" s="322"/>
      <c r="M8" s="322"/>
      <c r="N8" s="322"/>
      <c r="O8" s="322"/>
      <c r="P8" s="322"/>
      <c r="Q8" s="322"/>
      <c r="R8" s="322"/>
      <c r="S8" s="322"/>
      <c r="T8" s="364"/>
      <c r="U8" s="365"/>
      <c r="V8" s="365"/>
      <c r="W8" s="365"/>
      <c r="X8" s="365"/>
      <c r="Y8" s="366"/>
      <c r="Z8" s="364"/>
      <c r="AA8" s="365"/>
      <c r="AB8" s="365"/>
      <c r="AC8" s="365"/>
      <c r="AD8" s="365"/>
      <c r="AE8" s="366"/>
      <c r="AF8" s="364"/>
      <c r="AG8" s="365"/>
      <c r="AH8" s="365"/>
      <c r="AI8" s="365"/>
      <c r="AJ8" s="365"/>
      <c r="AK8" s="366"/>
    </row>
    <row r="9" spans="1:76" ht="83.25" customHeight="1" x14ac:dyDescent="0.2">
      <c r="A9" s="8" t="s">
        <v>10</v>
      </c>
      <c r="B9" s="332" t="s">
        <v>477</v>
      </c>
      <c r="C9" s="333"/>
      <c r="D9" s="333"/>
      <c r="E9" s="333"/>
      <c r="F9" s="333"/>
      <c r="G9" s="334"/>
      <c r="H9" s="332" t="s">
        <v>478</v>
      </c>
      <c r="I9" s="333"/>
      <c r="J9" s="333"/>
      <c r="K9" s="333"/>
      <c r="L9" s="333"/>
      <c r="M9" s="334"/>
      <c r="N9" s="332" t="s">
        <v>576</v>
      </c>
      <c r="O9" s="333"/>
      <c r="P9" s="333"/>
      <c r="Q9" s="333"/>
      <c r="R9" s="333"/>
      <c r="S9" s="334"/>
      <c r="T9" s="332" t="s">
        <v>479</v>
      </c>
      <c r="U9" s="333"/>
      <c r="V9" s="333"/>
      <c r="W9" s="333"/>
      <c r="X9" s="333"/>
      <c r="Y9" s="334"/>
      <c r="Z9" s="332" t="s">
        <v>480</v>
      </c>
      <c r="AA9" s="333"/>
      <c r="AB9" s="333"/>
      <c r="AC9" s="333"/>
      <c r="AD9" s="333"/>
      <c r="AE9" s="334"/>
      <c r="AF9" s="332" t="s">
        <v>481</v>
      </c>
      <c r="AG9" s="333"/>
      <c r="AH9" s="333"/>
      <c r="AI9" s="333"/>
      <c r="AJ9" s="333"/>
      <c r="AK9" s="334"/>
    </row>
    <row r="10" spans="1:76" x14ac:dyDescent="0.2">
      <c r="A10" s="485"/>
      <c r="B10" s="400"/>
      <c r="C10" s="400"/>
      <c r="D10" s="400"/>
      <c r="E10" s="400"/>
      <c r="F10" s="400"/>
      <c r="G10" s="400"/>
      <c r="H10" s="400"/>
      <c r="I10" s="400"/>
      <c r="J10" s="400"/>
      <c r="K10" s="400"/>
      <c r="L10" s="400"/>
      <c r="M10" s="400"/>
      <c r="N10" s="400"/>
      <c r="O10" s="400"/>
      <c r="P10" s="400"/>
      <c r="Q10" s="400"/>
      <c r="R10" s="400"/>
      <c r="S10" s="400"/>
    </row>
    <row r="11" spans="1:76" s="123" customFormat="1" ht="29.25" customHeight="1" x14ac:dyDescent="0.25">
      <c r="A11" s="8" t="s">
        <v>74</v>
      </c>
      <c r="B11" s="314" t="s">
        <v>499</v>
      </c>
      <c r="C11" s="315"/>
      <c r="D11" s="315"/>
      <c r="E11" s="315"/>
      <c r="F11" s="315"/>
      <c r="G11" s="316"/>
      <c r="H11" s="314" t="s">
        <v>500</v>
      </c>
      <c r="I11" s="315"/>
      <c r="J11" s="315"/>
      <c r="K11" s="315"/>
      <c r="L11" s="315"/>
      <c r="M11" s="316"/>
      <c r="N11" s="314" t="s">
        <v>501</v>
      </c>
      <c r="O11" s="315"/>
      <c r="P11" s="315"/>
      <c r="Q11" s="315"/>
      <c r="R11" s="315"/>
      <c r="S11" s="316"/>
      <c r="T11" s="314" t="s">
        <v>502</v>
      </c>
      <c r="U11" s="315"/>
      <c r="V11" s="315"/>
      <c r="W11" s="315"/>
      <c r="X11" s="315"/>
      <c r="Y11" s="316"/>
      <c r="Z11" s="486" t="s">
        <v>503</v>
      </c>
      <c r="AA11" s="487"/>
      <c r="AB11" s="487"/>
      <c r="AC11" s="487"/>
      <c r="AD11" s="487"/>
      <c r="AE11" s="488"/>
      <c r="AF11" s="486" t="s">
        <v>504</v>
      </c>
      <c r="AG11" s="487"/>
      <c r="AH11" s="487"/>
      <c r="AI11" s="487"/>
      <c r="AJ11" s="487"/>
      <c r="AK11" s="488"/>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449</v>
      </c>
      <c r="B13" s="326"/>
      <c r="C13" s="327"/>
      <c r="D13" s="327"/>
      <c r="E13" s="327"/>
      <c r="F13" s="327"/>
      <c r="G13" s="328"/>
      <c r="H13" s="326"/>
      <c r="I13" s="327"/>
      <c r="J13" s="327"/>
      <c r="K13" s="327"/>
      <c r="L13" s="327"/>
      <c r="M13" s="328"/>
      <c r="N13" s="326"/>
      <c r="O13" s="327"/>
      <c r="P13" s="327"/>
      <c r="Q13" s="327"/>
      <c r="R13" s="327"/>
      <c r="S13" s="328"/>
      <c r="T13" s="326"/>
      <c r="U13" s="327"/>
      <c r="V13" s="327"/>
      <c r="W13" s="327"/>
      <c r="X13" s="327"/>
      <c r="Y13" s="328"/>
      <c r="Z13" s="402"/>
      <c r="AA13" s="403"/>
      <c r="AB13" s="403"/>
      <c r="AC13" s="403"/>
      <c r="AD13" s="403"/>
      <c r="AE13" s="404"/>
      <c r="AF13" s="402"/>
      <c r="AG13" s="403"/>
      <c r="AH13" s="403"/>
      <c r="AI13" s="403"/>
      <c r="AJ13" s="403"/>
      <c r="AK13" s="404"/>
    </row>
    <row r="14" spans="1:76" x14ac:dyDescent="0.2">
      <c r="A14" s="111"/>
      <c r="B14" s="281" t="s">
        <v>2</v>
      </c>
      <c r="C14" s="282"/>
      <c r="D14" s="283"/>
      <c r="E14" s="298" t="s">
        <v>3</v>
      </c>
      <c r="F14" s="299"/>
      <c r="G14" s="300"/>
      <c r="H14" s="281" t="s">
        <v>2</v>
      </c>
      <c r="I14" s="282"/>
      <c r="J14" s="283"/>
      <c r="K14" s="298" t="s">
        <v>3</v>
      </c>
      <c r="L14" s="299"/>
      <c r="M14" s="300"/>
      <c r="N14" s="281" t="s">
        <v>2</v>
      </c>
      <c r="O14" s="282"/>
      <c r="P14" s="283"/>
      <c r="Q14" s="298" t="s">
        <v>3</v>
      </c>
      <c r="R14" s="299"/>
      <c r="S14" s="300"/>
      <c r="T14" s="281" t="s">
        <v>2</v>
      </c>
      <c r="U14" s="282"/>
      <c r="V14" s="283"/>
      <c r="W14" s="298" t="s">
        <v>3</v>
      </c>
      <c r="X14" s="299"/>
      <c r="Y14" s="300"/>
      <c r="Z14" s="282" t="s">
        <v>2</v>
      </c>
      <c r="AA14" s="282"/>
      <c r="AB14" s="283"/>
      <c r="AC14" s="298" t="s">
        <v>3</v>
      </c>
      <c r="AD14" s="299"/>
      <c r="AE14" s="300"/>
      <c r="AF14" s="282" t="s">
        <v>2</v>
      </c>
      <c r="AG14" s="282"/>
      <c r="AH14" s="283"/>
      <c r="AI14" s="298" t="s">
        <v>3</v>
      </c>
      <c r="AJ14" s="299"/>
      <c r="AK14" s="300"/>
      <c r="AL14" s="7"/>
      <c r="AM14" s="7"/>
      <c r="AN14" s="483"/>
      <c r="AO14" s="483"/>
      <c r="AP14" s="483"/>
      <c r="AQ14" s="484"/>
      <c r="AR14" s="484"/>
      <c r="AS14" s="484"/>
      <c r="AT14" s="483"/>
      <c r="AU14" s="483"/>
      <c r="AV14" s="483"/>
      <c r="AW14" s="482"/>
      <c r="AX14" s="482"/>
      <c r="AY14" s="482"/>
      <c r="AZ14" s="482"/>
      <c r="BA14" s="482"/>
      <c r="BB14" s="482"/>
      <c r="BC14" s="482"/>
      <c r="BD14" s="482"/>
      <c r="BE14" s="482"/>
      <c r="BF14" s="482"/>
      <c r="BG14" s="482"/>
      <c r="BH14" s="482"/>
      <c r="BI14" s="482"/>
      <c r="BJ14" s="482"/>
      <c r="BK14" s="482"/>
      <c r="BL14" s="482"/>
      <c r="BM14" s="482"/>
      <c r="BN14" s="482"/>
      <c r="BO14" s="482"/>
      <c r="BP14" s="482"/>
      <c r="BQ14" s="482"/>
      <c r="BR14" s="482"/>
      <c r="BS14" s="482"/>
      <c r="BT14" s="482"/>
      <c r="BU14" s="482"/>
      <c r="BV14" s="482"/>
      <c r="BW14" s="482"/>
      <c r="BX14" s="482"/>
    </row>
    <row r="15" spans="1:76" x14ac:dyDescent="0.2">
      <c r="A15" s="8" t="s">
        <v>50</v>
      </c>
      <c r="B15" s="256">
        <v>0.75</v>
      </c>
      <c r="C15" s="257"/>
      <c r="D15" s="258"/>
      <c r="E15" s="256">
        <v>0.25</v>
      </c>
      <c r="F15" s="257"/>
      <c r="G15" s="258"/>
      <c r="H15" s="256">
        <v>1.35</v>
      </c>
      <c r="I15" s="257"/>
      <c r="J15" s="258"/>
      <c r="K15" s="256">
        <v>0.62</v>
      </c>
      <c r="L15" s="257"/>
      <c r="M15" s="258"/>
      <c r="N15" s="256">
        <v>1.21</v>
      </c>
      <c r="O15" s="257"/>
      <c r="P15" s="258"/>
      <c r="Q15" s="256">
        <v>0.2</v>
      </c>
      <c r="R15" s="257"/>
      <c r="S15" s="258"/>
      <c r="T15" s="256">
        <v>1.29</v>
      </c>
      <c r="U15" s="257"/>
      <c r="V15" s="258"/>
      <c r="W15" s="256">
        <v>0.33</v>
      </c>
      <c r="X15" s="257"/>
      <c r="Y15" s="258"/>
      <c r="Z15" s="256">
        <v>0.93</v>
      </c>
      <c r="AA15" s="257"/>
      <c r="AB15" s="258"/>
      <c r="AC15" s="256">
        <v>0.24</v>
      </c>
      <c r="AD15" s="257"/>
      <c r="AE15" s="258"/>
      <c r="AF15" s="256">
        <v>0.93</v>
      </c>
      <c r="AG15" s="257"/>
      <c r="AH15" s="258"/>
      <c r="AI15" s="256">
        <v>0.23</v>
      </c>
      <c r="AJ15" s="257"/>
      <c r="AK15" s="258"/>
      <c r="AL15" s="1" t="s">
        <v>312</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256">
        <v>0</v>
      </c>
      <c r="C16" s="257"/>
      <c r="D16" s="258"/>
      <c r="E16" s="256">
        <v>0</v>
      </c>
      <c r="F16" s="257"/>
      <c r="G16" s="258"/>
      <c r="H16" s="256">
        <v>0</v>
      </c>
      <c r="I16" s="257"/>
      <c r="J16" s="258"/>
      <c r="K16" s="256">
        <v>0</v>
      </c>
      <c r="L16" s="257"/>
      <c r="M16" s="258"/>
      <c r="N16" s="256">
        <v>0</v>
      </c>
      <c r="O16" s="257"/>
      <c r="P16" s="258"/>
      <c r="Q16" s="256">
        <v>0</v>
      </c>
      <c r="R16" s="257"/>
      <c r="S16" s="258"/>
      <c r="T16" s="256">
        <v>0</v>
      </c>
      <c r="U16" s="257"/>
      <c r="V16" s="258"/>
      <c r="W16" s="256">
        <v>0</v>
      </c>
      <c r="X16" s="257"/>
      <c r="Y16" s="258"/>
      <c r="Z16" s="256">
        <v>0</v>
      </c>
      <c r="AA16" s="257"/>
      <c r="AB16" s="258"/>
      <c r="AC16" s="256">
        <v>0</v>
      </c>
      <c r="AD16" s="257"/>
      <c r="AE16" s="258"/>
      <c r="AF16" s="256">
        <v>0</v>
      </c>
      <c r="AG16" s="257"/>
      <c r="AH16" s="258"/>
      <c r="AI16" s="256">
        <v>0</v>
      </c>
      <c r="AJ16" s="257"/>
      <c r="AK16" s="258"/>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256">
        <v>0</v>
      </c>
      <c r="C17" s="257"/>
      <c r="D17" s="258"/>
      <c r="E17" s="256">
        <v>0</v>
      </c>
      <c r="F17" s="257"/>
      <c r="G17" s="258"/>
      <c r="H17" s="256">
        <v>0.05</v>
      </c>
      <c r="I17" s="257"/>
      <c r="J17" s="258"/>
      <c r="K17" s="256">
        <v>0.05</v>
      </c>
      <c r="L17" s="257"/>
      <c r="M17" s="258"/>
      <c r="N17" s="256">
        <v>0</v>
      </c>
      <c r="O17" s="257"/>
      <c r="P17" s="258"/>
      <c r="Q17" s="256">
        <v>0</v>
      </c>
      <c r="R17" s="257"/>
      <c r="S17" s="258"/>
      <c r="T17" s="256">
        <v>0</v>
      </c>
      <c r="U17" s="257"/>
      <c r="V17" s="258"/>
      <c r="W17" s="256">
        <v>0</v>
      </c>
      <c r="X17" s="257"/>
      <c r="Y17" s="258"/>
      <c r="Z17" s="256">
        <v>0</v>
      </c>
      <c r="AA17" s="257"/>
      <c r="AB17" s="258"/>
      <c r="AC17" s="256">
        <v>0</v>
      </c>
      <c r="AD17" s="257"/>
      <c r="AE17" s="258"/>
      <c r="AF17" s="256">
        <v>0</v>
      </c>
      <c r="AG17" s="257"/>
      <c r="AH17" s="258"/>
      <c r="AI17" s="256">
        <v>0</v>
      </c>
      <c r="AJ17" s="257"/>
      <c r="AK17" s="258"/>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256">
        <v>0.03</v>
      </c>
      <c r="C18" s="257"/>
      <c r="D18" s="258"/>
      <c r="E18" s="256">
        <v>0.03</v>
      </c>
      <c r="F18" s="257"/>
      <c r="G18" s="258"/>
      <c r="H18" s="256">
        <v>0.08</v>
      </c>
      <c r="I18" s="257"/>
      <c r="J18" s="258"/>
      <c r="K18" s="256">
        <v>0.08</v>
      </c>
      <c r="L18" s="257"/>
      <c r="M18" s="258"/>
      <c r="N18" s="256">
        <v>0.01</v>
      </c>
      <c r="O18" s="257"/>
      <c r="P18" s="258"/>
      <c r="Q18" s="256">
        <v>0.01</v>
      </c>
      <c r="R18" s="257"/>
      <c r="S18" s="258"/>
      <c r="T18" s="256">
        <v>0.03</v>
      </c>
      <c r="U18" s="257"/>
      <c r="V18" s="258"/>
      <c r="W18" s="256">
        <v>0.03</v>
      </c>
      <c r="X18" s="257"/>
      <c r="Y18" s="258"/>
      <c r="Z18" s="256">
        <v>0.03</v>
      </c>
      <c r="AA18" s="257"/>
      <c r="AB18" s="258"/>
      <c r="AC18" s="256">
        <v>0.02</v>
      </c>
      <c r="AD18" s="257"/>
      <c r="AE18" s="258"/>
      <c r="AF18" s="256">
        <v>0.02</v>
      </c>
      <c r="AG18" s="257"/>
      <c r="AH18" s="258"/>
      <c r="AI18" s="256">
        <v>0.02</v>
      </c>
      <c r="AJ18" s="257"/>
      <c r="AK18" s="258"/>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56">
        <f>SUM(B15:D18)</f>
        <v>0.78</v>
      </c>
      <c r="C19" s="257"/>
      <c r="D19" s="258"/>
      <c r="E19" s="256">
        <f>SUM(E15:G18)</f>
        <v>0.28000000000000003</v>
      </c>
      <c r="F19" s="257"/>
      <c r="G19" s="258"/>
      <c r="H19" s="256">
        <f>SUM(H15:J18)</f>
        <v>1.4800000000000002</v>
      </c>
      <c r="I19" s="257"/>
      <c r="J19" s="258"/>
      <c r="K19" s="256">
        <f>SUM(K15:M18)</f>
        <v>0.75</v>
      </c>
      <c r="L19" s="257"/>
      <c r="M19" s="258"/>
      <c r="N19" s="256">
        <f>SUM(N15:P18)</f>
        <v>1.22</v>
      </c>
      <c r="O19" s="257"/>
      <c r="P19" s="258"/>
      <c r="Q19" s="256">
        <f>SUM(Q15:S18)</f>
        <v>0.21000000000000002</v>
      </c>
      <c r="R19" s="257"/>
      <c r="S19" s="258"/>
      <c r="T19" s="256">
        <f>SUM(T15:V18)</f>
        <v>1.32</v>
      </c>
      <c r="U19" s="257"/>
      <c r="V19" s="258"/>
      <c r="W19" s="256">
        <f>SUM(W15:Y18)</f>
        <v>0.36</v>
      </c>
      <c r="X19" s="257"/>
      <c r="Y19" s="258"/>
      <c r="Z19" s="256">
        <f>SUM(Z15:AB18)</f>
        <v>0.96000000000000008</v>
      </c>
      <c r="AA19" s="257"/>
      <c r="AB19" s="258"/>
      <c r="AC19" s="256">
        <f>SUM(AC15:AE18)</f>
        <v>0.26</v>
      </c>
      <c r="AD19" s="257"/>
      <c r="AE19" s="258"/>
      <c r="AF19" s="256">
        <f>SUM(AF15:AH18)</f>
        <v>0.95000000000000007</v>
      </c>
      <c r="AG19" s="257"/>
      <c r="AH19" s="258"/>
      <c r="AI19" s="256">
        <f>SUM(AI15:AK18)</f>
        <v>0.25</v>
      </c>
      <c r="AJ19" s="257"/>
      <c r="AK19" s="258"/>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485"/>
      <c r="B20" s="400"/>
      <c r="C20" s="400"/>
      <c r="D20" s="400"/>
      <c r="E20" s="400"/>
      <c r="F20" s="400"/>
      <c r="G20" s="400"/>
      <c r="H20" s="400"/>
      <c r="I20" s="400"/>
      <c r="J20" s="400"/>
      <c r="K20" s="400"/>
      <c r="L20" s="400"/>
      <c r="M20" s="400"/>
      <c r="N20" s="400"/>
      <c r="O20" s="400"/>
      <c r="P20" s="400"/>
      <c r="Q20" s="400"/>
      <c r="R20" s="400"/>
      <c r="S20" s="400"/>
    </row>
    <row r="21" spans="1:76" ht="12.75" customHeight="1" x14ac:dyDescent="0.2">
      <c r="A21" s="490" t="s">
        <v>11</v>
      </c>
      <c r="B21" s="252" t="s">
        <v>4</v>
      </c>
      <c r="C21" s="296"/>
      <c r="D21" s="297"/>
      <c r="E21" s="252" t="s">
        <v>331</v>
      </c>
      <c r="F21" s="296"/>
      <c r="G21" s="472"/>
      <c r="H21" s="252" t="s">
        <v>4</v>
      </c>
      <c r="I21" s="296"/>
      <c r="J21" s="297"/>
      <c r="K21" s="252" t="s">
        <v>331</v>
      </c>
      <c r="L21" s="296"/>
      <c r="M21" s="472"/>
      <c r="N21" s="489" t="s">
        <v>4</v>
      </c>
      <c r="O21" s="296"/>
      <c r="P21" s="297"/>
      <c r="Q21" s="252" t="s">
        <v>331</v>
      </c>
      <c r="R21" s="296"/>
      <c r="S21" s="472"/>
      <c r="T21" s="489" t="s">
        <v>4</v>
      </c>
      <c r="U21" s="296"/>
      <c r="V21" s="297"/>
      <c r="W21" s="252" t="s">
        <v>331</v>
      </c>
      <c r="X21" s="296"/>
      <c r="Y21" s="472"/>
      <c r="Z21" s="252" t="s">
        <v>4</v>
      </c>
      <c r="AA21" s="296"/>
      <c r="AB21" s="297"/>
      <c r="AC21" s="252" t="s">
        <v>331</v>
      </c>
      <c r="AD21" s="296"/>
      <c r="AE21" s="472"/>
      <c r="AF21" s="252" t="s">
        <v>4</v>
      </c>
      <c r="AG21" s="296"/>
      <c r="AH21" s="297"/>
      <c r="AI21" s="252" t="s">
        <v>331</v>
      </c>
      <c r="AJ21" s="296"/>
      <c r="AK21" s="472"/>
    </row>
    <row r="22" spans="1:76" ht="12.95" customHeight="1" x14ac:dyDescent="0.2">
      <c r="A22" s="491"/>
      <c r="B22" s="259" t="s">
        <v>232</v>
      </c>
      <c r="C22" s="260"/>
      <c r="D22" s="261"/>
      <c r="E22" s="255">
        <v>7.8688000000000002</v>
      </c>
      <c r="F22" s="255"/>
      <c r="G22" s="255"/>
      <c r="H22" s="259" t="s">
        <v>178</v>
      </c>
      <c r="I22" s="260"/>
      <c r="J22" s="261"/>
      <c r="K22" s="255">
        <v>82.819900000000004</v>
      </c>
      <c r="L22" s="255"/>
      <c r="M22" s="255"/>
      <c r="N22" s="259" t="s">
        <v>187</v>
      </c>
      <c r="O22" s="260"/>
      <c r="P22" s="261"/>
      <c r="Q22" s="255">
        <v>53.292099999999998</v>
      </c>
      <c r="R22" s="255"/>
      <c r="S22" s="255"/>
      <c r="T22" s="259" t="s">
        <v>178</v>
      </c>
      <c r="U22" s="260"/>
      <c r="V22" s="261"/>
      <c r="W22" s="255">
        <v>22.058399999999999</v>
      </c>
      <c r="X22" s="255"/>
      <c r="Y22" s="255"/>
      <c r="Z22" s="259" t="s">
        <v>190</v>
      </c>
      <c r="AA22" s="260"/>
      <c r="AB22" s="261"/>
      <c r="AC22" s="255">
        <v>11.2523</v>
      </c>
      <c r="AD22" s="255"/>
      <c r="AE22" s="255"/>
      <c r="AF22" s="259" t="s">
        <v>232</v>
      </c>
      <c r="AG22" s="260"/>
      <c r="AH22" s="261"/>
      <c r="AI22" s="255">
        <v>9.8547999999999991</v>
      </c>
      <c r="AJ22" s="255"/>
      <c r="AK22" s="255"/>
    </row>
    <row r="23" spans="1:76" ht="12.75" customHeight="1" x14ac:dyDescent="0.2">
      <c r="A23" s="491"/>
      <c r="B23" s="259" t="s">
        <v>230</v>
      </c>
      <c r="C23" s="260"/>
      <c r="D23" s="261"/>
      <c r="E23" s="255">
        <v>7.5251000000000001</v>
      </c>
      <c r="F23" s="255"/>
      <c r="G23" s="255"/>
      <c r="H23" s="259" t="s">
        <v>187</v>
      </c>
      <c r="I23" s="260"/>
      <c r="J23" s="261"/>
      <c r="K23" s="255">
        <v>5.3703000000000003</v>
      </c>
      <c r="L23" s="255"/>
      <c r="M23" s="255"/>
      <c r="N23" s="259" t="s">
        <v>178</v>
      </c>
      <c r="O23" s="260"/>
      <c r="P23" s="261"/>
      <c r="Q23" s="255">
        <v>30.903400000000001</v>
      </c>
      <c r="R23" s="255"/>
      <c r="S23" s="255"/>
      <c r="T23" s="259" t="s">
        <v>232</v>
      </c>
      <c r="U23" s="260"/>
      <c r="V23" s="261"/>
      <c r="W23" s="255">
        <v>7.4139999999999997</v>
      </c>
      <c r="X23" s="255"/>
      <c r="Y23" s="255"/>
      <c r="Z23" s="259" t="s">
        <v>230</v>
      </c>
      <c r="AA23" s="260"/>
      <c r="AB23" s="261"/>
      <c r="AC23" s="255">
        <v>7.7652999999999999</v>
      </c>
      <c r="AD23" s="255"/>
      <c r="AE23" s="255"/>
      <c r="AF23" s="259" t="s">
        <v>655</v>
      </c>
      <c r="AG23" s="260"/>
      <c r="AH23" s="261"/>
      <c r="AI23" s="255">
        <v>9.3865999999999996</v>
      </c>
      <c r="AJ23" s="255"/>
      <c r="AK23" s="255"/>
      <c r="AL23" s="6" t="s">
        <v>312</v>
      </c>
    </row>
    <row r="24" spans="1:76" ht="12.75" customHeight="1" x14ac:dyDescent="0.2">
      <c r="A24" s="491"/>
      <c r="B24" s="259" t="s">
        <v>401</v>
      </c>
      <c r="C24" s="260"/>
      <c r="D24" s="261"/>
      <c r="E24" s="255">
        <v>7.3676000000000004</v>
      </c>
      <c r="F24" s="255"/>
      <c r="G24" s="255"/>
      <c r="H24" s="259"/>
      <c r="I24" s="260"/>
      <c r="J24" s="261"/>
      <c r="K24" s="255"/>
      <c r="L24" s="255"/>
      <c r="M24" s="255"/>
      <c r="N24" s="259" t="s">
        <v>180</v>
      </c>
      <c r="O24" s="260"/>
      <c r="P24" s="261"/>
      <c r="Q24" s="255">
        <v>5.5759999999999996</v>
      </c>
      <c r="R24" s="255"/>
      <c r="S24" s="255"/>
      <c r="T24" s="259" t="s">
        <v>231</v>
      </c>
      <c r="U24" s="260"/>
      <c r="V24" s="261"/>
      <c r="W24" s="255">
        <v>7.3803999999999998</v>
      </c>
      <c r="X24" s="255"/>
      <c r="Y24" s="255"/>
      <c r="Z24" s="259" t="s">
        <v>232</v>
      </c>
      <c r="AA24" s="260"/>
      <c r="AB24" s="261"/>
      <c r="AC24" s="255">
        <v>7.6944999999999997</v>
      </c>
      <c r="AD24" s="255"/>
      <c r="AE24" s="255"/>
      <c r="AF24" s="259" t="s">
        <v>190</v>
      </c>
      <c r="AG24" s="260"/>
      <c r="AH24" s="261"/>
      <c r="AI24" s="255">
        <v>9.3427000000000007</v>
      </c>
      <c r="AJ24" s="255"/>
      <c r="AK24" s="255"/>
    </row>
    <row r="25" spans="1:76" ht="12.75" customHeight="1" x14ac:dyDescent="0.2">
      <c r="A25" s="491"/>
      <c r="B25" s="259" t="s">
        <v>231</v>
      </c>
      <c r="C25" s="260"/>
      <c r="D25" s="261"/>
      <c r="E25" s="255">
        <v>7.3288000000000002</v>
      </c>
      <c r="F25" s="255"/>
      <c r="G25" s="255"/>
      <c r="H25" s="269"/>
      <c r="I25" s="270"/>
      <c r="J25" s="271"/>
      <c r="K25" s="256"/>
      <c r="L25" s="257"/>
      <c r="M25" s="258"/>
      <c r="N25" s="259" t="s">
        <v>562</v>
      </c>
      <c r="O25" s="260"/>
      <c r="P25" s="261"/>
      <c r="Q25" s="255">
        <v>5.2973999999999997</v>
      </c>
      <c r="R25" s="255"/>
      <c r="S25" s="255"/>
      <c r="T25" s="259" t="s">
        <v>230</v>
      </c>
      <c r="U25" s="260"/>
      <c r="V25" s="261"/>
      <c r="W25" s="255">
        <v>4.8833000000000002</v>
      </c>
      <c r="X25" s="255"/>
      <c r="Y25" s="255"/>
      <c r="Z25" s="259" t="s">
        <v>233</v>
      </c>
      <c r="AA25" s="260"/>
      <c r="AB25" s="261"/>
      <c r="AC25" s="255">
        <v>7.5926</v>
      </c>
      <c r="AD25" s="255"/>
      <c r="AE25" s="255"/>
      <c r="AF25" s="259" t="s">
        <v>183</v>
      </c>
      <c r="AG25" s="260"/>
      <c r="AH25" s="261"/>
      <c r="AI25" s="255">
        <v>9.2886000000000006</v>
      </c>
      <c r="AJ25" s="255"/>
      <c r="AK25" s="255"/>
    </row>
    <row r="26" spans="1:76" ht="12.75" customHeight="1" x14ac:dyDescent="0.2">
      <c r="A26" s="491"/>
      <c r="B26" s="259" t="s">
        <v>187</v>
      </c>
      <c r="C26" s="260"/>
      <c r="D26" s="261"/>
      <c r="E26" s="255">
        <v>6.9067999999999996</v>
      </c>
      <c r="F26" s="255"/>
      <c r="G26" s="255"/>
      <c r="H26" s="269"/>
      <c r="I26" s="270"/>
      <c r="J26" s="271"/>
      <c r="K26" s="256"/>
      <c r="L26" s="257"/>
      <c r="M26" s="258"/>
      <c r="N26" s="259" t="s">
        <v>304</v>
      </c>
      <c r="O26" s="260"/>
      <c r="P26" s="261"/>
      <c r="Q26" s="255">
        <v>0.25540000000000002</v>
      </c>
      <c r="R26" s="255"/>
      <c r="S26" s="255"/>
      <c r="T26" s="259" t="s">
        <v>295</v>
      </c>
      <c r="U26" s="260"/>
      <c r="V26" s="261"/>
      <c r="W26" s="255">
        <v>4.8121</v>
      </c>
      <c r="X26" s="255"/>
      <c r="Y26" s="255"/>
      <c r="Z26" s="259" t="s">
        <v>180</v>
      </c>
      <c r="AA26" s="260"/>
      <c r="AB26" s="261"/>
      <c r="AC26" s="255">
        <v>6.1093999999999999</v>
      </c>
      <c r="AD26" s="255"/>
      <c r="AE26" s="255"/>
      <c r="AF26" s="259" t="s">
        <v>401</v>
      </c>
      <c r="AG26" s="260"/>
      <c r="AH26" s="261"/>
      <c r="AI26" s="255">
        <v>9.1443999999999992</v>
      </c>
      <c r="AJ26" s="255"/>
      <c r="AK26" s="255"/>
    </row>
    <row r="27" spans="1:76" ht="12.75" customHeight="1" x14ac:dyDescent="0.2">
      <c r="A27" s="491"/>
      <c r="B27" s="259" t="s">
        <v>295</v>
      </c>
      <c r="C27" s="260"/>
      <c r="D27" s="261"/>
      <c r="E27" s="255">
        <v>6.7796000000000003</v>
      </c>
      <c r="F27" s="255"/>
      <c r="G27" s="255"/>
      <c r="H27" s="269"/>
      <c r="I27" s="270"/>
      <c r="J27" s="271"/>
      <c r="K27" s="256"/>
      <c r="L27" s="257"/>
      <c r="M27" s="258"/>
      <c r="N27" s="269"/>
      <c r="O27" s="270"/>
      <c r="P27" s="271"/>
      <c r="Q27" s="256"/>
      <c r="R27" s="257"/>
      <c r="S27" s="258"/>
      <c r="T27" s="259" t="s">
        <v>628</v>
      </c>
      <c r="U27" s="260"/>
      <c r="V27" s="261"/>
      <c r="W27" s="255">
        <v>2.6423999999999999</v>
      </c>
      <c r="X27" s="255"/>
      <c r="Y27" s="255"/>
      <c r="Z27" s="259" t="s">
        <v>467</v>
      </c>
      <c r="AA27" s="260"/>
      <c r="AB27" s="261"/>
      <c r="AC27" s="255">
        <v>5.9668000000000001</v>
      </c>
      <c r="AD27" s="255"/>
      <c r="AE27" s="255"/>
      <c r="AF27" s="259" t="s">
        <v>180</v>
      </c>
      <c r="AG27" s="260"/>
      <c r="AH27" s="261"/>
      <c r="AI27" s="255">
        <v>9.1170000000000009</v>
      </c>
      <c r="AJ27" s="255"/>
      <c r="AK27" s="255"/>
    </row>
    <row r="28" spans="1:76" ht="12.75" customHeight="1" x14ac:dyDescent="0.2">
      <c r="A28" s="491"/>
      <c r="B28" s="259" t="s">
        <v>178</v>
      </c>
      <c r="C28" s="260"/>
      <c r="D28" s="261"/>
      <c r="E28" s="255">
        <v>6.7362000000000002</v>
      </c>
      <c r="F28" s="255"/>
      <c r="G28" s="255"/>
      <c r="H28" s="269"/>
      <c r="I28" s="270"/>
      <c r="J28" s="271"/>
      <c r="K28" s="256"/>
      <c r="L28" s="257"/>
      <c r="M28" s="258"/>
      <c r="N28" s="269"/>
      <c r="O28" s="270"/>
      <c r="P28" s="271"/>
      <c r="Q28" s="256"/>
      <c r="R28" s="257"/>
      <c r="S28" s="258"/>
      <c r="T28" s="259" t="s">
        <v>563</v>
      </c>
      <c r="U28" s="260"/>
      <c r="V28" s="261"/>
      <c r="W28" s="255">
        <v>2.5916000000000001</v>
      </c>
      <c r="X28" s="255"/>
      <c r="Y28" s="255"/>
      <c r="Z28" s="259" t="s">
        <v>231</v>
      </c>
      <c r="AA28" s="260"/>
      <c r="AB28" s="261"/>
      <c r="AC28" s="255">
        <v>5.7987000000000002</v>
      </c>
      <c r="AD28" s="255"/>
      <c r="AE28" s="255"/>
      <c r="AF28" s="259" t="s">
        <v>234</v>
      </c>
      <c r="AG28" s="260"/>
      <c r="AH28" s="261"/>
      <c r="AI28" s="255">
        <v>9.1045999999999996</v>
      </c>
      <c r="AJ28" s="255"/>
      <c r="AK28" s="255"/>
    </row>
    <row r="29" spans="1:76" ht="12.75" customHeight="1" x14ac:dyDescent="0.2">
      <c r="A29" s="491"/>
      <c r="B29" s="259" t="s">
        <v>233</v>
      </c>
      <c r="C29" s="260"/>
      <c r="D29" s="261"/>
      <c r="E29" s="255">
        <v>5.7667000000000002</v>
      </c>
      <c r="F29" s="255"/>
      <c r="G29" s="255"/>
      <c r="H29" s="269"/>
      <c r="I29" s="270"/>
      <c r="J29" s="271"/>
      <c r="K29" s="256"/>
      <c r="L29" s="257"/>
      <c r="M29" s="258"/>
      <c r="N29" s="269"/>
      <c r="O29" s="270"/>
      <c r="P29" s="271"/>
      <c r="Q29" s="256"/>
      <c r="R29" s="257"/>
      <c r="S29" s="258"/>
      <c r="T29" s="259" t="s">
        <v>635</v>
      </c>
      <c r="U29" s="260"/>
      <c r="V29" s="261"/>
      <c r="W29" s="255">
        <v>2.5674999999999999</v>
      </c>
      <c r="X29" s="255"/>
      <c r="Y29" s="255"/>
      <c r="Z29" s="259" t="s">
        <v>234</v>
      </c>
      <c r="AA29" s="260"/>
      <c r="AB29" s="261"/>
      <c r="AC29" s="255">
        <v>5.5716000000000001</v>
      </c>
      <c r="AD29" s="255"/>
      <c r="AE29" s="255"/>
      <c r="AF29" s="259" t="s">
        <v>676</v>
      </c>
      <c r="AG29" s="260"/>
      <c r="AH29" s="261"/>
      <c r="AI29" s="255">
        <v>9.0312999999999999</v>
      </c>
      <c r="AJ29" s="255"/>
      <c r="AK29" s="255"/>
    </row>
    <row r="30" spans="1:76" ht="12.75" customHeight="1" x14ac:dyDescent="0.2">
      <c r="A30" s="491"/>
      <c r="B30" s="259" t="s">
        <v>626</v>
      </c>
      <c r="C30" s="260"/>
      <c r="D30" s="261"/>
      <c r="E30" s="255">
        <v>5.5830000000000002</v>
      </c>
      <c r="F30" s="255"/>
      <c r="G30" s="255"/>
      <c r="H30" s="269"/>
      <c r="I30" s="270"/>
      <c r="J30" s="271"/>
      <c r="K30" s="256"/>
      <c r="L30" s="257"/>
      <c r="M30" s="258"/>
      <c r="N30" s="269"/>
      <c r="O30" s="270"/>
      <c r="P30" s="271"/>
      <c r="Q30" s="256"/>
      <c r="R30" s="257"/>
      <c r="S30" s="258"/>
      <c r="T30" s="259" t="s">
        <v>654</v>
      </c>
      <c r="U30" s="260"/>
      <c r="V30" s="261"/>
      <c r="W30" s="255">
        <v>2.5150000000000001</v>
      </c>
      <c r="X30" s="255"/>
      <c r="Y30" s="255"/>
      <c r="Z30" s="259" t="s">
        <v>183</v>
      </c>
      <c r="AA30" s="260"/>
      <c r="AB30" s="261"/>
      <c r="AC30" s="255">
        <v>4.9516</v>
      </c>
      <c r="AD30" s="255"/>
      <c r="AE30" s="255"/>
      <c r="AF30" s="259" t="s">
        <v>467</v>
      </c>
      <c r="AG30" s="260"/>
      <c r="AH30" s="261"/>
      <c r="AI30" s="255">
        <v>7.3662999999999998</v>
      </c>
      <c r="AJ30" s="255"/>
      <c r="AK30" s="255"/>
    </row>
    <row r="31" spans="1:76" ht="12.75" customHeight="1" x14ac:dyDescent="0.2">
      <c r="A31" s="491"/>
      <c r="B31" s="259" t="s">
        <v>628</v>
      </c>
      <c r="C31" s="260"/>
      <c r="D31" s="261"/>
      <c r="E31" s="255">
        <v>4.9847000000000001</v>
      </c>
      <c r="F31" s="255"/>
      <c r="G31" s="255"/>
      <c r="H31" s="269"/>
      <c r="I31" s="270"/>
      <c r="J31" s="271"/>
      <c r="K31" s="256"/>
      <c r="L31" s="257"/>
      <c r="M31" s="258"/>
      <c r="N31" s="269"/>
      <c r="O31" s="270"/>
      <c r="P31" s="271"/>
      <c r="Q31" s="256"/>
      <c r="R31" s="257"/>
      <c r="S31" s="258"/>
      <c r="T31" s="259" t="s">
        <v>610</v>
      </c>
      <c r="U31" s="260"/>
      <c r="V31" s="261"/>
      <c r="W31" s="255">
        <v>2.5013999999999998</v>
      </c>
      <c r="X31" s="255"/>
      <c r="Y31" s="255"/>
      <c r="Z31" s="259" t="s">
        <v>43</v>
      </c>
      <c r="AA31" s="260"/>
      <c r="AB31" s="261"/>
      <c r="AC31" s="255">
        <v>4.9360999999999997</v>
      </c>
      <c r="AD31" s="255"/>
      <c r="AE31" s="255"/>
      <c r="AF31" s="259" t="s">
        <v>677</v>
      </c>
      <c r="AG31" s="260"/>
      <c r="AH31" s="261"/>
      <c r="AI31" s="255">
        <v>7.2119999999999997</v>
      </c>
      <c r="AJ31" s="255"/>
      <c r="AK31" s="255"/>
    </row>
    <row r="32" spans="1:76" ht="12.75" customHeight="1" x14ac:dyDescent="0.2">
      <c r="A32" s="491"/>
      <c r="B32" s="269"/>
      <c r="C32" s="270"/>
      <c r="D32" s="271"/>
      <c r="E32" s="256"/>
      <c r="F32" s="257"/>
      <c r="G32" s="258"/>
      <c r="H32" s="269"/>
      <c r="I32" s="270"/>
      <c r="J32" s="271"/>
      <c r="K32" s="256"/>
      <c r="L32" s="257"/>
      <c r="M32" s="258"/>
      <c r="N32" s="269"/>
      <c r="O32" s="270"/>
      <c r="P32" s="271"/>
      <c r="Q32" s="256"/>
      <c r="R32" s="257"/>
      <c r="S32" s="258"/>
      <c r="T32" s="269"/>
      <c r="U32" s="270"/>
      <c r="V32" s="271"/>
      <c r="W32" s="256"/>
      <c r="X32" s="257"/>
      <c r="Y32" s="258"/>
      <c r="Z32" s="269"/>
      <c r="AA32" s="270"/>
      <c r="AB32" s="271"/>
      <c r="AC32" s="256"/>
      <c r="AD32" s="257"/>
      <c r="AE32" s="258"/>
      <c r="AF32" s="269"/>
      <c r="AG32" s="270"/>
      <c r="AH32" s="271"/>
      <c r="AI32" s="256"/>
      <c r="AJ32" s="257"/>
      <c r="AK32" s="258"/>
    </row>
    <row r="33" spans="1:40" ht="12.75" customHeight="1" x14ac:dyDescent="0.2">
      <c r="A33" s="491"/>
      <c r="B33" s="269"/>
      <c r="C33" s="270"/>
      <c r="D33" s="271"/>
      <c r="E33" s="256"/>
      <c r="F33" s="257"/>
      <c r="G33" s="258"/>
      <c r="H33" s="269"/>
      <c r="I33" s="270"/>
      <c r="J33" s="271"/>
      <c r="K33" s="256"/>
      <c r="L33" s="257"/>
      <c r="M33" s="258"/>
      <c r="N33" s="269"/>
      <c r="O33" s="270"/>
      <c r="P33" s="271"/>
      <c r="Q33" s="256"/>
      <c r="R33" s="257"/>
      <c r="S33" s="258"/>
      <c r="T33" s="269"/>
      <c r="U33" s="270"/>
      <c r="V33" s="271"/>
      <c r="W33" s="256"/>
      <c r="X33" s="257"/>
      <c r="Y33" s="258"/>
      <c r="Z33" s="269"/>
      <c r="AA33" s="270"/>
      <c r="AB33" s="271"/>
      <c r="AC33" s="256"/>
      <c r="AD33" s="257"/>
      <c r="AE33" s="258"/>
      <c r="AF33" s="269"/>
      <c r="AG33" s="270"/>
      <c r="AH33" s="271"/>
      <c r="AI33" s="256"/>
      <c r="AJ33" s="257"/>
      <c r="AK33" s="258"/>
    </row>
    <row r="34" spans="1:40" ht="15" customHeight="1" x14ac:dyDescent="0.2">
      <c r="A34" s="491"/>
      <c r="B34" s="348" t="s">
        <v>41</v>
      </c>
      <c r="C34" s="349"/>
      <c r="D34" s="350"/>
      <c r="E34" s="342">
        <f>SUM(E22:G33)</f>
        <v>66.847300000000004</v>
      </c>
      <c r="F34" s="343"/>
      <c r="G34" s="344"/>
      <c r="H34" s="348" t="s">
        <v>41</v>
      </c>
      <c r="I34" s="349"/>
      <c r="J34" s="350"/>
      <c r="K34" s="342">
        <f>SUM(K22:M33)</f>
        <v>88.190200000000004</v>
      </c>
      <c r="L34" s="343"/>
      <c r="M34" s="344"/>
      <c r="N34" s="348" t="s">
        <v>41</v>
      </c>
      <c r="O34" s="349"/>
      <c r="P34" s="350"/>
      <c r="Q34" s="342">
        <f>SUM(Q22:S33)</f>
        <v>95.32429999999998</v>
      </c>
      <c r="R34" s="343"/>
      <c r="S34" s="344"/>
      <c r="T34" s="505" t="s">
        <v>41</v>
      </c>
      <c r="U34" s="456"/>
      <c r="V34" s="457"/>
      <c r="W34" s="342">
        <f>SUM(W22:Y33)</f>
        <v>59.366100000000003</v>
      </c>
      <c r="X34" s="343"/>
      <c r="Y34" s="344"/>
      <c r="Z34" s="335" t="s">
        <v>18</v>
      </c>
      <c r="AA34" s="456"/>
      <c r="AB34" s="457"/>
      <c r="AC34" s="342">
        <f>SUM(AC22:AE33)</f>
        <v>67.638899999999992</v>
      </c>
      <c r="AD34" s="343"/>
      <c r="AE34" s="471"/>
      <c r="AF34" s="335" t="s">
        <v>18</v>
      </c>
      <c r="AG34" s="456"/>
      <c r="AH34" s="457"/>
      <c r="AI34" s="342">
        <f>SUM(AI22:AK33)</f>
        <v>88.848300000000009</v>
      </c>
      <c r="AJ34" s="343"/>
      <c r="AK34" s="471"/>
    </row>
    <row r="35" spans="1:40" ht="15" customHeight="1" x14ac:dyDescent="0.2">
      <c r="A35" s="113"/>
      <c r="B35" s="499"/>
      <c r="C35" s="500"/>
      <c r="D35" s="501"/>
      <c r="E35" s="357"/>
      <c r="F35" s="358"/>
      <c r="G35" s="359"/>
      <c r="H35" s="262"/>
      <c r="I35" s="253"/>
      <c r="J35" s="254"/>
      <c r="K35" s="262"/>
      <c r="L35" s="253"/>
      <c r="M35" s="254"/>
      <c r="N35" s="287"/>
      <c r="O35" s="288"/>
      <c r="P35" s="289"/>
      <c r="Q35" s="76"/>
      <c r="R35" s="77"/>
      <c r="S35" s="77"/>
      <c r="T35" s="87"/>
      <c r="U35" s="66"/>
      <c r="V35" s="67"/>
      <c r="W35" s="76"/>
      <c r="X35" s="77"/>
      <c r="Y35" s="77"/>
      <c r="Z35" s="262"/>
      <c r="AA35" s="253"/>
      <c r="AB35" s="254"/>
      <c r="AC35" s="336"/>
      <c r="AD35" s="253"/>
      <c r="AE35" s="254"/>
      <c r="AF35" s="262"/>
      <c r="AG35" s="253"/>
      <c r="AH35" s="254"/>
      <c r="AI35" s="262"/>
      <c r="AJ35" s="253"/>
      <c r="AK35" s="254"/>
    </row>
    <row r="36" spans="1:40" x14ac:dyDescent="0.2">
      <c r="A36" s="396" t="s">
        <v>78</v>
      </c>
      <c r="B36" s="252" t="s">
        <v>78</v>
      </c>
      <c r="C36" s="296"/>
      <c r="D36" s="297"/>
      <c r="E36" s="252" t="s">
        <v>331</v>
      </c>
      <c r="F36" s="296"/>
      <c r="G36" s="297"/>
      <c r="H36" s="252" t="s">
        <v>78</v>
      </c>
      <c r="I36" s="296"/>
      <c r="J36" s="297"/>
      <c r="K36" s="252" t="s">
        <v>331</v>
      </c>
      <c r="L36" s="296"/>
      <c r="M36" s="297"/>
      <c r="N36" s="252" t="s">
        <v>78</v>
      </c>
      <c r="O36" s="296"/>
      <c r="P36" s="297"/>
      <c r="Q36" s="252" t="s">
        <v>331</v>
      </c>
      <c r="R36" s="296"/>
      <c r="S36" s="297"/>
      <c r="T36" s="252" t="s">
        <v>78</v>
      </c>
      <c r="U36" s="296"/>
      <c r="V36" s="297"/>
      <c r="W36" s="252" t="s">
        <v>331</v>
      </c>
      <c r="X36" s="296"/>
      <c r="Y36" s="297"/>
      <c r="Z36" s="252" t="s">
        <v>78</v>
      </c>
      <c r="AA36" s="296"/>
      <c r="AB36" s="297"/>
      <c r="AC36" s="252" t="s">
        <v>331</v>
      </c>
      <c r="AD36" s="296"/>
      <c r="AE36" s="297"/>
      <c r="AF36" s="252" t="s">
        <v>78</v>
      </c>
      <c r="AG36" s="296"/>
      <c r="AH36" s="297"/>
      <c r="AI36" s="252" t="s">
        <v>331</v>
      </c>
      <c r="AJ36" s="296"/>
      <c r="AK36" s="297"/>
      <c r="AM36" s="6" t="s">
        <v>312</v>
      </c>
    </row>
    <row r="37" spans="1:40" ht="15" customHeight="1" x14ac:dyDescent="0.2">
      <c r="A37" s="389"/>
      <c r="B37" s="269" t="s">
        <v>83</v>
      </c>
      <c r="C37" s="270"/>
      <c r="D37" s="271"/>
      <c r="E37" s="256">
        <v>74.717202680711097</v>
      </c>
      <c r="F37" s="257"/>
      <c r="G37" s="258"/>
      <c r="H37" s="287" t="s">
        <v>84</v>
      </c>
      <c r="I37" s="288"/>
      <c r="J37" s="289"/>
      <c r="K37" s="256">
        <v>88.190551758582302</v>
      </c>
      <c r="L37" s="257"/>
      <c r="M37" s="258"/>
      <c r="N37" s="447" t="s">
        <v>84</v>
      </c>
      <c r="O37" s="448"/>
      <c r="P37" s="449"/>
      <c r="Q37" s="256">
        <v>84.195852122532202</v>
      </c>
      <c r="R37" s="257"/>
      <c r="S37" s="258"/>
      <c r="T37" s="447" t="s">
        <v>83</v>
      </c>
      <c r="U37" s="448"/>
      <c r="V37" s="449"/>
      <c r="W37" s="304">
        <v>54.535588521123501</v>
      </c>
      <c r="X37" s="305"/>
      <c r="Y37" s="306"/>
      <c r="Z37" s="447" t="s">
        <v>79</v>
      </c>
      <c r="AA37" s="448"/>
      <c r="AB37" s="449"/>
      <c r="AC37" s="304">
        <v>56.733438502886898</v>
      </c>
      <c r="AD37" s="305"/>
      <c r="AE37" s="306"/>
      <c r="AF37" s="447" t="s">
        <v>79</v>
      </c>
      <c r="AG37" s="448"/>
      <c r="AH37" s="449"/>
      <c r="AI37" s="256">
        <v>82.675356020092707</v>
      </c>
      <c r="AJ37" s="257"/>
      <c r="AK37" s="258"/>
      <c r="AM37" s="6" t="s">
        <v>312</v>
      </c>
    </row>
    <row r="38" spans="1:40" ht="15" customHeight="1" x14ac:dyDescent="0.2">
      <c r="A38" s="389"/>
      <c r="B38" s="269" t="s">
        <v>84</v>
      </c>
      <c r="C38" s="270"/>
      <c r="D38" s="271"/>
      <c r="E38" s="256">
        <v>13.6435630074947</v>
      </c>
      <c r="F38" s="257"/>
      <c r="G38" s="258"/>
      <c r="H38" s="287" t="s">
        <v>77</v>
      </c>
      <c r="I38" s="288"/>
      <c r="J38" s="289"/>
      <c r="K38" s="256">
        <v>11.809448241417799</v>
      </c>
      <c r="L38" s="257"/>
      <c r="M38" s="258"/>
      <c r="N38" s="447" t="s">
        <v>83</v>
      </c>
      <c r="O38" s="448"/>
      <c r="P38" s="449"/>
      <c r="Q38" s="256">
        <v>10.873534940548801</v>
      </c>
      <c r="R38" s="257"/>
      <c r="S38" s="258"/>
      <c r="T38" s="447" t="s">
        <v>84</v>
      </c>
      <c r="U38" s="448"/>
      <c r="V38" s="449"/>
      <c r="W38" s="304">
        <v>24.523115448145401</v>
      </c>
      <c r="X38" s="305"/>
      <c r="Y38" s="306"/>
      <c r="Z38" s="447" t="s">
        <v>83</v>
      </c>
      <c r="AA38" s="448"/>
      <c r="AB38" s="449"/>
      <c r="AC38" s="304">
        <v>26.922377310654898</v>
      </c>
      <c r="AD38" s="305"/>
      <c r="AE38" s="306"/>
      <c r="AF38" s="450" t="s">
        <v>83</v>
      </c>
      <c r="AG38" s="451"/>
      <c r="AH38" s="452"/>
      <c r="AI38" s="256">
        <v>9.8548044912596993</v>
      </c>
      <c r="AJ38" s="257"/>
      <c r="AK38" s="258"/>
    </row>
    <row r="39" spans="1:40" ht="15" customHeight="1" x14ac:dyDescent="0.2">
      <c r="A39" s="389"/>
      <c r="B39" s="269" t="s">
        <v>79</v>
      </c>
      <c r="C39" s="270"/>
      <c r="D39" s="271"/>
      <c r="E39" s="256">
        <v>10.2897008199634</v>
      </c>
      <c r="F39" s="257"/>
      <c r="G39" s="258"/>
      <c r="H39" s="287"/>
      <c r="I39" s="288"/>
      <c r="J39" s="289"/>
      <c r="K39" s="256"/>
      <c r="L39" s="257"/>
      <c r="M39" s="258"/>
      <c r="N39" s="158" t="s">
        <v>77</v>
      </c>
      <c r="O39" s="199"/>
      <c r="P39" s="200"/>
      <c r="Q39" s="256">
        <v>4.6751320211865002</v>
      </c>
      <c r="R39" s="257"/>
      <c r="S39" s="258"/>
      <c r="T39" s="158" t="s">
        <v>77</v>
      </c>
      <c r="U39" s="199"/>
      <c r="V39" s="200"/>
      <c r="W39" s="304">
        <v>18.3899507433282</v>
      </c>
      <c r="X39" s="305"/>
      <c r="Y39" s="306"/>
      <c r="Z39" s="447" t="s">
        <v>84</v>
      </c>
      <c r="AA39" s="448"/>
      <c r="AB39" s="449"/>
      <c r="AC39" s="304">
        <v>15.295627756363199</v>
      </c>
      <c r="AD39" s="305"/>
      <c r="AE39" s="306"/>
      <c r="AF39" s="447" t="s">
        <v>84</v>
      </c>
      <c r="AG39" s="448"/>
      <c r="AH39" s="449"/>
      <c r="AI39" s="256">
        <v>9.3427333810684008</v>
      </c>
      <c r="AJ39" s="257"/>
      <c r="AK39" s="258"/>
      <c r="AN39" s="6" t="s">
        <v>312</v>
      </c>
    </row>
    <row r="40" spans="1:40" ht="15" customHeight="1" x14ac:dyDescent="0.2">
      <c r="A40" s="389"/>
      <c r="B40" s="269" t="s">
        <v>77</v>
      </c>
      <c r="C40" s="270" t="s">
        <v>77</v>
      </c>
      <c r="D40" s="271" t="s">
        <v>77</v>
      </c>
      <c r="E40" s="256">
        <v>1.0845942231415999</v>
      </c>
      <c r="F40" s="257"/>
      <c r="G40" s="258"/>
      <c r="H40" s="287"/>
      <c r="I40" s="288"/>
      <c r="J40" s="289"/>
      <c r="K40" s="256"/>
      <c r="L40" s="257"/>
      <c r="M40" s="258"/>
      <c r="N40" s="158" t="s">
        <v>81</v>
      </c>
      <c r="O40" s="123"/>
      <c r="P40" s="123"/>
      <c r="Q40" s="256">
        <v>0.2554809157324</v>
      </c>
      <c r="R40" s="257"/>
      <c r="S40" s="258"/>
      <c r="T40" s="158" t="s">
        <v>79</v>
      </c>
      <c r="W40" s="304">
        <v>2.3598251987615</v>
      </c>
      <c r="X40" s="305"/>
      <c r="Y40" s="306"/>
      <c r="Z40" s="447" t="s">
        <v>77</v>
      </c>
      <c r="AA40" s="448"/>
      <c r="AB40" s="449"/>
      <c r="AC40" s="304">
        <v>0.84194843598689995</v>
      </c>
      <c r="AD40" s="305"/>
      <c r="AE40" s="306"/>
      <c r="AF40" s="453" t="s">
        <v>81</v>
      </c>
      <c r="AG40" s="454"/>
      <c r="AH40" s="455"/>
      <c r="AI40" s="425">
        <v>0.29550126769500001</v>
      </c>
      <c r="AJ40" s="426"/>
      <c r="AK40" s="427"/>
    </row>
    <row r="41" spans="1:40" ht="15" customHeight="1" x14ac:dyDescent="0.2">
      <c r="A41" s="389"/>
      <c r="B41" s="502" t="s">
        <v>81</v>
      </c>
      <c r="C41" s="503"/>
      <c r="D41" s="504"/>
      <c r="E41" s="256">
        <v>0.26493926868930001</v>
      </c>
      <c r="F41" s="257"/>
      <c r="G41" s="258"/>
      <c r="H41" s="287"/>
      <c r="I41" s="288"/>
      <c r="J41" s="289"/>
      <c r="K41" s="256"/>
      <c r="L41" s="257"/>
      <c r="M41" s="258"/>
      <c r="N41" s="269"/>
      <c r="O41" s="270"/>
      <c r="P41" s="271"/>
      <c r="Q41" s="256"/>
      <c r="R41" s="257"/>
      <c r="S41" s="258"/>
      <c r="T41" s="447" t="s">
        <v>81</v>
      </c>
      <c r="U41" s="448"/>
      <c r="V41" s="449"/>
      <c r="W41" s="467">
        <v>0.19152008864139999</v>
      </c>
      <c r="X41" s="468"/>
      <c r="Y41" s="469"/>
      <c r="Z41" s="450" t="s">
        <v>81</v>
      </c>
      <c r="AA41" s="451"/>
      <c r="AB41" s="452"/>
      <c r="AC41" s="304">
        <v>0.2066079941083</v>
      </c>
      <c r="AD41" s="305"/>
      <c r="AE41" s="305"/>
      <c r="AF41" s="464" t="s">
        <v>77</v>
      </c>
      <c r="AG41" s="465"/>
      <c r="AH41" s="466"/>
      <c r="AI41" s="467">
        <v>-2.1683951601158</v>
      </c>
      <c r="AJ41" s="468"/>
      <c r="AK41" s="469"/>
    </row>
    <row r="42" spans="1:40" s="102" customFormat="1" ht="15" customHeight="1" x14ac:dyDescent="0.2">
      <c r="A42" s="390"/>
      <c r="B42" s="348" t="s">
        <v>41</v>
      </c>
      <c r="C42" s="349"/>
      <c r="D42" s="350"/>
      <c r="E42" s="342">
        <f>SUM(E37:G41)</f>
        <v>100.0000000000001</v>
      </c>
      <c r="F42" s="343"/>
      <c r="G42" s="344"/>
      <c r="H42" s="348" t="s">
        <v>41</v>
      </c>
      <c r="I42" s="349"/>
      <c r="J42" s="350"/>
      <c r="K42" s="342">
        <f>SUM(K37:M41)</f>
        <v>100.0000000000001</v>
      </c>
      <c r="L42" s="343"/>
      <c r="M42" s="344"/>
      <c r="N42" s="348" t="s">
        <v>41</v>
      </c>
      <c r="O42" s="349"/>
      <c r="P42" s="350"/>
      <c r="Q42" s="342">
        <f>SUM(Q37:S41)</f>
        <v>99.999999999999901</v>
      </c>
      <c r="R42" s="343"/>
      <c r="S42" s="344"/>
      <c r="T42" s="348" t="s">
        <v>41</v>
      </c>
      <c r="U42" s="349"/>
      <c r="V42" s="350"/>
      <c r="W42" s="342">
        <f>SUM(W37:Y41)</f>
        <v>100</v>
      </c>
      <c r="X42" s="343"/>
      <c r="Y42" s="344"/>
      <c r="Z42" s="335" t="s">
        <v>41</v>
      </c>
      <c r="AA42" s="456"/>
      <c r="AB42" s="457"/>
      <c r="AC42" s="342">
        <f>SUM(AC37:AE41)</f>
        <v>100.00000000000018</v>
      </c>
      <c r="AD42" s="343"/>
      <c r="AE42" s="344"/>
      <c r="AF42" s="458" t="s">
        <v>41</v>
      </c>
      <c r="AG42" s="459"/>
      <c r="AH42" s="460"/>
      <c r="AI42" s="461">
        <f>SUM(AI37:AK41)</f>
        <v>100</v>
      </c>
      <c r="AJ42" s="462"/>
      <c r="AK42" s="463"/>
    </row>
    <row r="43" spans="1:40" x14ac:dyDescent="0.2">
      <c r="A43" s="114"/>
      <c r="B43" s="252"/>
      <c r="C43" s="296"/>
      <c r="D43" s="297"/>
      <c r="E43" s="252"/>
      <c r="F43" s="296"/>
      <c r="G43" s="297"/>
      <c r="H43" s="281"/>
      <c r="I43" s="282"/>
      <c r="J43" s="283"/>
      <c r="K43" s="281"/>
      <c r="L43" s="282"/>
      <c r="M43" s="283"/>
      <c r="N43" s="252"/>
      <c r="O43" s="296"/>
      <c r="P43" s="297"/>
      <c r="Q43" s="252"/>
      <c r="R43" s="296"/>
      <c r="S43" s="297"/>
      <c r="T43" s="252"/>
      <c r="U43" s="296"/>
      <c r="V43" s="297"/>
      <c r="W43" s="252"/>
      <c r="X43" s="296"/>
      <c r="Y43" s="297"/>
      <c r="Z43" s="62"/>
      <c r="AA43" s="63"/>
      <c r="AB43" s="64"/>
      <c r="AC43" s="62"/>
      <c r="AD43" s="63"/>
      <c r="AE43" s="64"/>
      <c r="AF43" s="62"/>
      <c r="AG43" s="63"/>
      <c r="AH43" s="64"/>
      <c r="AI43" s="62"/>
      <c r="AJ43" s="63"/>
      <c r="AK43" s="64"/>
    </row>
    <row r="44" spans="1:40" ht="12.75" customHeight="1" x14ac:dyDescent="0.2">
      <c r="A44" s="490" t="s">
        <v>12</v>
      </c>
      <c r="B44" s="281" t="s">
        <v>0</v>
      </c>
      <c r="C44" s="282"/>
      <c r="D44" s="283"/>
      <c r="E44" s="281" t="s">
        <v>1</v>
      </c>
      <c r="F44" s="282"/>
      <c r="G44" s="283"/>
      <c r="H44" s="281" t="s">
        <v>0</v>
      </c>
      <c r="I44" s="282"/>
      <c r="J44" s="283"/>
      <c r="K44" s="281" t="s">
        <v>1</v>
      </c>
      <c r="L44" s="282"/>
      <c r="M44" s="283"/>
      <c r="N44" s="281" t="s">
        <v>0</v>
      </c>
      <c r="O44" s="282"/>
      <c r="P44" s="283"/>
      <c r="Q44" s="281" t="s">
        <v>1</v>
      </c>
      <c r="R44" s="282"/>
      <c r="S44" s="283"/>
      <c r="T44" s="281" t="s">
        <v>0</v>
      </c>
      <c r="U44" s="282"/>
      <c r="V44" s="283"/>
      <c r="W44" s="281" t="s">
        <v>1</v>
      </c>
      <c r="X44" s="282"/>
      <c r="Y44" s="283"/>
      <c r="Z44" s="281" t="s">
        <v>0</v>
      </c>
      <c r="AA44" s="282"/>
      <c r="AB44" s="283"/>
      <c r="AC44" s="281" t="s">
        <v>1</v>
      </c>
      <c r="AD44" s="282"/>
      <c r="AE44" s="283"/>
      <c r="AF44" s="281" t="s">
        <v>0</v>
      </c>
      <c r="AG44" s="282"/>
      <c r="AH44" s="283"/>
      <c r="AI44" s="281" t="s">
        <v>1</v>
      </c>
      <c r="AJ44" s="282"/>
      <c r="AK44" s="283"/>
    </row>
    <row r="45" spans="1:40" ht="25.5" x14ac:dyDescent="0.2">
      <c r="A45" s="49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312</v>
      </c>
    </row>
    <row r="46" spans="1:40" x14ac:dyDescent="0.2">
      <c r="A46" s="4" t="s">
        <v>406</v>
      </c>
      <c r="B46" s="220">
        <v>9.4603999999999999</v>
      </c>
      <c r="C46" s="220">
        <v>8.6096000000000004</v>
      </c>
      <c r="D46" s="220">
        <v>12.5756</v>
      </c>
      <c r="E46" s="220">
        <v>10.0093</v>
      </c>
      <c r="F46" s="220">
        <v>8.6096000000000004</v>
      </c>
      <c r="G46" s="220">
        <v>12.5756</v>
      </c>
      <c r="H46" s="220">
        <v>11.2712</v>
      </c>
      <c r="I46" s="220">
        <v>12.7699</v>
      </c>
      <c r="J46" s="220">
        <v>12.5756</v>
      </c>
      <c r="K46" s="220">
        <v>12.086499999999999</v>
      </c>
      <c r="L46" s="220">
        <v>12.7699</v>
      </c>
      <c r="M46" s="220">
        <v>12.5756</v>
      </c>
      <c r="N46" s="220">
        <v>11.0276</v>
      </c>
      <c r="O46" s="220">
        <v>10.7775</v>
      </c>
      <c r="P46" s="220">
        <v>12.5756</v>
      </c>
      <c r="Q46" s="220">
        <v>12.156000000000001</v>
      </c>
      <c r="R46" s="220">
        <v>10.7775</v>
      </c>
      <c r="S46" s="220">
        <v>12.5756</v>
      </c>
      <c r="T46" s="220">
        <v>8.8923000000000005</v>
      </c>
      <c r="U46" s="220">
        <v>8.8996999999999993</v>
      </c>
      <c r="V46" s="220">
        <v>12.5756</v>
      </c>
      <c r="W46" s="220">
        <v>9.9484999999999992</v>
      </c>
      <c r="X46" s="220">
        <v>8.8996999999999993</v>
      </c>
      <c r="Y46" s="220">
        <v>12.5756</v>
      </c>
      <c r="Z46" s="220">
        <v>7.5735999999999999</v>
      </c>
      <c r="AA46" s="220">
        <v>7.9370000000000003</v>
      </c>
      <c r="AB46" s="225">
        <v>7.8602999999999996</v>
      </c>
      <c r="AC46" s="220">
        <v>8.3245000000000005</v>
      </c>
      <c r="AD46" s="220">
        <v>7.9370000000000003</v>
      </c>
      <c r="AE46" s="220">
        <v>7.8602999999999996</v>
      </c>
      <c r="AF46" s="220">
        <v>7.0308000000000002</v>
      </c>
      <c r="AG46" s="220">
        <v>7.6529999999999996</v>
      </c>
      <c r="AH46" s="225">
        <v>7.8602999999999996</v>
      </c>
      <c r="AI46" s="220">
        <v>7.8014999999999999</v>
      </c>
      <c r="AJ46" s="220">
        <v>7.6529999999999996</v>
      </c>
      <c r="AK46" s="220">
        <v>7.8602999999999996</v>
      </c>
      <c r="AL46" s="6" t="s">
        <v>312</v>
      </c>
    </row>
    <row r="47" spans="1:40" x14ac:dyDescent="0.2">
      <c r="A47" s="4" t="s">
        <v>407</v>
      </c>
      <c r="B47" s="220">
        <v>6.8372000000000002</v>
      </c>
      <c r="C47" s="220">
        <v>6.6669</v>
      </c>
      <c r="D47" s="220">
        <v>8.5688999999999993</v>
      </c>
      <c r="E47" s="220">
        <v>7.3937999999999997</v>
      </c>
      <c r="F47" s="220">
        <v>6.6669</v>
      </c>
      <c r="G47" s="220">
        <v>8.5688999999999993</v>
      </c>
      <c r="H47" s="220">
        <v>7.2530000000000001</v>
      </c>
      <c r="I47" s="220">
        <v>8.9963999999999995</v>
      </c>
      <c r="J47" s="220">
        <v>8.5688999999999993</v>
      </c>
      <c r="K47" s="220">
        <v>8.0317000000000007</v>
      </c>
      <c r="L47" s="220">
        <v>8.9963999999999995</v>
      </c>
      <c r="M47" s="220">
        <v>8.5688999999999993</v>
      </c>
      <c r="N47" s="220">
        <v>7.8468999999999998</v>
      </c>
      <c r="O47" s="220">
        <v>7.7369000000000003</v>
      </c>
      <c r="P47" s="220">
        <v>8.5688999999999993</v>
      </c>
      <c r="Q47" s="220">
        <v>8.7222000000000008</v>
      </c>
      <c r="R47" s="220">
        <v>7.7369000000000003</v>
      </c>
      <c r="S47" s="220">
        <v>8.5688999999999993</v>
      </c>
      <c r="T47" s="220">
        <v>6.3127000000000004</v>
      </c>
      <c r="U47" s="220">
        <v>7.0556000000000001</v>
      </c>
      <c r="V47" s="220">
        <v>8.5688999999999993</v>
      </c>
      <c r="W47" s="220">
        <v>7.3611000000000004</v>
      </c>
      <c r="X47" s="220">
        <v>7.0556000000000001</v>
      </c>
      <c r="Y47" s="220">
        <v>8.5688999999999993</v>
      </c>
      <c r="Z47" s="220">
        <v>6.4108999999999998</v>
      </c>
      <c r="AA47" s="220">
        <v>7.0339</v>
      </c>
      <c r="AB47" s="225">
        <v>6.6436999999999999</v>
      </c>
      <c r="AC47" s="220">
        <v>7.0898000000000003</v>
      </c>
      <c r="AD47" s="220">
        <v>7.0339</v>
      </c>
      <c r="AE47" s="220">
        <v>6.6436999999999999</v>
      </c>
      <c r="AF47" s="220">
        <v>6.3312999999999997</v>
      </c>
      <c r="AG47" s="220">
        <v>7.0872999999999999</v>
      </c>
      <c r="AH47" s="225">
        <v>6.6436999999999999</v>
      </c>
      <c r="AI47" s="220">
        <v>6.8231000000000002</v>
      </c>
      <c r="AJ47" s="220">
        <v>7.0872999999999999</v>
      </c>
      <c r="AK47" s="220">
        <v>6.6436999999999999</v>
      </c>
    </row>
    <row r="48" spans="1:40" ht="12.75" customHeight="1" x14ac:dyDescent="0.2">
      <c r="A48" s="4" t="s">
        <v>408</v>
      </c>
      <c r="B48" s="220">
        <v>5.9831000000000003</v>
      </c>
      <c r="C48" s="220">
        <v>6.1757999999999997</v>
      </c>
      <c r="D48" s="220">
        <v>5.5510000000000002</v>
      </c>
      <c r="E48" s="220">
        <v>6.5467000000000004</v>
      </c>
      <c r="F48" s="220">
        <v>6.1757999999999997</v>
      </c>
      <c r="G48" s="220">
        <v>5.5510000000000002</v>
      </c>
      <c r="H48" s="220">
        <v>5.7070999999999996</v>
      </c>
      <c r="I48" s="220">
        <v>6.7868000000000004</v>
      </c>
      <c r="J48" s="220">
        <v>5.5510000000000002</v>
      </c>
      <c r="K48" s="220">
        <v>6.48</v>
      </c>
      <c r="L48" s="220">
        <v>6.7868000000000004</v>
      </c>
      <c r="M48" s="220">
        <v>5.5510000000000002</v>
      </c>
      <c r="N48" s="220">
        <v>5.8201000000000001</v>
      </c>
      <c r="O48" s="220">
        <v>6.7412999999999998</v>
      </c>
      <c r="P48" s="220">
        <v>5.5510000000000002</v>
      </c>
      <c r="Q48" s="220">
        <v>6.5326000000000004</v>
      </c>
      <c r="R48" s="220">
        <v>6.7412999999999998</v>
      </c>
      <c r="S48" s="220">
        <v>5.5510000000000002</v>
      </c>
      <c r="T48" s="220">
        <v>5.5556999999999999</v>
      </c>
      <c r="U48" s="220">
        <v>6.4207999999999998</v>
      </c>
      <c r="V48" s="220">
        <v>5.5510000000000002</v>
      </c>
      <c r="W48" s="220">
        <v>6.6840000000000002</v>
      </c>
      <c r="X48" s="220">
        <v>6.4207999999999998</v>
      </c>
      <c r="Y48" s="220">
        <v>5.5510000000000002</v>
      </c>
      <c r="Z48" s="220">
        <v>5.8855000000000004</v>
      </c>
      <c r="AA48" s="220">
        <v>6.1772</v>
      </c>
      <c r="AB48" s="225">
        <v>5.4537000000000004</v>
      </c>
      <c r="AC48" s="220">
        <v>6.5202999999999998</v>
      </c>
      <c r="AD48" s="220">
        <v>6.1772</v>
      </c>
      <c r="AE48" s="220">
        <v>5.4537000000000004</v>
      </c>
      <c r="AF48" s="220">
        <v>5.5579999999999998</v>
      </c>
      <c r="AG48" s="220">
        <v>6.0151000000000003</v>
      </c>
      <c r="AH48" s="225">
        <v>5.4537000000000004</v>
      </c>
      <c r="AI48" s="220">
        <v>5.8958000000000004</v>
      </c>
      <c r="AJ48" s="220">
        <v>6.0151000000000003</v>
      </c>
      <c r="AK48" s="220">
        <v>5.4537000000000004</v>
      </c>
    </row>
    <row r="49" spans="1:42" ht="12.75" customHeight="1" x14ac:dyDescent="0.2">
      <c r="A49" s="4" t="s">
        <v>409</v>
      </c>
      <c r="B49" s="220">
        <v>7.1623999999999999</v>
      </c>
      <c r="C49" s="220">
        <v>7.8049999999999997</v>
      </c>
      <c r="D49" s="220">
        <v>6.8021000000000003</v>
      </c>
      <c r="E49" s="220">
        <v>7.5564</v>
      </c>
      <c r="F49" s="220">
        <v>7.4772999999999996</v>
      </c>
      <c r="G49" s="220">
        <v>6.8075000000000001</v>
      </c>
      <c r="H49" s="220">
        <v>7.3445</v>
      </c>
      <c r="I49" s="220" t="s">
        <v>689</v>
      </c>
      <c r="J49" s="220" t="s">
        <v>689</v>
      </c>
      <c r="K49" s="220">
        <v>7.8757999999999999</v>
      </c>
      <c r="L49" s="220">
        <v>7.6936</v>
      </c>
      <c r="M49" s="220">
        <v>6.8083</v>
      </c>
      <c r="N49" s="220">
        <v>7.9455</v>
      </c>
      <c r="O49" s="220">
        <v>9.1212</v>
      </c>
      <c r="P49" s="220" t="s">
        <v>689</v>
      </c>
      <c r="Q49" s="220">
        <v>7.3966000000000003</v>
      </c>
      <c r="R49" s="220">
        <v>8.0524000000000004</v>
      </c>
      <c r="S49" s="220">
        <v>6.8083</v>
      </c>
      <c r="T49" s="220">
        <v>5.8381999999999996</v>
      </c>
      <c r="U49" s="220">
        <v>7.1070000000000002</v>
      </c>
      <c r="V49" s="220">
        <v>7.1437999999999997</v>
      </c>
      <c r="W49" s="220">
        <v>7.1112000000000002</v>
      </c>
      <c r="X49" s="220">
        <v>7.1070000000000002</v>
      </c>
      <c r="Y49" s="220">
        <v>7.1437999999999997</v>
      </c>
      <c r="Z49" s="220">
        <v>6.4245000000000001</v>
      </c>
      <c r="AA49" s="220">
        <v>7.0788000000000002</v>
      </c>
      <c r="AB49" s="225">
        <v>5.9962</v>
      </c>
      <c r="AC49" s="220">
        <v>7.2477</v>
      </c>
      <c r="AD49" s="220">
        <v>7.524</v>
      </c>
      <c r="AE49" s="220">
        <v>6.5495999999999999</v>
      </c>
      <c r="AF49" s="220">
        <v>5.423</v>
      </c>
      <c r="AG49" s="220">
        <v>6.0354000000000001</v>
      </c>
      <c r="AH49" s="225">
        <v>5.7217000000000002</v>
      </c>
      <c r="AI49" s="220">
        <v>5.7865000000000002</v>
      </c>
      <c r="AJ49" s="220">
        <v>6.0354000000000001</v>
      </c>
      <c r="AK49" s="220">
        <v>5.7217000000000002</v>
      </c>
      <c r="AM49" s="6" t="s">
        <v>312</v>
      </c>
      <c r="AP49" s="6" t="s">
        <v>312</v>
      </c>
    </row>
    <row r="50" spans="1:42" x14ac:dyDescent="0.2">
      <c r="A50" s="4" t="s">
        <v>336</v>
      </c>
      <c r="B50" s="215">
        <v>10946</v>
      </c>
      <c r="C50" s="215">
        <v>10861</v>
      </c>
      <c r="D50" s="215">
        <v>11258</v>
      </c>
      <c r="E50" s="215">
        <v>11001</v>
      </c>
      <c r="F50" s="215">
        <v>10861</v>
      </c>
      <c r="G50" s="215">
        <v>11258</v>
      </c>
      <c r="H50" s="215">
        <v>11127</v>
      </c>
      <c r="I50" s="215">
        <v>11277</v>
      </c>
      <c r="J50" s="215">
        <v>11258</v>
      </c>
      <c r="K50" s="215">
        <v>11209</v>
      </c>
      <c r="L50" s="215">
        <v>11277</v>
      </c>
      <c r="M50" s="215">
        <v>11258</v>
      </c>
      <c r="N50" s="215">
        <v>11103</v>
      </c>
      <c r="O50" s="215">
        <v>11078</v>
      </c>
      <c r="P50" s="215">
        <v>11258</v>
      </c>
      <c r="Q50" s="215">
        <v>11216</v>
      </c>
      <c r="R50" s="215">
        <v>11078</v>
      </c>
      <c r="S50" s="215">
        <v>11258</v>
      </c>
      <c r="T50" s="215">
        <v>10889</v>
      </c>
      <c r="U50" s="215">
        <v>10890</v>
      </c>
      <c r="V50" s="215">
        <v>11258</v>
      </c>
      <c r="W50" s="215">
        <v>10995</v>
      </c>
      <c r="X50" s="215">
        <v>10890</v>
      </c>
      <c r="Y50" s="215">
        <v>11258</v>
      </c>
      <c r="Z50" s="215">
        <v>10757</v>
      </c>
      <c r="AA50" s="215">
        <v>10794</v>
      </c>
      <c r="AB50" s="226">
        <v>10786</v>
      </c>
      <c r="AC50" s="215">
        <v>10832</v>
      </c>
      <c r="AD50" s="215">
        <v>10794</v>
      </c>
      <c r="AE50" s="215">
        <v>10786</v>
      </c>
      <c r="AF50" s="215">
        <v>10703</v>
      </c>
      <c r="AG50" s="215">
        <v>10765</v>
      </c>
      <c r="AH50" s="226">
        <v>10786</v>
      </c>
      <c r="AI50" s="215">
        <v>10780</v>
      </c>
      <c r="AJ50" s="215">
        <v>10765</v>
      </c>
      <c r="AK50" s="215">
        <v>10786</v>
      </c>
      <c r="AL50" s="6" t="s">
        <v>312</v>
      </c>
      <c r="AM50" s="6" t="s">
        <v>312</v>
      </c>
    </row>
    <row r="51" spans="1:42" x14ac:dyDescent="0.2">
      <c r="A51" s="4" t="s">
        <v>337</v>
      </c>
      <c r="B51" s="215">
        <v>12199</v>
      </c>
      <c r="C51" s="215">
        <v>12141</v>
      </c>
      <c r="D51" s="215">
        <v>12803</v>
      </c>
      <c r="E51" s="215">
        <v>12391</v>
      </c>
      <c r="F51" s="215">
        <v>12141</v>
      </c>
      <c r="G51" s="215">
        <v>12803</v>
      </c>
      <c r="H51" s="215">
        <v>12342</v>
      </c>
      <c r="I51" s="215">
        <v>12955</v>
      </c>
      <c r="J51" s="215">
        <v>12803</v>
      </c>
      <c r="K51" s="215">
        <v>12614</v>
      </c>
      <c r="L51" s="215">
        <v>12955</v>
      </c>
      <c r="M51" s="215">
        <v>12803</v>
      </c>
      <c r="N51" s="215">
        <v>12549</v>
      </c>
      <c r="O51" s="215">
        <v>12510</v>
      </c>
      <c r="P51" s="215">
        <v>12803</v>
      </c>
      <c r="Q51" s="215">
        <v>12857</v>
      </c>
      <c r="R51" s="215">
        <v>12510</v>
      </c>
      <c r="S51" s="215">
        <v>12803</v>
      </c>
      <c r="T51" s="215">
        <v>12020</v>
      </c>
      <c r="U51" s="215">
        <v>12274</v>
      </c>
      <c r="V51" s="215">
        <v>12803</v>
      </c>
      <c r="W51" s="215">
        <v>12380</v>
      </c>
      <c r="X51" s="215">
        <v>12274</v>
      </c>
      <c r="Y51" s="215">
        <v>12803</v>
      </c>
      <c r="Z51" s="215">
        <v>12053</v>
      </c>
      <c r="AA51" s="215">
        <v>12267</v>
      </c>
      <c r="AB51" s="226">
        <v>12133</v>
      </c>
      <c r="AC51" s="215">
        <v>12286</v>
      </c>
      <c r="AD51" s="215">
        <v>12267</v>
      </c>
      <c r="AE51" s="215">
        <v>12133</v>
      </c>
      <c r="AF51" s="215">
        <v>12026</v>
      </c>
      <c r="AG51" s="215">
        <v>12285</v>
      </c>
      <c r="AH51" s="226">
        <v>12133</v>
      </c>
      <c r="AI51" s="215">
        <v>12194</v>
      </c>
      <c r="AJ51" s="215">
        <v>12285</v>
      </c>
      <c r="AK51" s="215">
        <v>12133</v>
      </c>
      <c r="AL51" s="6" t="s">
        <v>312</v>
      </c>
    </row>
    <row r="52" spans="1:42" x14ac:dyDescent="0.2">
      <c r="A52" s="4" t="s">
        <v>338</v>
      </c>
      <c r="B52" s="215">
        <v>13374</v>
      </c>
      <c r="C52" s="215">
        <v>13496</v>
      </c>
      <c r="D52" s="215">
        <v>13103</v>
      </c>
      <c r="E52" s="215">
        <v>13733</v>
      </c>
      <c r="F52" s="215">
        <v>13496</v>
      </c>
      <c r="G52" s="215">
        <v>13103</v>
      </c>
      <c r="H52" s="215">
        <v>13200</v>
      </c>
      <c r="I52" s="215">
        <v>13889</v>
      </c>
      <c r="J52" s="215">
        <v>13103</v>
      </c>
      <c r="K52" s="215">
        <v>13690</v>
      </c>
      <c r="L52" s="215">
        <v>13889</v>
      </c>
      <c r="M52" s="215">
        <v>13103</v>
      </c>
      <c r="N52" s="215">
        <v>13271</v>
      </c>
      <c r="O52" s="215">
        <v>13859</v>
      </c>
      <c r="P52" s="215">
        <v>13103</v>
      </c>
      <c r="Q52" s="215">
        <v>13724</v>
      </c>
      <c r="R52" s="215">
        <v>13859</v>
      </c>
      <c r="S52" s="215">
        <v>13103</v>
      </c>
      <c r="T52" s="215">
        <v>13106</v>
      </c>
      <c r="U52" s="215">
        <v>13652</v>
      </c>
      <c r="V52" s="215">
        <v>13103</v>
      </c>
      <c r="W52" s="215">
        <v>13822</v>
      </c>
      <c r="X52" s="215">
        <v>13652</v>
      </c>
      <c r="Y52" s="215">
        <v>13103</v>
      </c>
      <c r="Z52" s="215">
        <v>13312</v>
      </c>
      <c r="AA52" s="215">
        <v>13497</v>
      </c>
      <c r="AB52" s="226">
        <v>13043</v>
      </c>
      <c r="AC52" s="215">
        <v>13716</v>
      </c>
      <c r="AD52" s="215">
        <v>13497</v>
      </c>
      <c r="AE52" s="215">
        <v>13043</v>
      </c>
      <c r="AF52" s="215">
        <v>13108</v>
      </c>
      <c r="AG52" s="215">
        <v>13394</v>
      </c>
      <c r="AH52" s="226">
        <v>13043</v>
      </c>
      <c r="AI52" s="215">
        <v>13319</v>
      </c>
      <c r="AJ52" s="215">
        <v>13394</v>
      </c>
      <c r="AK52" s="215">
        <v>13043</v>
      </c>
    </row>
    <row r="53" spans="1:42" x14ac:dyDescent="0.2">
      <c r="A53" s="4" t="s">
        <v>339</v>
      </c>
      <c r="B53" s="215">
        <v>34564</v>
      </c>
      <c r="C53" s="215">
        <v>38475</v>
      </c>
      <c r="D53" s="215">
        <v>32539</v>
      </c>
      <c r="E53" s="215">
        <v>24554</v>
      </c>
      <c r="F53" s="215">
        <v>24332</v>
      </c>
      <c r="G53" s="215">
        <v>22527</v>
      </c>
      <c r="H53" s="215">
        <v>60530</v>
      </c>
      <c r="I53" s="224" t="s">
        <v>689</v>
      </c>
      <c r="J53" s="224" t="s">
        <v>689</v>
      </c>
      <c r="K53" s="215">
        <v>25474</v>
      </c>
      <c r="L53" s="215">
        <v>24948</v>
      </c>
      <c r="M53" s="215">
        <v>22533</v>
      </c>
      <c r="N53" s="215">
        <v>72284</v>
      </c>
      <c r="O53" s="215">
        <v>95666</v>
      </c>
      <c r="P53" s="224" t="s">
        <v>689</v>
      </c>
      <c r="Q53" s="215">
        <v>24113</v>
      </c>
      <c r="R53" s="215">
        <v>25993</v>
      </c>
      <c r="S53" s="215">
        <v>22533</v>
      </c>
      <c r="T53" s="215">
        <v>14254</v>
      </c>
      <c r="U53" s="215">
        <v>15355</v>
      </c>
      <c r="V53" s="215">
        <v>15388</v>
      </c>
      <c r="W53" s="215">
        <v>15359</v>
      </c>
      <c r="X53" s="215">
        <v>15355</v>
      </c>
      <c r="Y53" s="215">
        <v>15388</v>
      </c>
      <c r="Z53" s="215">
        <v>39120</v>
      </c>
      <c r="AA53" s="215">
        <v>44741</v>
      </c>
      <c r="AB53" s="226">
        <v>35812</v>
      </c>
      <c r="AC53" s="215">
        <v>23703</v>
      </c>
      <c r="AD53" s="215">
        <v>24468</v>
      </c>
      <c r="AE53" s="215">
        <v>21869</v>
      </c>
      <c r="AF53" s="215">
        <v>13319</v>
      </c>
      <c r="AG53" s="215">
        <v>13745</v>
      </c>
      <c r="AH53" s="226">
        <v>13525</v>
      </c>
      <c r="AI53" s="215">
        <v>13570</v>
      </c>
      <c r="AJ53" s="215">
        <v>13745</v>
      </c>
      <c r="AK53" s="215">
        <v>13525</v>
      </c>
      <c r="AM53" s="6" t="s">
        <v>312</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142</v>
      </c>
      <c r="B55" s="124"/>
      <c r="C55" s="125" t="s">
        <v>428</v>
      </c>
      <c r="D55" s="125" t="s">
        <v>129</v>
      </c>
      <c r="E55" s="124" t="s">
        <v>312</v>
      </c>
      <c r="F55" s="125" t="s">
        <v>428</v>
      </c>
      <c r="G55" s="125" t="s">
        <v>129</v>
      </c>
      <c r="H55" s="124"/>
      <c r="I55" s="125" t="s">
        <v>133</v>
      </c>
      <c r="J55" s="125" t="s">
        <v>48</v>
      </c>
      <c r="K55" s="124"/>
      <c r="L55" s="125" t="s">
        <v>133</v>
      </c>
      <c r="M55" s="125" t="s">
        <v>48</v>
      </c>
      <c r="N55" s="124"/>
      <c r="O55" s="125" t="s">
        <v>429</v>
      </c>
      <c r="P55" s="125" t="s">
        <v>48</v>
      </c>
      <c r="Q55" s="124"/>
      <c r="R55" s="125" t="s">
        <v>429</v>
      </c>
      <c r="S55" s="125" t="s">
        <v>48</v>
      </c>
      <c r="T55" s="115"/>
      <c r="U55" s="13" t="s">
        <v>430</v>
      </c>
      <c r="V55" s="13" t="s">
        <v>48</v>
      </c>
      <c r="W55" s="13"/>
      <c r="X55" s="13" t="s">
        <v>430</v>
      </c>
      <c r="Y55" s="13" t="s">
        <v>48</v>
      </c>
      <c r="Z55" s="115"/>
      <c r="AA55" s="13" t="s">
        <v>431</v>
      </c>
      <c r="AB55" s="13" t="s">
        <v>47</v>
      </c>
      <c r="AC55" s="115"/>
      <c r="AD55" s="13" t="s">
        <v>431</v>
      </c>
      <c r="AE55" s="13" t="s">
        <v>47</v>
      </c>
      <c r="AF55" s="115"/>
      <c r="AG55" s="13" t="s">
        <v>432</v>
      </c>
      <c r="AH55" s="116" t="s">
        <v>63</v>
      </c>
      <c r="AI55" s="13" t="s">
        <v>312</v>
      </c>
      <c r="AJ55" s="13" t="s">
        <v>432</v>
      </c>
      <c r="AK55" s="13" t="s">
        <v>63</v>
      </c>
    </row>
    <row r="56" spans="1:42" s="175" customFormat="1" ht="18.75" customHeight="1" x14ac:dyDescent="0.25">
      <c r="A56" s="233" t="s">
        <v>13</v>
      </c>
      <c r="B56" s="180">
        <v>34.5642</v>
      </c>
      <c r="C56" s="177">
        <v>5571.02</v>
      </c>
      <c r="D56" s="207">
        <v>5112.0140000000001</v>
      </c>
      <c r="E56" s="180">
        <v>37.245399999999997</v>
      </c>
      <c r="F56" s="174">
        <f>C56</f>
        <v>5571.02</v>
      </c>
      <c r="G56" s="174">
        <f>D56</f>
        <v>5112.0140000000001</v>
      </c>
      <c r="H56" s="180">
        <v>60.530299999999997</v>
      </c>
      <c r="I56" s="177">
        <v>5409.64</v>
      </c>
      <c r="J56" s="174">
        <f>D56</f>
        <v>5112.0140000000001</v>
      </c>
      <c r="K56" s="180">
        <v>66.611099999999993</v>
      </c>
      <c r="L56" s="174">
        <f>I56</f>
        <v>5409.64</v>
      </c>
      <c r="M56" s="174">
        <f>D56</f>
        <v>5112.0140000000001</v>
      </c>
      <c r="N56" s="180">
        <v>72.284199999999998</v>
      </c>
      <c r="O56" s="177">
        <v>14743.546899999999</v>
      </c>
      <c r="P56" s="174">
        <f>D56</f>
        <v>5112.0140000000001</v>
      </c>
      <c r="Q56" s="180">
        <v>77.7637</v>
      </c>
      <c r="R56" s="174">
        <f>O56</f>
        <v>14743.546899999999</v>
      </c>
      <c r="S56" s="174">
        <f>P56</f>
        <v>5112.0140000000001</v>
      </c>
      <c r="T56" s="180">
        <v>14.456</v>
      </c>
      <c r="U56" s="177">
        <v>4959.6342999999997</v>
      </c>
      <c r="V56" s="174">
        <f>S56</f>
        <v>5112.0140000000001</v>
      </c>
      <c r="W56" s="180">
        <v>15.4161</v>
      </c>
      <c r="X56" s="181">
        <f>U56</f>
        <v>4959.6342999999997</v>
      </c>
      <c r="Y56" s="174">
        <f>V56</f>
        <v>5112.0140000000001</v>
      </c>
      <c r="Z56" s="180">
        <v>39.145699999999998</v>
      </c>
      <c r="AA56" s="177">
        <v>7932.05</v>
      </c>
      <c r="AB56" s="207">
        <v>7699.7879999999996</v>
      </c>
      <c r="AC56" s="180">
        <v>42.394100000000002</v>
      </c>
      <c r="AD56" s="174">
        <f>AA56</f>
        <v>7932.05</v>
      </c>
      <c r="AE56" s="174">
        <f>AB56</f>
        <v>7699.7879999999996</v>
      </c>
      <c r="AF56" s="180">
        <v>1307.8161</v>
      </c>
      <c r="AG56" s="177">
        <v>8005.8046000000004</v>
      </c>
      <c r="AH56" s="174">
        <f>AE56</f>
        <v>7699.7879999999996</v>
      </c>
      <c r="AI56" s="180">
        <v>1334.7764999999999</v>
      </c>
      <c r="AJ56" s="174">
        <f>AG56</f>
        <v>8005.8046000000004</v>
      </c>
      <c r="AK56" s="174">
        <f>AH56</f>
        <v>7699.7879999999996</v>
      </c>
    </row>
    <row r="57" spans="1:42" s="105" customFormat="1" ht="15" customHeight="1" x14ac:dyDescent="0.2">
      <c r="A57" s="495" t="s">
        <v>134</v>
      </c>
      <c r="B57" s="91" t="s">
        <v>109</v>
      </c>
      <c r="C57" s="126"/>
      <c r="D57" s="126"/>
      <c r="E57" s="126"/>
      <c r="F57" s="126"/>
      <c r="G57" s="126"/>
      <c r="H57" s="498"/>
      <c r="I57" s="498"/>
      <c r="J57" s="498"/>
      <c r="K57" s="498"/>
      <c r="L57" s="498"/>
      <c r="M57" s="498"/>
      <c r="N57" s="126"/>
      <c r="O57" s="126"/>
      <c r="P57" s="126"/>
      <c r="Q57" s="126"/>
      <c r="R57" s="126"/>
      <c r="S57" s="126"/>
      <c r="T57" s="126"/>
      <c r="U57" s="126"/>
      <c r="V57" s="126"/>
      <c r="W57" s="126"/>
      <c r="X57" s="126"/>
      <c r="Y57" s="126"/>
      <c r="Z57" s="431"/>
      <c r="AA57" s="432"/>
      <c r="AB57" s="432"/>
      <c r="AC57" s="431"/>
      <c r="AD57" s="432"/>
      <c r="AE57" s="432"/>
      <c r="AF57" s="431"/>
      <c r="AG57" s="432"/>
      <c r="AH57" s="432"/>
      <c r="AI57" s="431"/>
      <c r="AJ57" s="432"/>
      <c r="AK57" s="432"/>
    </row>
    <row r="58" spans="1:42" s="105" customFormat="1" ht="15" customHeight="1" x14ac:dyDescent="0.2">
      <c r="A58" s="496"/>
      <c r="B58" s="275" t="s">
        <v>324</v>
      </c>
      <c r="C58" s="276"/>
      <c r="D58" s="276"/>
      <c r="E58" s="276"/>
      <c r="F58" s="276"/>
      <c r="G58" s="277"/>
      <c r="H58" s="433" t="s">
        <v>110</v>
      </c>
      <c r="I58" s="433"/>
      <c r="J58" s="433"/>
      <c r="K58" s="433"/>
      <c r="L58" s="433"/>
      <c r="M58" s="433"/>
      <c r="N58" s="433" t="s">
        <v>111</v>
      </c>
      <c r="O58" s="433"/>
      <c r="P58" s="433"/>
      <c r="Q58" s="433"/>
      <c r="R58" s="433"/>
      <c r="S58" s="433"/>
      <c r="T58" s="433" t="s">
        <v>117</v>
      </c>
      <c r="U58" s="433"/>
      <c r="V58" s="433"/>
      <c r="W58" s="433"/>
      <c r="X58" s="433"/>
      <c r="Y58" s="433"/>
      <c r="Z58" s="433" t="s">
        <v>325</v>
      </c>
      <c r="AA58" s="433"/>
      <c r="AB58" s="433"/>
      <c r="AC58" s="433"/>
      <c r="AD58" s="433"/>
      <c r="AE58" s="433"/>
      <c r="AF58" s="433" t="s">
        <v>326</v>
      </c>
      <c r="AG58" s="433"/>
      <c r="AH58" s="433"/>
      <c r="AI58" s="433"/>
      <c r="AJ58" s="433"/>
      <c r="AK58" s="433"/>
    </row>
    <row r="59" spans="1:42" ht="27" customHeight="1" x14ac:dyDescent="0.2">
      <c r="A59" s="497"/>
      <c r="B59" s="278" t="s">
        <v>107</v>
      </c>
      <c r="C59" s="279"/>
      <c r="D59" s="279"/>
      <c r="E59" s="279"/>
      <c r="F59" s="279"/>
      <c r="G59" s="280"/>
      <c r="H59" s="434" t="s">
        <v>126</v>
      </c>
      <c r="I59" s="434"/>
      <c r="J59" s="434"/>
      <c r="K59" s="434"/>
      <c r="L59" s="434"/>
      <c r="M59" s="434"/>
      <c r="N59" s="434" t="s">
        <v>112</v>
      </c>
      <c r="O59" s="434"/>
      <c r="P59" s="434"/>
      <c r="Q59" s="434"/>
      <c r="R59" s="434"/>
      <c r="S59" s="434"/>
      <c r="T59" s="434" t="s">
        <v>118</v>
      </c>
      <c r="U59" s="434"/>
      <c r="V59" s="434"/>
      <c r="W59" s="434"/>
      <c r="X59" s="434"/>
      <c r="Y59" s="434"/>
      <c r="Z59" s="434" t="s">
        <v>121</v>
      </c>
      <c r="AA59" s="434"/>
      <c r="AB59" s="434"/>
      <c r="AC59" s="434"/>
      <c r="AD59" s="434"/>
      <c r="AE59" s="434"/>
      <c r="AF59" s="434" t="s">
        <v>123</v>
      </c>
      <c r="AG59" s="434"/>
      <c r="AH59" s="434"/>
      <c r="AI59" s="434"/>
      <c r="AJ59" s="434"/>
      <c r="AK59" s="434"/>
    </row>
    <row r="60" spans="1:42" s="16" customFormat="1" ht="45.75" customHeight="1" x14ac:dyDescent="0.2">
      <c r="A60" s="497"/>
      <c r="B60" s="433" t="s">
        <v>108</v>
      </c>
      <c r="C60" s="433"/>
      <c r="D60" s="433"/>
      <c r="E60" s="433"/>
      <c r="F60" s="433"/>
      <c r="G60" s="433"/>
      <c r="H60" s="433" t="s">
        <v>108</v>
      </c>
      <c r="I60" s="433"/>
      <c r="J60" s="433"/>
      <c r="K60" s="433"/>
      <c r="L60" s="433"/>
      <c r="M60" s="433"/>
      <c r="N60" s="433" t="s">
        <v>108</v>
      </c>
      <c r="O60" s="433"/>
      <c r="P60" s="433"/>
      <c r="Q60" s="433"/>
      <c r="R60" s="433"/>
      <c r="S60" s="433"/>
      <c r="T60" s="433" t="s">
        <v>108</v>
      </c>
      <c r="U60" s="433"/>
      <c r="V60" s="433"/>
      <c r="W60" s="433"/>
      <c r="X60" s="433"/>
      <c r="Y60" s="433"/>
      <c r="Z60" s="433" t="s">
        <v>125</v>
      </c>
      <c r="AA60" s="433"/>
      <c r="AB60" s="433"/>
      <c r="AC60" s="433"/>
      <c r="AD60" s="433"/>
      <c r="AE60" s="433"/>
      <c r="AF60" s="433" t="s">
        <v>661</v>
      </c>
      <c r="AG60" s="433"/>
      <c r="AH60" s="433"/>
      <c r="AI60" s="433"/>
      <c r="AJ60" s="433"/>
      <c r="AK60" s="433"/>
    </row>
    <row r="61" spans="1:42" x14ac:dyDescent="0.2">
      <c r="A61" s="497"/>
      <c r="B61" s="430"/>
      <c r="C61" s="430"/>
      <c r="D61" s="430"/>
      <c r="E61" s="430"/>
      <c r="F61" s="430"/>
      <c r="G61" s="430"/>
      <c r="H61" s="430"/>
      <c r="I61" s="430"/>
      <c r="J61" s="430"/>
      <c r="K61" s="430"/>
      <c r="L61" s="430"/>
      <c r="M61" s="430"/>
      <c r="N61" s="430"/>
      <c r="O61" s="430"/>
      <c r="P61" s="430"/>
      <c r="Q61" s="430"/>
      <c r="R61" s="430"/>
      <c r="S61" s="430"/>
      <c r="T61" s="430"/>
      <c r="U61" s="430"/>
      <c r="V61" s="430"/>
      <c r="W61" s="430"/>
      <c r="X61" s="430"/>
      <c r="Y61" s="430"/>
      <c r="Z61" s="428"/>
      <c r="AA61" s="415"/>
      <c r="AB61" s="415"/>
      <c r="AC61" s="415"/>
      <c r="AD61" s="415"/>
      <c r="AE61" s="415"/>
      <c r="AF61" s="430"/>
      <c r="AG61" s="430"/>
      <c r="AH61" s="430"/>
      <c r="AI61" s="430"/>
      <c r="AJ61" s="430"/>
      <c r="AK61" s="430"/>
    </row>
    <row r="62" spans="1:42" x14ac:dyDescent="0.2">
      <c r="A62" s="497"/>
      <c r="B62" s="430"/>
      <c r="C62" s="430"/>
      <c r="D62" s="430"/>
      <c r="E62" s="430"/>
      <c r="F62" s="430"/>
      <c r="G62" s="430"/>
      <c r="H62" s="430"/>
      <c r="I62" s="430"/>
      <c r="J62" s="430"/>
      <c r="K62" s="430"/>
      <c r="L62" s="430"/>
      <c r="M62" s="430"/>
      <c r="N62" s="430"/>
      <c r="O62" s="430"/>
      <c r="P62" s="430"/>
      <c r="Q62" s="430"/>
      <c r="R62" s="430"/>
      <c r="S62" s="430"/>
      <c r="T62" s="430"/>
      <c r="U62" s="430"/>
      <c r="V62" s="430"/>
      <c r="W62" s="430"/>
      <c r="X62" s="430"/>
      <c r="Y62" s="430"/>
      <c r="Z62" s="380"/>
      <c r="AA62" s="381"/>
      <c r="AB62" s="381"/>
      <c r="AC62" s="381"/>
      <c r="AD62" s="381"/>
      <c r="AE62" s="381"/>
      <c r="AF62" s="430"/>
      <c r="AG62" s="430"/>
      <c r="AH62" s="430"/>
      <c r="AI62" s="430"/>
      <c r="AJ62" s="430"/>
      <c r="AK62" s="430"/>
    </row>
    <row r="63" spans="1:42" x14ac:dyDescent="0.2">
      <c r="A63" s="497"/>
      <c r="B63" s="430"/>
      <c r="C63" s="430"/>
      <c r="D63" s="430"/>
      <c r="E63" s="430"/>
      <c r="F63" s="430"/>
      <c r="G63" s="430"/>
      <c r="H63" s="430"/>
      <c r="I63" s="430"/>
      <c r="J63" s="430"/>
      <c r="K63" s="430"/>
      <c r="L63" s="430"/>
      <c r="M63" s="430"/>
      <c r="N63" s="430"/>
      <c r="O63" s="430"/>
      <c r="P63" s="430"/>
      <c r="Q63" s="430"/>
      <c r="R63" s="430"/>
      <c r="S63" s="430"/>
      <c r="T63" s="430"/>
      <c r="U63" s="430"/>
      <c r="V63" s="430"/>
      <c r="W63" s="430"/>
      <c r="X63" s="430"/>
      <c r="Y63" s="430"/>
      <c r="Z63" s="380"/>
      <c r="AA63" s="381"/>
      <c r="AB63" s="381"/>
      <c r="AC63" s="381"/>
      <c r="AD63" s="381"/>
      <c r="AE63" s="381"/>
      <c r="AF63" s="430"/>
      <c r="AG63" s="430"/>
      <c r="AH63" s="430"/>
      <c r="AI63" s="430"/>
      <c r="AJ63" s="430"/>
      <c r="AK63" s="430"/>
    </row>
    <row r="64" spans="1:42" x14ac:dyDescent="0.2">
      <c r="A64" s="497"/>
      <c r="B64" s="430"/>
      <c r="C64" s="430"/>
      <c r="D64" s="430"/>
      <c r="E64" s="430"/>
      <c r="F64" s="430"/>
      <c r="G64" s="430"/>
      <c r="H64" s="430"/>
      <c r="I64" s="430"/>
      <c r="J64" s="430"/>
      <c r="K64" s="430"/>
      <c r="L64" s="430"/>
      <c r="M64" s="430"/>
      <c r="N64" s="430"/>
      <c r="O64" s="430"/>
      <c r="P64" s="430"/>
      <c r="Q64" s="430"/>
      <c r="R64" s="430"/>
      <c r="S64" s="430"/>
      <c r="T64" s="430"/>
      <c r="U64" s="430"/>
      <c r="V64" s="430"/>
      <c r="W64" s="430"/>
      <c r="X64" s="430"/>
      <c r="Y64" s="430"/>
      <c r="Z64" s="380"/>
      <c r="AA64" s="381"/>
      <c r="AB64" s="381"/>
      <c r="AC64" s="381"/>
      <c r="AD64" s="381"/>
      <c r="AE64" s="381"/>
      <c r="AF64" s="430"/>
      <c r="AG64" s="430"/>
      <c r="AH64" s="430"/>
      <c r="AI64" s="430"/>
      <c r="AJ64" s="430"/>
      <c r="AK64" s="430"/>
    </row>
    <row r="65" spans="1:72" x14ac:dyDescent="0.2">
      <c r="A65" s="497"/>
      <c r="B65" s="430"/>
      <c r="C65" s="430"/>
      <c r="D65" s="430"/>
      <c r="E65" s="430"/>
      <c r="F65" s="430"/>
      <c r="G65" s="430"/>
      <c r="H65" s="430"/>
      <c r="I65" s="430"/>
      <c r="J65" s="430"/>
      <c r="K65" s="430"/>
      <c r="L65" s="430"/>
      <c r="M65" s="430"/>
      <c r="N65" s="430"/>
      <c r="O65" s="430"/>
      <c r="P65" s="430"/>
      <c r="Q65" s="430"/>
      <c r="R65" s="430"/>
      <c r="S65" s="430"/>
      <c r="T65" s="430"/>
      <c r="U65" s="430"/>
      <c r="V65" s="430"/>
      <c r="W65" s="430"/>
      <c r="X65" s="430"/>
      <c r="Y65" s="430"/>
      <c r="Z65" s="380"/>
      <c r="AA65" s="381"/>
      <c r="AB65" s="381"/>
      <c r="AC65" s="381"/>
      <c r="AD65" s="381"/>
      <c r="AE65" s="381"/>
      <c r="AF65" s="430"/>
      <c r="AG65" s="430"/>
      <c r="AH65" s="430"/>
      <c r="AI65" s="430"/>
      <c r="AJ65" s="430"/>
      <c r="AK65" s="430"/>
    </row>
    <row r="66" spans="1:72" x14ac:dyDescent="0.2">
      <c r="A66" s="497"/>
      <c r="B66" s="430"/>
      <c r="C66" s="430"/>
      <c r="D66" s="430"/>
      <c r="E66" s="430"/>
      <c r="F66" s="430"/>
      <c r="G66" s="430"/>
      <c r="H66" s="430"/>
      <c r="I66" s="430"/>
      <c r="J66" s="430"/>
      <c r="K66" s="430"/>
      <c r="L66" s="430"/>
      <c r="M66" s="430"/>
      <c r="N66" s="430"/>
      <c r="O66" s="430"/>
      <c r="P66" s="430"/>
      <c r="Q66" s="430"/>
      <c r="R66" s="430"/>
      <c r="S66" s="430"/>
      <c r="T66" s="430"/>
      <c r="U66" s="430"/>
      <c r="V66" s="430"/>
      <c r="W66" s="430"/>
      <c r="X66" s="430"/>
      <c r="Y66" s="430"/>
      <c r="Z66" s="380"/>
      <c r="AA66" s="381"/>
      <c r="AB66" s="381"/>
      <c r="AC66" s="381"/>
      <c r="AD66" s="381"/>
      <c r="AE66" s="381"/>
      <c r="AF66" s="430"/>
      <c r="AG66" s="430"/>
      <c r="AH66" s="430"/>
      <c r="AI66" s="430"/>
      <c r="AJ66" s="430"/>
      <c r="AK66" s="430"/>
    </row>
    <row r="67" spans="1:72" x14ac:dyDescent="0.2">
      <c r="A67" s="497"/>
      <c r="B67" s="430"/>
      <c r="C67" s="430"/>
      <c r="D67" s="430"/>
      <c r="E67" s="430"/>
      <c r="F67" s="430"/>
      <c r="G67" s="430"/>
      <c r="H67" s="430"/>
      <c r="I67" s="430"/>
      <c r="J67" s="430"/>
      <c r="K67" s="430"/>
      <c r="L67" s="430"/>
      <c r="M67" s="430"/>
      <c r="N67" s="430"/>
      <c r="O67" s="430"/>
      <c r="P67" s="430"/>
      <c r="Q67" s="430"/>
      <c r="R67" s="430"/>
      <c r="S67" s="430"/>
      <c r="T67" s="430"/>
      <c r="U67" s="430"/>
      <c r="V67" s="430"/>
      <c r="W67" s="430"/>
      <c r="X67" s="430"/>
      <c r="Y67" s="430"/>
      <c r="Z67" s="380"/>
      <c r="AA67" s="381"/>
      <c r="AB67" s="381"/>
      <c r="AC67" s="381"/>
      <c r="AD67" s="381"/>
      <c r="AE67" s="381"/>
      <c r="AF67" s="430"/>
      <c r="AG67" s="430"/>
      <c r="AH67" s="430"/>
      <c r="AI67" s="430"/>
      <c r="AJ67" s="430"/>
      <c r="AK67" s="430"/>
    </row>
    <row r="68" spans="1:72" x14ac:dyDescent="0.2">
      <c r="A68" s="497"/>
      <c r="B68" s="430"/>
      <c r="C68" s="430"/>
      <c r="D68" s="430"/>
      <c r="E68" s="430"/>
      <c r="F68" s="430"/>
      <c r="G68" s="430"/>
      <c r="H68" s="430"/>
      <c r="I68" s="430"/>
      <c r="J68" s="430"/>
      <c r="K68" s="430"/>
      <c r="L68" s="430"/>
      <c r="M68" s="430"/>
      <c r="N68" s="430"/>
      <c r="O68" s="430"/>
      <c r="P68" s="430"/>
      <c r="Q68" s="430"/>
      <c r="R68" s="430"/>
      <c r="S68" s="430"/>
      <c r="T68" s="430"/>
      <c r="U68" s="430"/>
      <c r="V68" s="430"/>
      <c r="W68" s="430"/>
      <c r="X68" s="430"/>
      <c r="Y68" s="430"/>
      <c r="Z68" s="380"/>
      <c r="AA68" s="381"/>
      <c r="AB68" s="381"/>
      <c r="AC68" s="381"/>
      <c r="AD68" s="381"/>
      <c r="AE68" s="381"/>
      <c r="AF68" s="430"/>
      <c r="AG68" s="430"/>
      <c r="AH68" s="430"/>
      <c r="AI68" s="430"/>
      <c r="AJ68" s="430"/>
      <c r="AK68" s="430"/>
    </row>
    <row r="69" spans="1:72" x14ac:dyDescent="0.2">
      <c r="A69" s="497"/>
      <c r="B69" s="430"/>
      <c r="C69" s="430"/>
      <c r="D69" s="430"/>
      <c r="E69" s="430"/>
      <c r="F69" s="430"/>
      <c r="G69" s="430"/>
      <c r="H69" s="430"/>
      <c r="I69" s="430"/>
      <c r="J69" s="430"/>
      <c r="K69" s="430"/>
      <c r="L69" s="430"/>
      <c r="M69" s="430"/>
      <c r="N69" s="430"/>
      <c r="O69" s="430"/>
      <c r="P69" s="430"/>
      <c r="Q69" s="430"/>
      <c r="R69" s="430"/>
      <c r="S69" s="430"/>
      <c r="T69" s="430"/>
      <c r="U69" s="430"/>
      <c r="V69" s="430"/>
      <c r="W69" s="430"/>
      <c r="X69" s="430"/>
      <c r="Y69" s="430"/>
      <c r="Z69" s="380"/>
      <c r="AA69" s="381"/>
      <c r="AB69" s="381"/>
      <c r="AC69" s="381"/>
      <c r="AD69" s="381"/>
      <c r="AE69" s="381"/>
      <c r="AF69" s="430"/>
      <c r="AG69" s="430"/>
      <c r="AH69" s="430"/>
      <c r="AI69" s="430"/>
      <c r="AJ69" s="430"/>
      <c r="AK69" s="430"/>
    </row>
    <row r="70" spans="1:72" x14ac:dyDescent="0.2">
      <c r="A70" s="497"/>
      <c r="B70" s="430"/>
      <c r="C70" s="430"/>
      <c r="D70" s="430"/>
      <c r="E70" s="430"/>
      <c r="F70" s="430"/>
      <c r="G70" s="430"/>
      <c r="H70" s="430"/>
      <c r="I70" s="430"/>
      <c r="J70" s="430"/>
      <c r="K70" s="430"/>
      <c r="L70" s="430"/>
      <c r="M70" s="430"/>
      <c r="N70" s="430"/>
      <c r="O70" s="430"/>
      <c r="P70" s="430"/>
      <c r="Q70" s="430"/>
      <c r="R70" s="430"/>
      <c r="S70" s="430"/>
      <c r="T70" s="430"/>
      <c r="U70" s="430"/>
      <c r="V70" s="430"/>
      <c r="W70" s="430"/>
      <c r="X70" s="430"/>
      <c r="Y70" s="430"/>
      <c r="Z70" s="380"/>
      <c r="AA70" s="381"/>
      <c r="AB70" s="381"/>
      <c r="AC70" s="381"/>
      <c r="AD70" s="381"/>
      <c r="AE70" s="381"/>
      <c r="AF70" s="430"/>
      <c r="AG70" s="430"/>
      <c r="AH70" s="430"/>
      <c r="AI70" s="430"/>
      <c r="AJ70" s="430"/>
      <c r="AK70" s="430"/>
    </row>
    <row r="71" spans="1:72" x14ac:dyDescent="0.2">
      <c r="A71" s="497"/>
      <c r="B71" s="430"/>
      <c r="C71" s="430"/>
      <c r="D71" s="430"/>
      <c r="E71" s="430"/>
      <c r="F71" s="430"/>
      <c r="G71" s="430"/>
      <c r="H71" s="430"/>
      <c r="I71" s="430"/>
      <c r="J71" s="430"/>
      <c r="K71" s="430"/>
      <c r="L71" s="430"/>
      <c r="M71" s="430"/>
      <c r="N71" s="430"/>
      <c r="O71" s="430"/>
      <c r="P71" s="430"/>
      <c r="Q71" s="430"/>
      <c r="R71" s="430"/>
      <c r="S71" s="430"/>
      <c r="T71" s="430"/>
      <c r="U71" s="430"/>
      <c r="V71" s="430"/>
      <c r="W71" s="430"/>
      <c r="X71" s="430"/>
      <c r="Y71" s="430"/>
      <c r="Z71" s="380"/>
      <c r="AA71" s="381"/>
      <c r="AB71" s="381"/>
      <c r="AC71" s="381"/>
      <c r="AD71" s="381"/>
      <c r="AE71" s="381"/>
      <c r="AF71" s="430"/>
      <c r="AG71" s="430"/>
      <c r="AH71" s="430"/>
      <c r="AI71" s="430"/>
      <c r="AJ71" s="430"/>
      <c r="AK71" s="430"/>
    </row>
    <row r="72" spans="1:72" x14ac:dyDescent="0.2">
      <c r="A72" s="497"/>
      <c r="B72" s="430"/>
      <c r="C72" s="430"/>
      <c r="D72" s="430"/>
      <c r="E72" s="430"/>
      <c r="F72" s="430"/>
      <c r="G72" s="430"/>
      <c r="H72" s="430"/>
      <c r="I72" s="430"/>
      <c r="J72" s="430"/>
      <c r="K72" s="430"/>
      <c r="L72" s="430"/>
      <c r="M72" s="430"/>
      <c r="N72" s="430"/>
      <c r="O72" s="430"/>
      <c r="P72" s="430"/>
      <c r="Q72" s="430"/>
      <c r="R72" s="430"/>
      <c r="S72" s="430"/>
      <c r="T72" s="430"/>
      <c r="U72" s="430"/>
      <c r="V72" s="430"/>
      <c r="W72" s="430"/>
      <c r="X72" s="430"/>
      <c r="Y72" s="430"/>
      <c r="Z72" s="380"/>
      <c r="AA72" s="381"/>
      <c r="AB72" s="381"/>
      <c r="AC72" s="381"/>
      <c r="AD72" s="381"/>
      <c r="AE72" s="381"/>
      <c r="AF72" s="430"/>
      <c r="AG72" s="430"/>
      <c r="AH72" s="430"/>
      <c r="AI72" s="430"/>
      <c r="AJ72" s="430"/>
      <c r="AK72" s="430"/>
    </row>
    <row r="73" spans="1:72" ht="9.75" customHeight="1" x14ac:dyDescent="0.2">
      <c r="A73" s="497"/>
      <c r="B73" s="430"/>
      <c r="C73" s="430"/>
      <c r="D73" s="430"/>
      <c r="E73" s="430"/>
      <c r="F73" s="430"/>
      <c r="G73" s="430"/>
      <c r="H73" s="430"/>
      <c r="I73" s="430"/>
      <c r="J73" s="430"/>
      <c r="K73" s="430"/>
      <c r="L73" s="430"/>
      <c r="M73" s="430"/>
      <c r="N73" s="430"/>
      <c r="O73" s="430"/>
      <c r="P73" s="430"/>
      <c r="Q73" s="430"/>
      <c r="R73" s="430"/>
      <c r="S73" s="430"/>
      <c r="T73" s="430"/>
      <c r="U73" s="430"/>
      <c r="V73" s="430"/>
      <c r="W73" s="430"/>
      <c r="X73" s="430"/>
      <c r="Y73" s="430"/>
      <c r="Z73" s="380"/>
      <c r="AA73" s="381"/>
      <c r="AB73" s="381"/>
      <c r="AC73" s="381"/>
      <c r="AD73" s="381"/>
      <c r="AE73" s="381"/>
      <c r="AF73" s="430"/>
      <c r="AG73" s="430"/>
      <c r="AH73" s="430"/>
      <c r="AI73" s="430"/>
      <c r="AJ73" s="430"/>
      <c r="AK73" s="430"/>
    </row>
    <row r="74" spans="1:72" x14ac:dyDescent="0.2">
      <c r="A74" s="497"/>
      <c r="B74" s="430"/>
      <c r="C74" s="430"/>
      <c r="D74" s="430"/>
      <c r="E74" s="430"/>
      <c r="F74" s="430"/>
      <c r="G74" s="430"/>
      <c r="H74" s="430"/>
      <c r="I74" s="430"/>
      <c r="J74" s="430"/>
      <c r="K74" s="430"/>
      <c r="L74" s="430"/>
      <c r="M74" s="430"/>
      <c r="N74" s="430"/>
      <c r="O74" s="430"/>
      <c r="P74" s="430"/>
      <c r="Q74" s="430"/>
      <c r="R74" s="430"/>
      <c r="S74" s="430"/>
      <c r="T74" s="430"/>
      <c r="U74" s="430"/>
      <c r="V74" s="430"/>
      <c r="W74" s="430"/>
      <c r="X74" s="430"/>
      <c r="Y74" s="430"/>
      <c r="Z74" s="380"/>
      <c r="AA74" s="381"/>
      <c r="AB74" s="381"/>
      <c r="AC74" s="381"/>
      <c r="AD74" s="381"/>
      <c r="AE74" s="381"/>
      <c r="AF74" s="430"/>
      <c r="AG74" s="430"/>
      <c r="AH74" s="430"/>
      <c r="AI74" s="430"/>
      <c r="AJ74" s="430"/>
      <c r="AK74" s="430"/>
    </row>
    <row r="75" spans="1:72" x14ac:dyDescent="0.2">
      <c r="A75" s="497"/>
      <c r="B75" s="430"/>
      <c r="C75" s="430"/>
      <c r="D75" s="430"/>
      <c r="E75" s="430"/>
      <c r="F75" s="430"/>
      <c r="G75" s="430"/>
      <c r="H75" s="430"/>
      <c r="I75" s="430"/>
      <c r="J75" s="430"/>
      <c r="K75" s="430"/>
      <c r="L75" s="430"/>
      <c r="M75" s="430"/>
      <c r="N75" s="430"/>
      <c r="O75" s="430"/>
      <c r="P75" s="430"/>
      <c r="Q75" s="430"/>
      <c r="R75" s="430"/>
      <c r="S75" s="430"/>
      <c r="T75" s="430"/>
      <c r="U75" s="430"/>
      <c r="V75" s="430"/>
      <c r="W75" s="430"/>
      <c r="X75" s="430"/>
      <c r="Y75" s="430"/>
      <c r="Z75" s="429"/>
      <c r="AA75" s="384"/>
      <c r="AB75" s="384"/>
      <c r="AC75" s="384"/>
      <c r="AD75" s="384"/>
      <c r="AE75" s="384"/>
      <c r="AF75" s="430"/>
      <c r="AG75" s="430"/>
      <c r="AH75" s="430"/>
      <c r="AI75" s="430"/>
      <c r="AJ75" s="430"/>
      <c r="AK75" s="430"/>
    </row>
    <row r="76" spans="1:72" x14ac:dyDescent="0.2">
      <c r="B76" s="441" t="s">
        <v>438</v>
      </c>
      <c r="C76" s="441"/>
      <c r="D76" s="441"/>
      <c r="E76" s="441"/>
      <c r="F76" s="441"/>
      <c r="G76" s="441"/>
      <c r="H76" s="441" t="s">
        <v>151</v>
      </c>
      <c r="I76" s="441"/>
      <c r="J76" s="441"/>
      <c r="K76" s="441"/>
      <c r="L76" s="441"/>
      <c r="M76" s="441"/>
      <c r="N76" s="441" t="s">
        <v>436</v>
      </c>
      <c r="O76" s="441"/>
      <c r="P76" s="441"/>
      <c r="Q76" s="441"/>
      <c r="R76" s="441"/>
      <c r="S76" s="441"/>
      <c r="T76" s="441" t="s">
        <v>437</v>
      </c>
      <c r="U76" s="441"/>
      <c r="V76" s="441"/>
      <c r="W76" s="441"/>
      <c r="X76" s="441"/>
      <c r="Y76" s="441"/>
      <c r="Z76" s="441" t="s">
        <v>441</v>
      </c>
      <c r="AA76" s="441"/>
      <c r="AB76" s="441"/>
      <c r="AC76" s="441"/>
      <c r="AD76" s="441"/>
      <c r="AE76" s="441"/>
      <c r="AF76" s="441" t="s">
        <v>439</v>
      </c>
      <c r="AG76" s="441"/>
      <c r="AH76" s="441"/>
      <c r="AI76" s="441"/>
      <c r="AJ76" s="441"/>
      <c r="AK76" s="441"/>
    </row>
    <row r="77" spans="1:72" ht="15" customHeight="1" x14ac:dyDescent="0.2">
      <c r="A77" s="492" t="s">
        <v>135</v>
      </c>
      <c r="B77" s="470" t="s">
        <v>125</v>
      </c>
      <c r="C77" s="470"/>
      <c r="D77" s="470"/>
      <c r="E77" s="470"/>
      <c r="F77" s="470"/>
      <c r="G77" s="470"/>
      <c r="H77" s="470" t="s">
        <v>108</v>
      </c>
      <c r="I77" s="470"/>
      <c r="J77" s="470"/>
      <c r="K77" s="470"/>
      <c r="L77" s="470"/>
      <c r="M77" s="470"/>
      <c r="N77" s="470" t="s">
        <v>108</v>
      </c>
      <c r="O77" s="470"/>
      <c r="P77" s="470"/>
      <c r="Q77" s="470"/>
      <c r="R77" s="470"/>
      <c r="S77" s="470"/>
      <c r="T77" s="470" t="s">
        <v>320</v>
      </c>
      <c r="U77" s="470"/>
      <c r="V77" s="470"/>
      <c r="W77" s="470"/>
      <c r="X77" s="470"/>
      <c r="Y77" s="470"/>
      <c r="Z77" s="470" t="s">
        <v>442</v>
      </c>
      <c r="AA77" s="470"/>
      <c r="AB77" s="470"/>
      <c r="AC77" s="470"/>
      <c r="AD77" s="470"/>
      <c r="AE77" s="470"/>
      <c r="AF77" s="470" t="s">
        <v>442</v>
      </c>
      <c r="AG77" s="470"/>
      <c r="AH77" s="470"/>
      <c r="AI77" s="470"/>
      <c r="AJ77" s="470"/>
      <c r="AK77" s="470"/>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93"/>
      <c r="B78" s="441"/>
      <c r="C78" s="441"/>
      <c r="D78" s="441"/>
      <c r="E78" s="441"/>
      <c r="F78" s="441"/>
      <c r="G78" s="441"/>
      <c r="H78" s="441"/>
      <c r="I78" s="441"/>
      <c r="J78" s="441"/>
      <c r="K78" s="441"/>
      <c r="L78" s="441"/>
      <c r="M78" s="441"/>
      <c r="N78" s="441"/>
      <c r="O78" s="441"/>
      <c r="P78" s="441"/>
      <c r="Q78" s="441"/>
      <c r="R78" s="441"/>
      <c r="S78" s="441"/>
      <c r="T78" s="441"/>
      <c r="U78" s="441"/>
      <c r="V78" s="441"/>
      <c r="W78" s="441"/>
      <c r="X78" s="441"/>
      <c r="Y78" s="441"/>
      <c r="Z78" s="441"/>
      <c r="AA78" s="441"/>
      <c r="AB78" s="441"/>
      <c r="AC78" s="441"/>
      <c r="AD78" s="441"/>
      <c r="AE78" s="441"/>
      <c r="AF78" s="441"/>
      <c r="AG78" s="441"/>
      <c r="AH78" s="441"/>
      <c r="AI78" s="441"/>
      <c r="AJ78" s="441"/>
      <c r="AK78" s="441"/>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93"/>
      <c r="B79" s="441"/>
      <c r="C79" s="441"/>
      <c r="D79" s="441"/>
      <c r="E79" s="441"/>
      <c r="F79" s="441"/>
      <c r="G79" s="441"/>
      <c r="H79" s="441"/>
      <c r="I79" s="441"/>
      <c r="J79" s="441"/>
      <c r="K79" s="441"/>
      <c r="L79" s="441"/>
      <c r="M79" s="441"/>
      <c r="N79" s="441"/>
      <c r="O79" s="441"/>
      <c r="P79" s="441"/>
      <c r="Q79" s="441"/>
      <c r="R79" s="441"/>
      <c r="S79" s="441"/>
      <c r="T79" s="441"/>
      <c r="U79" s="441"/>
      <c r="V79" s="441"/>
      <c r="W79" s="441"/>
      <c r="X79" s="441"/>
      <c r="Y79" s="441"/>
      <c r="Z79" s="441"/>
      <c r="AA79" s="441"/>
      <c r="AB79" s="441"/>
      <c r="AC79" s="441"/>
      <c r="AD79" s="441"/>
      <c r="AE79" s="441"/>
      <c r="AF79" s="441"/>
      <c r="AG79" s="441"/>
      <c r="AH79" s="441"/>
      <c r="AI79" s="441"/>
      <c r="AJ79" s="441"/>
      <c r="AK79" s="441"/>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93"/>
      <c r="B80" s="441"/>
      <c r="C80" s="441"/>
      <c r="D80" s="441"/>
      <c r="E80" s="441"/>
      <c r="F80" s="441"/>
      <c r="G80" s="441"/>
      <c r="H80" s="441"/>
      <c r="I80" s="441"/>
      <c r="J80" s="441"/>
      <c r="K80" s="441"/>
      <c r="L80" s="441"/>
      <c r="M80" s="441"/>
      <c r="N80" s="441"/>
      <c r="O80" s="441"/>
      <c r="P80" s="441"/>
      <c r="Q80" s="441"/>
      <c r="R80" s="441"/>
      <c r="S80" s="441"/>
      <c r="T80" s="441"/>
      <c r="U80" s="441"/>
      <c r="V80" s="441"/>
      <c r="W80" s="441"/>
      <c r="X80" s="441"/>
      <c r="Y80" s="441"/>
      <c r="Z80" s="441"/>
      <c r="AA80" s="441"/>
      <c r="AB80" s="441"/>
      <c r="AC80" s="441"/>
      <c r="AD80" s="441"/>
      <c r="AE80" s="441"/>
      <c r="AF80" s="441"/>
      <c r="AG80" s="441"/>
      <c r="AH80" s="441"/>
      <c r="AI80" s="441"/>
      <c r="AJ80" s="441"/>
      <c r="AK80" s="441"/>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93"/>
      <c r="B81" s="441"/>
      <c r="C81" s="441"/>
      <c r="D81" s="441"/>
      <c r="E81" s="441"/>
      <c r="F81" s="441"/>
      <c r="G81" s="441"/>
      <c r="H81" s="441"/>
      <c r="I81" s="441"/>
      <c r="J81" s="441"/>
      <c r="K81" s="441"/>
      <c r="L81" s="441"/>
      <c r="M81" s="441"/>
      <c r="N81" s="441"/>
      <c r="O81" s="441"/>
      <c r="P81" s="441"/>
      <c r="Q81" s="441"/>
      <c r="R81" s="441"/>
      <c r="S81" s="441"/>
      <c r="T81" s="441"/>
      <c r="U81" s="441"/>
      <c r="V81" s="441"/>
      <c r="W81" s="441"/>
      <c r="X81" s="441"/>
      <c r="Y81" s="441"/>
      <c r="Z81" s="441"/>
      <c r="AA81" s="441"/>
      <c r="AB81" s="441"/>
      <c r="AC81" s="441"/>
      <c r="AD81" s="441"/>
      <c r="AE81" s="441"/>
      <c r="AF81" s="441"/>
      <c r="AG81" s="441"/>
      <c r="AH81" s="441"/>
      <c r="AI81" s="441"/>
      <c r="AJ81" s="441"/>
      <c r="AK81" s="441"/>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93"/>
      <c r="B82" s="441"/>
      <c r="C82" s="441"/>
      <c r="D82" s="441"/>
      <c r="E82" s="441"/>
      <c r="F82" s="441"/>
      <c r="G82" s="441"/>
      <c r="H82" s="441"/>
      <c r="I82" s="441"/>
      <c r="J82" s="441"/>
      <c r="K82" s="441"/>
      <c r="L82" s="441"/>
      <c r="M82" s="441"/>
      <c r="N82" s="441"/>
      <c r="O82" s="441"/>
      <c r="P82" s="441"/>
      <c r="Q82" s="441"/>
      <c r="R82" s="441"/>
      <c r="S82" s="441"/>
      <c r="T82" s="441"/>
      <c r="U82" s="441"/>
      <c r="V82" s="441"/>
      <c r="W82" s="441"/>
      <c r="X82" s="441"/>
      <c r="Y82" s="441"/>
      <c r="Z82" s="441"/>
      <c r="AA82" s="441"/>
      <c r="AB82" s="441"/>
      <c r="AC82" s="441"/>
      <c r="AD82" s="441"/>
      <c r="AE82" s="441"/>
      <c r="AF82" s="441"/>
      <c r="AG82" s="441"/>
      <c r="AH82" s="441"/>
      <c r="AI82" s="441"/>
      <c r="AJ82" s="441"/>
      <c r="AK82" s="441"/>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93"/>
      <c r="B83" s="441"/>
      <c r="C83" s="441"/>
      <c r="D83" s="441"/>
      <c r="E83" s="441"/>
      <c r="F83" s="441"/>
      <c r="G83" s="441"/>
      <c r="H83" s="441"/>
      <c r="I83" s="441"/>
      <c r="J83" s="441"/>
      <c r="K83" s="441"/>
      <c r="L83" s="441"/>
      <c r="M83" s="441"/>
      <c r="N83" s="441"/>
      <c r="O83" s="441"/>
      <c r="P83" s="441"/>
      <c r="Q83" s="441"/>
      <c r="R83" s="441"/>
      <c r="S83" s="441"/>
      <c r="T83" s="441"/>
      <c r="U83" s="441"/>
      <c r="V83" s="441"/>
      <c r="W83" s="441"/>
      <c r="X83" s="441"/>
      <c r="Y83" s="441"/>
      <c r="Z83" s="441"/>
      <c r="AA83" s="441"/>
      <c r="AB83" s="441"/>
      <c r="AC83" s="441"/>
      <c r="AD83" s="441"/>
      <c r="AE83" s="441"/>
      <c r="AF83" s="441"/>
      <c r="AG83" s="441"/>
      <c r="AH83" s="441"/>
      <c r="AI83" s="441"/>
      <c r="AJ83" s="441"/>
      <c r="AK83" s="441"/>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93"/>
      <c r="B84" s="441"/>
      <c r="C84" s="441"/>
      <c r="D84" s="441"/>
      <c r="E84" s="441"/>
      <c r="F84" s="441"/>
      <c r="G84" s="441"/>
      <c r="H84" s="441"/>
      <c r="I84" s="441"/>
      <c r="J84" s="441"/>
      <c r="K84" s="441"/>
      <c r="L84" s="441"/>
      <c r="M84" s="441"/>
      <c r="N84" s="441"/>
      <c r="O84" s="441"/>
      <c r="P84" s="441"/>
      <c r="Q84" s="441"/>
      <c r="R84" s="441"/>
      <c r="S84" s="441"/>
      <c r="T84" s="441"/>
      <c r="U84" s="441"/>
      <c r="V84" s="441"/>
      <c r="W84" s="441"/>
      <c r="X84" s="441"/>
      <c r="Y84" s="441"/>
      <c r="Z84" s="441"/>
      <c r="AA84" s="441"/>
      <c r="AB84" s="441"/>
      <c r="AC84" s="441"/>
      <c r="AD84" s="441"/>
      <c r="AE84" s="441"/>
      <c r="AF84" s="441"/>
      <c r="AG84" s="441"/>
      <c r="AH84" s="441"/>
      <c r="AI84" s="441"/>
      <c r="AJ84" s="441"/>
      <c r="AK84" s="441"/>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93"/>
      <c r="B85" s="441"/>
      <c r="C85" s="441"/>
      <c r="D85" s="441"/>
      <c r="E85" s="441"/>
      <c r="F85" s="441"/>
      <c r="G85" s="441"/>
      <c r="H85" s="441"/>
      <c r="I85" s="441"/>
      <c r="J85" s="441"/>
      <c r="K85" s="441"/>
      <c r="L85" s="441"/>
      <c r="M85" s="441"/>
      <c r="N85" s="441"/>
      <c r="O85" s="441"/>
      <c r="P85" s="441"/>
      <c r="Q85" s="441"/>
      <c r="R85" s="441"/>
      <c r="S85" s="441"/>
      <c r="T85" s="441"/>
      <c r="U85" s="441"/>
      <c r="V85" s="441"/>
      <c r="W85" s="441"/>
      <c r="X85" s="441"/>
      <c r="Y85" s="441"/>
      <c r="Z85" s="441"/>
      <c r="AA85" s="441"/>
      <c r="AB85" s="441"/>
      <c r="AC85" s="441"/>
      <c r="AD85" s="441"/>
      <c r="AE85" s="441"/>
      <c r="AF85" s="441"/>
      <c r="AG85" s="441"/>
      <c r="AH85" s="441"/>
      <c r="AI85" s="441"/>
      <c r="AJ85" s="441"/>
      <c r="AK85" s="441"/>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93"/>
      <c r="B86" s="441"/>
      <c r="C86" s="441"/>
      <c r="D86" s="441"/>
      <c r="E86" s="441"/>
      <c r="F86" s="441"/>
      <c r="G86" s="441"/>
      <c r="H86" s="441"/>
      <c r="I86" s="441"/>
      <c r="J86" s="441"/>
      <c r="K86" s="441"/>
      <c r="L86" s="441"/>
      <c r="M86" s="441"/>
      <c r="N86" s="441"/>
      <c r="O86" s="441"/>
      <c r="P86" s="441"/>
      <c r="Q86" s="441"/>
      <c r="R86" s="441"/>
      <c r="S86" s="441"/>
      <c r="T86" s="441"/>
      <c r="U86" s="441"/>
      <c r="V86" s="441"/>
      <c r="W86" s="441"/>
      <c r="X86" s="441"/>
      <c r="Y86" s="441"/>
      <c r="Z86" s="441"/>
      <c r="AA86" s="441"/>
      <c r="AB86" s="441"/>
      <c r="AC86" s="441"/>
      <c r="AD86" s="441"/>
      <c r="AE86" s="441"/>
      <c r="AF86" s="441"/>
      <c r="AG86" s="441"/>
      <c r="AH86" s="441"/>
      <c r="AI86" s="441"/>
      <c r="AJ86" s="441"/>
      <c r="AK86" s="441"/>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93"/>
      <c r="B87" s="441"/>
      <c r="C87" s="441"/>
      <c r="D87" s="441"/>
      <c r="E87" s="441"/>
      <c r="F87" s="441"/>
      <c r="G87" s="441"/>
      <c r="H87" s="441"/>
      <c r="I87" s="441"/>
      <c r="J87" s="441"/>
      <c r="K87" s="441"/>
      <c r="L87" s="441"/>
      <c r="M87" s="441"/>
      <c r="N87" s="441"/>
      <c r="O87" s="441"/>
      <c r="P87" s="441"/>
      <c r="Q87" s="441"/>
      <c r="R87" s="441"/>
      <c r="S87" s="441"/>
      <c r="T87" s="441"/>
      <c r="U87" s="441"/>
      <c r="V87" s="441"/>
      <c r="W87" s="441"/>
      <c r="X87" s="441"/>
      <c r="Y87" s="441"/>
      <c r="Z87" s="441"/>
      <c r="AA87" s="441"/>
      <c r="AB87" s="441"/>
      <c r="AC87" s="441"/>
      <c r="AD87" s="441"/>
      <c r="AE87" s="441"/>
      <c r="AF87" s="441"/>
      <c r="AG87" s="441"/>
      <c r="AH87" s="441"/>
      <c r="AI87" s="441"/>
      <c r="AJ87" s="441"/>
      <c r="AK87" s="441"/>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93"/>
      <c r="B88" s="441"/>
      <c r="C88" s="441"/>
      <c r="D88" s="441"/>
      <c r="E88" s="441"/>
      <c r="F88" s="441"/>
      <c r="G88" s="441"/>
      <c r="H88" s="441"/>
      <c r="I88" s="441"/>
      <c r="J88" s="441"/>
      <c r="K88" s="441"/>
      <c r="L88" s="441"/>
      <c r="M88" s="441"/>
      <c r="N88" s="441"/>
      <c r="O88" s="441"/>
      <c r="P88" s="441"/>
      <c r="Q88" s="441"/>
      <c r="R88" s="441"/>
      <c r="S88" s="441"/>
      <c r="T88" s="441"/>
      <c r="U88" s="441"/>
      <c r="V88" s="441"/>
      <c r="W88" s="441"/>
      <c r="X88" s="441"/>
      <c r="Y88" s="441"/>
      <c r="Z88" s="441"/>
      <c r="AA88" s="441"/>
      <c r="AB88" s="441"/>
      <c r="AC88" s="441"/>
      <c r="AD88" s="441"/>
      <c r="AE88" s="441"/>
      <c r="AF88" s="441"/>
      <c r="AG88" s="441"/>
      <c r="AH88" s="441"/>
      <c r="AI88" s="441"/>
      <c r="AJ88" s="441"/>
      <c r="AK88" s="441"/>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93"/>
      <c r="B89" s="441"/>
      <c r="C89" s="441"/>
      <c r="D89" s="441"/>
      <c r="E89" s="441"/>
      <c r="F89" s="441"/>
      <c r="G89" s="441"/>
      <c r="H89" s="441"/>
      <c r="I89" s="441"/>
      <c r="J89" s="441"/>
      <c r="K89" s="441"/>
      <c r="L89" s="441"/>
      <c r="M89" s="441"/>
      <c r="N89" s="441"/>
      <c r="O89" s="441"/>
      <c r="P89" s="441"/>
      <c r="Q89" s="441"/>
      <c r="R89" s="441"/>
      <c r="S89" s="441"/>
      <c r="T89" s="441"/>
      <c r="U89" s="441"/>
      <c r="V89" s="441"/>
      <c r="W89" s="441"/>
      <c r="X89" s="441"/>
      <c r="Y89" s="441"/>
      <c r="Z89" s="441"/>
      <c r="AA89" s="441"/>
      <c r="AB89" s="441"/>
      <c r="AC89" s="441"/>
      <c r="AD89" s="441"/>
      <c r="AE89" s="441"/>
      <c r="AF89" s="441"/>
      <c r="AG89" s="441"/>
      <c r="AH89" s="441"/>
      <c r="AI89" s="441"/>
      <c r="AJ89" s="441"/>
      <c r="AK89" s="441"/>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93"/>
      <c r="B90" s="441"/>
      <c r="C90" s="441"/>
      <c r="D90" s="441"/>
      <c r="E90" s="441"/>
      <c r="F90" s="441"/>
      <c r="G90" s="441"/>
      <c r="H90" s="441"/>
      <c r="I90" s="441"/>
      <c r="J90" s="441"/>
      <c r="K90" s="441"/>
      <c r="L90" s="441"/>
      <c r="M90" s="441"/>
      <c r="N90" s="441"/>
      <c r="O90" s="441"/>
      <c r="P90" s="441"/>
      <c r="Q90" s="441"/>
      <c r="R90" s="441"/>
      <c r="S90" s="441"/>
      <c r="T90" s="441"/>
      <c r="U90" s="441"/>
      <c r="V90" s="441"/>
      <c r="W90" s="441"/>
      <c r="X90" s="441"/>
      <c r="Y90" s="441"/>
      <c r="Z90" s="441"/>
      <c r="AA90" s="441"/>
      <c r="AB90" s="441"/>
      <c r="AC90" s="441"/>
      <c r="AD90" s="441"/>
      <c r="AE90" s="441"/>
      <c r="AF90" s="441"/>
      <c r="AG90" s="441"/>
      <c r="AH90" s="441"/>
      <c r="AI90" s="441"/>
      <c r="AJ90" s="441"/>
      <c r="AK90" s="441"/>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94"/>
      <c r="B91" s="441"/>
      <c r="C91" s="441"/>
      <c r="D91" s="441"/>
      <c r="E91" s="441"/>
      <c r="F91" s="441"/>
      <c r="G91" s="441"/>
      <c r="H91" s="441"/>
      <c r="I91" s="441"/>
      <c r="J91" s="441"/>
      <c r="K91" s="441"/>
      <c r="L91" s="441"/>
      <c r="M91" s="441"/>
      <c r="N91" s="441"/>
      <c r="O91" s="441"/>
      <c r="P91" s="441"/>
      <c r="Q91" s="441"/>
      <c r="R91" s="441"/>
      <c r="S91" s="441"/>
      <c r="T91" s="441"/>
      <c r="U91" s="441"/>
      <c r="V91" s="441"/>
      <c r="W91" s="441"/>
      <c r="X91" s="441"/>
      <c r="Y91" s="441"/>
      <c r="Z91" s="441"/>
      <c r="AA91" s="441"/>
      <c r="AB91" s="441"/>
      <c r="AC91" s="441"/>
      <c r="AD91" s="441"/>
      <c r="AE91" s="441"/>
      <c r="AF91" s="441"/>
      <c r="AG91" s="441"/>
      <c r="AH91" s="441"/>
      <c r="AI91" s="441"/>
      <c r="AJ91" s="441"/>
      <c r="AK91" s="441"/>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79" t="s">
        <v>165</v>
      </c>
      <c r="B93" s="442" t="s">
        <v>155</v>
      </c>
      <c r="C93" s="443"/>
      <c r="D93" s="443"/>
      <c r="E93" s="443"/>
      <c r="F93" s="443"/>
      <c r="G93" s="444"/>
      <c r="H93" s="442" t="s">
        <v>155</v>
      </c>
      <c r="I93" s="443"/>
      <c r="J93" s="443"/>
      <c r="K93" s="443"/>
      <c r="L93" s="443"/>
      <c r="M93" s="444"/>
      <c r="N93" s="442" t="s">
        <v>155</v>
      </c>
      <c r="O93" s="443"/>
      <c r="P93" s="443"/>
      <c r="Q93" s="443"/>
      <c r="R93" s="443"/>
      <c r="S93" s="444"/>
      <c r="T93" s="442" t="s">
        <v>155</v>
      </c>
      <c r="U93" s="443"/>
      <c r="V93" s="443"/>
      <c r="W93" s="443"/>
      <c r="X93" s="443"/>
      <c r="Y93" s="444"/>
      <c r="Z93" s="442" t="s">
        <v>155</v>
      </c>
      <c r="AA93" s="443"/>
      <c r="AB93" s="443"/>
      <c r="AC93" s="443"/>
      <c r="AD93" s="443"/>
      <c r="AE93" s="444"/>
      <c r="AF93" s="442" t="s">
        <v>155</v>
      </c>
      <c r="AG93" s="443"/>
      <c r="AH93" s="443"/>
      <c r="AI93" s="443"/>
      <c r="AJ93" s="443"/>
      <c r="AK93" s="444"/>
    </row>
    <row r="94" spans="1:72" s="102" customFormat="1" ht="13.5" thickBot="1" x14ac:dyDescent="0.25">
      <c r="A94" s="480"/>
      <c r="B94" s="421" t="s">
        <v>156</v>
      </c>
      <c r="C94" s="422"/>
      <c r="D94" s="445" t="s">
        <v>157</v>
      </c>
      <c r="E94" s="445" t="s">
        <v>158</v>
      </c>
      <c r="F94" s="435" t="s">
        <v>159</v>
      </c>
      <c r="G94" s="436"/>
      <c r="H94" s="421" t="s">
        <v>156</v>
      </c>
      <c r="I94" s="422"/>
      <c r="J94" s="445" t="s">
        <v>157</v>
      </c>
      <c r="K94" s="445" t="s">
        <v>158</v>
      </c>
      <c r="L94" s="435" t="s">
        <v>159</v>
      </c>
      <c r="M94" s="436"/>
      <c r="N94" s="421" t="s">
        <v>156</v>
      </c>
      <c r="O94" s="422"/>
      <c r="P94" s="445" t="s">
        <v>157</v>
      </c>
      <c r="Q94" s="445" t="s">
        <v>158</v>
      </c>
      <c r="R94" s="435" t="s">
        <v>159</v>
      </c>
      <c r="S94" s="436"/>
      <c r="T94" s="421" t="s">
        <v>156</v>
      </c>
      <c r="U94" s="422"/>
      <c r="V94" s="445" t="s">
        <v>157</v>
      </c>
      <c r="W94" s="445" t="s">
        <v>158</v>
      </c>
      <c r="X94" s="435" t="s">
        <v>159</v>
      </c>
      <c r="Y94" s="436"/>
      <c r="Z94" s="421" t="s">
        <v>156</v>
      </c>
      <c r="AA94" s="422"/>
      <c r="AB94" s="445" t="s">
        <v>157</v>
      </c>
      <c r="AC94" s="445" t="s">
        <v>158</v>
      </c>
      <c r="AD94" s="435" t="s">
        <v>159</v>
      </c>
      <c r="AE94" s="436"/>
      <c r="AF94" s="421" t="s">
        <v>156</v>
      </c>
      <c r="AG94" s="422"/>
      <c r="AH94" s="445" t="s">
        <v>157</v>
      </c>
      <c r="AI94" s="445" t="s">
        <v>158</v>
      </c>
      <c r="AJ94" s="435" t="s">
        <v>159</v>
      </c>
      <c r="AK94" s="436"/>
    </row>
    <row r="95" spans="1:72" ht="15.75" customHeight="1" thickBot="1" x14ac:dyDescent="0.25">
      <c r="A95" s="480"/>
      <c r="B95" s="439" t="s">
        <v>160</v>
      </c>
      <c r="C95" s="440"/>
      <c r="D95" s="446"/>
      <c r="E95" s="446"/>
      <c r="F95" s="437"/>
      <c r="G95" s="438"/>
      <c r="H95" s="439" t="s">
        <v>160</v>
      </c>
      <c r="I95" s="440"/>
      <c r="J95" s="446"/>
      <c r="K95" s="446"/>
      <c r="L95" s="437"/>
      <c r="M95" s="438"/>
      <c r="N95" s="439" t="s">
        <v>160</v>
      </c>
      <c r="O95" s="440"/>
      <c r="P95" s="446"/>
      <c r="Q95" s="446"/>
      <c r="R95" s="437"/>
      <c r="S95" s="438"/>
      <c r="T95" s="439" t="s">
        <v>160</v>
      </c>
      <c r="U95" s="440"/>
      <c r="V95" s="446"/>
      <c r="W95" s="446"/>
      <c r="X95" s="437"/>
      <c r="Y95" s="438"/>
      <c r="Z95" s="439" t="s">
        <v>160</v>
      </c>
      <c r="AA95" s="440"/>
      <c r="AB95" s="446"/>
      <c r="AC95" s="446"/>
      <c r="AD95" s="437"/>
      <c r="AE95" s="438"/>
      <c r="AF95" s="439" t="s">
        <v>160</v>
      </c>
      <c r="AG95" s="440"/>
      <c r="AH95" s="446"/>
      <c r="AI95" s="446"/>
      <c r="AJ95" s="437"/>
      <c r="AK95" s="438"/>
    </row>
    <row r="96" spans="1:72" ht="13.5" thickBot="1" x14ac:dyDescent="0.25">
      <c r="A96" s="480"/>
      <c r="B96" s="421" t="s">
        <v>161</v>
      </c>
      <c r="C96" s="422"/>
      <c r="D96" s="35"/>
      <c r="E96" s="36"/>
      <c r="F96" s="423"/>
      <c r="G96" s="424"/>
      <c r="H96" s="421" t="s">
        <v>161</v>
      </c>
      <c r="I96" s="422"/>
      <c r="J96" s="35"/>
      <c r="K96" s="36"/>
      <c r="L96" s="423"/>
      <c r="M96" s="424"/>
      <c r="N96" s="421" t="s">
        <v>161</v>
      </c>
      <c r="O96" s="422"/>
      <c r="P96" s="35"/>
      <c r="Q96" s="36"/>
      <c r="R96" s="423"/>
      <c r="S96" s="424"/>
      <c r="T96" s="421" t="s">
        <v>161</v>
      </c>
      <c r="U96" s="422"/>
      <c r="V96" s="35"/>
      <c r="W96" s="36"/>
      <c r="X96" s="423"/>
      <c r="Y96" s="424"/>
      <c r="Z96" s="421" t="s">
        <v>161</v>
      </c>
      <c r="AA96" s="422"/>
      <c r="AB96" s="35"/>
      <c r="AC96" s="119" t="s">
        <v>168</v>
      </c>
      <c r="AD96" s="423"/>
      <c r="AE96" s="424"/>
      <c r="AF96" s="421" t="s">
        <v>161</v>
      </c>
      <c r="AG96" s="422"/>
      <c r="AH96" s="35"/>
      <c r="AI96" s="119" t="s">
        <v>168</v>
      </c>
      <c r="AJ96" s="423"/>
      <c r="AK96" s="424"/>
    </row>
    <row r="97" spans="1:37" ht="13.5" thickBot="1" x14ac:dyDescent="0.25">
      <c r="A97" s="480"/>
      <c r="B97" s="421" t="s">
        <v>44</v>
      </c>
      <c r="C97" s="422"/>
      <c r="D97" s="36"/>
      <c r="E97" s="37"/>
      <c r="F97" s="423"/>
      <c r="G97" s="424"/>
      <c r="H97" s="421" t="s">
        <v>162</v>
      </c>
      <c r="I97" s="422"/>
      <c r="J97" s="36"/>
      <c r="K97" s="37"/>
      <c r="L97" s="423"/>
      <c r="M97" s="424"/>
      <c r="N97" s="421" t="s">
        <v>162</v>
      </c>
      <c r="O97" s="422"/>
      <c r="P97" s="36"/>
      <c r="Q97" s="37"/>
      <c r="R97" s="423"/>
      <c r="S97" s="424"/>
      <c r="T97" s="421" t="s">
        <v>162</v>
      </c>
      <c r="U97" s="422"/>
      <c r="V97" s="36"/>
      <c r="W97" s="128" t="s">
        <v>167</v>
      </c>
      <c r="X97" s="423"/>
      <c r="Y97" s="424"/>
      <c r="Z97" s="421" t="s">
        <v>162</v>
      </c>
      <c r="AA97" s="422"/>
      <c r="AB97" s="36"/>
      <c r="AC97" s="37"/>
      <c r="AD97" s="423"/>
      <c r="AE97" s="424"/>
      <c r="AF97" s="421" t="s">
        <v>162</v>
      </c>
      <c r="AG97" s="422"/>
      <c r="AH97" s="36"/>
      <c r="AI97" s="37"/>
      <c r="AJ97" s="423"/>
      <c r="AK97" s="424"/>
    </row>
    <row r="98" spans="1:37" ht="13.5" thickBot="1" x14ac:dyDescent="0.25">
      <c r="A98" s="481"/>
      <c r="B98" s="421" t="s">
        <v>163</v>
      </c>
      <c r="C98" s="422"/>
      <c r="D98" s="38" t="s">
        <v>164</v>
      </c>
      <c r="E98" s="39"/>
      <c r="F98" s="423"/>
      <c r="G98" s="424"/>
      <c r="H98" s="421" t="s">
        <v>163</v>
      </c>
      <c r="I98" s="422"/>
      <c r="J98" s="38" t="s">
        <v>164</v>
      </c>
      <c r="K98" s="39"/>
      <c r="L98" s="423"/>
      <c r="M98" s="424"/>
      <c r="N98" s="421" t="s">
        <v>163</v>
      </c>
      <c r="O98" s="422"/>
      <c r="P98" s="121"/>
      <c r="Q98" s="38" t="s">
        <v>166</v>
      </c>
      <c r="R98" s="423"/>
      <c r="S98" s="424"/>
      <c r="T98" s="421" t="s">
        <v>163</v>
      </c>
      <c r="U98" s="422"/>
      <c r="V98" s="121"/>
      <c r="W98" s="39"/>
      <c r="X98" s="423"/>
      <c r="Y98" s="424"/>
      <c r="Z98" s="421" t="s">
        <v>163</v>
      </c>
      <c r="AA98" s="422"/>
      <c r="AB98" s="121"/>
      <c r="AC98" s="39"/>
      <c r="AD98" s="423"/>
      <c r="AE98" s="424"/>
      <c r="AF98" s="421" t="s">
        <v>163</v>
      </c>
      <c r="AG98" s="422"/>
      <c r="AH98" s="121"/>
      <c r="AI98" s="39"/>
      <c r="AJ98" s="423"/>
      <c r="AK98" s="424"/>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86</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Equity!A147</f>
        <v>2) All above data is as on 30/4/2025.</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300</v>
      </c>
    </row>
    <row r="111" spans="1:37" ht="38.25" x14ac:dyDescent="0.2">
      <c r="A111" s="2" t="s">
        <v>305</v>
      </c>
      <c r="T111" s="46"/>
    </row>
    <row r="112" spans="1:37" ht="51" x14ac:dyDescent="0.2">
      <c r="A112" s="16" t="s">
        <v>321</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322</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323</v>
      </c>
      <c r="B114" s="16"/>
      <c r="C114" s="16"/>
      <c r="D114" s="16"/>
      <c r="E114" s="16"/>
      <c r="F114" s="16"/>
      <c r="G114" s="16"/>
      <c r="H114" s="16"/>
      <c r="I114" s="16"/>
      <c r="J114" s="16"/>
      <c r="K114" s="16"/>
      <c r="L114" s="16"/>
      <c r="M114" s="16"/>
      <c r="N114" s="16"/>
      <c r="O114" s="16"/>
      <c r="P114" s="16"/>
      <c r="Q114" s="16"/>
      <c r="R114" s="16"/>
    </row>
    <row r="115" spans="1:20" x14ac:dyDescent="0.2">
      <c r="A115" s="16" t="s">
        <v>631</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66" customHeight="1" x14ac:dyDescent="0.2">
      <c r="A118" s="16" t="s">
        <v>451</v>
      </c>
      <c r="B118" s="16"/>
      <c r="C118" s="16"/>
      <c r="D118" s="16"/>
      <c r="E118" s="16"/>
      <c r="F118" s="16"/>
      <c r="G118" s="16"/>
      <c r="H118" s="16"/>
      <c r="I118" s="16"/>
      <c r="J118" s="16"/>
      <c r="K118" s="16"/>
      <c r="L118" s="16"/>
      <c r="M118" s="16"/>
      <c r="N118" s="16"/>
      <c r="O118" s="16"/>
      <c r="P118" s="16"/>
      <c r="Q118" s="16"/>
      <c r="R118" s="16"/>
    </row>
    <row r="119" spans="1:20" ht="76.5" x14ac:dyDescent="0.2">
      <c r="A119" s="16" t="s">
        <v>298</v>
      </c>
      <c r="B119" s="16"/>
      <c r="C119" s="16"/>
      <c r="D119" s="16"/>
      <c r="E119" s="16"/>
      <c r="F119" s="16"/>
      <c r="G119" s="16"/>
      <c r="H119" s="16"/>
      <c r="I119" s="16"/>
      <c r="J119" s="16"/>
      <c r="K119" s="16"/>
      <c r="L119" s="16"/>
      <c r="M119" s="16"/>
      <c r="N119" s="16"/>
      <c r="O119" s="16"/>
      <c r="P119" s="16"/>
      <c r="Q119" s="16"/>
      <c r="R119" s="16"/>
    </row>
    <row r="120" spans="1:20" ht="51" x14ac:dyDescent="0.2">
      <c r="A120" s="16" t="s">
        <v>328</v>
      </c>
    </row>
  </sheetData>
  <sortState xmlns:xlrd2="http://schemas.microsoft.com/office/spreadsheetml/2017/richdata2" ref="H22:M26">
    <sortCondition descending="1" ref="L22:L26"/>
  </sortState>
  <mergeCells count="536">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K26:M26"/>
    <mergeCell ref="K27:M27"/>
    <mergeCell ref="H25:J25"/>
    <mergeCell ref="K25:M25"/>
    <mergeCell ref="B26:D26"/>
    <mergeCell ref="H24:J24"/>
    <mergeCell ref="E27:G27"/>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Q40:S40"/>
    <mergeCell ref="N36:P36"/>
    <mergeCell ref="T38:V38"/>
    <mergeCell ref="W37:Y37"/>
    <mergeCell ref="T37:V37"/>
    <mergeCell ref="Q36:S36"/>
    <mergeCell ref="N42:P42"/>
    <mergeCell ref="N41:P41"/>
    <mergeCell ref="N37:P37"/>
    <mergeCell ref="N38:P38"/>
    <mergeCell ref="W41:Y41"/>
    <mergeCell ref="A44:A45"/>
    <mergeCell ref="B44:D44"/>
    <mergeCell ref="E44:G44"/>
    <mergeCell ref="H43:J43"/>
    <mergeCell ref="W34:Y34"/>
    <mergeCell ref="T43:V43"/>
    <mergeCell ref="W40:Y40"/>
    <mergeCell ref="W42:Y42"/>
    <mergeCell ref="Q43:S43"/>
    <mergeCell ref="W43:Y43"/>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76:AE76"/>
    <mergeCell ref="AF76:AK76"/>
    <mergeCell ref="Z77:AE77"/>
    <mergeCell ref="AF77:AK77"/>
    <mergeCell ref="Z78:AE91"/>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F60:AK60"/>
    <mergeCell ref="AC40:AE40"/>
    <mergeCell ref="AF39:AH39"/>
    <mergeCell ref="AI39:AK39"/>
    <mergeCell ref="AF38:AH38"/>
    <mergeCell ref="Z40:AB40"/>
    <mergeCell ref="AF40:AH40"/>
    <mergeCell ref="Z42:AB42"/>
    <mergeCell ref="AC42:AE42"/>
    <mergeCell ref="AF42:AH42"/>
    <mergeCell ref="AI42:AK42"/>
    <mergeCell ref="AF41:AH41"/>
    <mergeCell ref="AI41:AK41"/>
    <mergeCell ref="Z41:AB41"/>
    <mergeCell ref="N97:O97"/>
    <mergeCell ref="R97:S97"/>
    <mergeCell ref="Z96:AA96"/>
    <mergeCell ref="AD96:AE96"/>
    <mergeCell ref="AF96:AG96"/>
    <mergeCell ref="AJ96:AK96"/>
    <mergeCell ref="Z97:AA97"/>
    <mergeCell ref="AD97:AE97"/>
    <mergeCell ref="AF97:AG97"/>
    <mergeCell ref="AJ97:AK97"/>
    <mergeCell ref="AF78:AK91"/>
    <mergeCell ref="Z93:AE93"/>
    <mergeCell ref="AF93:AK93"/>
    <mergeCell ref="Z94:AA94"/>
    <mergeCell ref="AB94:AB95"/>
    <mergeCell ref="AC94:AC95"/>
    <mergeCell ref="AD94:AE95"/>
    <mergeCell ref="AF94:AG94"/>
    <mergeCell ref="AH94:AH95"/>
    <mergeCell ref="AI94:AI95"/>
    <mergeCell ref="Q22:S22"/>
    <mergeCell ref="Q23:S23"/>
    <mergeCell ref="Q25:S25"/>
    <mergeCell ref="Z98:AA98"/>
    <mergeCell ref="AD98:AE98"/>
    <mergeCell ref="AF98:AG98"/>
    <mergeCell ref="AJ98:AK98"/>
    <mergeCell ref="Z44:AB44"/>
    <mergeCell ref="AC44:AE44"/>
    <mergeCell ref="AF44:AH44"/>
    <mergeCell ref="AI44:AK44"/>
    <mergeCell ref="AI40:AK40"/>
    <mergeCell ref="AC41:AE41"/>
    <mergeCell ref="Z61:AE75"/>
    <mergeCell ref="AF61:AK75"/>
    <mergeCell ref="Z57:AK57"/>
    <mergeCell ref="Z58:AE58"/>
    <mergeCell ref="AF58:AK58"/>
    <mergeCell ref="Z59:AE59"/>
    <mergeCell ref="AF59:AK59"/>
    <mergeCell ref="Z60:AE60"/>
    <mergeCell ref="AJ94:AK95"/>
    <mergeCell ref="Z95:AA95"/>
    <mergeCell ref="AF95:AG95"/>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8"/>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R62" sqref="R62"/>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30/4/2025</v>
      </c>
      <c r="B1" s="484"/>
      <c r="C1" s="484"/>
      <c r="D1" s="484"/>
      <c r="E1" s="484"/>
      <c r="F1" s="484"/>
      <c r="G1" s="106"/>
    </row>
    <row r="2" spans="1:65" ht="12.75" customHeight="1" x14ac:dyDescent="0.2">
      <c r="A2" s="88" t="s">
        <v>6</v>
      </c>
      <c r="B2" s="473" t="s">
        <v>614</v>
      </c>
      <c r="C2" s="474"/>
      <c r="D2" s="474"/>
      <c r="E2" s="474"/>
      <c r="F2" s="474"/>
      <c r="G2" s="475"/>
      <c r="H2" s="473" t="s">
        <v>70</v>
      </c>
      <c r="I2" s="474"/>
      <c r="J2" s="474"/>
      <c r="K2" s="474"/>
      <c r="L2" s="474"/>
      <c r="M2" s="475"/>
      <c r="N2" s="473" t="s">
        <v>175</v>
      </c>
      <c r="O2" s="474"/>
      <c r="P2" s="474"/>
      <c r="Q2" s="474"/>
      <c r="R2" s="474"/>
      <c r="S2" s="475"/>
    </row>
    <row r="3" spans="1:65" ht="29.25" customHeight="1" x14ac:dyDescent="0.2">
      <c r="A3" s="25" t="s">
        <v>343</v>
      </c>
      <c r="B3" s="107" t="s">
        <v>365</v>
      </c>
      <c r="C3" s="107"/>
      <c r="D3" s="107"/>
      <c r="E3" s="107"/>
      <c r="F3" s="107"/>
      <c r="G3" s="107"/>
      <c r="H3" s="282" t="s">
        <v>366</v>
      </c>
      <c r="I3" s="282"/>
      <c r="J3" s="282"/>
      <c r="K3" s="282"/>
      <c r="L3" s="282"/>
      <c r="M3" s="282"/>
      <c r="N3" s="107" t="s">
        <v>367</v>
      </c>
      <c r="O3" s="107"/>
      <c r="P3" s="107"/>
      <c r="Q3" s="107"/>
      <c r="R3" s="107"/>
      <c r="S3" s="107"/>
    </row>
    <row r="4" spans="1:65" x14ac:dyDescent="0.2">
      <c r="A4" s="8" t="s">
        <v>307</v>
      </c>
      <c r="B4" s="476" t="s">
        <v>31</v>
      </c>
      <c r="C4" s="477"/>
      <c r="D4" s="477"/>
      <c r="E4" s="477"/>
      <c r="F4" s="477"/>
      <c r="G4" s="478"/>
      <c r="H4" s="476" t="s">
        <v>71</v>
      </c>
      <c r="I4" s="477"/>
      <c r="J4" s="477"/>
      <c r="K4" s="477"/>
      <c r="L4" s="477"/>
      <c r="M4" s="478"/>
      <c r="N4" s="476" t="s">
        <v>176</v>
      </c>
      <c r="O4" s="477"/>
      <c r="P4" s="477"/>
      <c r="Q4" s="477"/>
      <c r="R4" s="477"/>
      <c r="S4" s="478"/>
    </row>
    <row r="5" spans="1:65" x14ac:dyDescent="0.2">
      <c r="A5" s="8" t="s">
        <v>308</v>
      </c>
      <c r="B5" s="323" t="s">
        <v>309</v>
      </c>
      <c r="C5" s="324"/>
      <c r="D5" s="324"/>
      <c r="E5" s="324"/>
      <c r="F5" s="324"/>
      <c r="G5" s="325"/>
      <c r="H5" s="476" t="s">
        <v>71</v>
      </c>
      <c r="I5" s="477"/>
      <c r="J5" s="477"/>
      <c r="K5" s="477"/>
      <c r="L5" s="477"/>
      <c r="M5" s="478"/>
      <c r="N5" s="476" t="s">
        <v>176</v>
      </c>
      <c r="O5" s="477"/>
      <c r="P5" s="477"/>
      <c r="Q5" s="477"/>
      <c r="R5" s="477"/>
      <c r="S5" s="478"/>
    </row>
    <row r="6" spans="1:65" x14ac:dyDescent="0.2">
      <c r="A6" s="485"/>
      <c r="B6" s="400"/>
      <c r="C6" s="400"/>
      <c r="D6" s="400"/>
      <c r="E6" s="400"/>
      <c r="F6" s="400"/>
      <c r="G6" s="400"/>
      <c r="N6" s="195"/>
      <c r="O6" s="195"/>
      <c r="P6" s="195"/>
      <c r="Q6" s="195"/>
      <c r="R6" s="195"/>
      <c r="S6" s="196"/>
    </row>
    <row r="7" spans="1:65" x14ac:dyDescent="0.2">
      <c r="A7" s="8" t="s">
        <v>9</v>
      </c>
      <c r="B7" s="256">
        <v>11040.8</v>
      </c>
      <c r="C7" s="257"/>
      <c r="D7" s="257"/>
      <c r="E7" s="257"/>
      <c r="F7" s="257"/>
      <c r="G7" s="258"/>
      <c r="H7" s="256">
        <v>1032.42</v>
      </c>
      <c r="I7" s="257"/>
      <c r="J7" s="257"/>
      <c r="K7" s="257"/>
      <c r="L7" s="257"/>
      <c r="M7" s="258"/>
      <c r="N7" s="256">
        <v>436.85</v>
      </c>
      <c r="O7" s="257"/>
      <c r="P7" s="257"/>
      <c r="Q7" s="257"/>
      <c r="R7" s="257"/>
      <c r="S7" s="258"/>
    </row>
    <row r="8" spans="1:65" x14ac:dyDescent="0.2">
      <c r="A8" s="485"/>
      <c r="B8" s="400"/>
      <c r="C8" s="400"/>
      <c r="D8" s="400"/>
      <c r="E8" s="400"/>
      <c r="F8" s="400"/>
      <c r="G8" s="400"/>
      <c r="N8" s="197"/>
      <c r="O8" s="197"/>
      <c r="P8" s="197"/>
      <c r="Q8" s="197"/>
      <c r="R8" s="197"/>
      <c r="S8" s="198"/>
    </row>
    <row r="9" spans="1:65" ht="83.25" customHeight="1" x14ac:dyDescent="0.2">
      <c r="A9" s="8" t="s">
        <v>10</v>
      </c>
      <c r="B9" s="332" t="s">
        <v>577</v>
      </c>
      <c r="C9" s="333"/>
      <c r="D9" s="333"/>
      <c r="E9" s="333"/>
      <c r="F9" s="333"/>
      <c r="G9" s="334"/>
      <c r="H9" s="332" t="s">
        <v>482</v>
      </c>
      <c r="I9" s="333"/>
      <c r="J9" s="333"/>
      <c r="K9" s="333"/>
      <c r="L9" s="333"/>
      <c r="M9" s="334"/>
      <c r="N9" s="332" t="s">
        <v>578</v>
      </c>
      <c r="O9" s="333"/>
      <c r="P9" s="333"/>
      <c r="Q9" s="333"/>
      <c r="R9" s="333"/>
      <c r="S9" s="334"/>
    </row>
    <row r="10" spans="1:65" x14ac:dyDescent="0.2">
      <c r="A10" s="485"/>
      <c r="B10" s="400"/>
      <c r="C10" s="400"/>
      <c r="D10" s="400"/>
      <c r="E10" s="400"/>
      <c r="F10" s="400"/>
      <c r="G10" s="400"/>
    </row>
    <row r="11" spans="1:65" x14ac:dyDescent="0.2">
      <c r="A11" s="8" t="s">
        <v>74</v>
      </c>
      <c r="B11" s="486" t="s">
        <v>507</v>
      </c>
      <c r="C11" s="487"/>
      <c r="D11" s="487"/>
      <c r="E11" s="487"/>
      <c r="F11" s="487"/>
      <c r="G11" s="488"/>
      <c r="H11" s="486" t="s">
        <v>505</v>
      </c>
      <c r="I11" s="487"/>
      <c r="J11" s="487"/>
      <c r="K11" s="487"/>
      <c r="L11" s="487"/>
      <c r="M11" s="488"/>
      <c r="N11" s="486" t="s">
        <v>506</v>
      </c>
      <c r="O11" s="487"/>
      <c r="P11" s="487"/>
      <c r="Q11" s="487"/>
      <c r="R11" s="487"/>
      <c r="S11" s="488"/>
    </row>
    <row r="12" spans="1:65" x14ac:dyDescent="0.2">
      <c r="A12" s="8" t="s">
        <v>312</v>
      </c>
      <c r="B12" s="108"/>
      <c r="C12" s="109"/>
      <c r="D12" s="109"/>
      <c r="E12" s="109"/>
      <c r="F12" s="109"/>
      <c r="G12" s="110"/>
      <c r="H12" s="84"/>
      <c r="I12" s="85"/>
      <c r="J12" s="85"/>
      <c r="K12" s="85"/>
      <c r="L12" s="85"/>
      <c r="M12" s="86"/>
      <c r="N12" s="84"/>
      <c r="O12" s="85"/>
      <c r="P12" s="85"/>
      <c r="Q12" s="85"/>
      <c r="R12" s="85"/>
      <c r="S12" s="86"/>
    </row>
    <row r="13" spans="1:65" x14ac:dyDescent="0.2">
      <c r="A13" s="22" t="s">
        <v>449</v>
      </c>
      <c r="B13" s="282"/>
      <c r="C13" s="282"/>
      <c r="D13" s="282"/>
      <c r="E13" s="282"/>
      <c r="F13" s="282"/>
      <c r="G13" s="283"/>
      <c r="H13" s="402"/>
      <c r="I13" s="403"/>
      <c r="J13" s="403"/>
      <c r="K13" s="403"/>
      <c r="L13" s="403"/>
      <c r="M13" s="404"/>
      <c r="N13" s="402"/>
      <c r="O13" s="403"/>
      <c r="P13" s="403"/>
      <c r="Q13" s="403"/>
      <c r="R13" s="403"/>
      <c r="S13" s="404"/>
    </row>
    <row r="14" spans="1:65" x14ac:dyDescent="0.2">
      <c r="A14" s="111"/>
      <c r="B14" s="282" t="s">
        <v>2</v>
      </c>
      <c r="C14" s="282"/>
      <c r="D14" s="283"/>
      <c r="E14" s="298" t="s">
        <v>3</v>
      </c>
      <c r="F14" s="299"/>
      <c r="G14" s="300"/>
      <c r="H14" s="282" t="s">
        <v>2</v>
      </c>
      <c r="I14" s="282"/>
      <c r="J14" s="283"/>
      <c r="K14" s="298" t="s">
        <v>3</v>
      </c>
      <c r="L14" s="299"/>
      <c r="M14" s="300"/>
      <c r="N14" s="282" t="s">
        <v>2</v>
      </c>
      <c r="O14" s="282"/>
      <c r="P14" s="283"/>
      <c r="Q14" s="298" t="s">
        <v>3</v>
      </c>
      <c r="R14" s="299"/>
      <c r="S14" s="300"/>
      <c r="T14" s="484"/>
      <c r="U14" s="484"/>
      <c r="V14" s="484"/>
      <c r="W14" s="483"/>
      <c r="X14" s="483"/>
      <c r="Y14" s="483"/>
      <c r="Z14" s="484"/>
      <c r="AA14" s="484"/>
      <c r="AB14" s="484"/>
      <c r="AC14" s="483"/>
      <c r="AD14" s="483"/>
      <c r="AE14" s="483"/>
      <c r="AF14" s="484"/>
      <c r="AG14" s="484"/>
      <c r="AH14" s="484"/>
      <c r="AI14" s="483"/>
      <c r="AJ14" s="483"/>
      <c r="AK14" s="483"/>
      <c r="AL14" s="482"/>
      <c r="AM14" s="482"/>
      <c r="AN14" s="482"/>
      <c r="AO14" s="482"/>
      <c r="AP14" s="482"/>
      <c r="AQ14" s="482"/>
      <c r="AR14" s="482"/>
      <c r="AS14" s="482"/>
      <c r="AT14" s="482"/>
      <c r="AU14" s="482"/>
      <c r="AV14" s="482"/>
      <c r="AW14" s="482"/>
      <c r="AX14" s="482"/>
      <c r="AY14" s="482"/>
      <c r="AZ14" s="482"/>
      <c r="BA14" s="482"/>
      <c r="BB14" s="482"/>
      <c r="BC14" s="482"/>
      <c r="BD14" s="482"/>
      <c r="BE14" s="482"/>
      <c r="BF14" s="482"/>
      <c r="BG14" s="482"/>
      <c r="BH14" s="482"/>
      <c r="BI14" s="482"/>
      <c r="BJ14" s="482"/>
      <c r="BK14" s="482"/>
      <c r="BL14" s="482"/>
      <c r="BM14" s="482"/>
    </row>
    <row r="15" spans="1:65" x14ac:dyDescent="0.2">
      <c r="A15" s="8" t="s">
        <v>50</v>
      </c>
      <c r="B15" s="256">
        <v>0.28999999999999998</v>
      </c>
      <c r="C15" s="257"/>
      <c r="D15" s="258"/>
      <c r="E15" s="256">
        <v>0.15</v>
      </c>
      <c r="F15" s="257"/>
      <c r="G15" s="258"/>
      <c r="H15" s="256">
        <v>0.2</v>
      </c>
      <c r="I15" s="257"/>
      <c r="J15" s="258"/>
      <c r="K15" s="256">
        <v>7.0000000000000007E-2</v>
      </c>
      <c r="L15" s="257"/>
      <c r="M15" s="258"/>
      <c r="N15" s="256">
        <v>0.48</v>
      </c>
      <c r="O15" s="257"/>
      <c r="P15" s="258"/>
      <c r="Q15" s="256">
        <v>0.18</v>
      </c>
      <c r="R15" s="257"/>
      <c r="S15" s="258"/>
      <c r="T15" s="1" t="s">
        <v>312</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256">
        <v>0</v>
      </c>
      <c r="C16" s="257"/>
      <c r="D16" s="258"/>
      <c r="E16" s="256">
        <v>0</v>
      </c>
      <c r="F16" s="257"/>
      <c r="G16" s="258"/>
      <c r="H16" s="256">
        <v>0</v>
      </c>
      <c r="I16" s="257"/>
      <c r="J16" s="258"/>
      <c r="K16" s="256">
        <v>0</v>
      </c>
      <c r="L16" s="257"/>
      <c r="M16" s="258"/>
      <c r="N16" s="256">
        <v>0</v>
      </c>
      <c r="O16" s="257"/>
      <c r="P16" s="258"/>
      <c r="Q16" s="256">
        <v>0</v>
      </c>
      <c r="R16" s="257"/>
      <c r="S16" s="258"/>
      <c r="T16" s="1" t="s">
        <v>312</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256">
        <v>0</v>
      </c>
      <c r="C17" s="257"/>
      <c r="D17" s="258"/>
      <c r="E17" s="256">
        <v>0</v>
      </c>
      <c r="F17" s="257"/>
      <c r="G17" s="258"/>
      <c r="H17" s="256">
        <v>0</v>
      </c>
      <c r="I17" s="257"/>
      <c r="J17" s="258"/>
      <c r="K17" s="256">
        <v>0</v>
      </c>
      <c r="L17" s="257"/>
      <c r="M17" s="258"/>
      <c r="N17" s="256">
        <v>0</v>
      </c>
      <c r="O17" s="257"/>
      <c r="P17" s="258"/>
      <c r="Q17" s="256">
        <v>0</v>
      </c>
      <c r="R17" s="257"/>
      <c r="S17" s="258"/>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256">
        <v>0.01</v>
      </c>
      <c r="C18" s="257"/>
      <c r="D18" s="258"/>
      <c r="E18" s="256">
        <v>0.01</v>
      </c>
      <c r="F18" s="257"/>
      <c r="G18" s="258"/>
      <c r="H18" s="256">
        <v>0</v>
      </c>
      <c r="I18" s="257"/>
      <c r="J18" s="258"/>
      <c r="K18" s="256">
        <v>0</v>
      </c>
      <c r="L18" s="257"/>
      <c r="M18" s="258"/>
      <c r="N18" s="256">
        <v>0.01</v>
      </c>
      <c r="O18" s="257"/>
      <c r="P18" s="258"/>
      <c r="Q18" s="256">
        <v>0.01</v>
      </c>
      <c r="R18" s="257"/>
      <c r="S18" s="258"/>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56">
        <f>SUM(B15:D18)</f>
        <v>0.3</v>
      </c>
      <c r="C19" s="257"/>
      <c r="D19" s="258"/>
      <c r="E19" s="256">
        <f>SUM(E15:G18)</f>
        <v>0.16</v>
      </c>
      <c r="F19" s="257"/>
      <c r="G19" s="258"/>
      <c r="H19" s="256">
        <f>SUM(H15:J18)</f>
        <v>0.2</v>
      </c>
      <c r="I19" s="257"/>
      <c r="J19" s="258"/>
      <c r="K19" s="256">
        <f>SUM(K15:M18)</f>
        <v>7.0000000000000007E-2</v>
      </c>
      <c r="L19" s="257"/>
      <c r="M19" s="258"/>
      <c r="N19" s="256">
        <f>SUM(N15:P18)</f>
        <v>0.49</v>
      </c>
      <c r="O19" s="257"/>
      <c r="P19" s="258"/>
      <c r="Q19" s="256">
        <f>SUM(Q15:S18)</f>
        <v>0.19</v>
      </c>
      <c r="R19" s="257"/>
      <c r="S19" s="258"/>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485"/>
      <c r="B20" s="400"/>
      <c r="C20" s="400"/>
      <c r="D20" s="400"/>
      <c r="E20" s="400"/>
      <c r="F20" s="400"/>
      <c r="G20" s="400"/>
      <c r="S20" s="206"/>
      <c r="T20" s="30"/>
    </row>
    <row r="21" spans="1:65" ht="12.75" customHeight="1" x14ac:dyDescent="0.2">
      <c r="A21" s="490" t="s">
        <v>11</v>
      </c>
      <c r="B21" s="252" t="s">
        <v>4</v>
      </c>
      <c r="C21" s="296"/>
      <c r="D21" s="297"/>
      <c r="E21" s="508" t="s">
        <v>331</v>
      </c>
      <c r="F21" s="509"/>
      <c r="G21" s="510"/>
      <c r="H21" s="489" t="s">
        <v>4</v>
      </c>
      <c r="I21" s="296"/>
      <c r="J21" s="297"/>
      <c r="K21" s="252" t="s">
        <v>331</v>
      </c>
      <c r="L21" s="296"/>
      <c r="M21" s="472"/>
      <c r="N21" s="252" t="s">
        <v>4</v>
      </c>
      <c r="O21" s="296"/>
      <c r="P21" s="297"/>
      <c r="Q21" s="252" t="s">
        <v>331</v>
      </c>
      <c r="R21" s="296"/>
      <c r="S21" s="472"/>
    </row>
    <row r="22" spans="1:65" ht="12.75" customHeight="1" x14ac:dyDescent="0.2">
      <c r="A22" s="491"/>
      <c r="B22" s="259" t="s">
        <v>190</v>
      </c>
      <c r="C22" s="260"/>
      <c r="D22" s="261"/>
      <c r="E22" s="255">
        <v>24.527699999999999</v>
      </c>
      <c r="F22" s="255"/>
      <c r="G22" s="255"/>
      <c r="H22" s="259" t="s">
        <v>679</v>
      </c>
      <c r="I22" s="260"/>
      <c r="J22" s="261"/>
      <c r="K22" s="255">
        <v>7.2632000000000003</v>
      </c>
      <c r="L22" s="255"/>
      <c r="M22" s="255"/>
      <c r="N22" s="259" t="s">
        <v>190</v>
      </c>
      <c r="O22" s="260"/>
      <c r="P22" s="261"/>
      <c r="Q22" s="255">
        <v>8.9696999999999996</v>
      </c>
      <c r="R22" s="255"/>
      <c r="S22" s="255"/>
    </row>
    <row r="23" spans="1:65" ht="12.75" customHeight="1" x14ac:dyDescent="0.2">
      <c r="A23" s="491"/>
      <c r="B23" s="259" t="s">
        <v>550</v>
      </c>
      <c r="C23" s="260"/>
      <c r="D23" s="261"/>
      <c r="E23" s="255">
        <v>8.1030999999999995</v>
      </c>
      <c r="F23" s="255"/>
      <c r="G23" s="255"/>
      <c r="H23" s="259" t="s">
        <v>680</v>
      </c>
      <c r="I23" s="260"/>
      <c r="J23" s="261"/>
      <c r="K23" s="255">
        <v>4.8421000000000003</v>
      </c>
      <c r="L23" s="255"/>
      <c r="M23" s="255"/>
      <c r="N23" s="259" t="s">
        <v>183</v>
      </c>
      <c r="O23" s="260"/>
      <c r="P23" s="261"/>
      <c r="Q23" s="255">
        <v>7.7351999999999999</v>
      </c>
      <c r="R23" s="255"/>
      <c r="S23" s="255"/>
    </row>
    <row r="24" spans="1:65" ht="12.75" customHeight="1" x14ac:dyDescent="0.2">
      <c r="A24" s="491"/>
      <c r="B24" s="259" t="s">
        <v>629</v>
      </c>
      <c r="C24" s="260"/>
      <c r="D24" s="261"/>
      <c r="E24" s="255">
        <v>7.21</v>
      </c>
      <c r="F24" s="255"/>
      <c r="G24" s="255"/>
      <c r="H24" s="259" t="s">
        <v>636</v>
      </c>
      <c r="I24" s="260"/>
      <c r="J24" s="261"/>
      <c r="K24" s="255">
        <v>4.8421000000000003</v>
      </c>
      <c r="L24" s="255"/>
      <c r="M24" s="255"/>
      <c r="N24" s="259" t="s">
        <v>234</v>
      </c>
      <c r="O24" s="260"/>
      <c r="P24" s="261"/>
      <c r="Q24" s="255">
        <v>7.6439000000000004</v>
      </c>
      <c r="R24" s="255"/>
      <c r="S24" s="255"/>
    </row>
    <row r="25" spans="1:65" ht="12.75" customHeight="1" x14ac:dyDescent="0.2">
      <c r="A25" s="491"/>
      <c r="B25" s="259" t="s">
        <v>232</v>
      </c>
      <c r="C25" s="260"/>
      <c r="D25" s="261"/>
      <c r="E25" s="255">
        <v>5.6249000000000002</v>
      </c>
      <c r="F25" s="255"/>
      <c r="G25" s="255"/>
      <c r="H25" s="259" t="s">
        <v>190</v>
      </c>
      <c r="I25" s="260"/>
      <c r="J25" s="261"/>
      <c r="K25" s="255">
        <v>2.4159999999999999</v>
      </c>
      <c r="L25" s="255"/>
      <c r="M25" s="255"/>
      <c r="N25" s="259" t="s">
        <v>233</v>
      </c>
      <c r="O25" s="260"/>
      <c r="P25" s="261"/>
      <c r="Q25" s="255">
        <v>7.6020000000000003</v>
      </c>
      <c r="R25" s="255"/>
      <c r="S25" s="255"/>
    </row>
    <row r="26" spans="1:65" ht="12.75" customHeight="1" x14ac:dyDescent="0.2">
      <c r="A26" s="491"/>
      <c r="B26" s="259" t="s">
        <v>180</v>
      </c>
      <c r="C26" s="260"/>
      <c r="D26" s="261"/>
      <c r="E26" s="255">
        <v>5.3990999999999998</v>
      </c>
      <c r="F26" s="255"/>
      <c r="G26" s="255"/>
      <c r="H26" s="260"/>
      <c r="I26" s="260"/>
      <c r="J26" s="261"/>
      <c r="K26" s="255"/>
      <c r="L26" s="255"/>
      <c r="M26" s="255"/>
      <c r="N26" s="259" t="s">
        <v>657</v>
      </c>
      <c r="O26" s="260"/>
      <c r="P26" s="261"/>
      <c r="Q26" s="255">
        <v>7.593</v>
      </c>
      <c r="R26" s="255"/>
      <c r="S26" s="255"/>
    </row>
    <row r="27" spans="1:65" ht="12.75" customHeight="1" x14ac:dyDescent="0.2">
      <c r="A27" s="491"/>
      <c r="B27" s="259" t="s">
        <v>233</v>
      </c>
      <c r="C27" s="260"/>
      <c r="D27" s="261"/>
      <c r="E27" s="255">
        <v>3.7151000000000001</v>
      </c>
      <c r="F27" s="255"/>
      <c r="G27" s="255"/>
      <c r="H27" s="260"/>
      <c r="I27" s="260"/>
      <c r="J27" s="261"/>
      <c r="K27" s="255"/>
      <c r="L27" s="255"/>
      <c r="M27" s="255"/>
      <c r="N27" s="259" t="s">
        <v>655</v>
      </c>
      <c r="O27" s="260"/>
      <c r="P27" s="261"/>
      <c r="Q27" s="255">
        <v>5.649</v>
      </c>
      <c r="R27" s="255"/>
      <c r="S27" s="255"/>
    </row>
    <row r="28" spans="1:65" ht="12.75" customHeight="1" x14ac:dyDescent="0.2">
      <c r="A28" s="491"/>
      <c r="B28" s="259" t="s">
        <v>611</v>
      </c>
      <c r="C28" s="260"/>
      <c r="D28" s="261"/>
      <c r="E28" s="255">
        <v>3.6052</v>
      </c>
      <c r="F28" s="255"/>
      <c r="G28" s="255"/>
      <c r="H28" s="270"/>
      <c r="I28" s="270"/>
      <c r="J28" s="271"/>
      <c r="K28" s="256"/>
      <c r="L28" s="257"/>
      <c r="M28" s="258"/>
      <c r="N28" s="259" t="s">
        <v>679</v>
      </c>
      <c r="O28" s="260"/>
      <c r="P28" s="261"/>
      <c r="Q28" s="255">
        <v>5.6437999999999997</v>
      </c>
      <c r="R28" s="255"/>
      <c r="S28" s="255"/>
    </row>
    <row r="29" spans="1:65" ht="12.75" customHeight="1" x14ac:dyDescent="0.2">
      <c r="A29" s="491"/>
      <c r="B29" s="259" t="s">
        <v>656</v>
      </c>
      <c r="C29" s="260"/>
      <c r="D29" s="261"/>
      <c r="E29" s="255">
        <v>3.5983999999999998</v>
      </c>
      <c r="F29" s="255"/>
      <c r="G29" s="255"/>
      <c r="H29" s="270"/>
      <c r="I29" s="270"/>
      <c r="J29" s="271"/>
      <c r="K29" s="256"/>
      <c r="L29" s="257"/>
      <c r="M29" s="258"/>
      <c r="N29" s="259" t="s">
        <v>635</v>
      </c>
      <c r="O29" s="260"/>
      <c r="P29" s="261"/>
      <c r="Q29" s="255">
        <v>5.5780000000000003</v>
      </c>
      <c r="R29" s="255"/>
      <c r="S29" s="255"/>
    </row>
    <row r="30" spans="1:65" ht="12.75" customHeight="1" x14ac:dyDescent="0.2">
      <c r="A30" s="491"/>
      <c r="B30" s="259" t="s">
        <v>177</v>
      </c>
      <c r="C30" s="260"/>
      <c r="D30" s="261"/>
      <c r="E30" s="255">
        <v>3.5874999999999999</v>
      </c>
      <c r="F30" s="255"/>
      <c r="G30" s="255"/>
      <c r="H30" s="270"/>
      <c r="I30" s="270"/>
      <c r="J30" s="271"/>
      <c r="K30" s="256"/>
      <c r="L30" s="257"/>
      <c r="M30" s="258"/>
      <c r="N30" s="259" t="s">
        <v>659</v>
      </c>
      <c r="O30" s="260"/>
      <c r="P30" s="261"/>
      <c r="Q30" s="255">
        <v>5.4143999999999997</v>
      </c>
      <c r="R30" s="255"/>
      <c r="S30" s="255"/>
    </row>
    <row r="31" spans="1:65" ht="12.75" customHeight="1" x14ac:dyDescent="0.2">
      <c r="A31" s="491"/>
      <c r="B31" s="259" t="s">
        <v>678</v>
      </c>
      <c r="C31" s="260"/>
      <c r="D31" s="261"/>
      <c r="E31" s="255">
        <v>2.6890999999999998</v>
      </c>
      <c r="F31" s="255"/>
      <c r="G31" s="255"/>
      <c r="H31" s="270"/>
      <c r="I31" s="270"/>
      <c r="J31" s="271"/>
      <c r="K31" s="256"/>
      <c r="L31" s="257"/>
      <c r="M31" s="258"/>
      <c r="N31" s="259" t="s">
        <v>681</v>
      </c>
      <c r="O31" s="260"/>
      <c r="P31" s="261"/>
      <c r="Q31" s="255">
        <v>5.3388999999999998</v>
      </c>
      <c r="R31" s="255"/>
      <c r="S31" s="255"/>
    </row>
    <row r="32" spans="1:65" ht="12.75" customHeight="1" x14ac:dyDescent="0.2">
      <c r="A32" s="491"/>
      <c r="B32" s="269"/>
      <c r="C32" s="270"/>
      <c r="D32" s="271"/>
      <c r="E32" s="511"/>
      <c r="F32" s="512"/>
      <c r="G32" s="513"/>
      <c r="H32" s="269"/>
      <c r="I32" s="270"/>
      <c r="J32" s="271"/>
      <c r="K32" s="256"/>
      <c r="L32" s="257"/>
      <c r="M32" s="258"/>
      <c r="N32" s="269"/>
      <c r="O32" s="270"/>
      <c r="P32" s="271"/>
      <c r="Q32" s="256"/>
      <c r="R32" s="257"/>
      <c r="S32" s="258"/>
    </row>
    <row r="33" spans="1:21" ht="12.75" customHeight="1" x14ac:dyDescent="0.2">
      <c r="A33" s="491"/>
      <c r="B33" s="269"/>
      <c r="C33" s="270"/>
      <c r="D33" s="271"/>
      <c r="E33" s="256"/>
      <c r="F33" s="257"/>
      <c r="G33" s="258"/>
      <c r="H33" s="269"/>
      <c r="I33" s="270"/>
      <c r="J33" s="271"/>
      <c r="K33" s="256"/>
      <c r="L33" s="257"/>
      <c r="M33" s="258"/>
      <c r="N33" s="269"/>
      <c r="O33" s="270"/>
      <c r="P33" s="271"/>
      <c r="Q33" s="256"/>
      <c r="R33" s="257"/>
      <c r="S33" s="258"/>
    </row>
    <row r="34" spans="1:21" ht="15" customHeight="1" x14ac:dyDescent="0.2">
      <c r="A34" s="491"/>
      <c r="B34" s="335" t="s">
        <v>18</v>
      </c>
      <c r="C34" s="456"/>
      <c r="D34" s="457"/>
      <c r="E34" s="342">
        <f>SUM(E22:G33)</f>
        <v>68.060099999999991</v>
      </c>
      <c r="F34" s="343"/>
      <c r="G34" s="471"/>
      <c r="H34" s="335" t="s">
        <v>18</v>
      </c>
      <c r="I34" s="456"/>
      <c r="J34" s="457"/>
      <c r="K34" s="342">
        <f>SUM(K22:M33)</f>
        <v>19.363400000000002</v>
      </c>
      <c r="L34" s="343"/>
      <c r="M34" s="471"/>
      <c r="N34" s="335" t="s">
        <v>18</v>
      </c>
      <c r="O34" s="456"/>
      <c r="P34" s="457"/>
      <c r="Q34" s="342">
        <f>SUM(Q22:S33)</f>
        <v>67.167900000000003</v>
      </c>
      <c r="R34" s="343"/>
      <c r="S34" s="471"/>
    </row>
    <row r="35" spans="1:21" x14ac:dyDescent="0.2">
      <c r="A35" s="114"/>
      <c r="E35" s="336"/>
      <c r="F35" s="253"/>
      <c r="G35" s="254"/>
      <c r="H35" s="262"/>
      <c r="I35" s="253"/>
      <c r="J35" s="254"/>
      <c r="K35" s="262"/>
      <c r="L35" s="253"/>
      <c r="M35" s="254"/>
      <c r="N35" s="262"/>
      <c r="O35" s="253"/>
      <c r="P35" s="254"/>
      <c r="Q35" s="262"/>
      <c r="R35" s="253"/>
      <c r="S35" s="254"/>
    </row>
    <row r="36" spans="1:21" ht="12.75" customHeight="1" x14ac:dyDescent="0.2">
      <c r="A36" s="396" t="s">
        <v>78</v>
      </c>
      <c r="B36" s="252" t="s">
        <v>78</v>
      </c>
      <c r="C36" s="296"/>
      <c r="D36" s="297"/>
      <c r="E36" s="252" t="s">
        <v>331</v>
      </c>
      <c r="F36" s="296"/>
      <c r="G36" s="297"/>
      <c r="H36" s="252" t="s">
        <v>78</v>
      </c>
      <c r="I36" s="296"/>
      <c r="J36" s="297"/>
      <c r="K36" s="252" t="s">
        <v>331</v>
      </c>
      <c r="L36" s="296"/>
      <c r="M36" s="297"/>
      <c r="N36" s="252" t="s">
        <v>78</v>
      </c>
      <c r="O36" s="296"/>
      <c r="P36" s="297"/>
      <c r="Q36" s="252" t="s">
        <v>331</v>
      </c>
      <c r="R36" s="296"/>
      <c r="S36" s="297"/>
    </row>
    <row r="37" spans="1:21" ht="12.75" customHeight="1" x14ac:dyDescent="0.2">
      <c r="A37" s="389"/>
      <c r="B37" s="269" t="s">
        <v>79</v>
      </c>
      <c r="C37" s="270"/>
      <c r="D37" s="271"/>
      <c r="E37" s="256">
        <v>70.2429958593805</v>
      </c>
      <c r="F37" s="257"/>
      <c r="G37" s="258"/>
      <c r="H37" s="269" t="s">
        <v>77</v>
      </c>
      <c r="I37" s="270"/>
      <c r="J37" s="271"/>
      <c r="K37" s="256">
        <v>80.636332728507895</v>
      </c>
      <c r="L37" s="257"/>
      <c r="M37" s="258"/>
      <c r="N37" s="269" t="s">
        <v>79</v>
      </c>
      <c r="O37" s="270"/>
      <c r="P37" s="271"/>
      <c r="Q37" s="256">
        <v>89.131417800890404</v>
      </c>
      <c r="R37" s="257"/>
      <c r="S37" s="258"/>
      <c r="U37" s="6" t="s">
        <v>312</v>
      </c>
    </row>
    <row r="38" spans="1:21" ht="12.75" customHeight="1" x14ac:dyDescent="0.2">
      <c r="A38" s="389"/>
      <c r="B38" s="269" t="s">
        <v>84</v>
      </c>
      <c r="C38" s="270"/>
      <c r="D38" s="271"/>
      <c r="E38" s="256">
        <v>24.5283252447305</v>
      </c>
      <c r="F38" s="257"/>
      <c r="G38" s="258"/>
      <c r="H38" s="523" t="s">
        <v>79</v>
      </c>
      <c r="I38" s="524"/>
      <c r="J38" s="525"/>
      <c r="K38" s="256">
        <v>16.9476332489835</v>
      </c>
      <c r="L38" s="257"/>
      <c r="M38" s="258"/>
      <c r="N38" s="269" t="s">
        <v>77</v>
      </c>
      <c r="O38" s="270"/>
      <c r="P38" s="271"/>
      <c r="Q38" s="256">
        <v>8.9698736581234009</v>
      </c>
      <c r="R38" s="257"/>
      <c r="S38" s="258"/>
    </row>
    <row r="39" spans="1:21" ht="12.75" customHeight="1" x14ac:dyDescent="0.2">
      <c r="A39" s="389"/>
      <c r="B39" s="269" t="s">
        <v>83</v>
      </c>
      <c r="C39" s="270"/>
      <c r="D39" s="271"/>
      <c r="E39" s="256">
        <v>5.2877041542673</v>
      </c>
      <c r="F39" s="257"/>
      <c r="G39" s="258"/>
      <c r="H39" s="526" t="s">
        <v>84</v>
      </c>
      <c r="I39" s="527"/>
      <c r="J39" s="528"/>
      <c r="K39" s="256">
        <v>2.4160340225086001</v>
      </c>
      <c r="L39" s="257"/>
      <c r="M39" s="258"/>
      <c r="N39" s="360" t="s">
        <v>84</v>
      </c>
      <c r="O39" s="361"/>
      <c r="P39" s="362"/>
      <c r="Q39" s="256">
        <v>1.8490313487737999</v>
      </c>
      <c r="R39" s="257"/>
      <c r="S39" s="258"/>
    </row>
    <row r="40" spans="1:21" ht="12.75" customHeight="1" x14ac:dyDescent="0.2">
      <c r="A40" s="389"/>
      <c r="B40" s="450" t="s">
        <v>81</v>
      </c>
      <c r="C40" s="451"/>
      <c r="D40" s="452"/>
      <c r="E40" s="467">
        <v>0.25628647944389998</v>
      </c>
      <c r="F40" s="468"/>
      <c r="G40" s="469"/>
      <c r="H40" s="256"/>
      <c r="I40" s="257"/>
      <c r="J40" s="258"/>
      <c r="K40" s="256"/>
      <c r="L40" s="257"/>
      <c r="M40" s="258"/>
      <c r="N40" s="269" t="s">
        <v>81</v>
      </c>
      <c r="O40" s="270"/>
      <c r="P40" s="271"/>
      <c r="Q40" s="256">
        <v>4.9677192212400002E-2</v>
      </c>
      <c r="R40" s="257"/>
      <c r="S40" s="258"/>
    </row>
    <row r="41" spans="1:21" x14ac:dyDescent="0.2">
      <c r="A41" s="389"/>
      <c r="B41" s="519" t="s">
        <v>77</v>
      </c>
      <c r="C41" s="520"/>
      <c r="D41" s="521"/>
      <c r="E41" s="507">
        <v>-0.3153117378218</v>
      </c>
      <c r="F41" s="507"/>
      <c r="G41" s="507"/>
      <c r="H41" s="506"/>
      <c r="I41" s="270"/>
      <c r="J41" s="271"/>
      <c r="K41" s="59"/>
      <c r="L41" s="60"/>
      <c r="M41" s="61"/>
      <c r="N41" s="269"/>
      <c r="O41" s="270"/>
      <c r="P41" s="271"/>
      <c r="Q41" s="59"/>
      <c r="R41" s="60"/>
      <c r="S41" s="61"/>
    </row>
    <row r="42" spans="1:21" ht="12.75" customHeight="1" x14ac:dyDescent="0.2">
      <c r="A42" s="390"/>
      <c r="B42" s="335" t="s">
        <v>41</v>
      </c>
      <c r="C42" s="456"/>
      <c r="D42" s="457"/>
      <c r="E42" s="342">
        <f>SUM(E37:G41)</f>
        <v>100.0000000000004</v>
      </c>
      <c r="F42" s="343"/>
      <c r="G42" s="344"/>
      <c r="H42" s="335" t="s">
        <v>41</v>
      </c>
      <c r="I42" s="456"/>
      <c r="J42" s="457"/>
      <c r="K42" s="342">
        <f>SUM(K37:M41)</f>
        <v>100</v>
      </c>
      <c r="L42" s="343"/>
      <c r="M42" s="344"/>
      <c r="N42" s="335" t="s">
        <v>41</v>
      </c>
      <c r="O42" s="456"/>
      <c r="P42" s="457"/>
      <c r="Q42" s="342">
        <f>SUM(Q37:S41)</f>
        <v>100.00000000000001</v>
      </c>
      <c r="R42" s="343"/>
      <c r="S42" s="344"/>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490" t="s">
        <v>12</v>
      </c>
      <c r="B44" s="281" t="s">
        <v>0</v>
      </c>
      <c r="C44" s="282"/>
      <c r="D44" s="283"/>
      <c r="E44" s="281" t="s">
        <v>1</v>
      </c>
      <c r="F44" s="282"/>
      <c r="G44" s="283"/>
      <c r="H44" s="281" t="s">
        <v>0</v>
      </c>
      <c r="I44" s="282"/>
      <c r="J44" s="283"/>
      <c r="K44" s="281" t="s">
        <v>1</v>
      </c>
      <c r="L44" s="282"/>
      <c r="M44" s="283"/>
      <c r="N44" s="281" t="s">
        <v>0</v>
      </c>
      <c r="O44" s="282"/>
      <c r="P44" s="283"/>
      <c r="Q44" s="281" t="s">
        <v>1</v>
      </c>
      <c r="R44" s="282"/>
      <c r="S44" s="283"/>
    </row>
    <row r="45" spans="1:21" ht="25.5" x14ac:dyDescent="0.2">
      <c r="A45" s="49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312</v>
      </c>
    </row>
    <row r="46" spans="1:21" x14ac:dyDescent="0.2">
      <c r="A46" s="8" t="s">
        <v>410</v>
      </c>
      <c r="B46" s="220">
        <v>5.5803000000000003</v>
      </c>
      <c r="C46" s="220">
        <v>5.7365000000000004</v>
      </c>
      <c r="D46" s="220">
        <v>7.8821000000000003</v>
      </c>
      <c r="E46" s="220">
        <v>5.7210999999999999</v>
      </c>
      <c r="F46" s="220">
        <v>5.7365000000000004</v>
      </c>
      <c r="G46" s="220">
        <v>7.8821000000000003</v>
      </c>
      <c r="H46" s="220">
        <v>5.633</v>
      </c>
      <c r="I46" s="220">
        <v>5.8189000000000002</v>
      </c>
      <c r="J46" s="220">
        <v>7.8821000000000003</v>
      </c>
      <c r="K46" s="220">
        <v>5.7628000000000004</v>
      </c>
      <c r="L46" s="220">
        <v>5.8189000000000002</v>
      </c>
      <c r="M46" s="220">
        <v>7.8821000000000003</v>
      </c>
      <c r="N46" s="220">
        <v>5.7236000000000002</v>
      </c>
      <c r="O46" s="220">
        <v>4.9932999999999996</v>
      </c>
      <c r="P46" s="220">
        <v>7.8821000000000003</v>
      </c>
      <c r="Q46" s="220">
        <v>6.0251000000000001</v>
      </c>
      <c r="R46" s="220">
        <v>4.9932999999999996</v>
      </c>
      <c r="S46" s="220">
        <v>7.8821000000000003</v>
      </c>
      <c r="T46" s="6" t="s">
        <v>312</v>
      </c>
      <c r="U46" s="6" t="s">
        <v>312</v>
      </c>
    </row>
    <row r="47" spans="1:21" x14ac:dyDescent="0.2">
      <c r="A47" s="25" t="s">
        <v>411</v>
      </c>
      <c r="B47" s="220">
        <v>5.7769000000000004</v>
      </c>
      <c r="C47" s="220">
        <v>5.9031000000000002</v>
      </c>
      <c r="D47" s="220">
        <v>8.1549999999999994</v>
      </c>
      <c r="E47" s="220">
        <v>5.9179000000000004</v>
      </c>
      <c r="F47" s="220">
        <v>5.9031000000000002</v>
      </c>
      <c r="G47" s="220">
        <v>8.1549999999999994</v>
      </c>
      <c r="H47" s="220">
        <v>5.6520000000000001</v>
      </c>
      <c r="I47" s="220">
        <v>5.7903000000000002</v>
      </c>
      <c r="J47" s="220">
        <v>8.1549999999999994</v>
      </c>
      <c r="K47" s="220">
        <v>5.7820999999999998</v>
      </c>
      <c r="L47" s="220">
        <v>5.7903000000000002</v>
      </c>
      <c r="M47" s="220">
        <v>8.1549999999999994</v>
      </c>
      <c r="N47" s="220">
        <v>7.1656000000000004</v>
      </c>
      <c r="O47" s="220">
        <v>6.2864000000000004</v>
      </c>
      <c r="P47" s="220">
        <v>8.1549999999999994</v>
      </c>
      <c r="Q47" s="220">
        <v>7.4683999999999999</v>
      </c>
      <c r="R47" s="220">
        <v>6.2864000000000004</v>
      </c>
      <c r="S47" s="220">
        <v>8.1549999999999994</v>
      </c>
    </row>
    <row r="48" spans="1:21" x14ac:dyDescent="0.2">
      <c r="A48" s="8" t="s">
        <v>412</v>
      </c>
      <c r="B48" s="220">
        <v>6.9111000000000002</v>
      </c>
      <c r="C48" s="220">
        <v>6.9493</v>
      </c>
      <c r="D48" s="220">
        <v>11.8294</v>
      </c>
      <c r="E48" s="220">
        <v>7.0525000000000002</v>
      </c>
      <c r="F48" s="220">
        <v>6.9493</v>
      </c>
      <c r="G48" s="220">
        <v>11.8294</v>
      </c>
      <c r="H48" s="220">
        <v>5.7694999999999999</v>
      </c>
      <c r="I48" s="220">
        <v>5.9314999999999998</v>
      </c>
      <c r="J48" s="220">
        <v>11.31</v>
      </c>
      <c r="K48" s="220">
        <v>5.9001000000000001</v>
      </c>
      <c r="L48" s="220">
        <v>5.9314999999999998</v>
      </c>
      <c r="M48" s="220">
        <v>11.31</v>
      </c>
      <c r="N48" s="220">
        <v>9.4400999999999993</v>
      </c>
      <c r="O48" s="220">
        <v>9.3229000000000006</v>
      </c>
      <c r="P48" s="220">
        <v>11.8294</v>
      </c>
      <c r="Q48" s="220">
        <v>9.7453000000000003</v>
      </c>
      <c r="R48" s="220">
        <v>9.3229000000000006</v>
      </c>
      <c r="S48" s="220">
        <v>11.8294</v>
      </c>
      <c r="T48" s="6" t="s">
        <v>312</v>
      </c>
    </row>
    <row r="49" spans="1:22" x14ac:dyDescent="0.2">
      <c r="A49" s="25" t="s">
        <v>413</v>
      </c>
      <c r="B49" s="220">
        <v>7.2431999999999999</v>
      </c>
      <c r="C49" s="220">
        <v>7.2072000000000003</v>
      </c>
      <c r="D49" s="220">
        <v>7.8602999999999996</v>
      </c>
      <c r="E49" s="220">
        <v>7.3353999999999999</v>
      </c>
      <c r="F49" s="220">
        <v>7.2072000000000003</v>
      </c>
      <c r="G49" s="220">
        <v>7.8602999999999996</v>
      </c>
      <c r="H49" s="220">
        <v>6.4553000000000003</v>
      </c>
      <c r="I49" s="220">
        <v>6.5885999999999996</v>
      </c>
      <c r="J49" s="220">
        <v>7.8602999999999996</v>
      </c>
      <c r="K49" s="220">
        <v>6.5937000000000001</v>
      </c>
      <c r="L49" s="220">
        <v>6.5885999999999996</v>
      </c>
      <c r="M49" s="220">
        <v>7.8602999999999996</v>
      </c>
      <c r="N49" s="220">
        <v>6.2664</v>
      </c>
      <c r="O49" s="220">
        <v>7.6740000000000004</v>
      </c>
      <c r="P49" s="220">
        <v>7.8602999999999996</v>
      </c>
      <c r="Q49" s="220">
        <v>6.7111999999999998</v>
      </c>
      <c r="R49" s="220">
        <v>7.6740000000000004</v>
      </c>
      <c r="S49" s="220">
        <v>7.8602999999999996</v>
      </c>
      <c r="U49" s="6" t="s">
        <v>312</v>
      </c>
    </row>
    <row r="50" spans="1:22" x14ac:dyDescent="0.2">
      <c r="A50" s="8" t="s">
        <v>414</v>
      </c>
      <c r="B50" s="220">
        <v>6.7755999999999998</v>
      </c>
      <c r="C50" s="220">
        <v>6.8429000000000002</v>
      </c>
      <c r="D50" s="220">
        <v>6.6456</v>
      </c>
      <c r="E50" s="220">
        <v>6.8827999999999996</v>
      </c>
      <c r="F50" s="220">
        <v>6.8429000000000002</v>
      </c>
      <c r="G50" s="220">
        <v>6.6456</v>
      </c>
      <c r="H50" s="220">
        <v>6.2263000000000002</v>
      </c>
      <c r="I50" s="220">
        <v>6.3981000000000003</v>
      </c>
      <c r="J50" s="220">
        <v>6.6436999999999999</v>
      </c>
      <c r="K50" s="220">
        <v>6.3643000000000001</v>
      </c>
      <c r="L50" s="220">
        <v>6.3981000000000003</v>
      </c>
      <c r="M50" s="220">
        <v>6.6436999999999999</v>
      </c>
      <c r="N50" s="3" t="s">
        <v>17</v>
      </c>
      <c r="O50" s="3" t="s">
        <v>17</v>
      </c>
      <c r="P50" s="3" t="s">
        <v>17</v>
      </c>
      <c r="Q50" s="3" t="s">
        <v>17</v>
      </c>
      <c r="R50" s="3" t="s">
        <v>17</v>
      </c>
      <c r="S50" s="3" t="s">
        <v>17</v>
      </c>
      <c r="T50" s="6" t="s">
        <v>312</v>
      </c>
    </row>
    <row r="51" spans="1:22" x14ac:dyDescent="0.2">
      <c r="A51" s="25" t="s">
        <v>415</v>
      </c>
      <c r="B51" s="220">
        <v>5.4240000000000004</v>
      </c>
      <c r="C51" s="220">
        <v>5.5353000000000003</v>
      </c>
      <c r="D51" s="220">
        <v>5.4537000000000004</v>
      </c>
      <c r="E51" s="220">
        <v>5.5320999999999998</v>
      </c>
      <c r="F51" s="220">
        <v>5.5353000000000003</v>
      </c>
      <c r="G51" s="220">
        <v>5.4537000000000004</v>
      </c>
      <c r="H51" s="220">
        <v>4.9503000000000004</v>
      </c>
      <c r="I51" s="220">
        <v>5.1336000000000004</v>
      </c>
      <c r="J51" s="220">
        <v>5.4537000000000004</v>
      </c>
      <c r="K51" s="220">
        <v>5.0868000000000002</v>
      </c>
      <c r="L51" s="220">
        <v>5.1336000000000004</v>
      </c>
      <c r="M51" s="220">
        <v>5.4537000000000004</v>
      </c>
      <c r="N51" s="52" t="s">
        <v>17</v>
      </c>
      <c r="O51" s="52" t="s">
        <v>17</v>
      </c>
      <c r="P51" s="52" t="s">
        <v>17</v>
      </c>
      <c r="Q51" s="52" t="s">
        <v>17</v>
      </c>
      <c r="R51" s="52" t="s">
        <v>17</v>
      </c>
      <c r="S51" s="52" t="s">
        <v>17</v>
      </c>
      <c r="U51" s="6" t="s">
        <v>312</v>
      </c>
      <c r="V51" s="6" t="s">
        <v>312</v>
      </c>
    </row>
    <row r="52" spans="1:22" x14ac:dyDescent="0.2">
      <c r="A52" s="8" t="s">
        <v>416</v>
      </c>
      <c r="B52" s="220">
        <v>6.9203000000000001</v>
      </c>
      <c r="C52" s="220" t="s">
        <v>689</v>
      </c>
      <c r="D52" s="220">
        <v>6.0195999999999996</v>
      </c>
      <c r="E52" s="220">
        <v>6.8799000000000001</v>
      </c>
      <c r="F52" s="220">
        <v>6.7694999999999999</v>
      </c>
      <c r="G52" s="220">
        <v>6.5495999999999999</v>
      </c>
      <c r="H52" s="220">
        <v>4.9131999999999998</v>
      </c>
      <c r="I52" s="220">
        <v>5.0766999999999998</v>
      </c>
      <c r="J52" s="220">
        <v>5.8430999999999997</v>
      </c>
      <c r="K52" s="220">
        <v>5.0496999999999996</v>
      </c>
      <c r="L52" s="220">
        <v>5.0766999999999998</v>
      </c>
      <c r="M52" s="220">
        <v>5.8430999999999997</v>
      </c>
      <c r="N52" s="220">
        <v>6.0873999999999997</v>
      </c>
      <c r="O52" s="220">
        <v>7.3019999999999996</v>
      </c>
      <c r="P52" s="220">
        <v>7.0917000000000003</v>
      </c>
      <c r="Q52" s="220">
        <v>6.5418000000000003</v>
      </c>
      <c r="R52" s="220">
        <v>7.3019999999999996</v>
      </c>
      <c r="S52" s="220">
        <v>7.0917000000000003</v>
      </c>
      <c r="U52" s="6" t="s">
        <v>312</v>
      </c>
    </row>
    <row r="53" spans="1:22" x14ac:dyDescent="0.2">
      <c r="A53" s="25" t="s">
        <v>340</v>
      </c>
      <c r="B53" s="215">
        <v>10010</v>
      </c>
      <c r="C53" s="215">
        <v>10011</v>
      </c>
      <c r="D53" s="215">
        <v>10015</v>
      </c>
      <c r="E53" s="215">
        <v>10011</v>
      </c>
      <c r="F53" s="215">
        <v>10011</v>
      </c>
      <c r="G53" s="215">
        <v>10015</v>
      </c>
      <c r="H53" s="215">
        <v>10011</v>
      </c>
      <c r="I53" s="215">
        <v>10011</v>
      </c>
      <c r="J53" s="215">
        <v>10015</v>
      </c>
      <c r="K53" s="215">
        <v>10011</v>
      </c>
      <c r="L53" s="215">
        <v>10011</v>
      </c>
      <c r="M53" s="215">
        <v>10015</v>
      </c>
      <c r="N53" s="215">
        <v>10011</v>
      </c>
      <c r="O53" s="215">
        <v>10009</v>
      </c>
      <c r="P53" s="215">
        <v>10015</v>
      </c>
      <c r="Q53" s="215">
        <v>10011</v>
      </c>
      <c r="R53" s="215">
        <v>10009</v>
      </c>
      <c r="S53" s="215">
        <v>10015</v>
      </c>
    </row>
    <row r="54" spans="1:22" ht="12.75" customHeight="1" x14ac:dyDescent="0.2">
      <c r="A54" s="25" t="s">
        <v>341</v>
      </c>
      <c r="B54" s="215">
        <v>10023</v>
      </c>
      <c r="C54" s="215">
        <v>10024</v>
      </c>
      <c r="D54" s="215">
        <v>10032</v>
      </c>
      <c r="E54" s="215">
        <v>10024</v>
      </c>
      <c r="F54" s="215">
        <v>10024</v>
      </c>
      <c r="G54" s="215">
        <v>10032</v>
      </c>
      <c r="H54" s="215">
        <v>10023</v>
      </c>
      <c r="I54" s="215">
        <v>10023</v>
      </c>
      <c r="J54" s="215">
        <v>10032</v>
      </c>
      <c r="K54" s="215">
        <v>10023</v>
      </c>
      <c r="L54" s="215">
        <v>10023</v>
      </c>
      <c r="M54" s="215">
        <v>10032</v>
      </c>
      <c r="N54" s="215">
        <v>10028</v>
      </c>
      <c r="O54" s="215">
        <v>10025</v>
      </c>
      <c r="P54" s="215">
        <v>10032</v>
      </c>
      <c r="Q54" s="215">
        <v>10030</v>
      </c>
      <c r="R54" s="215">
        <v>10025</v>
      </c>
      <c r="S54" s="215">
        <v>10032</v>
      </c>
    </row>
    <row r="55" spans="1:22" ht="12.75" customHeight="1" x14ac:dyDescent="0.2">
      <c r="A55" s="25" t="s">
        <v>342</v>
      </c>
      <c r="B55" s="215">
        <v>10055</v>
      </c>
      <c r="C55" s="215">
        <v>10055</v>
      </c>
      <c r="D55" s="215">
        <v>10092</v>
      </c>
      <c r="E55" s="215">
        <v>10056</v>
      </c>
      <c r="F55" s="215">
        <v>10055</v>
      </c>
      <c r="G55" s="215">
        <v>10092</v>
      </c>
      <c r="H55" s="215">
        <v>10046</v>
      </c>
      <c r="I55" s="215">
        <v>10052</v>
      </c>
      <c r="J55" s="215">
        <v>10097</v>
      </c>
      <c r="K55" s="215">
        <v>10047</v>
      </c>
      <c r="L55" s="215">
        <v>10052</v>
      </c>
      <c r="M55" s="215">
        <v>10097</v>
      </c>
      <c r="N55" s="215">
        <v>10074</v>
      </c>
      <c r="O55" s="215">
        <v>10074</v>
      </c>
      <c r="P55" s="215">
        <v>10092</v>
      </c>
      <c r="Q55" s="215">
        <v>10077</v>
      </c>
      <c r="R55" s="215">
        <v>10074</v>
      </c>
      <c r="S55" s="215">
        <v>10092</v>
      </c>
    </row>
    <row r="56" spans="1:22" x14ac:dyDescent="0.2">
      <c r="A56" s="8" t="s">
        <v>336</v>
      </c>
      <c r="B56" s="215">
        <v>10724</v>
      </c>
      <c r="C56" s="215">
        <v>10721</v>
      </c>
      <c r="D56" s="215">
        <v>10786</v>
      </c>
      <c r="E56" s="215">
        <v>10734</v>
      </c>
      <c r="F56" s="215">
        <v>10721</v>
      </c>
      <c r="G56" s="215">
        <v>10786</v>
      </c>
      <c r="H56" s="215">
        <v>10646</v>
      </c>
      <c r="I56" s="215">
        <v>10659</v>
      </c>
      <c r="J56" s="215">
        <v>10786</v>
      </c>
      <c r="K56" s="215">
        <v>10659</v>
      </c>
      <c r="L56" s="215">
        <v>10659</v>
      </c>
      <c r="M56" s="215">
        <v>10786</v>
      </c>
      <c r="N56" s="215">
        <v>10627</v>
      </c>
      <c r="O56" s="215">
        <v>10767</v>
      </c>
      <c r="P56" s="215">
        <v>10786</v>
      </c>
      <c r="Q56" s="215">
        <v>10671</v>
      </c>
      <c r="R56" s="215">
        <v>10767</v>
      </c>
      <c r="S56" s="215">
        <v>10786</v>
      </c>
    </row>
    <row r="57" spans="1:22" x14ac:dyDescent="0.2">
      <c r="A57" s="8" t="s">
        <v>337</v>
      </c>
      <c r="B57" s="215">
        <v>12176</v>
      </c>
      <c r="C57" s="215">
        <v>12199</v>
      </c>
      <c r="D57" s="215">
        <v>12131</v>
      </c>
      <c r="E57" s="215">
        <v>12212</v>
      </c>
      <c r="F57" s="215">
        <v>12199</v>
      </c>
      <c r="G57" s="215">
        <v>12131</v>
      </c>
      <c r="H57" s="215">
        <v>11989</v>
      </c>
      <c r="I57" s="215">
        <v>12049</v>
      </c>
      <c r="J57" s="215">
        <v>12133</v>
      </c>
      <c r="K57" s="215">
        <v>12035</v>
      </c>
      <c r="L57" s="215">
        <v>12049</v>
      </c>
      <c r="M57" s="215">
        <v>12133</v>
      </c>
      <c r="N57" s="34" t="s">
        <v>17</v>
      </c>
      <c r="O57" s="34" t="s">
        <v>17</v>
      </c>
      <c r="P57" s="34" t="s">
        <v>17</v>
      </c>
      <c r="Q57" s="34" t="s">
        <v>17</v>
      </c>
      <c r="R57" s="34" t="s">
        <v>17</v>
      </c>
      <c r="S57" s="34" t="s">
        <v>17</v>
      </c>
      <c r="T57" s="6" t="s">
        <v>312</v>
      </c>
    </row>
    <row r="58" spans="1:22" x14ac:dyDescent="0.2">
      <c r="A58" s="8" t="s">
        <v>338</v>
      </c>
      <c r="B58" s="215">
        <v>13024</v>
      </c>
      <c r="C58" s="215">
        <v>13093</v>
      </c>
      <c r="D58" s="215">
        <v>13043</v>
      </c>
      <c r="E58" s="215">
        <v>13091</v>
      </c>
      <c r="F58" s="215">
        <v>13093</v>
      </c>
      <c r="G58" s="215">
        <v>13043</v>
      </c>
      <c r="H58" s="215">
        <v>12734</v>
      </c>
      <c r="I58" s="215">
        <v>12846</v>
      </c>
      <c r="J58" s="215">
        <v>13043</v>
      </c>
      <c r="K58" s="215">
        <v>12817</v>
      </c>
      <c r="L58" s="215">
        <v>12846</v>
      </c>
      <c r="M58" s="215">
        <v>13043</v>
      </c>
      <c r="N58" s="34" t="s">
        <v>17</v>
      </c>
      <c r="O58" s="34" t="s">
        <v>17</v>
      </c>
      <c r="P58" s="34" t="s">
        <v>17</v>
      </c>
      <c r="Q58" s="34" t="s">
        <v>17</v>
      </c>
      <c r="R58" s="34" t="s">
        <v>17</v>
      </c>
      <c r="S58" s="34" t="s">
        <v>17</v>
      </c>
    </row>
    <row r="59" spans="1:22" ht="25.5" x14ac:dyDescent="0.2">
      <c r="A59" s="8" t="s">
        <v>339</v>
      </c>
      <c r="B59" s="215">
        <v>47020</v>
      </c>
      <c r="C59" s="224" t="s">
        <v>689</v>
      </c>
      <c r="D59" s="215">
        <v>38662</v>
      </c>
      <c r="E59" s="215">
        <v>22720</v>
      </c>
      <c r="F59" s="215">
        <v>22432</v>
      </c>
      <c r="G59" s="215">
        <v>21869</v>
      </c>
      <c r="H59" s="215">
        <v>13200</v>
      </c>
      <c r="I59" s="215">
        <v>13320</v>
      </c>
      <c r="J59" s="215">
        <v>13892</v>
      </c>
      <c r="K59" s="215">
        <v>13300</v>
      </c>
      <c r="L59" s="215">
        <v>13320</v>
      </c>
      <c r="M59" s="215">
        <v>13892</v>
      </c>
      <c r="N59" s="215">
        <v>11763</v>
      </c>
      <c r="O59" s="215">
        <v>12137</v>
      </c>
      <c r="P59" s="215">
        <v>12072</v>
      </c>
      <c r="Q59" s="215">
        <v>11902</v>
      </c>
      <c r="R59" s="215">
        <v>12137</v>
      </c>
      <c r="S59" s="215">
        <v>12072</v>
      </c>
      <c r="V59" s="6" t="s">
        <v>312</v>
      </c>
    </row>
    <row r="60" spans="1:22" x14ac:dyDescent="0.2">
      <c r="A60" s="4"/>
      <c r="B60" s="11"/>
      <c r="C60" s="10"/>
      <c r="D60" s="10"/>
      <c r="E60" s="3"/>
      <c r="F60" s="3"/>
      <c r="G60" s="3"/>
      <c r="H60" s="3"/>
      <c r="I60" s="12"/>
      <c r="J60" s="3"/>
      <c r="K60" s="12" t="s">
        <v>312</v>
      </c>
      <c r="L60" s="12"/>
      <c r="M60" s="3"/>
      <c r="N60" s="3"/>
      <c r="O60" s="3"/>
      <c r="P60" s="3"/>
      <c r="Q60" s="12"/>
      <c r="R60" s="3"/>
      <c r="S60" s="3"/>
    </row>
    <row r="61" spans="1:22" s="75" customFormat="1" ht="51" x14ac:dyDescent="0.2">
      <c r="A61" s="98" t="s">
        <v>142</v>
      </c>
      <c r="B61" s="115"/>
      <c r="C61" s="13" t="s">
        <v>433</v>
      </c>
      <c r="D61" s="13" t="s">
        <v>47</v>
      </c>
      <c r="E61" s="115"/>
      <c r="F61" s="13" t="str">
        <f>+C61</f>
        <v>CRISIL Liquid Debt A-I Index</v>
      </c>
      <c r="G61" s="13" t="s">
        <v>47</v>
      </c>
      <c r="H61" s="115" t="s">
        <v>312</v>
      </c>
      <c r="I61" s="13" t="s">
        <v>72</v>
      </c>
      <c r="J61" s="116" t="s">
        <v>63</v>
      </c>
      <c r="K61" s="13"/>
      <c r="L61" s="13" t="s">
        <v>72</v>
      </c>
      <c r="M61" s="13" t="s">
        <v>63</v>
      </c>
      <c r="N61" s="115"/>
      <c r="O61" s="13" t="s">
        <v>434</v>
      </c>
      <c r="P61" s="116" t="s">
        <v>63</v>
      </c>
      <c r="Q61" s="13"/>
      <c r="R61" s="117" t="s">
        <v>434</v>
      </c>
      <c r="S61" s="13" t="s">
        <v>63</v>
      </c>
      <c r="T61" s="75" t="s">
        <v>312</v>
      </c>
    </row>
    <row r="62" spans="1:22" s="105" customFormat="1" ht="15" customHeight="1" x14ac:dyDescent="0.2">
      <c r="A62" s="234" t="s">
        <v>13</v>
      </c>
      <c r="B62" s="180">
        <v>4671.3184000000001</v>
      </c>
      <c r="C62" s="177">
        <v>4280.2361000000001</v>
      </c>
      <c r="D62" s="162">
        <v>7699.7879999999996</v>
      </c>
      <c r="E62" s="208">
        <v>4736.4818999999998</v>
      </c>
      <c r="F62" s="162">
        <f>C62</f>
        <v>4280.2361000000001</v>
      </c>
      <c r="G62" s="162">
        <f>D62</f>
        <v>7699.7879999999996</v>
      </c>
      <c r="H62" s="180">
        <v>1320.0406</v>
      </c>
      <c r="I62" s="177">
        <v>2422.14</v>
      </c>
      <c r="J62" s="162">
        <f>+D62</f>
        <v>7699.7879999999996</v>
      </c>
      <c r="K62" s="180">
        <v>1330.0136</v>
      </c>
      <c r="L62" s="162">
        <f>I62</f>
        <v>2422.14</v>
      </c>
      <c r="M62" s="162">
        <f>J62</f>
        <v>7699.7879999999996</v>
      </c>
      <c r="N62" s="180">
        <v>1176.3136999999999</v>
      </c>
      <c r="O62" s="177">
        <v>5079.95</v>
      </c>
      <c r="P62" s="162">
        <f>M62</f>
        <v>7699.7879999999996</v>
      </c>
      <c r="Q62" s="180">
        <v>1190.2084</v>
      </c>
      <c r="R62" s="162">
        <f>O62</f>
        <v>5079.95</v>
      </c>
      <c r="S62" s="182">
        <f>P62</f>
        <v>7699.7879999999996</v>
      </c>
    </row>
    <row r="63" spans="1:22" s="105" customFormat="1" ht="15" customHeight="1" x14ac:dyDescent="0.2">
      <c r="A63" s="495" t="s">
        <v>134</v>
      </c>
      <c r="B63" s="517" t="s">
        <v>109</v>
      </c>
      <c r="C63" s="518"/>
      <c r="D63" s="518"/>
      <c r="E63" s="518"/>
      <c r="F63" s="518"/>
      <c r="G63" s="518"/>
      <c r="H63" s="518"/>
      <c r="I63" s="518"/>
      <c r="J63" s="518"/>
      <c r="K63" s="518"/>
      <c r="L63" s="518"/>
      <c r="M63" s="518"/>
      <c r="S63" s="118"/>
    </row>
    <row r="64" spans="1:22" x14ac:dyDescent="0.2">
      <c r="A64" s="497"/>
      <c r="B64" s="433" t="s">
        <v>325</v>
      </c>
      <c r="C64" s="433"/>
      <c r="D64" s="433"/>
      <c r="E64" s="433"/>
      <c r="F64" s="433"/>
      <c r="G64" s="433"/>
      <c r="H64" s="433" t="s">
        <v>327</v>
      </c>
      <c r="I64" s="433"/>
      <c r="J64" s="433"/>
      <c r="K64" s="433"/>
      <c r="L64" s="433"/>
      <c r="M64" s="433"/>
      <c r="N64" s="433" t="s">
        <v>326</v>
      </c>
      <c r="O64" s="433"/>
      <c r="P64" s="433"/>
      <c r="Q64" s="433"/>
      <c r="R64" s="433"/>
      <c r="S64" s="275"/>
    </row>
    <row r="65" spans="1:19" ht="24" customHeight="1" x14ac:dyDescent="0.2">
      <c r="A65" s="497"/>
      <c r="B65" s="434" t="s">
        <v>119</v>
      </c>
      <c r="C65" s="434"/>
      <c r="D65" s="434"/>
      <c r="E65" s="434"/>
      <c r="F65" s="434"/>
      <c r="G65" s="434"/>
      <c r="H65" s="434" t="s">
        <v>122</v>
      </c>
      <c r="I65" s="434"/>
      <c r="J65" s="434"/>
      <c r="K65" s="434"/>
      <c r="L65" s="434"/>
      <c r="M65" s="434"/>
      <c r="N65" s="434" t="s">
        <v>287</v>
      </c>
      <c r="O65" s="434"/>
      <c r="P65" s="434"/>
      <c r="Q65" s="434"/>
      <c r="R65" s="434"/>
      <c r="S65" s="434"/>
    </row>
    <row r="66" spans="1:19" x14ac:dyDescent="0.2">
      <c r="A66" s="497"/>
      <c r="B66" s="433" t="s">
        <v>320</v>
      </c>
      <c r="C66" s="433"/>
      <c r="D66" s="433"/>
      <c r="E66" s="433"/>
      <c r="F66" s="433"/>
      <c r="G66" s="433"/>
      <c r="H66" s="433" t="s">
        <v>688</v>
      </c>
      <c r="I66" s="433"/>
      <c r="J66" s="433"/>
      <c r="K66" s="433"/>
      <c r="L66" s="433"/>
      <c r="M66" s="433"/>
      <c r="N66" s="433" t="s">
        <v>125</v>
      </c>
      <c r="O66" s="433"/>
      <c r="P66" s="433"/>
      <c r="Q66" s="433"/>
      <c r="R66" s="433"/>
      <c r="S66" s="433"/>
    </row>
    <row r="67" spans="1:19" x14ac:dyDescent="0.2">
      <c r="A67" s="497"/>
      <c r="B67" s="516"/>
      <c r="C67" s="516"/>
      <c r="D67" s="516"/>
      <c r="E67" s="516"/>
      <c r="F67" s="516"/>
      <c r="G67" s="516"/>
      <c r="H67" s="516"/>
      <c r="I67" s="516"/>
      <c r="J67" s="516"/>
      <c r="K67" s="516"/>
      <c r="L67" s="516"/>
      <c r="M67" s="516"/>
      <c r="N67" s="516"/>
      <c r="O67" s="516"/>
      <c r="P67" s="516"/>
      <c r="Q67" s="516"/>
      <c r="R67" s="516"/>
      <c r="S67" s="516"/>
    </row>
    <row r="68" spans="1:19" x14ac:dyDescent="0.2">
      <c r="A68" s="497"/>
      <c r="B68" s="516"/>
      <c r="C68" s="516"/>
      <c r="D68" s="516"/>
      <c r="E68" s="516"/>
      <c r="F68" s="516"/>
      <c r="G68" s="516"/>
      <c r="H68" s="516"/>
      <c r="I68" s="516"/>
      <c r="J68" s="516"/>
      <c r="K68" s="516"/>
      <c r="L68" s="516"/>
      <c r="M68" s="516"/>
      <c r="N68" s="516"/>
      <c r="O68" s="516"/>
      <c r="P68" s="516"/>
      <c r="Q68" s="516"/>
      <c r="R68" s="516"/>
      <c r="S68" s="516"/>
    </row>
    <row r="69" spans="1:19" x14ac:dyDescent="0.2">
      <c r="A69" s="497"/>
      <c r="B69" s="516"/>
      <c r="C69" s="516"/>
      <c r="D69" s="516"/>
      <c r="E69" s="516"/>
      <c r="F69" s="516"/>
      <c r="G69" s="516"/>
      <c r="H69" s="516"/>
      <c r="I69" s="516"/>
      <c r="J69" s="516"/>
      <c r="K69" s="516"/>
      <c r="L69" s="516"/>
      <c r="M69" s="516"/>
      <c r="N69" s="516"/>
      <c r="O69" s="516"/>
      <c r="P69" s="516"/>
      <c r="Q69" s="516"/>
      <c r="R69" s="516"/>
      <c r="S69" s="516"/>
    </row>
    <row r="70" spans="1:19" x14ac:dyDescent="0.2">
      <c r="A70" s="497"/>
      <c r="B70" s="516"/>
      <c r="C70" s="516"/>
      <c r="D70" s="516"/>
      <c r="E70" s="516"/>
      <c r="F70" s="516"/>
      <c r="G70" s="516"/>
      <c r="H70" s="516"/>
      <c r="I70" s="516"/>
      <c r="J70" s="516"/>
      <c r="K70" s="516"/>
      <c r="L70" s="516"/>
      <c r="M70" s="516"/>
      <c r="N70" s="516"/>
      <c r="O70" s="516"/>
      <c r="P70" s="516"/>
      <c r="Q70" s="516"/>
      <c r="R70" s="516"/>
      <c r="S70" s="516"/>
    </row>
    <row r="71" spans="1:19" x14ac:dyDescent="0.2">
      <c r="A71" s="497"/>
      <c r="B71" s="516"/>
      <c r="C71" s="516"/>
      <c r="D71" s="516"/>
      <c r="E71" s="516"/>
      <c r="F71" s="516"/>
      <c r="G71" s="516"/>
      <c r="H71" s="516"/>
      <c r="I71" s="516"/>
      <c r="J71" s="516"/>
      <c r="K71" s="516"/>
      <c r="L71" s="516"/>
      <c r="M71" s="516"/>
      <c r="N71" s="516"/>
      <c r="O71" s="516"/>
      <c r="P71" s="516"/>
      <c r="Q71" s="516"/>
      <c r="R71" s="516"/>
      <c r="S71" s="516"/>
    </row>
    <row r="72" spans="1:19" x14ac:dyDescent="0.2">
      <c r="A72" s="497"/>
      <c r="B72" s="516"/>
      <c r="C72" s="516"/>
      <c r="D72" s="516"/>
      <c r="E72" s="516"/>
      <c r="F72" s="516"/>
      <c r="G72" s="516"/>
      <c r="H72" s="516"/>
      <c r="I72" s="516"/>
      <c r="J72" s="516"/>
      <c r="K72" s="516"/>
      <c r="L72" s="516"/>
      <c r="M72" s="516"/>
      <c r="N72" s="516"/>
      <c r="O72" s="516"/>
      <c r="P72" s="516"/>
      <c r="Q72" s="516"/>
      <c r="R72" s="516"/>
      <c r="S72" s="516"/>
    </row>
    <row r="73" spans="1:19" x14ac:dyDescent="0.2">
      <c r="A73" s="497"/>
      <c r="B73" s="516"/>
      <c r="C73" s="516"/>
      <c r="D73" s="516"/>
      <c r="E73" s="516"/>
      <c r="F73" s="516"/>
      <c r="G73" s="516"/>
      <c r="H73" s="516"/>
      <c r="I73" s="516"/>
      <c r="J73" s="516"/>
      <c r="K73" s="516"/>
      <c r="L73" s="516"/>
      <c r="M73" s="516"/>
      <c r="N73" s="516"/>
      <c r="O73" s="516"/>
      <c r="P73" s="516"/>
      <c r="Q73" s="516"/>
      <c r="R73" s="516"/>
      <c r="S73" s="516"/>
    </row>
    <row r="74" spans="1:19" x14ac:dyDescent="0.2">
      <c r="A74" s="497"/>
      <c r="B74" s="516"/>
      <c r="C74" s="516"/>
      <c r="D74" s="516"/>
      <c r="E74" s="516"/>
      <c r="F74" s="516"/>
      <c r="G74" s="516"/>
      <c r="H74" s="516"/>
      <c r="I74" s="516"/>
      <c r="J74" s="516"/>
      <c r="K74" s="516"/>
      <c r="L74" s="516"/>
      <c r="M74" s="516"/>
      <c r="N74" s="516"/>
      <c r="O74" s="516"/>
      <c r="P74" s="516"/>
      <c r="Q74" s="516"/>
      <c r="R74" s="516"/>
      <c r="S74" s="516"/>
    </row>
    <row r="75" spans="1:19" x14ac:dyDescent="0.2">
      <c r="A75" s="497"/>
      <c r="B75" s="516"/>
      <c r="C75" s="516"/>
      <c r="D75" s="516"/>
      <c r="E75" s="516"/>
      <c r="F75" s="516"/>
      <c r="G75" s="516"/>
      <c r="H75" s="516"/>
      <c r="I75" s="516"/>
      <c r="J75" s="516"/>
      <c r="K75" s="516"/>
      <c r="L75" s="516"/>
      <c r="M75" s="516"/>
      <c r="N75" s="516"/>
      <c r="O75" s="516"/>
      <c r="P75" s="516"/>
      <c r="Q75" s="516"/>
      <c r="R75" s="516"/>
      <c r="S75" s="516"/>
    </row>
    <row r="76" spans="1:19" x14ac:dyDescent="0.2">
      <c r="A76" s="497"/>
      <c r="B76" s="516"/>
      <c r="C76" s="516"/>
      <c r="D76" s="516"/>
      <c r="E76" s="516"/>
      <c r="F76" s="516"/>
      <c r="G76" s="516"/>
      <c r="H76" s="516"/>
      <c r="I76" s="516"/>
      <c r="J76" s="516"/>
      <c r="K76" s="516"/>
      <c r="L76" s="516"/>
      <c r="M76" s="516"/>
      <c r="N76" s="516"/>
      <c r="O76" s="516"/>
      <c r="P76" s="516"/>
      <c r="Q76" s="516"/>
      <c r="R76" s="516"/>
      <c r="S76" s="516"/>
    </row>
    <row r="77" spans="1:19" x14ac:dyDescent="0.2">
      <c r="A77" s="497"/>
      <c r="B77" s="516"/>
      <c r="C77" s="516"/>
      <c r="D77" s="516"/>
      <c r="E77" s="516"/>
      <c r="F77" s="516"/>
      <c r="G77" s="516"/>
      <c r="H77" s="516"/>
      <c r="I77" s="516"/>
      <c r="J77" s="516"/>
      <c r="K77" s="516"/>
      <c r="L77" s="516"/>
      <c r="M77" s="516"/>
      <c r="N77" s="516"/>
      <c r="O77" s="516"/>
      <c r="P77" s="516"/>
      <c r="Q77" s="516"/>
      <c r="R77" s="516"/>
      <c r="S77" s="516"/>
    </row>
    <row r="78" spans="1:19" x14ac:dyDescent="0.2">
      <c r="A78" s="497"/>
      <c r="B78" s="516"/>
      <c r="C78" s="516"/>
      <c r="D78" s="516"/>
      <c r="E78" s="516"/>
      <c r="F78" s="516"/>
      <c r="G78" s="516"/>
      <c r="H78" s="516"/>
      <c r="I78" s="516"/>
      <c r="J78" s="516"/>
      <c r="K78" s="516"/>
      <c r="L78" s="516"/>
      <c r="M78" s="516"/>
      <c r="N78" s="516"/>
      <c r="O78" s="516"/>
      <c r="P78" s="516"/>
      <c r="Q78" s="516"/>
      <c r="R78" s="516"/>
      <c r="S78" s="516"/>
    </row>
    <row r="79" spans="1:19" x14ac:dyDescent="0.2">
      <c r="A79" s="497"/>
      <c r="B79" s="516"/>
      <c r="C79" s="516"/>
      <c r="D79" s="516"/>
      <c r="E79" s="516"/>
      <c r="F79" s="516"/>
      <c r="G79" s="516"/>
      <c r="H79" s="516"/>
      <c r="I79" s="516"/>
      <c r="J79" s="516"/>
      <c r="K79" s="516"/>
      <c r="L79" s="516"/>
      <c r="M79" s="516"/>
      <c r="N79" s="516"/>
      <c r="O79" s="516"/>
      <c r="P79" s="516"/>
      <c r="Q79" s="516"/>
      <c r="R79" s="516"/>
      <c r="S79" s="516"/>
    </row>
    <row r="80" spans="1:19" x14ac:dyDescent="0.2">
      <c r="A80" s="497"/>
      <c r="B80" s="516"/>
      <c r="C80" s="516"/>
      <c r="D80" s="516"/>
      <c r="E80" s="516"/>
      <c r="F80" s="516"/>
      <c r="G80" s="516"/>
      <c r="H80" s="516"/>
      <c r="I80" s="516"/>
      <c r="J80" s="516"/>
      <c r="K80" s="516"/>
      <c r="L80" s="516"/>
      <c r="M80" s="516"/>
      <c r="N80" s="516"/>
      <c r="O80" s="516"/>
      <c r="P80" s="516"/>
      <c r="Q80" s="516"/>
      <c r="R80" s="516"/>
      <c r="S80" s="516"/>
    </row>
    <row r="81" spans="1:79" x14ac:dyDescent="0.2">
      <c r="B81" s="381"/>
      <c r="C81" s="381"/>
      <c r="D81" s="381"/>
      <c r="E81" s="381"/>
      <c r="F81" s="381"/>
      <c r="G81" s="381"/>
      <c r="H81" s="381"/>
      <c r="I81" s="381"/>
      <c r="J81" s="381"/>
      <c r="K81" s="381"/>
      <c r="L81" s="381"/>
      <c r="M81" s="381"/>
    </row>
    <row r="82" spans="1:79" ht="15" customHeight="1" x14ac:dyDescent="0.2">
      <c r="A82" s="515" t="s">
        <v>135</v>
      </c>
      <c r="B82" s="441" t="s">
        <v>435</v>
      </c>
      <c r="C82" s="441"/>
      <c r="D82" s="441"/>
      <c r="E82" s="441"/>
      <c r="F82" s="441"/>
      <c r="G82" s="441"/>
      <c r="H82" s="441" t="s">
        <v>154</v>
      </c>
      <c r="I82" s="441"/>
      <c r="J82" s="441"/>
      <c r="K82" s="441"/>
      <c r="L82" s="441"/>
      <c r="M82" s="441"/>
      <c r="N82" s="441" t="s">
        <v>440</v>
      </c>
      <c r="O82" s="441"/>
      <c r="P82" s="441"/>
      <c r="Q82" s="441"/>
      <c r="R82" s="441"/>
      <c r="S82" s="441"/>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15"/>
      <c r="B83" s="470" t="s">
        <v>125</v>
      </c>
      <c r="C83" s="470"/>
      <c r="D83" s="470"/>
      <c r="E83" s="470"/>
      <c r="F83" s="470"/>
      <c r="G83" s="470"/>
      <c r="H83" s="470" t="s">
        <v>137</v>
      </c>
      <c r="I83" s="470"/>
      <c r="J83" s="470"/>
      <c r="K83" s="470"/>
      <c r="L83" s="470"/>
      <c r="M83" s="470"/>
      <c r="N83" s="470" t="s">
        <v>125</v>
      </c>
      <c r="O83" s="470"/>
      <c r="P83" s="470"/>
      <c r="Q83" s="470"/>
      <c r="R83" s="470"/>
      <c r="S83" s="470"/>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15"/>
      <c r="B84" s="441"/>
      <c r="C84" s="441"/>
      <c r="D84" s="441"/>
      <c r="E84" s="441"/>
      <c r="F84" s="441"/>
      <c r="G84" s="441"/>
      <c r="H84" s="441"/>
      <c r="I84" s="441"/>
      <c r="J84" s="441"/>
      <c r="K84" s="441"/>
      <c r="L84" s="441"/>
      <c r="M84" s="441"/>
      <c r="N84" s="441"/>
      <c r="O84" s="441"/>
      <c r="P84" s="441"/>
      <c r="Q84" s="441"/>
      <c r="R84" s="441"/>
      <c r="S84" s="441"/>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15"/>
      <c r="B85" s="441"/>
      <c r="C85" s="441"/>
      <c r="D85" s="441"/>
      <c r="E85" s="441"/>
      <c r="F85" s="441"/>
      <c r="G85" s="441"/>
      <c r="H85" s="441"/>
      <c r="I85" s="441"/>
      <c r="J85" s="441"/>
      <c r="K85" s="441"/>
      <c r="L85" s="441"/>
      <c r="M85" s="441"/>
      <c r="N85" s="441"/>
      <c r="O85" s="441"/>
      <c r="P85" s="441"/>
      <c r="Q85" s="441"/>
      <c r="R85" s="441"/>
      <c r="S85" s="441"/>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15"/>
      <c r="B86" s="441"/>
      <c r="C86" s="441"/>
      <c r="D86" s="441"/>
      <c r="E86" s="441"/>
      <c r="F86" s="441"/>
      <c r="G86" s="441"/>
      <c r="H86" s="441"/>
      <c r="I86" s="441"/>
      <c r="J86" s="441"/>
      <c r="K86" s="441"/>
      <c r="L86" s="441"/>
      <c r="M86" s="441"/>
      <c r="N86" s="441"/>
      <c r="O86" s="441"/>
      <c r="P86" s="441"/>
      <c r="Q86" s="441"/>
      <c r="R86" s="441"/>
      <c r="S86" s="441"/>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15"/>
      <c r="B87" s="441"/>
      <c r="C87" s="441"/>
      <c r="D87" s="441"/>
      <c r="E87" s="441"/>
      <c r="F87" s="441"/>
      <c r="G87" s="441"/>
      <c r="H87" s="441"/>
      <c r="I87" s="441"/>
      <c r="J87" s="441"/>
      <c r="K87" s="441"/>
      <c r="L87" s="441"/>
      <c r="M87" s="441"/>
      <c r="N87" s="441"/>
      <c r="O87" s="441"/>
      <c r="P87" s="441"/>
      <c r="Q87" s="441"/>
      <c r="R87" s="441"/>
      <c r="S87" s="441"/>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15"/>
      <c r="B88" s="441"/>
      <c r="C88" s="441"/>
      <c r="D88" s="441"/>
      <c r="E88" s="441"/>
      <c r="F88" s="441"/>
      <c r="G88" s="441"/>
      <c r="H88" s="441"/>
      <c r="I88" s="441"/>
      <c r="J88" s="441"/>
      <c r="K88" s="441"/>
      <c r="L88" s="441"/>
      <c r="M88" s="441"/>
      <c r="N88" s="441"/>
      <c r="O88" s="441"/>
      <c r="P88" s="441"/>
      <c r="Q88" s="441"/>
      <c r="R88" s="441"/>
      <c r="S88" s="441"/>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15"/>
      <c r="B89" s="441"/>
      <c r="C89" s="441"/>
      <c r="D89" s="441"/>
      <c r="E89" s="441"/>
      <c r="F89" s="441"/>
      <c r="G89" s="441"/>
      <c r="H89" s="441"/>
      <c r="I89" s="441"/>
      <c r="J89" s="441"/>
      <c r="K89" s="441"/>
      <c r="L89" s="441"/>
      <c r="M89" s="441"/>
      <c r="N89" s="441"/>
      <c r="O89" s="441"/>
      <c r="P89" s="441"/>
      <c r="Q89" s="441"/>
      <c r="R89" s="441"/>
      <c r="S89" s="441"/>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15"/>
      <c r="B90" s="441"/>
      <c r="C90" s="441"/>
      <c r="D90" s="441"/>
      <c r="E90" s="441"/>
      <c r="F90" s="441"/>
      <c r="G90" s="441"/>
      <c r="H90" s="441"/>
      <c r="I90" s="441"/>
      <c r="J90" s="441"/>
      <c r="K90" s="441"/>
      <c r="L90" s="441"/>
      <c r="M90" s="441"/>
      <c r="N90" s="441"/>
      <c r="O90" s="441"/>
      <c r="P90" s="441"/>
      <c r="Q90" s="441"/>
      <c r="R90" s="441"/>
      <c r="S90" s="441"/>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15"/>
      <c r="B91" s="441"/>
      <c r="C91" s="441"/>
      <c r="D91" s="441"/>
      <c r="E91" s="441"/>
      <c r="F91" s="441"/>
      <c r="G91" s="441"/>
      <c r="H91" s="441"/>
      <c r="I91" s="441"/>
      <c r="J91" s="441"/>
      <c r="K91" s="441"/>
      <c r="L91" s="441"/>
      <c r="M91" s="441"/>
      <c r="N91" s="441"/>
      <c r="O91" s="441"/>
      <c r="P91" s="441"/>
      <c r="Q91" s="441"/>
      <c r="R91" s="441"/>
      <c r="S91" s="441"/>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15"/>
      <c r="B92" s="441"/>
      <c r="C92" s="441"/>
      <c r="D92" s="441"/>
      <c r="E92" s="441"/>
      <c r="F92" s="441"/>
      <c r="G92" s="441"/>
      <c r="H92" s="441"/>
      <c r="I92" s="441"/>
      <c r="J92" s="441"/>
      <c r="K92" s="441"/>
      <c r="L92" s="441"/>
      <c r="M92" s="441"/>
      <c r="N92" s="441"/>
      <c r="O92" s="441"/>
      <c r="P92" s="441"/>
      <c r="Q92" s="441"/>
      <c r="R92" s="441"/>
      <c r="S92" s="441"/>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15"/>
      <c r="B93" s="441"/>
      <c r="C93" s="441"/>
      <c r="D93" s="441"/>
      <c r="E93" s="441"/>
      <c r="F93" s="441"/>
      <c r="G93" s="441"/>
      <c r="H93" s="441"/>
      <c r="I93" s="441"/>
      <c r="J93" s="441"/>
      <c r="K93" s="441"/>
      <c r="L93" s="441"/>
      <c r="M93" s="441"/>
      <c r="N93" s="441"/>
      <c r="O93" s="441"/>
      <c r="P93" s="441"/>
      <c r="Q93" s="441"/>
      <c r="R93" s="441"/>
      <c r="S93" s="441"/>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15"/>
      <c r="B94" s="441"/>
      <c r="C94" s="441"/>
      <c r="D94" s="441"/>
      <c r="E94" s="441"/>
      <c r="F94" s="441"/>
      <c r="G94" s="441"/>
      <c r="H94" s="441"/>
      <c r="I94" s="441"/>
      <c r="J94" s="441"/>
      <c r="K94" s="441"/>
      <c r="L94" s="441"/>
      <c r="M94" s="441"/>
      <c r="N94" s="441"/>
      <c r="O94" s="441"/>
      <c r="P94" s="441"/>
      <c r="Q94" s="441"/>
      <c r="R94" s="441"/>
      <c r="S94" s="441"/>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15"/>
      <c r="B95" s="441"/>
      <c r="C95" s="441"/>
      <c r="D95" s="441"/>
      <c r="E95" s="441"/>
      <c r="F95" s="441"/>
      <c r="G95" s="441"/>
      <c r="H95" s="441"/>
      <c r="I95" s="441"/>
      <c r="J95" s="441"/>
      <c r="K95" s="441"/>
      <c r="L95" s="441"/>
      <c r="M95" s="441"/>
      <c r="N95" s="441"/>
      <c r="O95" s="441"/>
      <c r="P95" s="441"/>
      <c r="Q95" s="441"/>
      <c r="R95" s="441"/>
      <c r="S95" s="441"/>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515"/>
      <c r="B96" s="441"/>
      <c r="C96" s="441"/>
      <c r="D96" s="441"/>
      <c r="E96" s="441"/>
      <c r="F96" s="441"/>
      <c r="G96" s="441"/>
      <c r="H96" s="441"/>
      <c r="I96" s="441"/>
      <c r="J96" s="441"/>
      <c r="K96" s="441"/>
      <c r="L96" s="441"/>
      <c r="M96" s="441"/>
      <c r="N96" s="441"/>
      <c r="O96" s="441"/>
      <c r="P96" s="441"/>
      <c r="Q96" s="441"/>
      <c r="R96" s="441"/>
      <c r="S96" s="441"/>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515"/>
      <c r="B97" s="441"/>
      <c r="C97" s="441"/>
      <c r="D97" s="441"/>
      <c r="E97" s="441"/>
      <c r="F97" s="441"/>
      <c r="G97" s="441"/>
      <c r="H97" s="441"/>
      <c r="I97" s="441"/>
      <c r="J97" s="441"/>
      <c r="K97" s="441"/>
      <c r="L97" s="441"/>
      <c r="M97" s="441"/>
      <c r="N97" s="441"/>
      <c r="O97" s="441"/>
      <c r="P97" s="441"/>
      <c r="Q97" s="441"/>
      <c r="R97" s="441"/>
      <c r="S97" s="441"/>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79" t="s">
        <v>165</v>
      </c>
      <c r="B99" s="442" t="s">
        <v>155</v>
      </c>
      <c r="C99" s="443"/>
      <c r="D99" s="443"/>
      <c r="E99" s="443"/>
      <c r="F99" s="443"/>
      <c r="G99" s="444"/>
      <c r="H99" s="442" t="s">
        <v>155</v>
      </c>
      <c r="I99" s="443"/>
      <c r="J99" s="443"/>
      <c r="K99" s="443"/>
      <c r="L99" s="443"/>
      <c r="M99" s="444"/>
      <c r="N99" s="442" t="s">
        <v>155</v>
      </c>
      <c r="O99" s="443"/>
      <c r="P99" s="443"/>
      <c r="Q99" s="443"/>
      <c r="R99" s="443"/>
      <c r="S99" s="444"/>
    </row>
    <row r="100" spans="1:79" ht="21" customHeight="1" thickBot="1" x14ac:dyDescent="0.25">
      <c r="A100" s="480"/>
      <c r="B100" s="421" t="s">
        <v>156</v>
      </c>
      <c r="C100" s="422"/>
      <c r="D100" s="445" t="s">
        <v>157</v>
      </c>
      <c r="E100" s="445" t="s">
        <v>158</v>
      </c>
      <c r="F100" s="435" t="s">
        <v>159</v>
      </c>
      <c r="G100" s="436"/>
      <c r="H100" s="421" t="s">
        <v>156</v>
      </c>
      <c r="I100" s="422"/>
      <c r="J100" s="445" t="s">
        <v>157</v>
      </c>
      <c r="K100" s="445" t="s">
        <v>158</v>
      </c>
      <c r="L100" s="435" t="s">
        <v>159</v>
      </c>
      <c r="M100" s="436"/>
      <c r="N100" s="421" t="s">
        <v>156</v>
      </c>
      <c r="O100" s="422"/>
      <c r="P100" s="445" t="s">
        <v>157</v>
      </c>
      <c r="Q100" s="445" t="s">
        <v>158</v>
      </c>
      <c r="R100" s="435" t="s">
        <v>159</v>
      </c>
      <c r="S100" s="436"/>
    </row>
    <row r="101" spans="1:79" ht="21" customHeight="1" thickBot="1" x14ac:dyDescent="0.25">
      <c r="A101" s="480"/>
      <c r="B101" s="439" t="s">
        <v>160</v>
      </c>
      <c r="C101" s="440"/>
      <c r="D101" s="446"/>
      <c r="E101" s="446"/>
      <c r="F101" s="437"/>
      <c r="G101" s="438"/>
      <c r="H101" s="439" t="s">
        <v>160</v>
      </c>
      <c r="I101" s="440"/>
      <c r="J101" s="446"/>
      <c r="K101" s="446"/>
      <c r="L101" s="437"/>
      <c r="M101" s="438"/>
      <c r="N101" s="439" t="s">
        <v>160</v>
      </c>
      <c r="O101" s="440"/>
      <c r="P101" s="446"/>
      <c r="Q101" s="446"/>
      <c r="R101" s="437"/>
      <c r="S101" s="438"/>
    </row>
    <row r="102" spans="1:79" ht="13.5" customHeight="1" thickBot="1" x14ac:dyDescent="0.25">
      <c r="A102" s="480"/>
      <c r="B102" s="421" t="s">
        <v>161</v>
      </c>
      <c r="C102" s="422"/>
      <c r="D102" s="35"/>
      <c r="E102" s="119" t="s">
        <v>168</v>
      </c>
      <c r="F102" s="423"/>
      <c r="G102" s="424"/>
      <c r="H102" s="421" t="s">
        <v>161</v>
      </c>
      <c r="I102" s="422"/>
      <c r="J102" s="120" t="s">
        <v>169</v>
      </c>
      <c r="K102" s="36"/>
      <c r="L102" s="423"/>
      <c r="M102" s="424"/>
      <c r="N102" s="421" t="s">
        <v>161</v>
      </c>
      <c r="O102" s="422"/>
      <c r="P102" s="35"/>
      <c r="Q102" s="119" t="s">
        <v>168</v>
      </c>
      <c r="R102" s="423"/>
      <c r="S102" s="424"/>
    </row>
    <row r="103" spans="1:79" ht="13.5" customHeight="1" thickBot="1" x14ac:dyDescent="0.25">
      <c r="A103" s="480"/>
      <c r="B103" s="421" t="s">
        <v>162</v>
      </c>
      <c r="C103" s="422"/>
      <c r="D103" s="36"/>
      <c r="E103" s="37"/>
      <c r="F103" s="423"/>
      <c r="G103" s="424"/>
      <c r="H103" s="421" t="s">
        <v>162</v>
      </c>
      <c r="I103" s="422"/>
      <c r="J103" s="36"/>
      <c r="K103" s="37"/>
      <c r="L103" s="423"/>
      <c r="M103" s="424"/>
      <c r="N103" s="421" t="s">
        <v>162</v>
      </c>
      <c r="O103" s="422"/>
      <c r="P103" s="36"/>
      <c r="Q103" s="37"/>
      <c r="R103" s="423"/>
      <c r="S103" s="424"/>
    </row>
    <row r="104" spans="1:79" ht="13.5" customHeight="1" thickBot="1" x14ac:dyDescent="0.25">
      <c r="A104" s="481"/>
      <c r="B104" s="421" t="s">
        <v>163</v>
      </c>
      <c r="C104" s="422"/>
      <c r="D104" s="121"/>
      <c r="E104" s="39"/>
      <c r="F104" s="423"/>
      <c r="G104" s="424"/>
      <c r="H104" s="421" t="s">
        <v>163</v>
      </c>
      <c r="I104" s="422"/>
      <c r="J104" s="121"/>
      <c r="K104" s="39"/>
      <c r="L104" s="423"/>
      <c r="M104" s="424"/>
      <c r="N104" s="421" t="s">
        <v>163</v>
      </c>
      <c r="O104" s="422"/>
      <c r="P104" s="121"/>
      <c r="Q104" s="39"/>
      <c r="R104" s="423"/>
      <c r="S104" s="424"/>
    </row>
    <row r="105" spans="1:79" x14ac:dyDescent="0.2">
      <c r="N105" s="46"/>
    </row>
    <row r="106" spans="1:79" x14ac:dyDescent="0.2">
      <c r="N106" s="30"/>
    </row>
    <row r="107" spans="1:79" x14ac:dyDescent="0.2">
      <c r="A107" s="18" t="s">
        <v>5</v>
      </c>
      <c r="C107" s="103"/>
      <c r="F107" s="103"/>
    </row>
    <row r="108" spans="1:79" x14ac:dyDescent="0.2">
      <c r="A108" s="522" t="s">
        <v>14</v>
      </c>
      <c r="B108" s="522"/>
      <c r="C108" s="522"/>
      <c r="D108" s="522"/>
      <c r="E108" s="522"/>
      <c r="F108" s="522"/>
      <c r="G108" s="522"/>
    </row>
    <row r="109" spans="1:79" x14ac:dyDescent="0.2">
      <c r="A109" s="122" t="s">
        <v>86</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514" t="s">
        <v>16</v>
      </c>
      <c r="B112" s="514"/>
      <c r="C112" s="514"/>
      <c r="D112" s="514"/>
      <c r="E112" s="514"/>
      <c r="F112" s="514"/>
      <c r="G112" s="2"/>
      <c r="H112" s="30"/>
    </row>
    <row r="113" spans="1:10" ht="12.75" customHeight="1" x14ac:dyDescent="0.2">
      <c r="A113" s="514" t="str">
        <f>'Debt-Excl.Over,Liq,MM'!A108</f>
        <v>2) All above data is as on 30/4/2025.</v>
      </c>
      <c r="B113" s="514"/>
      <c r="C113" s="514"/>
      <c r="D113" s="514"/>
      <c r="E113" s="514"/>
      <c r="F113" s="514"/>
      <c r="G113" s="514"/>
    </row>
    <row r="114" spans="1:10" x14ac:dyDescent="0.2">
      <c r="A114" s="514" t="s">
        <v>56</v>
      </c>
      <c r="B114" s="514"/>
      <c r="C114" s="514"/>
      <c r="D114" s="514"/>
      <c r="E114" s="514"/>
      <c r="F114" s="514"/>
      <c r="G114" s="2"/>
    </row>
    <row r="115" spans="1:10" ht="51" x14ac:dyDescent="0.2">
      <c r="A115" s="16" t="s">
        <v>299</v>
      </c>
    </row>
    <row r="116" spans="1:10" ht="38.25" x14ac:dyDescent="0.2">
      <c r="A116" s="2" t="s">
        <v>306</v>
      </c>
    </row>
    <row r="117" spans="1:10" ht="54" customHeight="1" x14ac:dyDescent="0.2">
      <c r="A117" s="19" t="s">
        <v>321</v>
      </c>
    </row>
    <row r="118" spans="1:10" ht="38.25" x14ac:dyDescent="0.2">
      <c r="A118" s="16" t="s">
        <v>322</v>
      </c>
    </row>
    <row r="119" spans="1:10" ht="38.25" x14ac:dyDescent="0.2">
      <c r="A119" s="16" t="s">
        <v>323</v>
      </c>
    </row>
    <row r="120" spans="1:10" x14ac:dyDescent="0.2">
      <c r="A120" s="6" t="s">
        <v>631</v>
      </c>
    </row>
    <row r="121" spans="1:10" ht="38.25" x14ac:dyDescent="0.2">
      <c r="A121" s="211" t="s">
        <v>687</v>
      </c>
      <c r="B121" s="160"/>
      <c r="C121" s="160"/>
      <c r="D121" s="160"/>
      <c r="E121" s="160"/>
      <c r="F121" s="160"/>
      <c r="G121" s="160"/>
      <c r="H121" s="160"/>
      <c r="I121" s="160"/>
      <c r="J121" s="160"/>
    </row>
    <row r="122" spans="1:10" ht="38.25" x14ac:dyDescent="0.2">
      <c r="A122" s="211" t="s">
        <v>686</v>
      </c>
      <c r="B122" s="160"/>
      <c r="C122" s="160"/>
      <c r="D122" s="160"/>
      <c r="E122" s="160"/>
      <c r="F122" s="160"/>
      <c r="G122" s="160"/>
      <c r="H122" s="160"/>
      <c r="I122" s="160"/>
      <c r="J122" s="160"/>
    </row>
    <row r="123" spans="1:10" x14ac:dyDescent="0.2">
      <c r="A123" s="6" t="s">
        <v>53</v>
      </c>
    </row>
    <row r="124" spans="1:10" ht="38.25" x14ac:dyDescent="0.2">
      <c r="A124" s="16" t="s">
        <v>54</v>
      </c>
    </row>
    <row r="126" spans="1:10" ht="89.25" x14ac:dyDescent="0.2">
      <c r="A126" s="16" t="s">
        <v>298</v>
      </c>
    </row>
    <row r="128" spans="1:10" ht="51" x14ac:dyDescent="0.2">
      <c r="A128" s="16" t="s">
        <v>328</v>
      </c>
    </row>
  </sheetData>
  <mergeCells count="280">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N39:P39"/>
    <mergeCell ref="Q36:S36"/>
    <mergeCell ref="E42:G42"/>
    <mergeCell ref="B37:D37"/>
    <mergeCell ref="B38:D38"/>
    <mergeCell ref="B39:D39"/>
    <mergeCell ref="E39:G39"/>
    <mergeCell ref="N42:P42"/>
    <mergeCell ref="Q39:S39"/>
    <mergeCell ref="E37:G37"/>
    <mergeCell ref="N38:P38"/>
    <mergeCell ref="B42:D42"/>
    <mergeCell ref="B41:D41"/>
    <mergeCell ref="E40:G40"/>
    <mergeCell ref="B40:D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30:G30"/>
    <mergeCell ref="B30:D30"/>
    <mergeCell ref="B29:D29"/>
    <mergeCell ref="E33:G33"/>
    <mergeCell ref="B27:D27"/>
    <mergeCell ref="E35:G35"/>
    <mergeCell ref="B34:D34"/>
    <mergeCell ref="B102:C102"/>
    <mergeCell ref="F102:G102"/>
    <mergeCell ref="B101:C101"/>
    <mergeCell ref="E41:G41"/>
    <mergeCell ref="N102:O102"/>
    <mergeCell ref="R102:S102"/>
    <mergeCell ref="N103:O103"/>
    <mergeCell ref="R103:S103"/>
    <mergeCell ref="H102:I102"/>
    <mergeCell ref="L102:M102"/>
    <mergeCell ref="R100:S101"/>
    <mergeCell ref="N101:O101"/>
    <mergeCell ref="F100:G101"/>
    <mergeCell ref="H99:M99"/>
    <mergeCell ref="Q37:S37"/>
    <mergeCell ref="N44:P44"/>
    <mergeCell ref="Q44:S44"/>
    <mergeCell ref="H64:M64"/>
    <mergeCell ref="K44:M44"/>
    <mergeCell ref="H42:J42"/>
    <mergeCell ref="K42:M42"/>
    <mergeCell ref="H40:J40"/>
    <mergeCell ref="K40:M40"/>
    <mergeCell ref="Q38:S38"/>
    <mergeCell ref="Q42:S42"/>
    <mergeCell ref="H82:M82"/>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9"/>
  <sheetViews>
    <sheetView zoomScaleNormal="100" workbookViewId="0">
      <pane xSplit="1" ySplit="2" topLeftCell="Q69" activePane="bottomRight" state="frozen"/>
      <selection pane="topRight" activeCell="B1" sqref="B1"/>
      <selection pane="bottomLeft" activeCell="A3" sqref="A3"/>
      <selection pane="bottomRight" activeCell="T77" sqref="T77:V77"/>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663</v>
      </c>
      <c r="B1" s="363"/>
      <c r="C1" s="363"/>
      <c r="D1" s="363"/>
      <c r="E1" s="363"/>
      <c r="F1" s="363"/>
      <c r="G1" s="363"/>
      <c r="H1" s="363"/>
      <c r="I1" s="363"/>
      <c r="J1" s="363"/>
      <c r="K1" s="363"/>
      <c r="L1" s="363"/>
      <c r="M1" s="363"/>
      <c r="N1" s="363"/>
      <c r="O1" s="363"/>
      <c r="P1" s="363"/>
      <c r="Q1" s="363"/>
      <c r="R1" s="363"/>
      <c r="S1" s="363"/>
      <c r="T1" s="363"/>
      <c r="U1" s="363"/>
      <c r="V1" s="363"/>
      <c r="W1" s="363"/>
      <c r="X1" s="363"/>
      <c r="Y1" s="363"/>
      <c r="Z1" s="430"/>
      <c r="AA1" s="430"/>
      <c r="AB1" s="430"/>
      <c r="AC1" s="430"/>
      <c r="AD1" s="430"/>
      <c r="AE1" s="430"/>
      <c r="AF1" s="430"/>
      <c r="AG1" s="430"/>
      <c r="AH1" s="430"/>
      <c r="AI1" s="430"/>
      <c r="AJ1" s="430"/>
      <c r="AK1" s="430"/>
    </row>
    <row r="2" spans="1:39" x14ac:dyDescent="0.25">
      <c r="A2" s="88" t="s">
        <v>6</v>
      </c>
      <c r="B2" s="319" t="s">
        <v>598</v>
      </c>
      <c r="C2" s="320"/>
      <c r="D2" s="320"/>
      <c r="E2" s="320"/>
      <c r="F2" s="320"/>
      <c r="G2" s="321"/>
      <c r="H2" s="319" t="s">
        <v>58</v>
      </c>
      <c r="I2" s="320"/>
      <c r="J2" s="320"/>
      <c r="K2" s="320"/>
      <c r="L2" s="320"/>
      <c r="M2" s="321"/>
      <c r="N2" s="319" t="s">
        <v>646</v>
      </c>
      <c r="O2" s="320"/>
      <c r="P2" s="320"/>
      <c r="Q2" s="320"/>
      <c r="R2" s="320"/>
      <c r="S2" s="321"/>
      <c r="T2" s="319" t="s">
        <v>138</v>
      </c>
      <c r="U2" s="320"/>
      <c r="V2" s="320"/>
      <c r="W2" s="320"/>
      <c r="X2" s="320"/>
      <c r="Y2" s="320"/>
      <c r="Z2" s="322" t="s">
        <v>597</v>
      </c>
      <c r="AA2" s="322"/>
      <c r="AB2" s="322"/>
      <c r="AC2" s="322"/>
      <c r="AD2" s="322"/>
      <c r="AE2" s="322"/>
      <c r="AF2" s="319" t="s">
        <v>596</v>
      </c>
      <c r="AG2" s="320"/>
      <c r="AH2" s="320"/>
      <c r="AI2" s="320"/>
      <c r="AJ2" s="320"/>
      <c r="AK2" s="321"/>
    </row>
    <row r="3" spans="1:39" x14ac:dyDescent="0.25">
      <c r="A3" s="25" t="s">
        <v>343</v>
      </c>
      <c r="B3" s="364" t="s">
        <v>368</v>
      </c>
      <c r="C3" s="365"/>
      <c r="D3" s="365"/>
      <c r="E3" s="365"/>
      <c r="F3" s="365"/>
      <c r="G3" s="365"/>
      <c r="H3" s="364" t="s">
        <v>369</v>
      </c>
      <c r="I3" s="365"/>
      <c r="J3" s="365"/>
      <c r="K3" s="365"/>
      <c r="L3" s="365"/>
      <c r="M3" s="365"/>
      <c r="N3" s="532" t="s">
        <v>649</v>
      </c>
      <c r="O3" s="532"/>
      <c r="P3" s="532"/>
      <c r="Q3" s="532"/>
      <c r="R3" s="532"/>
      <c r="S3" s="532"/>
      <c r="T3" s="364" t="s">
        <v>370</v>
      </c>
      <c r="U3" s="365"/>
      <c r="V3" s="365"/>
      <c r="W3" s="365"/>
      <c r="X3" s="365"/>
      <c r="Y3" s="365"/>
      <c r="Z3" s="364" t="s">
        <v>371</v>
      </c>
      <c r="AA3" s="365"/>
      <c r="AB3" s="365"/>
      <c r="AC3" s="365"/>
      <c r="AD3" s="365"/>
      <c r="AE3" s="365"/>
      <c r="AF3" s="364" t="s">
        <v>372</v>
      </c>
      <c r="AG3" s="365"/>
      <c r="AH3" s="365"/>
      <c r="AI3" s="365"/>
      <c r="AJ3" s="365"/>
      <c r="AK3" s="365"/>
    </row>
    <row r="4" spans="1:39" x14ac:dyDescent="0.25">
      <c r="A4" s="8" t="s">
        <v>307</v>
      </c>
      <c r="B4" s="323" t="s">
        <v>28</v>
      </c>
      <c r="C4" s="324"/>
      <c r="D4" s="324"/>
      <c r="E4" s="324"/>
      <c r="F4" s="324"/>
      <c r="G4" s="325"/>
      <c r="H4" s="323" t="s">
        <v>57</v>
      </c>
      <c r="I4" s="324"/>
      <c r="J4" s="324"/>
      <c r="K4" s="324"/>
      <c r="L4" s="324"/>
      <c r="M4" s="325"/>
      <c r="N4" s="307" t="s">
        <v>639</v>
      </c>
      <c r="O4" s="308"/>
      <c r="P4" s="308"/>
      <c r="Q4" s="308"/>
      <c r="R4" s="308"/>
      <c r="S4" s="309"/>
      <c r="T4" s="323" t="s">
        <v>140</v>
      </c>
      <c r="U4" s="324"/>
      <c r="V4" s="324"/>
      <c r="W4" s="324"/>
      <c r="X4" s="324"/>
      <c r="Y4" s="308"/>
      <c r="Z4" s="550" t="s">
        <v>36</v>
      </c>
      <c r="AA4" s="550"/>
      <c r="AB4" s="550"/>
      <c r="AC4" s="550"/>
      <c r="AD4" s="550"/>
      <c r="AE4" s="550"/>
      <c r="AF4" s="307" t="s">
        <v>273</v>
      </c>
      <c r="AG4" s="308"/>
      <c r="AH4" s="308"/>
      <c r="AI4" s="308"/>
      <c r="AJ4" s="308"/>
      <c r="AK4" s="309"/>
    </row>
    <row r="5" spans="1:39" x14ac:dyDescent="0.25">
      <c r="A5" s="8" t="s">
        <v>308</v>
      </c>
      <c r="B5" s="547" t="s">
        <v>309</v>
      </c>
      <c r="C5" s="548"/>
      <c r="D5" s="548"/>
      <c r="E5" s="548"/>
      <c r="F5" s="548"/>
      <c r="G5" s="549"/>
      <c r="H5" s="323" t="s">
        <v>57</v>
      </c>
      <c r="I5" s="324"/>
      <c r="J5" s="324"/>
      <c r="K5" s="324"/>
      <c r="L5" s="324"/>
      <c r="M5" s="325"/>
      <c r="N5" s="307" t="s">
        <v>639</v>
      </c>
      <c r="O5" s="308"/>
      <c r="P5" s="308"/>
      <c r="Q5" s="308"/>
      <c r="R5" s="308"/>
      <c r="S5" s="309"/>
      <c r="T5" s="323" t="s">
        <v>140</v>
      </c>
      <c r="U5" s="324"/>
      <c r="V5" s="324"/>
      <c r="W5" s="324"/>
      <c r="X5" s="324"/>
      <c r="Y5" s="308"/>
      <c r="Z5" s="312" t="s">
        <v>309</v>
      </c>
      <c r="AA5" s="312"/>
      <c r="AB5" s="312"/>
      <c r="AC5" s="312"/>
      <c r="AD5" s="312"/>
      <c r="AE5" s="312"/>
      <c r="AF5" s="323" t="s">
        <v>309</v>
      </c>
      <c r="AG5" s="324"/>
      <c r="AH5" s="324"/>
      <c r="AI5" s="324"/>
      <c r="AJ5" s="324"/>
      <c r="AK5" s="325"/>
    </row>
    <row r="6" spans="1:39" x14ac:dyDescent="0.25">
      <c r="A6" s="90"/>
      <c r="B6" s="252"/>
      <c r="C6" s="296"/>
      <c r="D6" s="296"/>
      <c r="E6" s="296"/>
      <c r="F6" s="296"/>
      <c r="G6" s="297"/>
      <c r="H6" s="252"/>
      <c r="I6" s="296"/>
      <c r="J6" s="296"/>
      <c r="K6" s="296"/>
      <c r="L6" s="296"/>
      <c r="M6" s="297"/>
      <c r="N6" s="252"/>
      <c r="O6" s="296"/>
      <c r="P6" s="296"/>
      <c r="Q6" s="296"/>
      <c r="R6" s="296"/>
      <c r="S6" s="297"/>
      <c r="T6" s="252"/>
      <c r="U6" s="296"/>
      <c r="V6" s="296"/>
      <c r="W6" s="296"/>
      <c r="X6" s="296"/>
      <c r="Y6" s="296"/>
      <c r="Z6" s="546"/>
      <c r="AA6" s="546"/>
      <c r="AB6" s="546"/>
      <c r="AC6" s="546"/>
      <c r="AD6" s="546"/>
      <c r="AE6" s="546"/>
      <c r="AF6" s="430"/>
      <c r="AG6" s="430"/>
      <c r="AH6" s="430"/>
      <c r="AI6" s="430"/>
      <c r="AJ6" s="430"/>
      <c r="AK6" s="430"/>
    </row>
    <row r="7" spans="1:39" x14ac:dyDescent="0.25">
      <c r="A7" s="98" t="s">
        <v>9</v>
      </c>
      <c r="B7" s="256">
        <v>506.43</v>
      </c>
      <c r="C7" s="257"/>
      <c r="D7" s="257"/>
      <c r="E7" s="257"/>
      <c r="F7" s="257"/>
      <c r="G7" s="258"/>
      <c r="H7" s="256">
        <v>216.51</v>
      </c>
      <c r="I7" s="257"/>
      <c r="J7" s="257"/>
      <c r="K7" s="257"/>
      <c r="L7" s="257"/>
      <c r="M7" s="258"/>
      <c r="N7" s="256">
        <v>537.34</v>
      </c>
      <c r="O7" s="257"/>
      <c r="P7" s="257"/>
      <c r="Q7" s="257"/>
      <c r="R7" s="257"/>
      <c r="S7" s="258"/>
      <c r="T7" s="256">
        <v>760.6</v>
      </c>
      <c r="U7" s="257"/>
      <c r="V7" s="257"/>
      <c r="W7" s="257"/>
      <c r="X7" s="257"/>
      <c r="Y7" s="257"/>
      <c r="Z7" s="313">
        <v>50.62</v>
      </c>
      <c r="AA7" s="313"/>
      <c r="AB7" s="313"/>
      <c r="AC7" s="313"/>
      <c r="AD7" s="313"/>
      <c r="AE7" s="313"/>
      <c r="AF7" s="256">
        <v>19.34</v>
      </c>
      <c r="AG7" s="257"/>
      <c r="AH7" s="257"/>
      <c r="AI7" s="257"/>
      <c r="AJ7" s="257"/>
      <c r="AK7" s="258"/>
      <c r="AM7" s="5" t="s">
        <v>312</v>
      </c>
    </row>
    <row r="8" spans="1:39" x14ac:dyDescent="0.25">
      <c r="A8" s="8"/>
      <c r="B8" s="364"/>
      <c r="C8" s="365"/>
      <c r="D8" s="365"/>
      <c r="E8" s="365"/>
      <c r="F8" s="365"/>
      <c r="G8" s="365"/>
      <c r="H8" s="364"/>
      <c r="I8" s="365"/>
      <c r="J8" s="365"/>
      <c r="K8" s="365"/>
      <c r="L8" s="365"/>
      <c r="M8" s="365"/>
      <c r="N8" s="430"/>
      <c r="O8" s="430"/>
      <c r="P8" s="430"/>
      <c r="Q8" s="430"/>
      <c r="R8" s="430"/>
      <c r="S8" s="430"/>
      <c r="T8" s="364"/>
      <c r="U8" s="365"/>
      <c r="V8" s="365"/>
      <c r="W8" s="365"/>
      <c r="X8" s="365"/>
      <c r="Y8" s="365"/>
      <c r="Z8" s="430"/>
      <c r="AA8" s="430"/>
      <c r="AB8" s="430"/>
      <c r="AC8" s="430"/>
      <c r="AD8" s="430"/>
      <c r="AE8" s="430"/>
      <c r="AF8" s="430"/>
      <c r="AG8" s="430"/>
      <c r="AH8" s="430"/>
      <c r="AI8" s="430"/>
      <c r="AJ8" s="430"/>
      <c r="AK8" s="430"/>
    </row>
    <row r="9" spans="1:39" x14ac:dyDescent="0.25">
      <c r="A9" s="23"/>
      <c r="B9" s="364"/>
      <c r="C9" s="365"/>
      <c r="D9" s="365"/>
      <c r="E9" s="365"/>
      <c r="F9" s="365"/>
      <c r="G9" s="365"/>
      <c r="H9" s="364"/>
      <c r="I9" s="365"/>
      <c r="J9" s="365"/>
      <c r="K9" s="365"/>
      <c r="L9" s="365"/>
      <c r="M9" s="365"/>
      <c r="N9" s="430"/>
      <c r="O9" s="430"/>
      <c r="P9" s="430"/>
      <c r="Q9" s="430"/>
      <c r="R9" s="430"/>
      <c r="S9" s="430"/>
      <c r="T9" s="364" t="s">
        <v>312</v>
      </c>
      <c r="U9" s="365"/>
      <c r="V9" s="365"/>
      <c r="W9" s="365"/>
      <c r="X9" s="365"/>
      <c r="Y9" s="365"/>
      <c r="Z9" s="430"/>
      <c r="AA9" s="430"/>
      <c r="AB9" s="430"/>
      <c r="AC9" s="430"/>
      <c r="AD9" s="430"/>
      <c r="AE9" s="430"/>
      <c r="AF9" s="310"/>
      <c r="AG9" s="310"/>
      <c r="AH9" s="310"/>
      <c r="AI9" s="310"/>
      <c r="AJ9" s="310"/>
      <c r="AK9" s="311"/>
    </row>
    <row r="10" spans="1:39" ht="72.75" customHeight="1" x14ac:dyDescent="0.25">
      <c r="A10" s="8" t="s">
        <v>10</v>
      </c>
      <c r="B10" s="332" t="s">
        <v>483</v>
      </c>
      <c r="C10" s="333"/>
      <c r="D10" s="333"/>
      <c r="E10" s="333"/>
      <c r="F10" s="333"/>
      <c r="G10" s="334"/>
      <c r="H10" s="332" t="s">
        <v>484</v>
      </c>
      <c r="I10" s="333"/>
      <c r="J10" s="333"/>
      <c r="K10" s="333"/>
      <c r="L10" s="333"/>
      <c r="M10" s="279"/>
      <c r="N10" s="533" t="s">
        <v>638</v>
      </c>
      <c r="O10" s="533"/>
      <c r="P10" s="533"/>
      <c r="Q10" s="533"/>
      <c r="R10" s="533"/>
      <c r="S10" s="533"/>
      <c r="T10" s="332" t="s">
        <v>579</v>
      </c>
      <c r="U10" s="333"/>
      <c r="V10" s="333"/>
      <c r="W10" s="333"/>
      <c r="X10" s="333"/>
      <c r="Y10" s="279"/>
      <c r="Z10" s="533" t="s">
        <v>485</v>
      </c>
      <c r="AA10" s="533"/>
      <c r="AB10" s="533"/>
      <c r="AC10" s="533"/>
      <c r="AD10" s="533"/>
      <c r="AE10" s="533"/>
      <c r="AF10" s="279" t="s">
        <v>486</v>
      </c>
      <c r="AG10" s="279"/>
      <c r="AH10" s="279"/>
      <c r="AI10" s="279"/>
      <c r="AJ10" s="279"/>
      <c r="AK10" s="280"/>
    </row>
    <row r="11" spans="1:39" x14ac:dyDescent="0.25">
      <c r="A11" s="8"/>
      <c r="B11" s="326"/>
      <c r="C11" s="327"/>
      <c r="D11" s="327"/>
      <c r="E11" s="327"/>
      <c r="F11" s="327"/>
      <c r="G11" s="328"/>
      <c r="H11" s="551"/>
      <c r="I11" s="551"/>
      <c r="J11" s="551"/>
      <c r="K11" s="551"/>
      <c r="L11" s="551"/>
      <c r="M11" s="551"/>
      <c r="N11" s="402"/>
      <c r="O11" s="403"/>
      <c r="P11" s="403"/>
      <c r="Q11" s="403"/>
      <c r="R11" s="403"/>
      <c r="S11" s="404"/>
      <c r="T11" s="551"/>
      <c r="U11" s="551"/>
      <c r="V11" s="551"/>
      <c r="W11" s="551"/>
      <c r="X11" s="551"/>
      <c r="Y11" s="402"/>
      <c r="Z11" s="544"/>
      <c r="AA11" s="544"/>
      <c r="AB11" s="544"/>
      <c r="AC11" s="544"/>
      <c r="AD11" s="544"/>
      <c r="AE11" s="544"/>
      <c r="AF11" s="430"/>
      <c r="AG11" s="430"/>
      <c r="AH11" s="430"/>
      <c r="AI11" s="430"/>
      <c r="AJ11" s="430"/>
      <c r="AK11" s="430"/>
    </row>
    <row r="12" spans="1:39" ht="48.75" customHeight="1" x14ac:dyDescent="0.25">
      <c r="A12" s="8" t="s">
        <v>74</v>
      </c>
      <c r="B12" s="314" t="s">
        <v>508</v>
      </c>
      <c r="C12" s="315"/>
      <c r="D12" s="315"/>
      <c r="E12" s="315"/>
      <c r="F12" s="315"/>
      <c r="G12" s="316"/>
      <c r="H12" s="314" t="s">
        <v>617</v>
      </c>
      <c r="I12" s="315"/>
      <c r="J12" s="315"/>
      <c r="K12" s="315"/>
      <c r="L12" s="315"/>
      <c r="M12" s="316"/>
      <c r="N12" s="304" t="s">
        <v>640</v>
      </c>
      <c r="O12" s="305"/>
      <c r="P12" s="305"/>
      <c r="Q12" s="305"/>
      <c r="R12" s="305"/>
      <c r="S12" s="306"/>
      <c r="T12" s="314" t="s">
        <v>524</v>
      </c>
      <c r="U12" s="315"/>
      <c r="V12" s="315"/>
      <c r="W12" s="315"/>
      <c r="X12" s="315"/>
      <c r="Y12" s="305"/>
      <c r="Z12" s="563" t="s">
        <v>525</v>
      </c>
      <c r="AA12" s="563"/>
      <c r="AB12" s="563"/>
      <c r="AC12" s="563"/>
      <c r="AD12" s="563"/>
      <c r="AE12" s="563"/>
      <c r="AF12" s="304" t="s">
        <v>616</v>
      </c>
      <c r="AG12" s="305"/>
      <c r="AH12" s="305"/>
      <c r="AI12" s="305"/>
      <c r="AJ12" s="305"/>
      <c r="AK12" s="306"/>
    </row>
    <row r="13" spans="1:39" x14ac:dyDescent="0.25">
      <c r="A13" s="24"/>
      <c r="B13" s="326"/>
      <c r="C13" s="327"/>
      <c r="D13" s="327"/>
      <c r="E13" s="327"/>
      <c r="F13" s="327"/>
      <c r="G13" s="328"/>
      <c r="H13" s="326"/>
      <c r="I13" s="327"/>
      <c r="J13" s="327"/>
      <c r="K13" s="327"/>
      <c r="L13" s="327"/>
      <c r="M13" s="328"/>
      <c r="N13" s="402"/>
      <c r="O13" s="403"/>
      <c r="P13" s="403"/>
      <c r="Q13" s="403"/>
      <c r="R13" s="403"/>
      <c r="S13" s="404"/>
      <c r="T13" s="326"/>
      <c r="U13" s="327"/>
      <c r="V13" s="327"/>
      <c r="W13" s="327"/>
      <c r="X13" s="327"/>
      <c r="Y13" s="403"/>
      <c r="Z13" s="544" t="s">
        <v>312</v>
      </c>
      <c r="AA13" s="544"/>
      <c r="AB13" s="544"/>
      <c r="AC13" s="544"/>
      <c r="AD13" s="544"/>
      <c r="AE13" s="544"/>
      <c r="AF13" s="430"/>
      <c r="AG13" s="430"/>
      <c r="AH13" s="430"/>
      <c r="AI13" s="430"/>
      <c r="AJ13" s="430"/>
      <c r="AK13" s="430"/>
    </row>
    <row r="14" spans="1:39" x14ac:dyDescent="0.25">
      <c r="A14" s="8" t="s">
        <v>75</v>
      </c>
      <c r="B14" s="256">
        <v>0.57918199999999997</v>
      </c>
      <c r="C14" s="257"/>
      <c r="D14" s="257"/>
      <c r="E14" s="257"/>
      <c r="F14" s="257"/>
      <c r="G14" s="258"/>
      <c r="H14" s="256">
        <v>2.4582220000000001</v>
      </c>
      <c r="I14" s="257"/>
      <c r="J14" s="257"/>
      <c r="K14" s="257"/>
      <c r="L14" s="257"/>
      <c r="M14" s="258"/>
      <c r="N14" s="256" t="s">
        <v>17</v>
      </c>
      <c r="O14" s="257"/>
      <c r="P14" s="257"/>
      <c r="Q14" s="257"/>
      <c r="R14" s="257"/>
      <c r="S14" s="258"/>
      <c r="T14" s="256">
        <v>0.61010900000000001</v>
      </c>
      <c r="U14" s="257"/>
      <c r="V14" s="257"/>
      <c r="W14" s="257"/>
      <c r="X14" s="257"/>
      <c r="Y14" s="257"/>
      <c r="Z14" s="256">
        <v>0.64375300000000002</v>
      </c>
      <c r="AA14" s="257"/>
      <c r="AB14" s="257"/>
      <c r="AC14" s="257"/>
      <c r="AD14" s="257"/>
      <c r="AE14" s="257"/>
      <c r="AF14" s="256">
        <v>0.85256799999999999</v>
      </c>
      <c r="AG14" s="257"/>
      <c r="AH14" s="257"/>
      <c r="AI14" s="257"/>
      <c r="AJ14" s="257"/>
      <c r="AK14" s="258"/>
    </row>
    <row r="15" spans="1:39" x14ac:dyDescent="0.25">
      <c r="A15" s="25"/>
      <c r="B15" s="326"/>
      <c r="C15" s="327"/>
      <c r="D15" s="327"/>
      <c r="E15" s="327"/>
      <c r="F15" s="327"/>
      <c r="G15" s="328"/>
      <c r="H15" s="326"/>
      <c r="I15" s="327"/>
      <c r="J15" s="327"/>
      <c r="K15" s="327"/>
      <c r="L15" s="327"/>
      <c r="M15" s="328"/>
      <c r="N15" s="402"/>
      <c r="O15" s="403"/>
      <c r="P15" s="403"/>
      <c r="Q15" s="403"/>
      <c r="R15" s="403"/>
      <c r="S15" s="404"/>
      <c r="T15" s="326"/>
      <c r="U15" s="327"/>
      <c r="V15" s="327"/>
      <c r="W15" s="327"/>
      <c r="X15" s="327"/>
      <c r="Y15" s="403"/>
      <c r="Z15" s="544"/>
      <c r="AA15" s="544"/>
      <c r="AB15" s="544"/>
      <c r="AC15" s="544"/>
      <c r="AD15" s="544"/>
      <c r="AE15" s="544"/>
      <c r="AF15" s="430"/>
      <c r="AG15" s="430"/>
      <c r="AH15" s="430"/>
      <c r="AI15" s="430"/>
      <c r="AJ15" s="430"/>
      <c r="AK15" s="430"/>
    </row>
    <row r="16" spans="1:39" x14ac:dyDescent="0.25">
      <c r="A16" s="22" t="s">
        <v>449</v>
      </c>
      <c r="B16" s="326"/>
      <c r="C16" s="327"/>
      <c r="D16" s="327"/>
      <c r="E16" s="327"/>
      <c r="F16" s="327"/>
      <c r="G16" s="328"/>
      <c r="H16" s="551"/>
      <c r="I16" s="551"/>
      <c r="J16" s="551"/>
      <c r="K16" s="551"/>
      <c r="L16" s="551"/>
      <c r="M16" s="551"/>
      <c r="N16" s="402"/>
      <c r="O16" s="403"/>
      <c r="P16" s="404"/>
      <c r="Q16" s="402"/>
      <c r="R16" s="403"/>
      <c r="S16" s="404"/>
      <c r="T16" s="551"/>
      <c r="U16" s="551"/>
      <c r="V16" s="551"/>
      <c r="W16" s="551"/>
      <c r="X16" s="551"/>
      <c r="Y16" s="402"/>
      <c r="Z16" s="544"/>
      <c r="AA16" s="544"/>
      <c r="AB16" s="544"/>
      <c r="AC16" s="544"/>
      <c r="AD16" s="544"/>
      <c r="AE16" s="544"/>
      <c r="AF16" s="544"/>
      <c r="AG16" s="544"/>
      <c r="AH16" s="544"/>
      <c r="AI16" s="544"/>
      <c r="AJ16" s="544"/>
      <c r="AK16" s="544"/>
    </row>
    <row r="17" spans="1:40" x14ac:dyDescent="0.25">
      <c r="A17" s="26"/>
      <c r="B17" s="281" t="s">
        <v>2</v>
      </c>
      <c r="C17" s="282"/>
      <c r="D17" s="283"/>
      <c r="E17" s="298" t="s">
        <v>3</v>
      </c>
      <c r="F17" s="299"/>
      <c r="G17" s="300"/>
      <c r="H17" s="281" t="s">
        <v>2</v>
      </c>
      <c r="I17" s="282"/>
      <c r="J17" s="283"/>
      <c r="K17" s="281" t="s">
        <v>3</v>
      </c>
      <c r="L17" s="282"/>
      <c r="M17" s="283"/>
      <c r="N17" s="281" t="s">
        <v>2</v>
      </c>
      <c r="O17" s="282"/>
      <c r="P17" s="283"/>
      <c r="Q17" s="281" t="s">
        <v>3</v>
      </c>
      <c r="R17" s="282"/>
      <c r="S17" s="283"/>
      <c r="T17" s="281" t="s">
        <v>2</v>
      </c>
      <c r="U17" s="282"/>
      <c r="V17" s="283"/>
      <c r="W17" s="281" t="s">
        <v>3</v>
      </c>
      <c r="X17" s="282"/>
      <c r="Y17" s="282"/>
      <c r="Z17" s="322" t="s">
        <v>2</v>
      </c>
      <c r="AA17" s="322"/>
      <c r="AB17" s="322"/>
      <c r="AC17" s="318" t="s">
        <v>3</v>
      </c>
      <c r="AD17" s="318"/>
      <c r="AE17" s="318"/>
      <c r="AF17" s="282" t="s">
        <v>2</v>
      </c>
      <c r="AG17" s="282"/>
      <c r="AH17" s="283"/>
      <c r="AI17" s="298" t="s">
        <v>3</v>
      </c>
      <c r="AJ17" s="299"/>
      <c r="AK17" s="300"/>
    </row>
    <row r="18" spans="1:40" x14ac:dyDescent="0.25">
      <c r="A18" s="8" t="s">
        <v>50</v>
      </c>
      <c r="B18" s="256">
        <v>2.25</v>
      </c>
      <c r="C18" s="257"/>
      <c r="D18" s="258"/>
      <c r="E18" s="256">
        <v>1.17</v>
      </c>
      <c r="F18" s="257"/>
      <c r="G18" s="258"/>
      <c r="H18" s="256">
        <v>0.99</v>
      </c>
      <c r="I18" s="257"/>
      <c r="J18" s="258"/>
      <c r="K18" s="256">
        <v>0.34</v>
      </c>
      <c r="L18" s="257"/>
      <c r="M18" s="258"/>
      <c r="N18" s="256">
        <v>2.17</v>
      </c>
      <c r="O18" s="257"/>
      <c r="P18" s="258"/>
      <c r="Q18" s="256">
        <v>0.42</v>
      </c>
      <c r="R18" s="257"/>
      <c r="S18" s="258"/>
      <c r="T18" s="256">
        <v>2.16</v>
      </c>
      <c r="U18" s="257"/>
      <c r="V18" s="258"/>
      <c r="W18" s="256">
        <v>0.65</v>
      </c>
      <c r="X18" s="257"/>
      <c r="Y18" s="257"/>
      <c r="Z18" s="313">
        <v>2</v>
      </c>
      <c r="AA18" s="313"/>
      <c r="AB18" s="313"/>
      <c r="AC18" s="313">
        <v>1</v>
      </c>
      <c r="AD18" s="313"/>
      <c r="AE18" s="313"/>
      <c r="AF18" s="256">
        <v>2.13</v>
      </c>
      <c r="AG18" s="257"/>
      <c r="AH18" s="258"/>
      <c r="AI18" s="256">
        <v>1.1000000000000001</v>
      </c>
      <c r="AJ18" s="257"/>
      <c r="AK18" s="258"/>
      <c r="AM18" s="5" t="s">
        <v>312</v>
      </c>
    </row>
    <row r="19" spans="1:40" x14ac:dyDescent="0.25">
      <c r="A19" s="8" t="s">
        <v>51</v>
      </c>
      <c r="B19" s="256">
        <v>0</v>
      </c>
      <c r="C19" s="257"/>
      <c r="D19" s="258"/>
      <c r="E19" s="256">
        <v>0</v>
      </c>
      <c r="F19" s="257"/>
      <c r="G19" s="258"/>
      <c r="H19" s="256">
        <v>0</v>
      </c>
      <c r="I19" s="257"/>
      <c r="J19" s="258"/>
      <c r="K19" s="256">
        <v>0</v>
      </c>
      <c r="L19" s="257"/>
      <c r="M19" s="258"/>
      <c r="N19" s="256">
        <v>0</v>
      </c>
      <c r="O19" s="257"/>
      <c r="P19" s="258"/>
      <c r="Q19" s="256">
        <v>0</v>
      </c>
      <c r="R19" s="257"/>
      <c r="S19" s="258"/>
      <c r="T19" s="256">
        <v>0</v>
      </c>
      <c r="U19" s="257"/>
      <c r="V19" s="258"/>
      <c r="W19" s="256">
        <v>0</v>
      </c>
      <c r="X19" s="257"/>
      <c r="Y19" s="257"/>
      <c r="Z19" s="313">
        <v>0</v>
      </c>
      <c r="AA19" s="313"/>
      <c r="AB19" s="313"/>
      <c r="AC19" s="313">
        <v>0</v>
      </c>
      <c r="AD19" s="313"/>
      <c r="AE19" s="313"/>
      <c r="AF19" s="256">
        <v>0</v>
      </c>
      <c r="AG19" s="257"/>
      <c r="AH19" s="258"/>
      <c r="AI19" s="256">
        <v>0</v>
      </c>
      <c r="AJ19" s="257"/>
      <c r="AK19" s="258"/>
      <c r="AN19" s="5" t="s">
        <v>312</v>
      </c>
    </row>
    <row r="20" spans="1:40" x14ac:dyDescent="0.25">
      <c r="A20" s="8" t="s">
        <v>52</v>
      </c>
      <c r="B20" s="256">
        <v>0.05</v>
      </c>
      <c r="C20" s="257"/>
      <c r="D20" s="258"/>
      <c r="E20" s="256">
        <v>0.05</v>
      </c>
      <c r="F20" s="257"/>
      <c r="G20" s="258"/>
      <c r="H20" s="256">
        <v>0</v>
      </c>
      <c r="I20" s="257"/>
      <c r="J20" s="258"/>
      <c r="K20" s="256">
        <v>0</v>
      </c>
      <c r="L20" s="257"/>
      <c r="M20" s="258"/>
      <c r="N20" s="256">
        <v>0.05</v>
      </c>
      <c r="O20" s="257"/>
      <c r="P20" s="258"/>
      <c r="Q20" s="256">
        <v>0.05</v>
      </c>
      <c r="R20" s="257"/>
      <c r="S20" s="258"/>
      <c r="T20" s="256">
        <v>0.05</v>
      </c>
      <c r="U20" s="257"/>
      <c r="V20" s="258"/>
      <c r="W20" s="256">
        <v>0.05</v>
      </c>
      <c r="X20" s="257"/>
      <c r="Y20" s="257"/>
      <c r="Z20" s="313">
        <v>0.05</v>
      </c>
      <c r="AA20" s="313"/>
      <c r="AB20" s="313"/>
      <c r="AC20" s="313">
        <v>0.05</v>
      </c>
      <c r="AD20" s="313"/>
      <c r="AE20" s="313"/>
      <c r="AF20" s="256">
        <v>0.05</v>
      </c>
      <c r="AG20" s="257"/>
      <c r="AH20" s="258"/>
      <c r="AI20" s="256">
        <v>0.05</v>
      </c>
      <c r="AJ20" s="257"/>
      <c r="AK20" s="258"/>
    </row>
    <row r="21" spans="1:40" x14ac:dyDescent="0.25">
      <c r="A21" s="8" t="s">
        <v>55</v>
      </c>
      <c r="B21" s="256">
        <v>0.19</v>
      </c>
      <c r="C21" s="257"/>
      <c r="D21" s="258"/>
      <c r="E21" s="256">
        <v>0.19</v>
      </c>
      <c r="F21" s="257"/>
      <c r="G21" s="258"/>
      <c r="H21" s="256">
        <v>0</v>
      </c>
      <c r="I21" s="257"/>
      <c r="J21" s="258"/>
      <c r="K21" s="256">
        <v>0</v>
      </c>
      <c r="L21" s="257"/>
      <c r="M21" s="258"/>
      <c r="N21" s="256">
        <v>0.05</v>
      </c>
      <c r="O21" s="257"/>
      <c r="P21" s="258"/>
      <c r="Q21" s="256">
        <v>0.05</v>
      </c>
      <c r="R21" s="257"/>
      <c r="S21" s="258"/>
      <c r="T21" s="256">
        <v>0.1</v>
      </c>
      <c r="U21" s="257"/>
      <c r="V21" s="258"/>
      <c r="W21" s="256">
        <v>0.1</v>
      </c>
      <c r="X21" s="257"/>
      <c r="Y21" s="257"/>
      <c r="Z21" s="313">
        <v>0.2</v>
      </c>
      <c r="AA21" s="313"/>
      <c r="AB21" s="313"/>
      <c r="AC21" s="313">
        <v>0.15</v>
      </c>
      <c r="AD21" s="313"/>
      <c r="AE21" s="313"/>
      <c r="AF21" s="256">
        <v>0.15</v>
      </c>
      <c r="AG21" s="257"/>
      <c r="AH21" s="258"/>
      <c r="AI21" s="256">
        <v>0.15</v>
      </c>
      <c r="AJ21" s="257"/>
      <c r="AK21" s="258"/>
    </row>
    <row r="22" spans="1:40" x14ac:dyDescent="0.25">
      <c r="A22" s="8" t="s">
        <v>49</v>
      </c>
      <c r="B22" s="256">
        <f>SUM(B18:D21)</f>
        <v>2.4899999999999998</v>
      </c>
      <c r="C22" s="257"/>
      <c r="D22" s="258"/>
      <c r="E22" s="256">
        <f>SUM(E18:G21)</f>
        <v>1.41</v>
      </c>
      <c r="F22" s="257"/>
      <c r="G22" s="258"/>
      <c r="H22" s="256">
        <f>SUM(H18:J21)</f>
        <v>0.99</v>
      </c>
      <c r="I22" s="257"/>
      <c r="J22" s="258"/>
      <c r="K22" s="256">
        <f>SUM(K18:M21)</f>
        <v>0.34</v>
      </c>
      <c r="L22" s="257"/>
      <c r="M22" s="258"/>
      <c r="N22" s="256">
        <f>SUM(N18:P21)</f>
        <v>2.2699999999999996</v>
      </c>
      <c r="O22" s="257"/>
      <c r="P22" s="258"/>
      <c r="Q22" s="256">
        <f>SUM(Q18:S21)</f>
        <v>0.52</v>
      </c>
      <c r="R22" s="257"/>
      <c r="S22" s="258"/>
      <c r="T22" s="256">
        <f>SUM(T18:V21)</f>
        <v>2.31</v>
      </c>
      <c r="U22" s="257"/>
      <c r="V22" s="258"/>
      <c r="W22" s="256">
        <f>SUM(W18:Y21)</f>
        <v>0.8</v>
      </c>
      <c r="X22" s="257"/>
      <c r="Y22" s="257"/>
      <c r="Z22" s="313">
        <f>SUM(Z18:AB21)</f>
        <v>2.25</v>
      </c>
      <c r="AA22" s="313"/>
      <c r="AB22" s="313"/>
      <c r="AC22" s="313">
        <f>SUM(AC18:AE21)</f>
        <v>1.2</v>
      </c>
      <c r="AD22" s="313"/>
      <c r="AE22" s="313"/>
      <c r="AF22" s="256">
        <f>SUM(AF18:AH21)</f>
        <v>2.3299999999999996</v>
      </c>
      <c r="AG22" s="257"/>
      <c r="AH22" s="258"/>
      <c r="AI22" s="256">
        <f>SUM(AI18:AK21)</f>
        <v>1.3</v>
      </c>
      <c r="AJ22" s="257"/>
      <c r="AK22" s="258"/>
    </row>
    <row r="23" spans="1:40" x14ac:dyDescent="0.25">
      <c r="A23" s="24"/>
      <c r="B23" s="326"/>
      <c r="C23" s="327"/>
      <c r="D23" s="327"/>
      <c r="E23" s="327"/>
      <c r="F23" s="327"/>
      <c r="G23" s="328"/>
      <c r="H23" s="326"/>
      <c r="I23" s="327"/>
      <c r="J23" s="327"/>
      <c r="K23" s="327"/>
      <c r="L23" s="327"/>
      <c r="M23" s="328"/>
      <c r="N23" s="402"/>
      <c r="O23" s="403"/>
      <c r="P23" s="403"/>
      <c r="Q23" s="403"/>
      <c r="R23" s="403"/>
      <c r="S23" s="404"/>
      <c r="T23" s="326"/>
      <c r="U23" s="327"/>
      <c r="V23" s="327"/>
      <c r="W23" s="327"/>
      <c r="X23" s="327"/>
      <c r="Y23" s="403"/>
      <c r="Z23" s="544"/>
      <c r="AA23" s="544"/>
      <c r="AB23" s="544"/>
      <c r="AC23" s="544"/>
      <c r="AD23" s="544"/>
      <c r="AE23" s="544"/>
      <c r="AF23" s="430"/>
      <c r="AG23" s="430"/>
      <c r="AH23" s="430"/>
      <c r="AI23" s="430"/>
      <c r="AJ23" s="430"/>
      <c r="AK23" s="430"/>
    </row>
    <row r="24" spans="1:40" x14ac:dyDescent="0.25">
      <c r="A24" s="388" t="s">
        <v>11</v>
      </c>
      <c r="B24" s="262" t="s">
        <v>4</v>
      </c>
      <c r="C24" s="253"/>
      <c r="D24" s="254"/>
      <c r="E24" s="262" t="s">
        <v>331</v>
      </c>
      <c r="F24" s="253"/>
      <c r="G24" s="254"/>
      <c r="H24" s="262" t="s">
        <v>4</v>
      </c>
      <c r="I24" s="253"/>
      <c r="J24" s="254"/>
      <c r="K24" s="262" t="s">
        <v>331</v>
      </c>
      <c r="L24" s="253"/>
      <c r="M24" s="254"/>
      <c r="N24" s="262" t="s">
        <v>4</v>
      </c>
      <c r="O24" s="253"/>
      <c r="P24" s="254"/>
      <c r="Q24" s="262" t="s">
        <v>331</v>
      </c>
      <c r="R24" s="253"/>
      <c r="S24" s="254"/>
      <c r="T24" s="262" t="s">
        <v>4</v>
      </c>
      <c r="U24" s="253"/>
      <c r="V24" s="254"/>
      <c r="W24" s="262" t="s">
        <v>331</v>
      </c>
      <c r="X24" s="253"/>
      <c r="Y24" s="296"/>
      <c r="Z24" s="546" t="s">
        <v>4</v>
      </c>
      <c r="AA24" s="546"/>
      <c r="AB24" s="546"/>
      <c r="AC24" s="546" t="s">
        <v>331</v>
      </c>
      <c r="AD24" s="546"/>
      <c r="AE24" s="546"/>
      <c r="AF24" s="252" t="s">
        <v>4</v>
      </c>
      <c r="AG24" s="296"/>
      <c r="AH24" s="297"/>
      <c r="AI24" s="252" t="s">
        <v>331</v>
      </c>
      <c r="AJ24" s="296"/>
      <c r="AK24" s="297"/>
    </row>
    <row r="25" spans="1:40" ht="15" customHeight="1" x14ac:dyDescent="0.25">
      <c r="A25" s="389"/>
      <c r="B25" s="259" t="s">
        <v>187</v>
      </c>
      <c r="C25" s="260"/>
      <c r="D25" s="261"/>
      <c r="E25" s="255">
        <v>9.7123000000000008</v>
      </c>
      <c r="F25" s="255"/>
      <c r="G25" s="255"/>
      <c r="H25" s="259" t="s">
        <v>247</v>
      </c>
      <c r="I25" s="260"/>
      <c r="J25" s="261"/>
      <c r="K25" s="255">
        <v>22.720700000000001</v>
      </c>
      <c r="L25" s="255"/>
      <c r="M25" s="255"/>
      <c r="N25" s="259" t="s">
        <v>247</v>
      </c>
      <c r="O25" s="260"/>
      <c r="P25" s="261"/>
      <c r="Q25" s="255">
        <v>11.034800000000001</v>
      </c>
      <c r="R25" s="255"/>
      <c r="S25" s="255"/>
      <c r="T25" s="259" t="s">
        <v>178</v>
      </c>
      <c r="U25" s="260"/>
      <c r="V25" s="261"/>
      <c r="W25" s="255">
        <v>13.497299999999999</v>
      </c>
      <c r="X25" s="255"/>
      <c r="Y25" s="255"/>
      <c r="Z25" s="259" t="s">
        <v>178</v>
      </c>
      <c r="AA25" s="260"/>
      <c r="AB25" s="261"/>
      <c r="AC25" s="255">
        <v>45.226100000000002</v>
      </c>
      <c r="AD25" s="255"/>
      <c r="AE25" s="255"/>
      <c r="AF25" s="259" t="s">
        <v>247</v>
      </c>
      <c r="AG25" s="260"/>
      <c r="AH25" s="261"/>
      <c r="AI25" s="255">
        <v>12.736700000000001</v>
      </c>
      <c r="AJ25" s="255"/>
      <c r="AK25" s="255"/>
      <c r="AL25" s="5" t="s">
        <v>312</v>
      </c>
    </row>
    <row r="26" spans="1:40" ht="15" customHeight="1" x14ac:dyDescent="0.25">
      <c r="A26" s="389"/>
      <c r="B26" s="259" t="s">
        <v>178</v>
      </c>
      <c r="C26" s="260"/>
      <c r="D26" s="261"/>
      <c r="E26" s="255">
        <v>7.2534000000000001</v>
      </c>
      <c r="F26" s="255"/>
      <c r="G26" s="255"/>
      <c r="H26" s="259" t="s">
        <v>43</v>
      </c>
      <c r="I26" s="260"/>
      <c r="J26" s="261"/>
      <c r="K26" s="255">
        <v>8.2584999999999997</v>
      </c>
      <c r="L26" s="255"/>
      <c r="M26" s="255"/>
      <c r="N26" s="259" t="s">
        <v>231</v>
      </c>
      <c r="O26" s="260"/>
      <c r="P26" s="261"/>
      <c r="Q26" s="255">
        <v>4.6962000000000002</v>
      </c>
      <c r="R26" s="255"/>
      <c r="S26" s="255"/>
      <c r="T26" s="259" t="s">
        <v>180</v>
      </c>
      <c r="U26" s="260"/>
      <c r="V26" s="261"/>
      <c r="W26" s="255">
        <v>7.5246000000000004</v>
      </c>
      <c r="X26" s="255"/>
      <c r="Y26" s="255"/>
      <c r="Z26" s="259" t="s">
        <v>187</v>
      </c>
      <c r="AA26" s="260"/>
      <c r="AB26" s="261"/>
      <c r="AC26" s="255">
        <v>24.1234</v>
      </c>
      <c r="AD26" s="255"/>
      <c r="AE26" s="255"/>
      <c r="AF26" s="259" t="s">
        <v>238</v>
      </c>
      <c r="AG26" s="260"/>
      <c r="AH26" s="261"/>
      <c r="AI26" s="255">
        <v>3.7801</v>
      </c>
      <c r="AJ26" s="255"/>
      <c r="AK26" s="255"/>
      <c r="AL26" s="5" t="s">
        <v>312</v>
      </c>
    </row>
    <row r="27" spans="1:40" ht="15" customHeight="1" x14ac:dyDescent="0.25">
      <c r="A27" s="389"/>
      <c r="B27" s="259" t="s">
        <v>180</v>
      </c>
      <c r="C27" s="260"/>
      <c r="D27" s="261"/>
      <c r="E27" s="255">
        <v>5.3861999999999997</v>
      </c>
      <c r="F27" s="255"/>
      <c r="G27" s="255"/>
      <c r="H27" s="259" t="s">
        <v>179</v>
      </c>
      <c r="I27" s="260"/>
      <c r="J27" s="261"/>
      <c r="K27" s="255">
        <v>7.1502999999999997</v>
      </c>
      <c r="L27" s="255"/>
      <c r="M27" s="255"/>
      <c r="N27" s="259" t="s">
        <v>641</v>
      </c>
      <c r="O27" s="260"/>
      <c r="P27" s="261"/>
      <c r="Q27" s="255">
        <v>4.6801000000000004</v>
      </c>
      <c r="R27" s="255"/>
      <c r="S27" s="255"/>
      <c r="T27" s="259" t="s">
        <v>562</v>
      </c>
      <c r="U27" s="260"/>
      <c r="V27" s="261"/>
      <c r="W27" s="255">
        <v>6.8971</v>
      </c>
      <c r="X27" s="255"/>
      <c r="Y27" s="255"/>
      <c r="Z27" s="259" t="s">
        <v>610</v>
      </c>
      <c r="AA27" s="260"/>
      <c r="AB27" s="261"/>
      <c r="AC27" s="255">
        <v>8.2685999999999993</v>
      </c>
      <c r="AD27" s="255"/>
      <c r="AE27" s="255"/>
      <c r="AF27" s="259" t="s">
        <v>185</v>
      </c>
      <c r="AG27" s="260"/>
      <c r="AH27" s="261"/>
      <c r="AI27" s="255">
        <v>3.7503000000000002</v>
      </c>
      <c r="AJ27" s="255"/>
      <c r="AK27" s="255"/>
    </row>
    <row r="28" spans="1:40" ht="15" customHeight="1" x14ac:dyDescent="0.25">
      <c r="A28" s="389"/>
      <c r="B28" s="259" t="s">
        <v>43</v>
      </c>
      <c r="C28" s="260"/>
      <c r="D28" s="261"/>
      <c r="E28" s="255">
        <v>4.5856000000000003</v>
      </c>
      <c r="F28" s="255"/>
      <c r="G28" s="255"/>
      <c r="H28" s="259" t="s">
        <v>315</v>
      </c>
      <c r="I28" s="260"/>
      <c r="J28" s="261"/>
      <c r="K28" s="255">
        <v>4.9615</v>
      </c>
      <c r="L28" s="255"/>
      <c r="M28" s="255"/>
      <c r="N28" s="259" t="s">
        <v>178</v>
      </c>
      <c r="O28" s="260"/>
      <c r="P28" s="261"/>
      <c r="Q28" s="255">
        <v>2.9731999999999998</v>
      </c>
      <c r="R28" s="255"/>
      <c r="S28" s="255"/>
      <c r="T28" s="259" t="s">
        <v>177</v>
      </c>
      <c r="U28" s="260"/>
      <c r="V28" s="261"/>
      <c r="W28" s="255">
        <v>4.7636000000000003</v>
      </c>
      <c r="X28" s="255"/>
      <c r="Y28" s="255"/>
      <c r="Z28" s="259" t="s">
        <v>180</v>
      </c>
      <c r="AA28" s="260"/>
      <c r="AB28" s="261"/>
      <c r="AC28" s="255">
        <v>3.6869999999999998</v>
      </c>
      <c r="AD28" s="255"/>
      <c r="AE28" s="255"/>
      <c r="AF28" s="259" t="s">
        <v>258</v>
      </c>
      <c r="AG28" s="260"/>
      <c r="AH28" s="261"/>
      <c r="AI28" s="255">
        <v>3.5853999999999999</v>
      </c>
      <c r="AJ28" s="255"/>
      <c r="AK28" s="255"/>
    </row>
    <row r="29" spans="1:40" ht="15" customHeight="1" x14ac:dyDescent="0.25">
      <c r="A29" s="389"/>
      <c r="B29" s="259" t="s">
        <v>177</v>
      </c>
      <c r="C29" s="260"/>
      <c r="D29" s="261"/>
      <c r="E29" s="255">
        <v>2.8468</v>
      </c>
      <c r="F29" s="255"/>
      <c r="G29" s="255"/>
      <c r="H29" s="259" t="s">
        <v>466</v>
      </c>
      <c r="I29" s="260"/>
      <c r="J29" s="261"/>
      <c r="K29" s="255">
        <v>4.8864999999999998</v>
      </c>
      <c r="L29" s="255"/>
      <c r="M29" s="255"/>
      <c r="N29" s="259" t="s">
        <v>659</v>
      </c>
      <c r="O29" s="260"/>
      <c r="P29" s="261"/>
      <c r="Q29" s="255">
        <v>2.8874</v>
      </c>
      <c r="R29" s="255"/>
      <c r="S29" s="255"/>
      <c r="T29" s="259" t="s">
        <v>185</v>
      </c>
      <c r="U29" s="260"/>
      <c r="V29" s="261"/>
      <c r="W29" s="255">
        <v>3.8462999999999998</v>
      </c>
      <c r="X29" s="255"/>
      <c r="Y29" s="255"/>
      <c r="Z29" s="259" t="s">
        <v>541</v>
      </c>
      <c r="AA29" s="260"/>
      <c r="AB29" s="261"/>
      <c r="AC29" s="255">
        <v>3.3252999999999999</v>
      </c>
      <c r="AD29" s="255"/>
      <c r="AE29" s="255"/>
      <c r="AF29" s="259" t="s">
        <v>184</v>
      </c>
      <c r="AG29" s="260"/>
      <c r="AH29" s="261"/>
      <c r="AI29" s="255">
        <v>3.0095999999999998</v>
      </c>
      <c r="AJ29" s="255"/>
      <c r="AK29" s="255"/>
    </row>
    <row r="30" spans="1:40" ht="15" customHeight="1" x14ac:dyDescent="0.25">
      <c r="A30" s="389"/>
      <c r="B30" s="259" t="s">
        <v>179</v>
      </c>
      <c r="C30" s="260"/>
      <c r="D30" s="261"/>
      <c r="E30" s="255">
        <v>2.7869000000000002</v>
      </c>
      <c r="F30" s="255"/>
      <c r="G30" s="255"/>
      <c r="H30" s="259" t="s">
        <v>234</v>
      </c>
      <c r="I30" s="260"/>
      <c r="J30" s="261"/>
      <c r="K30" s="255">
        <v>4.8307000000000002</v>
      </c>
      <c r="L30" s="255"/>
      <c r="M30" s="255"/>
      <c r="N30" s="259" t="s">
        <v>183</v>
      </c>
      <c r="O30" s="260"/>
      <c r="P30" s="261"/>
      <c r="Q30" s="255">
        <v>2.7633000000000001</v>
      </c>
      <c r="R30" s="255"/>
      <c r="S30" s="255"/>
      <c r="T30" s="259" t="s">
        <v>43</v>
      </c>
      <c r="U30" s="260"/>
      <c r="V30" s="261"/>
      <c r="W30" s="255">
        <v>3.1522999999999999</v>
      </c>
      <c r="X30" s="255"/>
      <c r="Y30" s="255"/>
      <c r="Z30" s="259" t="s">
        <v>177</v>
      </c>
      <c r="AA30" s="260"/>
      <c r="AB30" s="261"/>
      <c r="AC30" s="255">
        <v>2.9119000000000002</v>
      </c>
      <c r="AD30" s="255"/>
      <c r="AE30" s="255"/>
      <c r="AF30" s="259" t="s">
        <v>188</v>
      </c>
      <c r="AG30" s="260"/>
      <c r="AH30" s="261"/>
      <c r="AI30" s="255">
        <v>2.9064999999999999</v>
      </c>
      <c r="AJ30" s="255"/>
      <c r="AK30" s="255"/>
    </row>
    <row r="31" spans="1:40" ht="15" customHeight="1" x14ac:dyDescent="0.25">
      <c r="A31" s="389"/>
      <c r="B31" s="259" t="s">
        <v>191</v>
      </c>
      <c r="C31" s="260"/>
      <c r="D31" s="261"/>
      <c r="E31" s="255">
        <v>2.4525999999999999</v>
      </c>
      <c r="F31" s="255"/>
      <c r="G31" s="255"/>
      <c r="H31" s="259" t="s">
        <v>655</v>
      </c>
      <c r="I31" s="260"/>
      <c r="J31" s="261"/>
      <c r="K31" s="255">
        <v>4.5591999999999997</v>
      </c>
      <c r="L31" s="255"/>
      <c r="M31" s="255"/>
      <c r="N31" s="259" t="s">
        <v>189</v>
      </c>
      <c r="O31" s="260"/>
      <c r="P31" s="261"/>
      <c r="Q31" s="255">
        <v>2.5226999999999999</v>
      </c>
      <c r="R31" s="255"/>
      <c r="S31" s="255"/>
      <c r="T31" s="259" t="s">
        <v>189</v>
      </c>
      <c r="U31" s="260"/>
      <c r="V31" s="261"/>
      <c r="W31" s="255">
        <v>3.1008</v>
      </c>
      <c r="X31" s="255"/>
      <c r="Y31" s="255"/>
      <c r="Z31" s="259" t="s">
        <v>179</v>
      </c>
      <c r="AA31" s="260"/>
      <c r="AB31" s="261"/>
      <c r="AC31" s="255">
        <v>2.7349999999999999</v>
      </c>
      <c r="AD31" s="255"/>
      <c r="AE31" s="255"/>
      <c r="AF31" s="259" t="s">
        <v>179</v>
      </c>
      <c r="AG31" s="260"/>
      <c r="AH31" s="261"/>
      <c r="AI31" s="255">
        <v>2.7924000000000002</v>
      </c>
      <c r="AJ31" s="255"/>
      <c r="AK31" s="255"/>
    </row>
    <row r="32" spans="1:40" ht="15" customHeight="1" x14ac:dyDescent="0.25">
      <c r="A32" s="389"/>
      <c r="B32" s="259" t="s">
        <v>630</v>
      </c>
      <c r="C32" s="260"/>
      <c r="D32" s="261"/>
      <c r="E32" s="255">
        <v>2.2105000000000001</v>
      </c>
      <c r="F32" s="255"/>
      <c r="G32" s="255"/>
      <c r="H32" s="259" t="s">
        <v>658</v>
      </c>
      <c r="I32" s="260"/>
      <c r="J32" s="261"/>
      <c r="K32" s="255">
        <v>3.9641000000000002</v>
      </c>
      <c r="L32" s="255"/>
      <c r="M32" s="255"/>
      <c r="N32" s="259" t="s">
        <v>248</v>
      </c>
      <c r="O32" s="260"/>
      <c r="P32" s="261"/>
      <c r="Q32" s="255">
        <v>2.2153999999999998</v>
      </c>
      <c r="R32" s="255"/>
      <c r="S32" s="255"/>
      <c r="T32" s="259" t="s">
        <v>181</v>
      </c>
      <c r="U32" s="260"/>
      <c r="V32" s="261"/>
      <c r="W32" s="255">
        <v>3.0728</v>
      </c>
      <c r="X32" s="255"/>
      <c r="Y32" s="255"/>
      <c r="Z32" s="259" t="s">
        <v>43</v>
      </c>
      <c r="AA32" s="260"/>
      <c r="AB32" s="261"/>
      <c r="AC32" s="255">
        <v>2.3285999999999998</v>
      </c>
      <c r="AD32" s="255"/>
      <c r="AE32" s="255"/>
      <c r="AF32" s="259" t="s">
        <v>637</v>
      </c>
      <c r="AG32" s="260"/>
      <c r="AH32" s="261"/>
      <c r="AI32" s="255">
        <v>2.33</v>
      </c>
      <c r="AJ32" s="255"/>
      <c r="AK32" s="255"/>
    </row>
    <row r="33" spans="1:37" ht="15" customHeight="1" x14ac:dyDescent="0.25">
      <c r="A33" s="389"/>
      <c r="B33" s="259" t="s">
        <v>185</v>
      </c>
      <c r="C33" s="260"/>
      <c r="D33" s="261"/>
      <c r="E33" s="255">
        <v>2.1049000000000002</v>
      </c>
      <c r="F33" s="255"/>
      <c r="G33" s="255"/>
      <c r="H33" s="259" t="s">
        <v>177</v>
      </c>
      <c r="I33" s="260"/>
      <c r="J33" s="261"/>
      <c r="K33" s="255">
        <v>3.5691000000000002</v>
      </c>
      <c r="L33" s="255"/>
      <c r="M33" s="255"/>
      <c r="N33" s="259" t="s">
        <v>682</v>
      </c>
      <c r="O33" s="260"/>
      <c r="P33" s="261"/>
      <c r="Q33" s="255">
        <v>1.9783999999999999</v>
      </c>
      <c r="R33" s="255"/>
      <c r="S33" s="255"/>
      <c r="T33" s="259" t="s">
        <v>183</v>
      </c>
      <c r="U33" s="260"/>
      <c r="V33" s="261"/>
      <c r="W33" s="255">
        <v>2.2208999999999999</v>
      </c>
      <c r="X33" s="255"/>
      <c r="Y33" s="255"/>
      <c r="Z33" s="259" t="s">
        <v>183</v>
      </c>
      <c r="AA33" s="260"/>
      <c r="AB33" s="261"/>
      <c r="AC33" s="255">
        <v>1.5781000000000001</v>
      </c>
      <c r="AD33" s="255"/>
      <c r="AE33" s="255"/>
      <c r="AF33" s="259" t="s">
        <v>182</v>
      </c>
      <c r="AG33" s="260"/>
      <c r="AH33" s="261"/>
      <c r="AI33" s="255">
        <v>2.1202000000000001</v>
      </c>
      <c r="AJ33" s="255"/>
      <c r="AK33" s="255"/>
    </row>
    <row r="34" spans="1:37" ht="15" customHeight="1" x14ac:dyDescent="0.25">
      <c r="A34" s="389"/>
      <c r="B34" s="259" t="s">
        <v>607</v>
      </c>
      <c r="C34" s="260"/>
      <c r="D34" s="261"/>
      <c r="E34" s="255">
        <v>2.0255999999999998</v>
      </c>
      <c r="F34" s="255"/>
      <c r="G34" s="255"/>
      <c r="H34" s="259" t="s">
        <v>181</v>
      </c>
      <c r="I34" s="260"/>
      <c r="J34" s="261"/>
      <c r="K34" s="255">
        <v>2.5407000000000002</v>
      </c>
      <c r="L34" s="255"/>
      <c r="M34" s="255"/>
      <c r="N34" s="259" t="s">
        <v>177</v>
      </c>
      <c r="O34" s="260"/>
      <c r="P34" s="261"/>
      <c r="Q34" s="255">
        <v>1.8793</v>
      </c>
      <c r="R34" s="255"/>
      <c r="S34" s="255"/>
      <c r="T34" s="259" t="s">
        <v>179</v>
      </c>
      <c r="U34" s="260"/>
      <c r="V34" s="261"/>
      <c r="W34" s="255">
        <v>2.1511</v>
      </c>
      <c r="X34" s="255"/>
      <c r="Y34" s="255"/>
      <c r="Z34" s="259" t="s">
        <v>188</v>
      </c>
      <c r="AA34" s="260"/>
      <c r="AB34" s="261"/>
      <c r="AC34" s="255">
        <v>1.5328999999999999</v>
      </c>
      <c r="AD34" s="255"/>
      <c r="AE34" s="255"/>
      <c r="AF34" s="259" t="s">
        <v>261</v>
      </c>
      <c r="AG34" s="260"/>
      <c r="AH34" s="261"/>
      <c r="AI34" s="255">
        <v>1.9896</v>
      </c>
      <c r="AJ34" s="255"/>
      <c r="AK34" s="255"/>
    </row>
    <row r="35" spans="1:37" x14ac:dyDescent="0.25">
      <c r="A35" s="389"/>
      <c r="B35" s="339"/>
      <c r="C35" s="340"/>
      <c r="D35" s="341"/>
      <c r="E35" s="256"/>
      <c r="F35" s="257"/>
      <c r="G35" s="258"/>
      <c r="H35" s="339"/>
      <c r="I35" s="340"/>
      <c r="J35" s="341"/>
      <c r="K35" s="256"/>
      <c r="L35" s="257"/>
      <c r="M35" s="258"/>
      <c r="N35" s="256"/>
      <c r="O35" s="257"/>
      <c r="P35" s="257"/>
      <c r="Q35" s="313"/>
      <c r="R35" s="313"/>
      <c r="S35" s="313"/>
      <c r="T35" s="339"/>
      <c r="U35" s="340"/>
      <c r="V35" s="341"/>
      <c r="W35" s="256"/>
      <c r="X35" s="257"/>
      <c r="Y35" s="258"/>
      <c r="Z35" s="269"/>
      <c r="AA35" s="270"/>
      <c r="AB35" s="271"/>
      <c r="AC35" s="256" t="s">
        <v>312</v>
      </c>
      <c r="AD35" s="257"/>
      <c r="AE35" s="258"/>
      <c r="AF35" s="339"/>
      <c r="AG35" s="340"/>
      <c r="AH35" s="341"/>
      <c r="AI35" s="256"/>
      <c r="AJ35" s="257"/>
      <c r="AK35" s="258"/>
    </row>
    <row r="36" spans="1:37" x14ac:dyDescent="0.25">
      <c r="A36" s="389"/>
      <c r="B36" s="339"/>
      <c r="C36" s="340"/>
      <c r="D36" s="341"/>
      <c r="E36" s="256"/>
      <c r="F36" s="257"/>
      <c r="G36" s="258"/>
      <c r="H36" s="339"/>
      <c r="I36" s="340"/>
      <c r="J36" s="341"/>
      <c r="K36" s="256"/>
      <c r="L36" s="257"/>
      <c r="M36" s="258"/>
      <c r="N36" s="256"/>
      <c r="O36" s="257"/>
      <c r="P36" s="257"/>
      <c r="Q36" s="313"/>
      <c r="R36" s="313"/>
      <c r="S36" s="313"/>
      <c r="T36" s="339"/>
      <c r="U36" s="340"/>
      <c r="V36" s="341"/>
      <c r="W36" s="256"/>
      <c r="X36" s="257"/>
      <c r="Y36" s="258"/>
      <c r="Z36" s="269"/>
      <c r="AA36" s="270"/>
      <c r="AB36" s="271"/>
      <c r="AC36" s="256"/>
      <c r="AD36" s="257"/>
      <c r="AE36" s="258"/>
      <c r="AF36" s="339"/>
      <c r="AG36" s="340"/>
      <c r="AH36" s="341"/>
      <c r="AI36" s="256"/>
      <c r="AJ36" s="257"/>
      <c r="AK36" s="258"/>
    </row>
    <row r="37" spans="1:37" x14ac:dyDescent="0.25">
      <c r="A37" s="390"/>
      <c r="B37" s="290" t="s">
        <v>41</v>
      </c>
      <c r="C37" s="291"/>
      <c r="D37" s="292"/>
      <c r="E37" s="284">
        <f>SUM(E25:G36)</f>
        <v>41.364800000000002</v>
      </c>
      <c r="F37" s="285"/>
      <c r="G37" s="286"/>
      <c r="H37" s="290" t="s">
        <v>41</v>
      </c>
      <c r="I37" s="291"/>
      <c r="J37" s="292"/>
      <c r="K37" s="284">
        <f>SUM(K25:M36)</f>
        <v>67.441299999999998</v>
      </c>
      <c r="L37" s="285"/>
      <c r="M37" s="286"/>
      <c r="N37" s="290" t="s">
        <v>41</v>
      </c>
      <c r="O37" s="291"/>
      <c r="P37" s="292"/>
      <c r="Q37" s="284">
        <f>SUM(Q25:S36)</f>
        <v>37.630800000000001</v>
      </c>
      <c r="R37" s="285"/>
      <c r="S37" s="286"/>
      <c r="T37" s="290" t="s">
        <v>41</v>
      </c>
      <c r="U37" s="291"/>
      <c r="V37" s="292"/>
      <c r="W37" s="284">
        <f>SUM(W25:Y36)</f>
        <v>50.22679999999999</v>
      </c>
      <c r="X37" s="285"/>
      <c r="Y37" s="286"/>
      <c r="Z37" s="505" t="s">
        <v>41</v>
      </c>
      <c r="AA37" s="456"/>
      <c r="AB37" s="457"/>
      <c r="AC37" s="342">
        <f>SUM(AC25:AE36)</f>
        <v>95.716899999999995</v>
      </c>
      <c r="AD37" s="343"/>
      <c r="AE37" s="344"/>
      <c r="AF37" s="348" t="s">
        <v>41</v>
      </c>
      <c r="AG37" s="349"/>
      <c r="AH37" s="350"/>
      <c r="AI37" s="284">
        <f>SUM(AI25:AK36)</f>
        <v>39.000799999999998</v>
      </c>
      <c r="AJ37" s="285"/>
      <c r="AK37" s="286"/>
    </row>
    <row r="38" spans="1:37" x14ac:dyDescent="0.25">
      <c r="A38" s="4"/>
      <c r="B38" s="262"/>
      <c r="C38" s="253"/>
      <c r="D38" s="254"/>
      <c r="E38" s="262"/>
      <c r="F38" s="253"/>
      <c r="G38" s="254"/>
      <c r="H38" s="262"/>
      <c r="I38" s="253"/>
      <c r="J38" s="254"/>
      <c r="K38" s="262"/>
      <c r="L38" s="253"/>
      <c r="M38" s="254"/>
      <c r="N38" s="252"/>
      <c r="O38" s="296"/>
      <c r="P38" s="297"/>
      <c r="Q38" s="252"/>
      <c r="R38" s="296"/>
      <c r="S38" s="297"/>
      <c r="T38" s="262"/>
      <c r="U38" s="253"/>
      <c r="V38" s="254"/>
      <c r="W38" s="336"/>
      <c r="X38" s="253"/>
      <c r="Y38" s="254"/>
      <c r="Z38" s="336"/>
      <c r="AA38" s="253"/>
      <c r="AB38" s="254"/>
      <c r="AC38" s="336"/>
      <c r="AD38" s="253"/>
      <c r="AE38" s="254"/>
      <c r="AF38" s="269"/>
      <c r="AG38" s="270"/>
      <c r="AH38" s="271"/>
      <c r="AI38" s="252"/>
      <c r="AJ38" s="296"/>
      <c r="AK38" s="297"/>
    </row>
    <row r="39" spans="1:37" x14ac:dyDescent="0.25">
      <c r="A39" s="388" t="s">
        <v>78</v>
      </c>
      <c r="B39" s="252" t="s">
        <v>78</v>
      </c>
      <c r="C39" s="253"/>
      <c r="D39" s="254"/>
      <c r="E39" s="252" t="s">
        <v>331</v>
      </c>
      <c r="F39" s="253"/>
      <c r="G39" s="254"/>
      <c r="H39" s="252" t="s">
        <v>78</v>
      </c>
      <c r="I39" s="253"/>
      <c r="J39" s="254"/>
      <c r="K39" s="252" t="s">
        <v>331</v>
      </c>
      <c r="L39" s="253"/>
      <c r="M39" s="254"/>
      <c r="N39" s="252" t="s">
        <v>78</v>
      </c>
      <c r="O39" s="253"/>
      <c r="P39" s="254"/>
      <c r="Q39" s="252" t="s">
        <v>331</v>
      </c>
      <c r="R39" s="253"/>
      <c r="S39" s="254"/>
      <c r="T39" s="252" t="s">
        <v>78</v>
      </c>
      <c r="U39" s="253"/>
      <c r="V39" s="254"/>
      <c r="W39" s="252" t="s">
        <v>331</v>
      </c>
      <c r="X39" s="253"/>
      <c r="Y39" s="254"/>
      <c r="Z39" s="252" t="s">
        <v>78</v>
      </c>
      <c r="AA39" s="296"/>
      <c r="AB39" s="297"/>
      <c r="AC39" s="252" t="s">
        <v>331</v>
      </c>
      <c r="AD39" s="296"/>
      <c r="AE39" s="297"/>
      <c r="AF39" s="252" t="s">
        <v>78</v>
      </c>
      <c r="AG39" s="253"/>
      <c r="AH39" s="254"/>
      <c r="AI39" s="252" t="s">
        <v>331</v>
      </c>
      <c r="AJ39" s="253"/>
      <c r="AK39" s="254"/>
    </row>
    <row r="40" spans="1:37" ht="15" customHeight="1" x14ac:dyDescent="0.25">
      <c r="A40" s="389"/>
      <c r="B40" s="269" t="s">
        <v>76</v>
      </c>
      <c r="C40" s="270"/>
      <c r="D40" s="271"/>
      <c r="E40" s="256">
        <v>74.386239843977293</v>
      </c>
      <c r="F40" s="257"/>
      <c r="G40" s="258"/>
      <c r="H40" s="287" t="s">
        <v>76</v>
      </c>
      <c r="I40" s="288">
        <v>0.73662665500281799</v>
      </c>
      <c r="J40" s="289" t="s">
        <v>77</v>
      </c>
      <c r="K40" s="256">
        <v>66.802223019562504</v>
      </c>
      <c r="L40" s="257"/>
      <c r="M40" s="258"/>
      <c r="N40" s="360" t="s">
        <v>76</v>
      </c>
      <c r="O40" s="361"/>
      <c r="P40" s="362"/>
      <c r="Q40" s="256">
        <v>67.127813517884903</v>
      </c>
      <c r="R40" s="257"/>
      <c r="S40" s="258"/>
      <c r="T40" s="560" t="s">
        <v>76</v>
      </c>
      <c r="U40" s="561"/>
      <c r="V40" s="562"/>
      <c r="W40" s="293">
        <v>76.132696051143995</v>
      </c>
      <c r="X40" s="294"/>
      <c r="Y40" s="295"/>
      <c r="Z40" s="269" t="s">
        <v>84</v>
      </c>
      <c r="AA40" s="270"/>
      <c r="AB40" s="271"/>
      <c r="AC40" s="256">
        <v>69.350005871486701</v>
      </c>
      <c r="AD40" s="257"/>
      <c r="AE40" s="258"/>
      <c r="AF40" s="287" t="s">
        <v>76</v>
      </c>
      <c r="AG40" s="288"/>
      <c r="AH40" s="289"/>
      <c r="AI40" s="256">
        <v>72.468295258190693</v>
      </c>
      <c r="AJ40" s="257"/>
      <c r="AK40" s="258"/>
    </row>
    <row r="41" spans="1:37" ht="15" customHeight="1" x14ac:dyDescent="0.25">
      <c r="A41" s="389"/>
      <c r="B41" s="269" t="s">
        <v>84</v>
      </c>
      <c r="C41" s="270"/>
      <c r="D41" s="271"/>
      <c r="E41" s="256">
        <v>16.966476891474301</v>
      </c>
      <c r="F41" s="257"/>
      <c r="G41" s="258"/>
      <c r="H41" s="287" t="s">
        <v>77</v>
      </c>
      <c r="I41" s="288">
        <v>0.67773941572357899</v>
      </c>
      <c r="J41" s="289" t="s">
        <v>76</v>
      </c>
      <c r="K41" s="256">
        <v>65.604991941238396</v>
      </c>
      <c r="L41" s="257"/>
      <c r="M41" s="258"/>
      <c r="N41" s="360" t="s">
        <v>81</v>
      </c>
      <c r="O41" s="361"/>
      <c r="P41" s="362"/>
      <c r="Q41" s="256">
        <v>15.714938022190401</v>
      </c>
      <c r="R41" s="257"/>
      <c r="S41" s="258"/>
      <c r="T41" s="560" t="s">
        <v>84</v>
      </c>
      <c r="U41" s="561"/>
      <c r="V41" s="562"/>
      <c r="W41" s="293">
        <v>13.4973384708137</v>
      </c>
      <c r="X41" s="294"/>
      <c r="Y41" s="295"/>
      <c r="Z41" s="269" t="s">
        <v>76</v>
      </c>
      <c r="AA41" s="270"/>
      <c r="AB41" s="271"/>
      <c r="AC41" s="256">
        <v>20.028278054972098</v>
      </c>
      <c r="AD41" s="257"/>
      <c r="AE41" s="258"/>
      <c r="AF41" s="287" t="s">
        <v>77</v>
      </c>
      <c r="AG41" s="288"/>
      <c r="AH41" s="289"/>
      <c r="AI41" s="256">
        <v>49.917337212104201</v>
      </c>
      <c r="AJ41" s="257"/>
      <c r="AK41" s="258"/>
    </row>
    <row r="42" spans="1:37" ht="15" customHeight="1" x14ac:dyDescent="0.25">
      <c r="A42" s="389"/>
      <c r="B42" s="269" t="s">
        <v>83</v>
      </c>
      <c r="C42" s="270"/>
      <c r="D42" s="271"/>
      <c r="E42" s="256">
        <v>5.2666180081888996</v>
      </c>
      <c r="F42" s="257"/>
      <c r="G42" s="258"/>
      <c r="H42" s="287" t="s">
        <v>81</v>
      </c>
      <c r="I42" s="288">
        <v>0.26648179443393</v>
      </c>
      <c r="J42" s="289" t="s">
        <v>81</v>
      </c>
      <c r="K42" s="256">
        <v>22.720795643487101</v>
      </c>
      <c r="L42" s="257"/>
      <c r="M42" s="258"/>
      <c r="N42" s="360" t="s">
        <v>77</v>
      </c>
      <c r="O42" s="361"/>
      <c r="P42" s="362"/>
      <c r="Q42" s="256">
        <v>7.4081913334500999</v>
      </c>
      <c r="R42" s="257"/>
      <c r="S42" s="258"/>
      <c r="T42" s="502" t="s">
        <v>77</v>
      </c>
      <c r="U42" s="503"/>
      <c r="V42" s="504"/>
      <c r="W42" s="293">
        <v>11.6813015792792</v>
      </c>
      <c r="X42" s="294"/>
      <c r="Y42" s="295"/>
      <c r="Z42" s="269" t="s">
        <v>83</v>
      </c>
      <c r="AA42" s="270"/>
      <c r="AB42" s="271"/>
      <c r="AC42" s="256">
        <v>8.2686621243858003</v>
      </c>
      <c r="AD42" s="257"/>
      <c r="AE42" s="258"/>
      <c r="AF42" s="269" t="s">
        <v>81</v>
      </c>
      <c r="AG42" s="270"/>
      <c r="AH42" s="271"/>
      <c r="AI42" s="256">
        <v>12.736763326970401</v>
      </c>
      <c r="AJ42" s="257"/>
      <c r="AK42" s="258"/>
    </row>
    <row r="43" spans="1:37" ht="15" customHeight="1" x14ac:dyDescent="0.25">
      <c r="A43" s="389"/>
      <c r="B43" s="519" t="s">
        <v>77</v>
      </c>
      <c r="C43" s="520"/>
      <c r="D43" s="521"/>
      <c r="E43" s="256">
        <v>3.3806652563594</v>
      </c>
      <c r="F43" s="257"/>
      <c r="G43" s="258"/>
      <c r="H43" s="287" t="s">
        <v>83</v>
      </c>
      <c r="I43" s="288"/>
      <c r="J43" s="289"/>
      <c r="K43" s="256">
        <v>7.3228469741415001</v>
      </c>
      <c r="L43" s="257"/>
      <c r="M43" s="258"/>
      <c r="N43" s="360" t="s">
        <v>83</v>
      </c>
      <c r="O43" s="361"/>
      <c r="P43" s="362"/>
      <c r="Q43" s="256">
        <v>6.7758471018271003</v>
      </c>
      <c r="R43" s="257"/>
      <c r="S43" s="258"/>
      <c r="T43" s="560" t="s">
        <v>83</v>
      </c>
      <c r="U43" s="561"/>
      <c r="V43" s="562"/>
      <c r="W43" s="293">
        <v>6.8971643478682001</v>
      </c>
      <c r="X43" s="294"/>
      <c r="Y43" s="295"/>
      <c r="Z43" s="269" t="s">
        <v>77</v>
      </c>
      <c r="AA43" s="270"/>
      <c r="AB43" s="271"/>
      <c r="AC43" s="256">
        <v>2.0077855870674002</v>
      </c>
      <c r="AD43" s="257"/>
      <c r="AE43" s="258"/>
      <c r="AF43" s="269" t="s">
        <v>82</v>
      </c>
      <c r="AG43" s="270"/>
      <c r="AH43" s="271"/>
      <c r="AI43" s="256">
        <v>-35.122395797265298</v>
      </c>
      <c r="AJ43" s="257"/>
      <c r="AK43" s="258"/>
    </row>
    <row r="44" spans="1:37" x14ac:dyDescent="0.25">
      <c r="A44" s="389"/>
      <c r="B44" s="287"/>
      <c r="C44" s="288"/>
      <c r="D44" s="289"/>
      <c r="E44" s="256"/>
      <c r="F44" s="257"/>
      <c r="G44" s="258"/>
      <c r="H44" s="552" t="s">
        <v>79</v>
      </c>
      <c r="I44" s="552"/>
      <c r="J44" s="552"/>
      <c r="K44" s="507">
        <v>4.5592878636145997</v>
      </c>
      <c r="L44" s="507"/>
      <c r="M44" s="507"/>
      <c r="N44" s="360" t="s">
        <v>84</v>
      </c>
      <c r="O44" s="361"/>
      <c r="P44" s="362"/>
      <c r="Q44" s="507">
        <v>2.9732100246473001</v>
      </c>
      <c r="R44" s="507"/>
      <c r="S44" s="507"/>
      <c r="T44" s="560" t="s">
        <v>82</v>
      </c>
      <c r="U44" s="561"/>
      <c r="V44" s="562"/>
      <c r="W44" s="293">
        <v>-8.2085004491055003</v>
      </c>
      <c r="X44" s="294"/>
      <c r="Y44" s="295"/>
      <c r="Z44" s="269" t="s">
        <v>81</v>
      </c>
      <c r="AA44" s="270"/>
      <c r="AB44" s="271"/>
      <c r="AC44" s="256">
        <v>0.34526836208810002</v>
      </c>
      <c r="AD44" s="257"/>
      <c r="AE44" s="258"/>
      <c r="AF44" s="570"/>
      <c r="AG44" s="571"/>
      <c r="AH44" s="572"/>
      <c r="AI44" s="573"/>
      <c r="AJ44" s="573"/>
      <c r="AK44" s="573"/>
    </row>
    <row r="45" spans="1:37" x14ac:dyDescent="0.25">
      <c r="A45" s="389"/>
      <c r="B45" s="287"/>
      <c r="C45" s="288"/>
      <c r="D45" s="289"/>
      <c r="E45" s="256"/>
      <c r="F45" s="257"/>
      <c r="G45" s="258"/>
      <c r="H45" s="287" t="s">
        <v>82</v>
      </c>
      <c r="I45" s="288"/>
      <c r="J45" s="289"/>
      <c r="K45" s="256">
        <v>-67.010145442044106</v>
      </c>
      <c r="L45" s="257"/>
      <c r="M45" s="258"/>
      <c r="N45" s="287"/>
      <c r="O45" s="288"/>
      <c r="P45" s="289"/>
      <c r="Q45" s="256"/>
      <c r="R45" s="257"/>
      <c r="S45" s="258"/>
      <c r="T45" s="560"/>
      <c r="U45" s="561"/>
      <c r="V45" s="562"/>
      <c r="W45" s="293"/>
      <c r="X45" s="294"/>
      <c r="Y45" s="295"/>
      <c r="Z45" s="348" t="s">
        <v>41</v>
      </c>
      <c r="AA45" s="349"/>
      <c r="AB45" s="350"/>
      <c r="AC45" s="342">
        <f>SUM(AC40:AE44)</f>
        <v>100.00000000000011</v>
      </c>
      <c r="AD45" s="343"/>
      <c r="AE45" s="344"/>
      <c r="AF45" s="430"/>
      <c r="AG45" s="430"/>
      <c r="AH45" s="430"/>
      <c r="AI45" s="430"/>
      <c r="AJ45" s="430"/>
      <c r="AK45" s="430"/>
    </row>
    <row r="46" spans="1:37" x14ac:dyDescent="0.25">
      <c r="A46" s="390"/>
      <c r="B46" s="335" t="s">
        <v>41</v>
      </c>
      <c r="C46" s="330"/>
      <c r="D46" s="331"/>
      <c r="E46" s="336">
        <f>SUM(E40:G44)</f>
        <v>99.999999999999886</v>
      </c>
      <c r="F46" s="337"/>
      <c r="G46" s="338"/>
      <c r="H46" s="335" t="s">
        <v>41</v>
      </c>
      <c r="I46" s="330"/>
      <c r="J46" s="331"/>
      <c r="K46" s="336">
        <f>SUM(K40:M45)</f>
        <v>99.999999999999986</v>
      </c>
      <c r="L46" s="337"/>
      <c r="M46" s="338"/>
      <c r="N46" s="335" t="s">
        <v>41</v>
      </c>
      <c r="O46" s="330"/>
      <c r="P46" s="331"/>
      <c r="Q46" s="336">
        <f>SUM(Q40:S45)</f>
        <v>99.999999999999801</v>
      </c>
      <c r="R46" s="337"/>
      <c r="S46" s="338"/>
      <c r="T46" s="567" t="s">
        <v>41</v>
      </c>
      <c r="U46" s="568"/>
      <c r="V46" s="569"/>
      <c r="W46" s="564">
        <f>SUM(W40:Y45)</f>
        <v>99.999999999999588</v>
      </c>
      <c r="X46" s="565"/>
      <c r="Y46" s="566"/>
      <c r="Z46" s="269"/>
      <c r="AA46" s="270"/>
      <c r="AB46" s="271"/>
      <c r="AC46" s="256"/>
      <c r="AD46" s="257"/>
      <c r="AE46" s="258"/>
      <c r="AF46" s="335" t="s">
        <v>41</v>
      </c>
      <c r="AG46" s="330"/>
      <c r="AH46" s="331"/>
      <c r="AI46" s="336">
        <f>SUM(AI40:AK43)</f>
        <v>99.999999999999986</v>
      </c>
      <c r="AJ46" s="337"/>
      <c r="AK46" s="338"/>
    </row>
    <row r="47" spans="1:37" x14ac:dyDescent="0.25">
      <c r="A47" s="4"/>
      <c r="B47" s="262"/>
      <c r="C47" s="253"/>
      <c r="D47" s="254"/>
      <c r="E47" s="262"/>
      <c r="F47" s="253"/>
      <c r="G47" s="254"/>
      <c r="H47" s="262"/>
      <c r="I47" s="253"/>
      <c r="J47" s="254"/>
      <c r="K47" s="262"/>
      <c r="L47" s="253"/>
      <c r="M47" s="254"/>
      <c r="N47" s="262" t="s">
        <v>312</v>
      </c>
      <c r="O47" s="253"/>
      <c r="P47" s="254"/>
      <c r="Q47" s="262"/>
      <c r="R47" s="253"/>
      <c r="S47" s="254"/>
      <c r="T47" s="262"/>
      <c r="U47" s="253"/>
      <c r="V47" s="254"/>
      <c r="W47" s="262"/>
      <c r="X47" s="253"/>
      <c r="Y47" s="254"/>
      <c r="Z47" s="262"/>
      <c r="AA47" s="253"/>
      <c r="AB47" s="254"/>
      <c r="AC47" s="262"/>
      <c r="AD47" s="253"/>
      <c r="AE47" s="254"/>
      <c r="AF47" s="252"/>
      <c r="AG47" s="296"/>
      <c r="AH47" s="297"/>
      <c r="AI47" s="252"/>
      <c r="AJ47" s="296"/>
      <c r="AK47" s="297"/>
    </row>
    <row r="48" spans="1:37" s="100" customFormat="1" x14ac:dyDescent="0.25">
      <c r="A48" s="396" t="s">
        <v>241</v>
      </c>
      <c r="B48" s="252" t="s">
        <v>237</v>
      </c>
      <c r="C48" s="253"/>
      <c r="D48" s="254"/>
      <c r="E48" s="252" t="s">
        <v>331</v>
      </c>
      <c r="F48" s="253"/>
      <c r="G48" s="254"/>
      <c r="H48" s="252" t="s">
        <v>237</v>
      </c>
      <c r="I48" s="253"/>
      <c r="J48" s="254"/>
      <c r="K48" s="252" t="s">
        <v>331</v>
      </c>
      <c r="L48" s="253"/>
      <c r="M48" s="254"/>
      <c r="N48" s="252" t="s">
        <v>237</v>
      </c>
      <c r="O48" s="253"/>
      <c r="P48" s="254"/>
      <c r="Q48" s="252" t="s">
        <v>331</v>
      </c>
      <c r="R48" s="253"/>
      <c r="S48" s="254"/>
      <c r="T48" s="252" t="s">
        <v>237</v>
      </c>
      <c r="U48" s="253"/>
      <c r="V48" s="254"/>
      <c r="W48" s="252" t="s">
        <v>331</v>
      </c>
      <c r="X48" s="253"/>
      <c r="Y48" s="254"/>
      <c r="Z48" s="342" t="s">
        <v>237</v>
      </c>
      <c r="AA48" s="343"/>
      <c r="AB48" s="344"/>
      <c r="AC48" s="342" t="s">
        <v>331</v>
      </c>
      <c r="AD48" s="343"/>
      <c r="AE48" s="344"/>
      <c r="AF48" s="252" t="s">
        <v>237</v>
      </c>
      <c r="AG48" s="253"/>
      <c r="AH48" s="254"/>
      <c r="AI48" s="252" t="s">
        <v>331</v>
      </c>
      <c r="AJ48" s="253"/>
      <c r="AK48" s="254"/>
    </row>
    <row r="49" spans="1:37" ht="15" customHeight="1" x14ac:dyDescent="0.25">
      <c r="A49" s="389"/>
      <c r="B49" s="259" t="s">
        <v>193</v>
      </c>
      <c r="C49" s="260"/>
      <c r="D49" s="261"/>
      <c r="E49" s="255">
        <v>16.965699999999998</v>
      </c>
      <c r="F49" s="255"/>
      <c r="G49" s="255"/>
      <c r="H49" s="259" t="s">
        <v>81</v>
      </c>
      <c r="I49" s="260"/>
      <c r="J49" s="261"/>
      <c r="K49" s="255">
        <v>22.720700000000001</v>
      </c>
      <c r="L49" s="255"/>
      <c r="M49" s="255"/>
      <c r="N49" s="259" t="s">
        <v>196</v>
      </c>
      <c r="O49" s="260"/>
      <c r="P49" s="261"/>
      <c r="Q49" s="255">
        <v>12.7089</v>
      </c>
      <c r="R49" s="255"/>
      <c r="S49" s="255"/>
      <c r="T49" s="259" t="s">
        <v>173</v>
      </c>
      <c r="U49" s="260"/>
      <c r="V49" s="261"/>
      <c r="W49" s="255">
        <v>19.446300000000001</v>
      </c>
      <c r="X49" s="255"/>
      <c r="Y49" s="255"/>
      <c r="Z49" s="259" t="s">
        <v>193</v>
      </c>
      <c r="AA49" s="260"/>
      <c r="AB49" s="261"/>
      <c r="AC49" s="255">
        <v>69.349500000000006</v>
      </c>
      <c r="AD49" s="255"/>
      <c r="AE49" s="255"/>
      <c r="AF49" s="259" t="s">
        <v>81</v>
      </c>
      <c r="AG49" s="260"/>
      <c r="AH49" s="261"/>
      <c r="AI49" s="255">
        <v>12.736700000000001</v>
      </c>
      <c r="AJ49" s="255"/>
      <c r="AK49" s="255"/>
    </row>
    <row r="50" spans="1:37" ht="15" customHeight="1" x14ac:dyDescent="0.25">
      <c r="A50" s="389"/>
      <c r="B50" s="259" t="s">
        <v>173</v>
      </c>
      <c r="C50" s="260"/>
      <c r="D50" s="261"/>
      <c r="E50" s="255">
        <v>14.2982</v>
      </c>
      <c r="F50" s="255"/>
      <c r="G50" s="255"/>
      <c r="H50" s="259" t="s">
        <v>173</v>
      </c>
      <c r="I50" s="260"/>
      <c r="J50" s="261"/>
      <c r="K50" s="255">
        <v>20.916699999999999</v>
      </c>
      <c r="L50" s="255"/>
      <c r="M50" s="255"/>
      <c r="N50" s="259" t="s">
        <v>642</v>
      </c>
      <c r="O50" s="260"/>
      <c r="P50" s="261"/>
      <c r="Q50" s="255">
        <v>11.034800000000001</v>
      </c>
      <c r="R50" s="255"/>
      <c r="S50" s="255"/>
      <c r="T50" s="259" t="s">
        <v>193</v>
      </c>
      <c r="U50" s="260"/>
      <c r="V50" s="261"/>
      <c r="W50" s="255">
        <v>13.497299999999999</v>
      </c>
      <c r="X50" s="255"/>
      <c r="Y50" s="255"/>
      <c r="Z50" s="259" t="s">
        <v>212</v>
      </c>
      <c r="AA50" s="260"/>
      <c r="AB50" s="261"/>
      <c r="AC50" s="255">
        <v>8.2685999999999993</v>
      </c>
      <c r="AD50" s="255"/>
      <c r="AE50" s="255"/>
      <c r="AF50" s="259" t="s">
        <v>173</v>
      </c>
      <c r="AG50" s="260"/>
      <c r="AH50" s="261"/>
      <c r="AI50" s="255">
        <v>10.028600000000001</v>
      </c>
      <c r="AJ50" s="255"/>
      <c r="AK50" s="255"/>
    </row>
    <row r="51" spans="1:37" ht="15" customHeight="1" x14ac:dyDescent="0.25">
      <c r="A51" s="389"/>
      <c r="B51" s="259" t="s">
        <v>194</v>
      </c>
      <c r="C51" s="260"/>
      <c r="D51" s="261"/>
      <c r="E51" s="255">
        <v>7.0632000000000001</v>
      </c>
      <c r="F51" s="255"/>
      <c r="G51" s="255"/>
      <c r="H51" s="259" t="s">
        <v>196</v>
      </c>
      <c r="I51" s="260"/>
      <c r="J51" s="261"/>
      <c r="K51" s="255">
        <v>8.3772000000000002</v>
      </c>
      <c r="L51" s="255"/>
      <c r="M51" s="255"/>
      <c r="N51" s="259" t="s">
        <v>173</v>
      </c>
      <c r="O51" s="260"/>
      <c r="P51" s="261"/>
      <c r="Q51" s="255">
        <v>10.2767</v>
      </c>
      <c r="R51" s="255"/>
      <c r="S51" s="255"/>
      <c r="T51" s="259" t="s">
        <v>212</v>
      </c>
      <c r="U51" s="260"/>
      <c r="V51" s="261"/>
      <c r="W51" s="255">
        <v>9.0539000000000005</v>
      </c>
      <c r="X51" s="255"/>
      <c r="Y51" s="255"/>
      <c r="Z51" s="259" t="s">
        <v>173</v>
      </c>
      <c r="AA51" s="260"/>
      <c r="AB51" s="261"/>
      <c r="AC51" s="255">
        <v>7.5937000000000001</v>
      </c>
      <c r="AD51" s="255"/>
      <c r="AE51" s="255"/>
      <c r="AF51" s="259" t="s">
        <v>194</v>
      </c>
      <c r="AG51" s="260"/>
      <c r="AH51" s="261"/>
      <c r="AI51" s="255">
        <v>8.3874999999999993</v>
      </c>
      <c r="AJ51" s="255"/>
      <c r="AK51" s="255"/>
    </row>
    <row r="52" spans="1:37" ht="15" customHeight="1" x14ac:dyDescent="0.25">
      <c r="A52" s="389"/>
      <c r="B52" s="259" t="s">
        <v>192</v>
      </c>
      <c r="C52" s="260"/>
      <c r="D52" s="261"/>
      <c r="E52" s="255">
        <v>4.8589000000000002</v>
      </c>
      <c r="F52" s="255"/>
      <c r="G52" s="255"/>
      <c r="H52" s="259" t="s">
        <v>223</v>
      </c>
      <c r="I52" s="260"/>
      <c r="J52" s="261"/>
      <c r="K52" s="255">
        <v>7.7218</v>
      </c>
      <c r="L52" s="255"/>
      <c r="M52" s="255"/>
      <c r="N52" s="259" t="s">
        <v>212</v>
      </c>
      <c r="O52" s="260"/>
      <c r="P52" s="261"/>
      <c r="Q52" s="255">
        <v>5.8120000000000003</v>
      </c>
      <c r="R52" s="255"/>
      <c r="S52" s="255"/>
      <c r="T52" s="259" t="s">
        <v>194</v>
      </c>
      <c r="U52" s="260"/>
      <c r="V52" s="261"/>
      <c r="W52" s="255">
        <v>8.8382000000000005</v>
      </c>
      <c r="X52" s="255"/>
      <c r="Y52" s="255"/>
      <c r="Z52" s="259" t="s">
        <v>192</v>
      </c>
      <c r="AA52" s="260"/>
      <c r="AB52" s="261"/>
      <c r="AC52" s="255">
        <v>3.3252999999999999</v>
      </c>
      <c r="AD52" s="255"/>
      <c r="AE52" s="255"/>
      <c r="AF52" s="259" t="s">
        <v>204</v>
      </c>
      <c r="AG52" s="260"/>
      <c r="AH52" s="261"/>
      <c r="AI52" s="255">
        <v>5.6981999999999999</v>
      </c>
      <c r="AJ52" s="255"/>
      <c r="AK52" s="255"/>
    </row>
    <row r="53" spans="1:37" ht="15" customHeight="1" x14ac:dyDescent="0.25">
      <c r="A53" s="389"/>
      <c r="B53" s="259" t="s">
        <v>196</v>
      </c>
      <c r="C53" s="260"/>
      <c r="D53" s="261"/>
      <c r="E53" s="255">
        <v>4.7614000000000001</v>
      </c>
      <c r="F53" s="255"/>
      <c r="G53" s="255"/>
      <c r="H53" s="259" t="s">
        <v>194</v>
      </c>
      <c r="I53" s="260"/>
      <c r="J53" s="261"/>
      <c r="K53" s="255">
        <v>7.1502999999999997</v>
      </c>
      <c r="L53" s="255"/>
      <c r="M53" s="255"/>
      <c r="N53" s="259" t="s">
        <v>223</v>
      </c>
      <c r="O53" s="260"/>
      <c r="P53" s="261"/>
      <c r="Q53" s="255">
        <v>5.4828000000000001</v>
      </c>
      <c r="R53" s="255"/>
      <c r="S53" s="255"/>
      <c r="T53" s="259" t="s">
        <v>192</v>
      </c>
      <c r="U53" s="260"/>
      <c r="V53" s="261"/>
      <c r="W53" s="255">
        <v>5.3280000000000003</v>
      </c>
      <c r="X53" s="255"/>
      <c r="Y53" s="255"/>
      <c r="Z53" s="259" t="s">
        <v>201</v>
      </c>
      <c r="AA53" s="260"/>
      <c r="AB53" s="261"/>
      <c r="AC53" s="255">
        <v>2.9119000000000002</v>
      </c>
      <c r="AD53" s="255"/>
      <c r="AE53" s="255"/>
      <c r="AF53" s="259" t="s">
        <v>196</v>
      </c>
      <c r="AG53" s="260"/>
      <c r="AH53" s="261"/>
      <c r="AI53" s="255">
        <v>4.1132999999999997</v>
      </c>
      <c r="AJ53" s="255"/>
      <c r="AK53" s="255"/>
    </row>
    <row r="54" spans="1:37" ht="15" customHeight="1" x14ac:dyDescent="0.25">
      <c r="A54" s="389"/>
      <c r="B54" s="259" t="s">
        <v>216</v>
      </c>
      <c r="C54" s="260"/>
      <c r="D54" s="261"/>
      <c r="E54" s="255">
        <v>4.3975999999999997</v>
      </c>
      <c r="F54" s="255"/>
      <c r="G54" s="255"/>
      <c r="H54" s="259" t="s">
        <v>212</v>
      </c>
      <c r="I54" s="260"/>
      <c r="J54" s="261"/>
      <c r="K54" s="255">
        <v>5.4699</v>
      </c>
      <c r="L54" s="255"/>
      <c r="M54" s="255"/>
      <c r="N54" s="259" t="s">
        <v>204</v>
      </c>
      <c r="O54" s="260"/>
      <c r="P54" s="261"/>
      <c r="Q54" s="255">
        <v>4.2717000000000001</v>
      </c>
      <c r="R54" s="255"/>
      <c r="S54" s="255"/>
      <c r="T54" s="259" t="s">
        <v>201</v>
      </c>
      <c r="U54" s="260"/>
      <c r="V54" s="261"/>
      <c r="W54" s="255">
        <v>4.7636000000000003</v>
      </c>
      <c r="X54" s="255"/>
      <c r="Y54" s="255"/>
      <c r="Z54" s="259" t="s">
        <v>194</v>
      </c>
      <c r="AA54" s="260"/>
      <c r="AB54" s="261"/>
      <c r="AC54" s="255">
        <v>2.7349999999999999</v>
      </c>
      <c r="AD54" s="255"/>
      <c r="AE54" s="255"/>
      <c r="AF54" s="259" t="s">
        <v>208</v>
      </c>
      <c r="AG54" s="260"/>
      <c r="AH54" s="261"/>
      <c r="AI54" s="255">
        <v>3.9613</v>
      </c>
      <c r="AJ54" s="255"/>
      <c r="AK54" s="255"/>
    </row>
    <row r="55" spans="1:37" ht="15" customHeight="1" x14ac:dyDescent="0.25">
      <c r="A55" s="389"/>
      <c r="B55" s="259" t="s">
        <v>204</v>
      </c>
      <c r="C55" s="260"/>
      <c r="D55" s="261"/>
      <c r="E55" s="255">
        <v>4.3506</v>
      </c>
      <c r="F55" s="255"/>
      <c r="G55" s="255"/>
      <c r="H55" s="259" t="s">
        <v>225</v>
      </c>
      <c r="I55" s="260"/>
      <c r="J55" s="261"/>
      <c r="K55" s="255">
        <v>3.9641000000000002</v>
      </c>
      <c r="L55" s="255"/>
      <c r="M55" s="255"/>
      <c r="N55" s="259" t="s">
        <v>222</v>
      </c>
      <c r="O55" s="260"/>
      <c r="P55" s="261"/>
      <c r="Q55" s="255">
        <v>4.2004000000000001</v>
      </c>
      <c r="R55" s="255"/>
      <c r="S55" s="255"/>
      <c r="T55" s="259" t="s">
        <v>204</v>
      </c>
      <c r="U55" s="260"/>
      <c r="V55" s="261"/>
      <c r="W55" s="255">
        <v>4.3589000000000002</v>
      </c>
      <c r="X55" s="255"/>
      <c r="Y55" s="255"/>
      <c r="Z55" s="259" t="s">
        <v>206</v>
      </c>
      <c r="AA55" s="260"/>
      <c r="AB55" s="261"/>
      <c r="AC55" s="255">
        <v>1.5328999999999999</v>
      </c>
      <c r="AD55" s="255"/>
      <c r="AE55" s="255"/>
      <c r="AF55" s="259" t="s">
        <v>192</v>
      </c>
      <c r="AG55" s="260"/>
      <c r="AH55" s="261"/>
      <c r="AI55" s="255">
        <v>3.8976000000000002</v>
      </c>
      <c r="AJ55" s="255"/>
      <c r="AK55" s="255"/>
    </row>
    <row r="56" spans="1:37" ht="15" customHeight="1" x14ac:dyDescent="0.25">
      <c r="A56" s="389"/>
      <c r="B56" s="259" t="s">
        <v>212</v>
      </c>
      <c r="C56" s="260"/>
      <c r="D56" s="261"/>
      <c r="E56" s="255">
        <v>4.2431000000000001</v>
      </c>
      <c r="F56" s="255"/>
      <c r="G56" s="255"/>
      <c r="H56" s="259" t="s">
        <v>201</v>
      </c>
      <c r="I56" s="260"/>
      <c r="J56" s="261"/>
      <c r="K56" s="255">
        <v>3.5691000000000002</v>
      </c>
      <c r="L56" s="255"/>
      <c r="M56" s="255"/>
      <c r="N56" s="259" t="s">
        <v>198</v>
      </c>
      <c r="O56" s="260"/>
      <c r="P56" s="261"/>
      <c r="Q56" s="255">
        <v>4.0686999999999998</v>
      </c>
      <c r="R56" s="255"/>
      <c r="S56" s="255"/>
      <c r="T56" s="259" t="s">
        <v>203</v>
      </c>
      <c r="U56" s="260"/>
      <c r="V56" s="261"/>
      <c r="W56" s="255">
        <v>4.165</v>
      </c>
      <c r="X56" s="255"/>
      <c r="Y56" s="255"/>
      <c r="Z56" s="259" t="s">
        <v>222</v>
      </c>
      <c r="AA56" s="260"/>
      <c r="AB56" s="261"/>
      <c r="AC56" s="255">
        <v>1.4089</v>
      </c>
      <c r="AD56" s="255"/>
      <c r="AE56" s="255"/>
      <c r="AF56" s="259" t="s">
        <v>219</v>
      </c>
      <c r="AG56" s="260"/>
      <c r="AH56" s="261"/>
      <c r="AI56" s="255">
        <v>3.5853999999999999</v>
      </c>
      <c r="AJ56" s="255"/>
      <c r="AK56" s="255"/>
    </row>
    <row r="57" spans="1:37" ht="15" customHeight="1" x14ac:dyDescent="0.25">
      <c r="A57" s="389"/>
      <c r="B57" s="259" t="s">
        <v>222</v>
      </c>
      <c r="C57" s="260"/>
      <c r="D57" s="261"/>
      <c r="E57" s="255">
        <v>3.6606000000000001</v>
      </c>
      <c r="F57" s="255"/>
      <c r="G57" s="255"/>
      <c r="H57" s="259" t="s">
        <v>219</v>
      </c>
      <c r="I57" s="260"/>
      <c r="J57" s="261"/>
      <c r="K57" s="255">
        <v>3.3866999999999998</v>
      </c>
      <c r="L57" s="255"/>
      <c r="M57" s="255"/>
      <c r="N57" s="259" t="s">
        <v>224</v>
      </c>
      <c r="O57" s="260"/>
      <c r="P57" s="261"/>
      <c r="Q57" s="255">
        <v>3.2090000000000001</v>
      </c>
      <c r="R57" s="255"/>
      <c r="S57" s="255"/>
      <c r="T57" s="259" t="s">
        <v>196</v>
      </c>
      <c r="U57" s="260"/>
      <c r="V57" s="261"/>
      <c r="W57" s="255">
        <v>4.0754000000000001</v>
      </c>
      <c r="X57" s="255"/>
      <c r="Y57" s="255"/>
      <c r="Z57" s="259" t="s">
        <v>208</v>
      </c>
      <c r="AA57" s="260"/>
      <c r="AB57" s="261"/>
      <c r="AC57" s="255">
        <v>0.52010000000000001</v>
      </c>
      <c r="AD57" s="255"/>
      <c r="AE57" s="255"/>
      <c r="AF57" s="259" t="s">
        <v>216</v>
      </c>
      <c r="AG57" s="260"/>
      <c r="AH57" s="261"/>
      <c r="AI57" s="255">
        <v>3.1246999999999998</v>
      </c>
      <c r="AJ57" s="255"/>
      <c r="AK57" s="255"/>
    </row>
    <row r="58" spans="1:37" ht="15" customHeight="1" x14ac:dyDescent="0.25">
      <c r="A58" s="389"/>
      <c r="B58" s="259" t="s">
        <v>203</v>
      </c>
      <c r="C58" s="260"/>
      <c r="D58" s="261"/>
      <c r="E58" s="255">
        <v>3.3927999999999998</v>
      </c>
      <c r="F58" s="255"/>
      <c r="G58" s="255"/>
      <c r="H58" s="259" t="s">
        <v>208</v>
      </c>
      <c r="I58" s="260"/>
      <c r="J58" s="261"/>
      <c r="K58" s="255">
        <v>3.0224000000000002</v>
      </c>
      <c r="L58" s="255"/>
      <c r="M58" s="255"/>
      <c r="N58" s="259" t="s">
        <v>226</v>
      </c>
      <c r="O58" s="260"/>
      <c r="P58" s="261"/>
      <c r="Q58" s="255">
        <v>2.9973999999999998</v>
      </c>
      <c r="R58" s="255"/>
      <c r="S58" s="255"/>
      <c r="T58" s="259" t="s">
        <v>216</v>
      </c>
      <c r="U58" s="260"/>
      <c r="V58" s="261"/>
      <c r="W58" s="255">
        <v>2.3540999999999999</v>
      </c>
      <c r="X58" s="255"/>
      <c r="Y58" s="255"/>
      <c r="Z58" s="259" t="s">
        <v>81</v>
      </c>
      <c r="AA58" s="260"/>
      <c r="AB58" s="261"/>
      <c r="AC58" s="255">
        <v>0.34520000000000001</v>
      </c>
      <c r="AD58" s="255"/>
      <c r="AE58" s="255"/>
      <c r="AF58" s="259" t="s">
        <v>207</v>
      </c>
      <c r="AG58" s="260"/>
      <c r="AH58" s="261"/>
      <c r="AI58" s="255">
        <v>3.0095999999999998</v>
      </c>
      <c r="AJ58" s="255"/>
      <c r="AK58" s="255"/>
    </row>
    <row r="59" spans="1:37" ht="15" customHeight="1" x14ac:dyDescent="0.25">
      <c r="A59" s="389"/>
      <c r="B59" s="259" t="s">
        <v>217</v>
      </c>
      <c r="C59" s="260"/>
      <c r="D59" s="261"/>
      <c r="E59" s="255">
        <v>3.3224999999999998</v>
      </c>
      <c r="F59" s="255"/>
      <c r="G59" s="255"/>
      <c r="H59" s="259" t="s">
        <v>209</v>
      </c>
      <c r="I59" s="260"/>
      <c r="J59" s="261"/>
      <c r="K59" s="255">
        <v>2.6398000000000001</v>
      </c>
      <c r="L59" s="255"/>
      <c r="M59" s="255"/>
      <c r="N59" s="259" t="s">
        <v>193</v>
      </c>
      <c r="O59" s="260"/>
      <c r="P59" s="261"/>
      <c r="Q59" s="255">
        <v>2.9731999999999998</v>
      </c>
      <c r="R59" s="255"/>
      <c r="S59" s="255"/>
      <c r="T59" s="259" t="s">
        <v>195</v>
      </c>
      <c r="U59" s="260"/>
      <c r="V59" s="261"/>
      <c r="W59" s="255">
        <v>2.222</v>
      </c>
      <c r="X59" s="255"/>
      <c r="Y59" s="255"/>
      <c r="Z59" s="269"/>
      <c r="AA59" s="270"/>
      <c r="AB59" s="271"/>
      <c r="AC59" s="256"/>
      <c r="AD59" s="257"/>
      <c r="AE59" s="258"/>
      <c r="AF59" s="259" t="s">
        <v>203</v>
      </c>
      <c r="AG59" s="260"/>
      <c r="AH59" s="261"/>
      <c r="AI59" s="255">
        <v>2.9272999999999998</v>
      </c>
      <c r="AJ59" s="255"/>
      <c r="AK59" s="255"/>
    </row>
    <row r="60" spans="1:37" ht="15" customHeight="1" x14ac:dyDescent="0.25">
      <c r="A60" s="389"/>
      <c r="B60" s="259" t="s">
        <v>201</v>
      </c>
      <c r="C60" s="260"/>
      <c r="D60" s="261"/>
      <c r="E60" s="255">
        <v>2.8468</v>
      </c>
      <c r="F60" s="255"/>
      <c r="G60" s="255"/>
      <c r="H60" s="259" t="s">
        <v>222</v>
      </c>
      <c r="I60" s="260"/>
      <c r="J60" s="261"/>
      <c r="K60" s="255">
        <v>1.9588000000000001</v>
      </c>
      <c r="L60" s="255"/>
      <c r="M60" s="255"/>
      <c r="N60" s="259" t="s">
        <v>195</v>
      </c>
      <c r="O60" s="260"/>
      <c r="P60" s="261"/>
      <c r="Q60" s="255">
        <v>2.6425000000000001</v>
      </c>
      <c r="R60" s="255"/>
      <c r="S60" s="255"/>
      <c r="T60" s="259" t="s">
        <v>205</v>
      </c>
      <c r="U60" s="260"/>
      <c r="V60" s="261"/>
      <c r="W60" s="255">
        <v>1.8448</v>
      </c>
      <c r="X60" s="255"/>
      <c r="Y60" s="255"/>
      <c r="Z60" s="269"/>
      <c r="AA60" s="270"/>
      <c r="AB60" s="271"/>
      <c r="AC60" s="256"/>
      <c r="AD60" s="257"/>
      <c r="AE60" s="258"/>
      <c r="AF60" s="259" t="s">
        <v>206</v>
      </c>
      <c r="AG60" s="260"/>
      <c r="AH60" s="261"/>
      <c r="AI60" s="255">
        <v>2.9064999999999999</v>
      </c>
      <c r="AJ60" s="255"/>
      <c r="AK60" s="255"/>
    </row>
    <row r="61" spans="1:37" ht="15" customHeight="1" x14ac:dyDescent="0.25">
      <c r="A61" s="389"/>
      <c r="B61" s="259" t="s">
        <v>195</v>
      </c>
      <c r="C61" s="260"/>
      <c r="D61" s="261"/>
      <c r="E61" s="255">
        <v>2.6004999999999998</v>
      </c>
      <c r="F61" s="255"/>
      <c r="G61" s="255"/>
      <c r="H61" s="259" t="s">
        <v>202</v>
      </c>
      <c r="I61" s="260"/>
      <c r="J61" s="261"/>
      <c r="K61" s="255">
        <v>1.7121</v>
      </c>
      <c r="L61" s="255"/>
      <c r="M61" s="255"/>
      <c r="N61" s="259" t="s">
        <v>208</v>
      </c>
      <c r="O61" s="260"/>
      <c r="P61" s="261"/>
      <c r="Q61" s="255">
        <v>2.6101000000000001</v>
      </c>
      <c r="R61" s="255"/>
      <c r="S61" s="255"/>
      <c r="T61" s="259" t="s">
        <v>208</v>
      </c>
      <c r="U61" s="260"/>
      <c r="V61" s="261"/>
      <c r="W61" s="255">
        <v>1.7047000000000001</v>
      </c>
      <c r="X61" s="255"/>
      <c r="Y61" s="255"/>
      <c r="Z61" s="269"/>
      <c r="AA61" s="270"/>
      <c r="AB61" s="271"/>
      <c r="AC61" s="256"/>
      <c r="AD61" s="257"/>
      <c r="AE61" s="258"/>
      <c r="AF61" s="259" t="s">
        <v>249</v>
      </c>
      <c r="AG61" s="260"/>
      <c r="AH61" s="261"/>
      <c r="AI61" s="255">
        <v>2.33</v>
      </c>
      <c r="AJ61" s="255"/>
      <c r="AK61" s="255"/>
    </row>
    <row r="62" spans="1:37" ht="15" customHeight="1" x14ac:dyDescent="0.25">
      <c r="A62" s="389"/>
      <c r="B62" s="259" t="s">
        <v>208</v>
      </c>
      <c r="C62" s="260"/>
      <c r="D62" s="261"/>
      <c r="E62" s="255">
        <v>2.5958000000000001</v>
      </c>
      <c r="F62" s="255"/>
      <c r="G62" s="255"/>
      <c r="H62" s="259" t="s">
        <v>221</v>
      </c>
      <c r="I62" s="260"/>
      <c r="J62" s="261"/>
      <c r="K62" s="255">
        <v>1.4618</v>
      </c>
      <c r="L62" s="255"/>
      <c r="M62" s="255"/>
      <c r="N62" s="259" t="s">
        <v>194</v>
      </c>
      <c r="O62" s="260"/>
      <c r="P62" s="261"/>
      <c r="Q62" s="255">
        <v>2.4266000000000001</v>
      </c>
      <c r="R62" s="255"/>
      <c r="S62" s="255"/>
      <c r="T62" s="259" t="s">
        <v>222</v>
      </c>
      <c r="U62" s="260"/>
      <c r="V62" s="261"/>
      <c r="W62" s="255">
        <v>1.4826999999999999</v>
      </c>
      <c r="X62" s="255"/>
      <c r="Y62" s="255"/>
      <c r="Z62" s="269"/>
      <c r="AA62" s="270"/>
      <c r="AB62" s="271"/>
      <c r="AC62" s="256"/>
      <c r="AD62" s="257"/>
      <c r="AE62" s="258"/>
      <c r="AF62" s="259" t="s">
        <v>224</v>
      </c>
      <c r="AG62" s="260"/>
      <c r="AH62" s="261"/>
      <c r="AI62" s="255">
        <v>2.2046999999999999</v>
      </c>
      <c r="AJ62" s="255"/>
      <c r="AK62" s="255"/>
    </row>
    <row r="63" spans="1:37" ht="15" customHeight="1" x14ac:dyDescent="0.25">
      <c r="A63" s="389"/>
      <c r="B63" s="259" t="s">
        <v>202</v>
      </c>
      <c r="C63" s="260"/>
      <c r="D63" s="261"/>
      <c r="E63" s="255">
        <v>2.5567000000000002</v>
      </c>
      <c r="F63" s="255"/>
      <c r="G63" s="255"/>
      <c r="H63" s="259" t="s">
        <v>224</v>
      </c>
      <c r="I63" s="260"/>
      <c r="J63" s="261"/>
      <c r="K63" s="255">
        <v>1.4471000000000001</v>
      </c>
      <c r="L63" s="255"/>
      <c r="M63" s="255"/>
      <c r="N63" s="259" t="s">
        <v>316</v>
      </c>
      <c r="O63" s="260"/>
      <c r="P63" s="261"/>
      <c r="Q63" s="255">
        <v>2.2254</v>
      </c>
      <c r="R63" s="255"/>
      <c r="S63" s="255"/>
      <c r="T63" s="259" t="s">
        <v>218</v>
      </c>
      <c r="U63" s="260"/>
      <c r="V63" s="261"/>
      <c r="W63" s="255">
        <v>1.4786999999999999</v>
      </c>
      <c r="X63" s="255"/>
      <c r="Y63" s="255"/>
      <c r="Z63" s="269"/>
      <c r="AA63" s="270"/>
      <c r="AB63" s="271"/>
      <c r="AC63" s="256"/>
      <c r="AD63" s="257"/>
      <c r="AE63" s="258"/>
      <c r="AF63" s="259" t="s">
        <v>221</v>
      </c>
      <c r="AG63" s="260"/>
      <c r="AH63" s="261"/>
      <c r="AI63" s="255">
        <v>1.8204</v>
      </c>
      <c r="AJ63" s="255"/>
      <c r="AK63" s="255"/>
    </row>
    <row r="64" spans="1:37" ht="15" customHeight="1" x14ac:dyDescent="0.25">
      <c r="A64" s="389"/>
      <c r="B64" s="259" t="s">
        <v>210</v>
      </c>
      <c r="C64" s="260"/>
      <c r="D64" s="261"/>
      <c r="E64" s="255">
        <v>2.1589999999999998</v>
      </c>
      <c r="F64" s="255"/>
      <c r="G64" s="255"/>
      <c r="H64" s="259" t="s">
        <v>226</v>
      </c>
      <c r="I64" s="260"/>
      <c r="J64" s="261"/>
      <c r="K64" s="255">
        <v>1.264</v>
      </c>
      <c r="L64" s="255"/>
      <c r="M64" s="255"/>
      <c r="N64" s="259" t="s">
        <v>207</v>
      </c>
      <c r="O64" s="260"/>
      <c r="P64" s="261"/>
      <c r="Q64" s="255">
        <v>2.0042</v>
      </c>
      <c r="R64" s="255"/>
      <c r="S64" s="255"/>
      <c r="T64" s="259" t="s">
        <v>207</v>
      </c>
      <c r="U64" s="260"/>
      <c r="V64" s="261"/>
      <c r="W64" s="255">
        <v>1.391</v>
      </c>
      <c r="X64" s="255"/>
      <c r="Y64" s="255"/>
      <c r="Z64" s="269"/>
      <c r="AA64" s="270"/>
      <c r="AB64" s="271"/>
      <c r="AC64" s="256"/>
      <c r="AD64" s="257"/>
      <c r="AE64" s="258"/>
      <c r="AF64" s="259" t="s">
        <v>198</v>
      </c>
      <c r="AG64" s="260"/>
      <c r="AH64" s="261"/>
      <c r="AI64" s="255">
        <v>1.7813000000000001</v>
      </c>
      <c r="AJ64" s="255"/>
      <c r="AK64" s="255"/>
    </row>
    <row r="65" spans="1:37" ht="15" customHeight="1" x14ac:dyDescent="0.25">
      <c r="A65" s="389"/>
      <c r="B65" s="259" t="s">
        <v>207</v>
      </c>
      <c r="C65" s="260"/>
      <c r="D65" s="261"/>
      <c r="E65" s="255">
        <v>1.7914000000000001</v>
      </c>
      <c r="F65" s="255"/>
      <c r="G65" s="255"/>
      <c r="H65" s="259" t="s">
        <v>216</v>
      </c>
      <c r="I65" s="260"/>
      <c r="J65" s="261"/>
      <c r="K65" s="255">
        <v>1.0820000000000001</v>
      </c>
      <c r="L65" s="255"/>
      <c r="M65" s="255"/>
      <c r="N65" s="259" t="s">
        <v>201</v>
      </c>
      <c r="O65" s="260"/>
      <c r="P65" s="261"/>
      <c r="Q65" s="255">
        <v>1.8793</v>
      </c>
      <c r="R65" s="255"/>
      <c r="S65" s="255"/>
      <c r="T65" s="259" t="s">
        <v>214</v>
      </c>
      <c r="U65" s="260"/>
      <c r="V65" s="261"/>
      <c r="W65" s="255">
        <v>0.93759999999999999</v>
      </c>
      <c r="X65" s="255"/>
      <c r="Y65" s="255"/>
      <c r="Z65" s="269"/>
      <c r="AA65" s="270"/>
      <c r="AB65" s="271"/>
      <c r="AC65" s="256"/>
      <c r="AD65" s="257"/>
      <c r="AE65" s="258"/>
      <c r="AF65" s="259" t="s">
        <v>223</v>
      </c>
      <c r="AG65" s="260"/>
      <c r="AH65" s="261"/>
      <c r="AI65" s="255">
        <v>1.5984</v>
      </c>
      <c r="AJ65" s="255"/>
      <c r="AK65" s="255"/>
    </row>
    <row r="66" spans="1:37" ht="15" customHeight="1" x14ac:dyDescent="0.25">
      <c r="A66" s="389"/>
      <c r="B66" s="259" t="s">
        <v>224</v>
      </c>
      <c r="C66" s="260"/>
      <c r="D66" s="261"/>
      <c r="E66" s="255">
        <v>1.6921999999999999</v>
      </c>
      <c r="F66" s="255"/>
      <c r="G66" s="255"/>
      <c r="H66" s="259" t="s">
        <v>211</v>
      </c>
      <c r="I66" s="260"/>
      <c r="J66" s="261"/>
      <c r="K66" s="255">
        <v>0.97809999999999997</v>
      </c>
      <c r="L66" s="255"/>
      <c r="M66" s="255"/>
      <c r="N66" s="259" t="s">
        <v>203</v>
      </c>
      <c r="O66" s="260"/>
      <c r="P66" s="261"/>
      <c r="Q66" s="255">
        <v>1.5471999999999999</v>
      </c>
      <c r="R66" s="255"/>
      <c r="S66" s="255"/>
      <c r="T66" s="259" t="s">
        <v>405</v>
      </c>
      <c r="U66" s="260"/>
      <c r="V66" s="261"/>
      <c r="W66" s="255">
        <v>0.9304</v>
      </c>
      <c r="X66" s="255"/>
      <c r="Y66" s="255"/>
      <c r="Z66" s="269"/>
      <c r="AA66" s="270"/>
      <c r="AB66" s="271"/>
      <c r="AC66" s="256"/>
      <c r="AD66" s="257"/>
      <c r="AE66" s="258"/>
      <c r="AF66" s="259" t="s">
        <v>212</v>
      </c>
      <c r="AG66" s="260"/>
      <c r="AH66" s="261"/>
      <c r="AI66" s="255">
        <v>1.4432</v>
      </c>
      <c r="AJ66" s="255"/>
      <c r="AK66" s="255"/>
    </row>
    <row r="67" spans="1:37" ht="15" customHeight="1" x14ac:dyDescent="0.25">
      <c r="A67" s="389"/>
      <c r="B67" s="259" t="s">
        <v>319</v>
      </c>
      <c r="C67" s="260"/>
      <c r="D67" s="261"/>
      <c r="E67" s="255">
        <v>1.4357</v>
      </c>
      <c r="F67" s="255"/>
      <c r="G67" s="255"/>
      <c r="H67" s="259" t="s">
        <v>207</v>
      </c>
      <c r="I67" s="260"/>
      <c r="J67" s="261"/>
      <c r="K67" s="255">
        <v>0.73409999999999997</v>
      </c>
      <c r="L67" s="255"/>
      <c r="M67" s="255"/>
      <c r="N67" s="259" t="s">
        <v>214</v>
      </c>
      <c r="O67" s="260"/>
      <c r="P67" s="261"/>
      <c r="Q67" s="255">
        <v>1.4845999999999999</v>
      </c>
      <c r="R67" s="255"/>
      <c r="S67" s="255"/>
      <c r="T67" s="259" t="s">
        <v>448</v>
      </c>
      <c r="U67" s="260"/>
      <c r="V67" s="261"/>
      <c r="W67" s="255">
        <v>0.82509999999999994</v>
      </c>
      <c r="X67" s="255"/>
      <c r="Y67" s="255"/>
      <c r="Z67" s="269"/>
      <c r="AA67" s="270"/>
      <c r="AB67" s="271"/>
      <c r="AC67" s="256"/>
      <c r="AD67" s="257"/>
      <c r="AE67" s="258"/>
      <c r="AF67" s="259" t="s">
        <v>205</v>
      </c>
      <c r="AG67" s="260"/>
      <c r="AH67" s="261"/>
      <c r="AI67" s="255">
        <v>1.3737999999999999</v>
      </c>
      <c r="AJ67" s="255"/>
      <c r="AK67" s="255"/>
    </row>
    <row r="68" spans="1:37" ht="15" customHeight="1" x14ac:dyDescent="0.25">
      <c r="A68" s="389"/>
      <c r="B68" s="259" t="s">
        <v>200</v>
      </c>
      <c r="C68" s="260"/>
      <c r="D68" s="261"/>
      <c r="E68" s="255">
        <v>1.2674000000000001</v>
      </c>
      <c r="F68" s="255"/>
      <c r="G68" s="255"/>
      <c r="H68" s="259" t="s">
        <v>213</v>
      </c>
      <c r="I68" s="260"/>
      <c r="J68" s="261"/>
      <c r="K68" s="255">
        <v>0.42509999999999998</v>
      </c>
      <c r="L68" s="255"/>
      <c r="M68" s="255"/>
      <c r="N68" s="259" t="s">
        <v>210</v>
      </c>
      <c r="O68" s="260"/>
      <c r="P68" s="261"/>
      <c r="Q68" s="255">
        <v>1.4261999999999999</v>
      </c>
      <c r="R68" s="255"/>
      <c r="S68" s="255"/>
      <c r="T68" s="259" t="s">
        <v>217</v>
      </c>
      <c r="U68" s="260"/>
      <c r="V68" s="261"/>
      <c r="W68" s="255">
        <v>0.79510000000000003</v>
      </c>
      <c r="X68" s="255"/>
      <c r="Y68" s="255"/>
      <c r="Z68" s="269"/>
      <c r="AA68" s="270"/>
      <c r="AB68" s="271"/>
      <c r="AC68" s="256"/>
      <c r="AD68" s="257"/>
      <c r="AE68" s="258"/>
      <c r="AF68" s="259" t="s">
        <v>201</v>
      </c>
      <c r="AG68" s="260"/>
      <c r="AH68" s="261"/>
      <c r="AI68" s="255">
        <v>1.1034999999999999</v>
      </c>
      <c r="AJ68" s="255"/>
      <c r="AK68" s="255"/>
    </row>
    <row r="69" spans="1:37" ht="15" customHeight="1" x14ac:dyDescent="0.25">
      <c r="A69" s="389"/>
      <c r="B69" s="259" t="s">
        <v>205</v>
      </c>
      <c r="C69" s="260"/>
      <c r="D69" s="261"/>
      <c r="E69" s="255">
        <v>1.2002999999999999</v>
      </c>
      <c r="F69" s="255"/>
      <c r="G69" s="255"/>
      <c r="H69" s="259" t="s">
        <v>215</v>
      </c>
      <c r="I69" s="260"/>
      <c r="J69" s="261"/>
      <c r="K69" s="255">
        <v>0.4224</v>
      </c>
      <c r="L69" s="255"/>
      <c r="M69" s="255"/>
      <c r="N69" s="259" t="s">
        <v>216</v>
      </c>
      <c r="O69" s="260"/>
      <c r="P69" s="261"/>
      <c r="Q69" s="255">
        <v>1.2999000000000001</v>
      </c>
      <c r="R69" s="255"/>
      <c r="S69" s="255"/>
      <c r="T69" s="259" t="s">
        <v>206</v>
      </c>
      <c r="U69" s="260"/>
      <c r="V69" s="261"/>
      <c r="W69" s="255">
        <v>0.7681</v>
      </c>
      <c r="X69" s="255"/>
      <c r="Y69" s="255"/>
      <c r="Z69" s="269"/>
      <c r="AA69" s="270"/>
      <c r="AB69" s="271"/>
      <c r="AC69" s="256"/>
      <c r="AD69" s="257"/>
      <c r="AE69" s="258"/>
      <c r="AF69" s="259" t="s">
        <v>202</v>
      </c>
      <c r="AG69" s="260"/>
      <c r="AH69" s="261"/>
      <c r="AI69" s="255">
        <v>1.0698000000000001</v>
      </c>
      <c r="AJ69" s="255"/>
      <c r="AK69" s="255"/>
    </row>
    <row r="70" spans="1:37" ht="15" customHeight="1" x14ac:dyDescent="0.25">
      <c r="A70" s="389"/>
      <c r="B70" s="259" t="s">
        <v>246</v>
      </c>
      <c r="C70" s="260"/>
      <c r="D70" s="261"/>
      <c r="E70" s="255">
        <v>1.0623</v>
      </c>
      <c r="F70" s="255"/>
      <c r="G70" s="255"/>
      <c r="H70" s="259" t="s">
        <v>199</v>
      </c>
      <c r="I70" s="260"/>
      <c r="J70" s="261"/>
      <c r="K70" s="255">
        <v>0.2979</v>
      </c>
      <c r="L70" s="255"/>
      <c r="M70" s="255"/>
      <c r="N70" s="259" t="s">
        <v>217</v>
      </c>
      <c r="O70" s="260"/>
      <c r="P70" s="261"/>
      <c r="Q70" s="255">
        <v>1.2939000000000001</v>
      </c>
      <c r="R70" s="255"/>
      <c r="S70" s="255"/>
      <c r="T70" s="259" t="s">
        <v>221</v>
      </c>
      <c r="U70" s="260"/>
      <c r="V70" s="261"/>
      <c r="W70" s="255">
        <v>0.69030000000000002</v>
      </c>
      <c r="X70" s="255"/>
      <c r="Y70" s="255"/>
      <c r="Z70" s="269"/>
      <c r="AA70" s="270"/>
      <c r="AB70" s="271"/>
      <c r="AC70" s="256"/>
      <c r="AD70" s="257"/>
      <c r="AE70" s="258"/>
      <c r="AF70" s="259" t="s">
        <v>218</v>
      </c>
      <c r="AG70" s="260"/>
      <c r="AH70" s="261"/>
      <c r="AI70" s="255">
        <v>1.0650999999999999</v>
      </c>
      <c r="AJ70" s="255"/>
      <c r="AK70" s="255"/>
    </row>
    <row r="71" spans="1:37" ht="15" customHeight="1" x14ac:dyDescent="0.25">
      <c r="A71" s="389"/>
      <c r="B71" s="259" t="s">
        <v>198</v>
      </c>
      <c r="C71" s="260"/>
      <c r="D71" s="261"/>
      <c r="E71" s="255">
        <v>1.0290999999999999</v>
      </c>
      <c r="F71" s="255"/>
      <c r="G71" s="255"/>
      <c r="H71" s="259" t="s">
        <v>195</v>
      </c>
      <c r="I71" s="260"/>
      <c r="J71" s="261"/>
      <c r="K71" s="255">
        <v>0.2918</v>
      </c>
      <c r="L71" s="255"/>
      <c r="M71" s="255"/>
      <c r="N71" s="259" t="s">
        <v>543</v>
      </c>
      <c r="O71" s="260"/>
      <c r="P71" s="261"/>
      <c r="Q71" s="255">
        <v>1.2374000000000001</v>
      </c>
      <c r="R71" s="255"/>
      <c r="S71" s="255"/>
      <c r="T71" s="259" t="s">
        <v>219</v>
      </c>
      <c r="U71" s="260"/>
      <c r="V71" s="261"/>
      <c r="W71" s="255">
        <v>0.54859999999999998</v>
      </c>
      <c r="X71" s="255"/>
      <c r="Y71" s="255"/>
      <c r="Z71" s="269"/>
      <c r="AA71" s="270"/>
      <c r="AB71" s="271"/>
      <c r="AC71" s="256"/>
      <c r="AD71" s="257"/>
      <c r="AE71" s="258"/>
      <c r="AF71" s="259" t="s">
        <v>222</v>
      </c>
      <c r="AG71" s="260"/>
      <c r="AH71" s="261"/>
      <c r="AI71" s="255">
        <v>1.0336000000000001</v>
      </c>
      <c r="AJ71" s="255"/>
      <c r="AK71" s="255"/>
    </row>
    <row r="72" spans="1:37" ht="15" customHeight="1" x14ac:dyDescent="0.25">
      <c r="A72" s="389"/>
      <c r="B72" s="259" t="s">
        <v>223</v>
      </c>
      <c r="C72" s="260"/>
      <c r="D72" s="261"/>
      <c r="E72" s="255">
        <v>0.98809999999999998</v>
      </c>
      <c r="F72" s="255"/>
      <c r="G72" s="255"/>
      <c r="H72" s="259" t="s">
        <v>206</v>
      </c>
      <c r="I72" s="260"/>
      <c r="J72" s="261"/>
      <c r="K72" s="255">
        <v>0.1258</v>
      </c>
      <c r="L72" s="255"/>
      <c r="M72" s="255"/>
      <c r="N72" s="259" t="s">
        <v>192</v>
      </c>
      <c r="O72" s="260"/>
      <c r="P72" s="261"/>
      <c r="Q72" s="255">
        <v>1.0421</v>
      </c>
      <c r="R72" s="255"/>
      <c r="S72" s="255"/>
      <c r="T72" s="259" t="s">
        <v>229</v>
      </c>
      <c r="U72" s="260"/>
      <c r="V72" s="261"/>
      <c r="W72" s="255">
        <v>0.54830000000000001</v>
      </c>
      <c r="X72" s="255"/>
      <c r="Y72" s="255"/>
      <c r="Z72" s="269"/>
      <c r="AA72" s="270"/>
      <c r="AB72" s="271"/>
      <c r="AC72" s="256"/>
      <c r="AD72" s="257"/>
      <c r="AE72" s="258"/>
      <c r="AF72" s="259" t="s">
        <v>405</v>
      </c>
      <c r="AG72" s="260"/>
      <c r="AH72" s="261"/>
      <c r="AI72" s="255">
        <v>0.99719999999999998</v>
      </c>
      <c r="AJ72" s="255"/>
      <c r="AK72" s="255"/>
    </row>
    <row r="73" spans="1:37" ht="15" customHeight="1" x14ac:dyDescent="0.25">
      <c r="A73" s="389"/>
      <c r="B73" s="259" t="s">
        <v>226</v>
      </c>
      <c r="C73" s="260"/>
      <c r="D73" s="261"/>
      <c r="E73" s="255">
        <v>0.873</v>
      </c>
      <c r="F73" s="255"/>
      <c r="G73" s="255"/>
      <c r="H73" s="259" t="s">
        <v>198</v>
      </c>
      <c r="I73" s="260"/>
      <c r="J73" s="261"/>
      <c r="K73" s="255">
        <v>0.11210000000000001</v>
      </c>
      <c r="L73" s="255"/>
      <c r="M73" s="255"/>
      <c r="N73" s="259" t="s">
        <v>229</v>
      </c>
      <c r="O73" s="260"/>
      <c r="P73" s="261"/>
      <c r="Q73" s="255">
        <v>0.95899999999999996</v>
      </c>
      <c r="R73" s="255"/>
      <c r="S73" s="255"/>
      <c r="T73" s="259" t="s">
        <v>224</v>
      </c>
      <c r="U73" s="260"/>
      <c r="V73" s="261"/>
      <c r="W73" s="255">
        <v>0.53190000000000004</v>
      </c>
      <c r="X73" s="255"/>
      <c r="Y73" s="255"/>
      <c r="Z73" s="269"/>
      <c r="AA73" s="270"/>
      <c r="AB73" s="271"/>
      <c r="AC73" s="256"/>
      <c r="AD73" s="257"/>
      <c r="AE73" s="258"/>
      <c r="AF73" s="259" t="s">
        <v>217</v>
      </c>
      <c r="AG73" s="260"/>
      <c r="AH73" s="261"/>
      <c r="AI73" s="255">
        <v>0.94120000000000004</v>
      </c>
      <c r="AJ73" s="255"/>
      <c r="AK73" s="255"/>
    </row>
    <row r="74" spans="1:37" ht="15" customHeight="1" x14ac:dyDescent="0.25">
      <c r="A74" s="389"/>
      <c r="B74" s="259" t="s">
        <v>209</v>
      </c>
      <c r="C74" s="260"/>
      <c r="D74" s="261"/>
      <c r="E74" s="255">
        <v>0.62090000000000001</v>
      </c>
      <c r="F74" s="255"/>
      <c r="G74" s="255"/>
      <c r="H74" s="259" t="s">
        <v>405</v>
      </c>
      <c r="I74" s="260"/>
      <c r="J74" s="261"/>
      <c r="K74" s="255">
        <v>8.0699999999999994E-2</v>
      </c>
      <c r="L74" s="255"/>
      <c r="M74" s="255"/>
      <c r="N74" s="259" t="s">
        <v>219</v>
      </c>
      <c r="O74" s="260"/>
      <c r="P74" s="261"/>
      <c r="Q74" s="255">
        <v>0.87619999999999998</v>
      </c>
      <c r="R74" s="255"/>
      <c r="S74" s="255"/>
      <c r="T74" s="259" t="s">
        <v>199</v>
      </c>
      <c r="U74" s="260"/>
      <c r="V74" s="261"/>
      <c r="W74" s="255">
        <v>0.5282</v>
      </c>
      <c r="X74" s="255"/>
      <c r="Y74" s="255"/>
      <c r="Z74" s="269"/>
      <c r="AA74" s="270"/>
      <c r="AB74" s="271"/>
      <c r="AC74" s="256"/>
      <c r="AD74" s="257"/>
      <c r="AE74" s="258"/>
      <c r="AF74" s="259" t="s">
        <v>195</v>
      </c>
      <c r="AG74" s="260"/>
      <c r="AH74" s="261"/>
      <c r="AI74" s="255">
        <v>0.75270000000000004</v>
      </c>
      <c r="AJ74" s="255"/>
      <c r="AK74" s="255"/>
    </row>
    <row r="75" spans="1:37" x14ac:dyDescent="0.25">
      <c r="A75" s="389"/>
      <c r="B75" s="259" t="s">
        <v>206</v>
      </c>
      <c r="C75" s="260"/>
      <c r="D75" s="261"/>
      <c r="E75" s="255">
        <v>0.58220000000000005</v>
      </c>
      <c r="F75" s="255"/>
      <c r="G75" s="255"/>
      <c r="H75" s="259" t="s">
        <v>204</v>
      </c>
      <c r="I75" s="260"/>
      <c r="J75" s="261"/>
      <c r="K75" s="255">
        <v>6.9800000000000001E-2</v>
      </c>
      <c r="L75" s="255"/>
      <c r="M75" s="255"/>
      <c r="N75" s="259" t="s">
        <v>405</v>
      </c>
      <c r="O75" s="260"/>
      <c r="P75" s="261"/>
      <c r="Q75" s="255">
        <v>0.47610000000000002</v>
      </c>
      <c r="R75" s="255"/>
      <c r="S75" s="255"/>
      <c r="T75" s="259" t="s">
        <v>198</v>
      </c>
      <c r="U75" s="260"/>
      <c r="V75" s="261"/>
      <c r="W75" s="255">
        <v>0.49769999999999998</v>
      </c>
      <c r="X75" s="255"/>
      <c r="Y75" s="255"/>
      <c r="Z75" s="269"/>
      <c r="AA75" s="270"/>
      <c r="AB75" s="271"/>
      <c r="AC75" s="256"/>
      <c r="AD75" s="257"/>
      <c r="AE75" s="258"/>
      <c r="AF75" s="259" t="s">
        <v>200</v>
      </c>
      <c r="AG75" s="260"/>
      <c r="AH75" s="261"/>
      <c r="AI75" s="255">
        <v>0.58350000000000002</v>
      </c>
      <c r="AJ75" s="255"/>
      <c r="AK75" s="255"/>
    </row>
    <row r="76" spans="1:37" x14ac:dyDescent="0.25">
      <c r="A76" s="389"/>
      <c r="B76" s="259"/>
      <c r="C76" s="260"/>
      <c r="D76" s="261"/>
      <c r="E76" s="255"/>
      <c r="F76" s="255"/>
      <c r="G76" s="255"/>
      <c r="H76" s="301"/>
      <c r="I76" s="302"/>
      <c r="J76" s="303"/>
      <c r="K76" s="367"/>
      <c r="L76" s="367"/>
      <c r="M76" s="367"/>
      <c r="N76" s="259" t="s">
        <v>220</v>
      </c>
      <c r="O76" s="260"/>
      <c r="P76" s="261"/>
      <c r="Q76" s="255">
        <v>0.1227</v>
      </c>
      <c r="R76" s="255"/>
      <c r="S76" s="255"/>
      <c r="T76" s="259" t="s">
        <v>210</v>
      </c>
      <c r="U76" s="260"/>
      <c r="V76" s="261"/>
      <c r="W76" s="255">
        <v>0.49080000000000001</v>
      </c>
      <c r="X76" s="255"/>
      <c r="Y76" s="255"/>
      <c r="Z76" s="269"/>
      <c r="AA76" s="270"/>
      <c r="AB76" s="271"/>
      <c r="AC76" s="256"/>
      <c r="AD76" s="257"/>
      <c r="AE76" s="258"/>
      <c r="AF76" s="259" t="s">
        <v>213</v>
      </c>
      <c r="AG76" s="260"/>
      <c r="AH76" s="261"/>
      <c r="AI76" s="255">
        <v>0.48709999999999998</v>
      </c>
      <c r="AJ76" s="255"/>
      <c r="AK76" s="255"/>
    </row>
    <row r="77" spans="1:37" x14ac:dyDescent="0.25">
      <c r="A77" s="389"/>
      <c r="B77" s="259"/>
      <c r="C77" s="260"/>
      <c r="D77" s="261"/>
      <c r="E77" s="255"/>
      <c r="F77" s="255"/>
      <c r="G77" s="255"/>
      <c r="H77" s="259"/>
      <c r="I77" s="260"/>
      <c r="J77" s="261"/>
      <c r="K77" s="255"/>
      <c r="L77" s="255"/>
      <c r="M77" s="255"/>
      <c r="N77" s="301"/>
      <c r="O77" s="302"/>
      <c r="P77" s="303"/>
      <c r="Q77" s="367"/>
      <c r="R77" s="367"/>
      <c r="S77" s="367"/>
      <c r="T77" s="259" t="s">
        <v>200</v>
      </c>
      <c r="U77" s="260"/>
      <c r="V77" s="261"/>
      <c r="W77" s="255">
        <v>0.44879999999999998</v>
      </c>
      <c r="X77" s="255"/>
      <c r="Y77" s="255"/>
      <c r="Z77" s="269"/>
      <c r="AA77" s="270"/>
      <c r="AB77" s="271"/>
      <c r="AC77" s="256"/>
      <c r="AD77" s="257"/>
      <c r="AE77" s="258"/>
      <c r="AF77" s="259" t="s">
        <v>226</v>
      </c>
      <c r="AG77" s="260"/>
      <c r="AH77" s="261"/>
      <c r="AI77" s="255">
        <v>0.23980000000000001</v>
      </c>
      <c r="AJ77" s="255"/>
      <c r="AK77" s="255"/>
    </row>
    <row r="78" spans="1:37" x14ac:dyDescent="0.25">
      <c r="A78" s="389"/>
      <c r="B78" s="269"/>
      <c r="C78" s="270"/>
      <c r="D78" s="271"/>
      <c r="E78" s="256"/>
      <c r="F78" s="257"/>
      <c r="G78" s="258"/>
      <c r="H78" s="259"/>
      <c r="I78" s="260"/>
      <c r="J78" s="261"/>
      <c r="K78" s="255"/>
      <c r="L78" s="255"/>
      <c r="M78" s="255"/>
      <c r="N78" s="259"/>
      <c r="O78" s="260"/>
      <c r="P78" s="261"/>
      <c r="Q78" s="255"/>
      <c r="R78" s="255"/>
      <c r="S78" s="255"/>
      <c r="T78" s="259" t="s">
        <v>228</v>
      </c>
      <c r="U78" s="260"/>
      <c r="V78" s="261"/>
      <c r="W78" s="255">
        <v>0.41520000000000001</v>
      </c>
      <c r="X78" s="255"/>
      <c r="Y78" s="255"/>
      <c r="Z78" s="269"/>
      <c r="AA78" s="270"/>
      <c r="AB78" s="271"/>
      <c r="AC78" s="256"/>
      <c r="AD78" s="257"/>
      <c r="AE78" s="258"/>
      <c r="AF78" s="301"/>
      <c r="AG78" s="302"/>
      <c r="AH78" s="303"/>
      <c r="AI78" s="367"/>
      <c r="AJ78" s="367"/>
      <c r="AK78" s="367"/>
    </row>
    <row r="79" spans="1:37" x14ac:dyDescent="0.25">
      <c r="A79" s="389"/>
      <c r="B79" s="269"/>
      <c r="C79" s="270"/>
      <c r="D79" s="271"/>
      <c r="E79" s="256"/>
      <c r="F79" s="257"/>
      <c r="G79" s="258"/>
      <c r="H79" s="259"/>
      <c r="I79" s="260"/>
      <c r="J79" s="261"/>
      <c r="K79" s="255"/>
      <c r="L79" s="255"/>
      <c r="M79" s="255"/>
      <c r="N79" s="259"/>
      <c r="O79" s="260"/>
      <c r="P79" s="261"/>
      <c r="Q79" s="255"/>
      <c r="R79" s="255"/>
      <c r="S79" s="255"/>
      <c r="T79" s="259" t="s">
        <v>226</v>
      </c>
      <c r="U79" s="260"/>
      <c r="V79" s="261"/>
      <c r="W79" s="255">
        <v>0.38290000000000002</v>
      </c>
      <c r="X79" s="255"/>
      <c r="Y79" s="255"/>
      <c r="Z79" s="269"/>
      <c r="AA79" s="270"/>
      <c r="AB79" s="271"/>
      <c r="AC79" s="256"/>
      <c r="AD79" s="257"/>
      <c r="AE79" s="258"/>
      <c r="AF79" s="301"/>
      <c r="AG79" s="302"/>
      <c r="AH79" s="303"/>
      <c r="AI79" s="367"/>
      <c r="AJ79" s="367"/>
      <c r="AK79" s="367"/>
    </row>
    <row r="80" spans="1:37" x14ac:dyDescent="0.25">
      <c r="A80" s="389"/>
      <c r="B80" s="269"/>
      <c r="C80" s="270"/>
      <c r="D80" s="271"/>
      <c r="E80" s="256"/>
      <c r="F80" s="257"/>
      <c r="G80" s="258"/>
      <c r="H80" s="259"/>
      <c r="I80" s="260"/>
      <c r="J80" s="261"/>
      <c r="K80" s="529"/>
      <c r="L80" s="530"/>
      <c r="M80" s="531"/>
      <c r="N80" s="259"/>
      <c r="O80" s="260"/>
      <c r="P80" s="261"/>
      <c r="Q80" s="529"/>
      <c r="R80" s="530"/>
      <c r="S80" s="531"/>
      <c r="T80" s="259" t="s">
        <v>685</v>
      </c>
      <c r="U80" s="260"/>
      <c r="V80" s="261"/>
      <c r="W80" s="255">
        <v>0.33710000000000001</v>
      </c>
      <c r="X80" s="255"/>
      <c r="Y80" s="255"/>
      <c r="Z80" s="269"/>
      <c r="AA80" s="270"/>
      <c r="AB80" s="271"/>
      <c r="AC80" s="256"/>
      <c r="AD80" s="257"/>
      <c r="AE80" s="258"/>
      <c r="AF80" s="269"/>
      <c r="AG80" s="270"/>
      <c r="AH80" s="271"/>
      <c r="AI80" s="256"/>
      <c r="AJ80" s="257"/>
      <c r="AK80" s="258"/>
    </row>
    <row r="81" spans="1:40" x14ac:dyDescent="0.25">
      <c r="A81" s="389"/>
      <c r="B81" s="269"/>
      <c r="C81" s="270"/>
      <c r="D81" s="271"/>
      <c r="E81" s="256"/>
      <c r="F81" s="257"/>
      <c r="G81" s="258"/>
      <c r="H81" s="259"/>
      <c r="I81" s="260"/>
      <c r="J81" s="261"/>
      <c r="K81" s="255"/>
      <c r="L81" s="255"/>
      <c r="M81" s="255"/>
      <c r="N81" s="259"/>
      <c r="O81" s="260"/>
      <c r="P81" s="261"/>
      <c r="Q81" s="255"/>
      <c r="R81" s="255"/>
      <c r="S81" s="255"/>
      <c r="T81" s="259" t="s">
        <v>543</v>
      </c>
      <c r="U81" s="260"/>
      <c r="V81" s="261"/>
      <c r="W81" s="255">
        <v>0.3039</v>
      </c>
      <c r="X81" s="255"/>
      <c r="Y81" s="255"/>
      <c r="Z81" s="269"/>
      <c r="AA81" s="270"/>
      <c r="AB81" s="271"/>
      <c r="AC81" s="256"/>
      <c r="AD81" s="257"/>
      <c r="AE81" s="258"/>
      <c r="AF81" s="269"/>
      <c r="AG81" s="270"/>
      <c r="AH81" s="271"/>
      <c r="AI81" s="256"/>
      <c r="AJ81" s="257"/>
      <c r="AK81" s="258"/>
    </row>
    <row r="82" spans="1:40" x14ac:dyDescent="0.25">
      <c r="A82" s="389"/>
      <c r="B82" s="269"/>
      <c r="C82" s="270"/>
      <c r="D82" s="271"/>
      <c r="E82" s="256"/>
      <c r="F82" s="257"/>
      <c r="G82" s="258"/>
      <c r="H82" s="269"/>
      <c r="I82" s="270"/>
      <c r="J82" s="271"/>
      <c r="K82" s="256"/>
      <c r="L82" s="257"/>
      <c r="M82" s="258"/>
      <c r="N82" s="269"/>
      <c r="O82" s="270"/>
      <c r="P82" s="271"/>
      <c r="Q82" s="256"/>
      <c r="R82" s="257"/>
      <c r="S82" s="258"/>
      <c r="T82" s="259" t="s">
        <v>316</v>
      </c>
      <c r="U82" s="260"/>
      <c r="V82" s="261"/>
      <c r="W82" s="255">
        <v>0.27429999999999999</v>
      </c>
      <c r="X82" s="255"/>
      <c r="Y82" s="255"/>
      <c r="Z82" s="269"/>
      <c r="AA82" s="270"/>
      <c r="AB82" s="271"/>
      <c r="AC82" s="256"/>
      <c r="AD82" s="257"/>
      <c r="AE82" s="258"/>
      <c r="AF82" s="269"/>
      <c r="AG82" s="270"/>
      <c r="AH82" s="271"/>
      <c r="AI82" s="256"/>
      <c r="AJ82" s="257"/>
      <c r="AK82" s="258"/>
    </row>
    <row r="83" spans="1:40" x14ac:dyDescent="0.25">
      <c r="A83" s="389"/>
      <c r="B83" s="269"/>
      <c r="C83" s="270"/>
      <c r="D83" s="271"/>
      <c r="E83" s="256"/>
      <c r="F83" s="257"/>
      <c r="G83" s="258"/>
      <c r="H83" s="269"/>
      <c r="I83" s="270"/>
      <c r="J83" s="271"/>
      <c r="K83" s="256"/>
      <c r="L83" s="257"/>
      <c r="M83" s="258"/>
      <c r="N83" s="269"/>
      <c r="O83" s="270"/>
      <c r="P83" s="271"/>
      <c r="Q83" s="256"/>
      <c r="R83" s="257"/>
      <c r="S83" s="258"/>
      <c r="T83" s="259" t="s">
        <v>244</v>
      </c>
      <c r="U83" s="260"/>
      <c r="V83" s="261"/>
      <c r="W83" s="255">
        <v>0.24099999999999999</v>
      </c>
      <c r="X83" s="255"/>
      <c r="Y83" s="255"/>
      <c r="Z83" s="269"/>
      <c r="AA83" s="270"/>
      <c r="AB83" s="271"/>
      <c r="AC83" s="256"/>
      <c r="AD83" s="257"/>
      <c r="AE83" s="258"/>
      <c r="AF83" s="269"/>
      <c r="AG83" s="270"/>
      <c r="AH83" s="271"/>
      <c r="AI83" s="256"/>
      <c r="AJ83" s="257"/>
      <c r="AK83" s="258"/>
    </row>
    <row r="84" spans="1:40" x14ac:dyDescent="0.25">
      <c r="A84" s="389"/>
      <c r="B84" s="269"/>
      <c r="C84" s="270"/>
      <c r="D84" s="271"/>
      <c r="E84" s="256"/>
      <c r="F84" s="257"/>
      <c r="G84" s="258"/>
      <c r="H84" s="269"/>
      <c r="I84" s="270"/>
      <c r="J84" s="271"/>
      <c r="K84" s="256"/>
      <c r="L84" s="257"/>
      <c r="M84" s="258"/>
      <c r="N84" s="269"/>
      <c r="O84" s="270"/>
      <c r="P84" s="271"/>
      <c r="Q84" s="256"/>
      <c r="R84" s="257"/>
      <c r="S84" s="258"/>
      <c r="T84" s="259" t="s">
        <v>213</v>
      </c>
      <c r="U84" s="260"/>
      <c r="V84" s="261"/>
      <c r="W84" s="255">
        <v>2.1999999999999999E-2</v>
      </c>
      <c r="X84" s="255"/>
      <c r="Y84" s="255"/>
      <c r="Z84" s="269"/>
      <c r="AA84" s="270"/>
      <c r="AB84" s="271"/>
      <c r="AC84" s="256"/>
      <c r="AD84" s="257"/>
      <c r="AE84" s="258"/>
      <c r="AF84" s="269"/>
      <c r="AG84" s="270"/>
      <c r="AH84" s="271"/>
      <c r="AI84" s="256"/>
      <c r="AJ84" s="257"/>
      <c r="AK84" s="258"/>
    </row>
    <row r="85" spans="1:40" x14ac:dyDescent="0.25">
      <c r="A85" s="389"/>
      <c r="B85" s="269"/>
      <c r="C85" s="270"/>
      <c r="D85" s="271"/>
      <c r="E85" s="256"/>
      <c r="F85" s="257"/>
      <c r="G85" s="258"/>
      <c r="H85" s="269"/>
      <c r="I85" s="270"/>
      <c r="J85" s="271"/>
      <c r="K85" s="256"/>
      <c r="L85" s="257"/>
      <c r="M85" s="258"/>
      <c r="N85" s="269"/>
      <c r="O85" s="270"/>
      <c r="P85" s="271"/>
      <c r="Q85" s="256"/>
      <c r="R85" s="257"/>
      <c r="S85" s="258"/>
      <c r="T85" s="269"/>
      <c r="U85" s="270"/>
      <c r="V85" s="271"/>
      <c r="W85" s="256"/>
      <c r="X85" s="257"/>
      <c r="Y85" s="258"/>
      <c r="Z85" s="269"/>
      <c r="AA85" s="270"/>
      <c r="AB85" s="271"/>
      <c r="AC85" s="256"/>
      <c r="AD85" s="257"/>
      <c r="AE85" s="258"/>
      <c r="AF85" s="269"/>
      <c r="AG85" s="270"/>
      <c r="AH85" s="271"/>
      <c r="AI85" s="256"/>
      <c r="AJ85" s="257"/>
      <c r="AK85" s="258"/>
    </row>
    <row r="86" spans="1:40" x14ac:dyDescent="0.25">
      <c r="A86" s="389"/>
      <c r="B86" s="269"/>
      <c r="C86" s="270"/>
      <c r="D86" s="271"/>
      <c r="E86" s="256"/>
      <c r="F86" s="257"/>
      <c r="G86" s="258"/>
      <c r="H86" s="269"/>
      <c r="I86" s="270"/>
      <c r="J86" s="271"/>
      <c r="K86" s="256"/>
      <c r="L86" s="257"/>
      <c r="M86" s="258"/>
      <c r="N86" s="269"/>
      <c r="O86" s="270"/>
      <c r="P86" s="271"/>
      <c r="Q86" s="256"/>
      <c r="R86" s="257"/>
      <c r="S86" s="258"/>
      <c r="T86" s="269"/>
      <c r="U86" s="270"/>
      <c r="V86" s="271"/>
      <c r="W86" s="256"/>
      <c r="X86" s="257"/>
      <c r="Y86" s="258"/>
      <c r="Z86" s="269"/>
      <c r="AA86" s="270"/>
      <c r="AB86" s="271"/>
      <c r="AC86" s="256"/>
      <c r="AD86" s="257"/>
      <c r="AE86" s="258"/>
      <c r="AF86" s="269"/>
      <c r="AG86" s="270"/>
      <c r="AH86" s="271"/>
      <c r="AI86" s="256"/>
      <c r="AJ86" s="257"/>
      <c r="AK86" s="258"/>
    </row>
    <row r="87" spans="1:40" x14ac:dyDescent="0.25">
      <c r="A87" s="389"/>
      <c r="B87" s="269"/>
      <c r="C87" s="270"/>
      <c r="D87" s="271"/>
      <c r="E87" s="256"/>
      <c r="F87" s="257"/>
      <c r="G87" s="258"/>
      <c r="H87" s="269"/>
      <c r="I87" s="270"/>
      <c r="J87" s="271"/>
      <c r="K87" s="256"/>
      <c r="L87" s="257"/>
      <c r="M87" s="258"/>
      <c r="N87" s="269"/>
      <c r="O87" s="270"/>
      <c r="P87" s="271"/>
      <c r="Q87" s="256"/>
      <c r="R87" s="257"/>
      <c r="S87" s="258"/>
      <c r="T87" s="269"/>
      <c r="U87" s="270"/>
      <c r="V87" s="271"/>
      <c r="W87" s="256"/>
      <c r="X87" s="257"/>
      <c r="Y87" s="258"/>
      <c r="Z87" s="269"/>
      <c r="AA87" s="270"/>
      <c r="AB87" s="271"/>
      <c r="AC87" s="256"/>
      <c r="AD87" s="257"/>
      <c r="AE87" s="258"/>
      <c r="AF87" s="269"/>
      <c r="AG87" s="270"/>
      <c r="AH87" s="271"/>
      <c r="AI87" s="256"/>
      <c r="AJ87" s="257"/>
      <c r="AK87" s="258"/>
    </row>
    <row r="88" spans="1:40" x14ac:dyDescent="0.25">
      <c r="A88" s="389"/>
      <c r="B88" s="269"/>
      <c r="C88" s="270"/>
      <c r="D88" s="271"/>
      <c r="E88" s="256"/>
      <c r="F88" s="257"/>
      <c r="G88" s="258"/>
      <c r="H88" s="269"/>
      <c r="I88" s="270"/>
      <c r="J88" s="271"/>
      <c r="K88" s="256"/>
      <c r="L88" s="257"/>
      <c r="M88" s="258"/>
      <c r="N88" s="269"/>
      <c r="O88" s="270"/>
      <c r="P88" s="271"/>
      <c r="Q88" s="256"/>
      <c r="R88" s="257"/>
      <c r="S88" s="258"/>
      <c r="T88" s="269"/>
      <c r="U88" s="270"/>
      <c r="V88" s="271"/>
      <c r="W88" s="256"/>
      <c r="X88" s="257"/>
      <c r="Y88" s="258"/>
      <c r="Z88" s="269"/>
      <c r="AA88" s="270"/>
      <c r="AB88" s="271"/>
      <c r="AC88" s="256"/>
      <c r="AD88" s="257"/>
      <c r="AE88" s="258"/>
      <c r="AF88" s="269"/>
      <c r="AG88" s="270"/>
      <c r="AH88" s="271"/>
      <c r="AI88" s="256"/>
      <c r="AJ88" s="257"/>
      <c r="AK88" s="258"/>
    </row>
    <row r="89" spans="1:40" x14ac:dyDescent="0.25">
      <c r="A89" s="390"/>
      <c r="B89" s="269"/>
      <c r="C89" s="270"/>
      <c r="D89" s="271"/>
      <c r="E89" s="256"/>
      <c r="F89" s="257"/>
      <c r="G89" s="258"/>
      <c r="H89" s="354" t="s">
        <v>41</v>
      </c>
      <c r="I89" s="355"/>
      <c r="J89" s="356"/>
      <c r="K89" s="284">
        <f>SUM(K49:M88)</f>
        <v>101.40229999999998</v>
      </c>
      <c r="L89" s="285"/>
      <c r="M89" s="286"/>
      <c r="N89" s="354" t="s">
        <v>41</v>
      </c>
      <c r="O89" s="355"/>
      <c r="P89" s="356"/>
      <c r="Q89" s="284">
        <f>SUM(Q49:S88)</f>
        <v>92.588999999999984</v>
      </c>
      <c r="R89" s="285"/>
      <c r="S89" s="286"/>
      <c r="T89" s="269"/>
      <c r="U89" s="270"/>
      <c r="V89" s="271"/>
      <c r="W89" s="256"/>
      <c r="X89" s="257"/>
      <c r="Y89" s="258"/>
      <c r="Z89" s="354" t="s">
        <v>41</v>
      </c>
      <c r="AA89" s="355"/>
      <c r="AB89" s="356"/>
      <c r="AC89" s="284">
        <f>SUM(AC49:AE88)</f>
        <v>97.991100000000003</v>
      </c>
      <c r="AD89" s="285"/>
      <c r="AE89" s="286"/>
      <c r="AF89" s="354" t="s">
        <v>41</v>
      </c>
      <c r="AG89" s="355"/>
      <c r="AH89" s="356"/>
      <c r="AI89" s="284">
        <f>SUM(AI49:AK88)</f>
        <v>85.202000000000027</v>
      </c>
      <c r="AJ89" s="285"/>
      <c r="AK89" s="286"/>
    </row>
    <row r="90" spans="1:40" x14ac:dyDescent="0.25">
      <c r="A90" s="27"/>
      <c r="B90" s="354" t="s">
        <v>41</v>
      </c>
      <c r="C90" s="355"/>
      <c r="D90" s="356"/>
      <c r="E90" s="284">
        <f>SUM(E49:G89)</f>
        <v>96.616</v>
      </c>
      <c r="F90" s="285"/>
      <c r="G90" s="286"/>
      <c r="H90" s="262"/>
      <c r="I90" s="253"/>
      <c r="J90" s="254"/>
      <c r="K90" s="262"/>
      <c r="L90" s="253"/>
      <c r="M90" s="254"/>
      <c r="N90" s="262"/>
      <c r="O90" s="253"/>
      <c r="P90" s="254"/>
      <c r="Q90" s="262"/>
      <c r="R90" s="253"/>
      <c r="S90" s="254"/>
      <c r="T90" s="354" t="s">
        <v>41</v>
      </c>
      <c r="U90" s="355"/>
      <c r="V90" s="356"/>
      <c r="W90" s="284">
        <f>SUM(W49:Y89)</f>
        <v>96.521900000000031</v>
      </c>
      <c r="X90" s="285"/>
      <c r="Y90" s="286"/>
      <c r="Z90" s="269"/>
      <c r="AA90" s="270"/>
      <c r="AB90" s="271"/>
      <c r="AC90" s="256"/>
      <c r="AD90" s="257"/>
      <c r="AE90" s="258"/>
      <c r="AF90" s="252"/>
      <c r="AG90" s="296"/>
      <c r="AH90" s="297"/>
      <c r="AI90" s="252"/>
      <c r="AJ90" s="296"/>
      <c r="AK90" s="297"/>
    </row>
    <row r="91" spans="1:40" x14ac:dyDescent="0.25">
      <c r="A91" s="4"/>
      <c r="B91" s="262"/>
      <c r="C91" s="253"/>
      <c r="D91" s="254"/>
      <c r="E91" s="262"/>
      <c r="F91" s="253"/>
      <c r="G91" s="254"/>
      <c r="H91" s="555"/>
      <c r="I91" s="556"/>
      <c r="J91" s="556"/>
      <c r="K91" s="556"/>
      <c r="L91" s="556"/>
      <c r="M91" s="557"/>
      <c r="N91" s="555"/>
      <c r="O91" s="556"/>
      <c r="P91" s="556"/>
      <c r="Q91" s="556"/>
      <c r="R91" s="556"/>
      <c r="S91" s="557"/>
      <c r="T91" s="262"/>
      <c r="U91" s="253"/>
      <c r="V91" s="254"/>
      <c r="W91" s="336"/>
      <c r="X91" s="253"/>
      <c r="Y91" s="254"/>
      <c r="Z91" s="430"/>
      <c r="AA91" s="430"/>
      <c r="AB91" s="430"/>
      <c r="AC91" s="430"/>
      <c r="AD91" s="430"/>
      <c r="AE91" s="430"/>
      <c r="AF91" s="534"/>
      <c r="AG91" s="534"/>
      <c r="AH91" s="534"/>
      <c r="AI91" s="534"/>
      <c r="AJ91" s="534"/>
      <c r="AK91" s="534"/>
    </row>
    <row r="92" spans="1:40" x14ac:dyDescent="0.25">
      <c r="A92" s="397" t="s">
        <v>12</v>
      </c>
      <c r="B92" s="281" t="s">
        <v>0</v>
      </c>
      <c r="C92" s="282"/>
      <c r="D92" s="283"/>
      <c r="E92" s="281" t="s">
        <v>1</v>
      </c>
      <c r="F92" s="282"/>
      <c r="G92" s="283"/>
      <c r="H92" s="281" t="s">
        <v>0</v>
      </c>
      <c r="I92" s="282"/>
      <c r="J92" s="283"/>
      <c r="K92" s="281" t="s">
        <v>1</v>
      </c>
      <c r="L92" s="282"/>
      <c r="M92" s="283"/>
      <c r="N92" s="281" t="s">
        <v>0</v>
      </c>
      <c r="O92" s="282"/>
      <c r="P92" s="283"/>
      <c r="Q92" s="281" t="s">
        <v>1</v>
      </c>
      <c r="R92" s="282"/>
      <c r="S92" s="283"/>
      <c r="T92" s="281" t="s">
        <v>0</v>
      </c>
      <c r="U92" s="282"/>
      <c r="V92" s="283"/>
      <c r="W92" s="281" t="s">
        <v>1</v>
      </c>
      <c r="X92" s="282"/>
      <c r="Y92" s="283"/>
      <c r="Z92" s="281" t="s">
        <v>0</v>
      </c>
      <c r="AA92" s="282"/>
      <c r="AB92" s="283"/>
      <c r="AC92" s="281" t="s">
        <v>1</v>
      </c>
      <c r="AD92" s="282"/>
      <c r="AE92" s="283"/>
      <c r="AF92" s="281" t="s">
        <v>0</v>
      </c>
      <c r="AG92" s="282"/>
      <c r="AH92" s="283"/>
      <c r="AI92" s="281" t="s">
        <v>1</v>
      </c>
      <c r="AJ92" s="282"/>
      <c r="AK92" s="283"/>
    </row>
    <row r="93" spans="1:40" ht="38.25" x14ac:dyDescent="0.25">
      <c r="A93" s="545"/>
      <c r="B93" s="9" t="s">
        <v>59</v>
      </c>
      <c r="C93" s="9" t="s">
        <v>60</v>
      </c>
      <c r="D93" s="9" t="s">
        <v>421</v>
      </c>
      <c r="E93" s="9" t="s">
        <v>59</v>
      </c>
      <c r="F93" s="9" t="s">
        <v>60</v>
      </c>
      <c r="G93" s="9" t="s">
        <v>421</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312</v>
      </c>
    </row>
    <row r="94" spans="1:40" x14ac:dyDescent="0.25">
      <c r="A94" s="4" t="s">
        <v>413</v>
      </c>
      <c r="B94" s="220">
        <v>6.0132000000000003</v>
      </c>
      <c r="C94" s="220">
        <v>8.48</v>
      </c>
      <c r="D94" s="220">
        <v>9.0107999999999997</v>
      </c>
      <c r="E94" s="220">
        <v>7.1654</v>
      </c>
      <c r="F94" s="220">
        <v>8.48</v>
      </c>
      <c r="G94" s="220">
        <v>9.0107999999999997</v>
      </c>
      <c r="H94" s="220">
        <v>6.9706999999999999</v>
      </c>
      <c r="I94" s="220">
        <v>7.7083000000000004</v>
      </c>
      <c r="J94" s="220">
        <v>7.8602999999999996</v>
      </c>
      <c r="K94" s="220">
        <v>7.6726000000000001</v>
      </c>
      <c r="L94" s="220">
        <v>7.7083000000000004</v>
      </c>
      <c r="M94" s="220">
        <v>7.8602999999999996</v>
      </c>
      <c r="N94" s="202" t="s">
        <v>17</v>
      </c>
      <c r="O94" s="202" t="s">
        <v>17</v>
      </c>
      <c r="P94" s="202" t="s">
        <v>17</v>
      </c>
      <c r="Q94" s="202" t="s">
        <v>17</v>
      </c>
      <c r="R94" s="202" t="s">
        <v>17</v>
      </c>
      <c r="S94" s="202" t="s">
        <v>17</v>
      </c>
      <c r="T94" s="220">
        <v>9.48</v>
      </c>
      <c r="U94" s="220">
        <v>9.9837000000000007</v>
      </c>
      <c r="V94" s="220">
        <v>9.0107999999999997</v>
      </c>
      <c r="W94" s="220">
        <v>11.213800000000001</v>
      </c>
      <c r="X94" s="220">
        <v>9.9837000000000007</v>
      </c>
      <c r="Y94" s="220">
        <v>9.0107999999999997</v>
      </c>
      <c r="Z94" s="220">
        <v>8.2965999999999998</v>
      </c>
      <c r="AA94" s="220">
        <v>10.276999999999999</v>
      </c>
      <c r="AB94" s="220">
        <v>12.5756</v>
      </c>
      <c r="AC94" s="220">
        <v>9.4242000000000008</v>
      </c>
      <c r="AD94" s="220">
        <v>10.276999999999999</v>
      </c>
      <c r="AE94" s="220">
        <v>12.5756</v>
      </c>
      <c r="AF94" s="220">
        <v>7.4980000000000002</v>
      </c>
      <c r="AG94" s="220">
        <v>8.8347999999999995</v>
      </c>
      <c r="AH94" s="220">
        <v>12.5756</v>
      </c>
      <c r="AI94" s="220">
        <v>8.5869</v>
      </c>
      <c r="AJ94" s="220">
        <v>8.8347999999999995</v>
      </c>
      <c r="AK94" s="220">
        <v>12.5756</v>
      </c>
      <c r="AL94" s="5" t="s">
        <v>312</v>
      </c>
    </row>
    <row r="95" spans="1:40" x14ac:dyDescent="0.25">
      <c r="A95" s="4" t="s">
        <v>414</v>
      </c>
      <c r="B95" s="220">
        <v>11.8062</v>
      </c>
      <c r="C95" s="220">
        <v>12.6691</v>
      </c>
      <c r="D95" s="220">
        <v>13.784000000000001</v>
      </c>
      <c r="E95" s="220">
        <v>13.1692</v>
      </c>
      <c r="F95" s="220">
        <v>12.6691</v>
      </c>
      <c r="G95" s="220">
        <v>13.784000000000001</v>
      </c>
      <c r="H95" s="220">
        <v>6.3464999999999998</v>
      </c>
      <c r="I95" s="220">
        <v>7.0815000000000001</v>
      </c>
      <c r="J95" s="220">
        <v>6.6436999999999999</v>
      </c>
      <c r="K95" s="220">
        <v>7.0967000000000002</v>
      </c>
      <c r="L95" s="220">
        <v>7.0815000000000001</v>
      </c>
      <c r="M95" s="220">
        <v>6.6436999999999999</v>
      </c>
      <c r="N95" s="202" t="s">
        <v>17</v>
      </c>
      <c r="O95" s="202" t="s">
        <v>17</v>
      </c>
      <c r="P95" s="202" t="s">
        <v>17</v>
      </c>
      <c r="Q95" s="202" t="s">
        <v>17</v>
      </c>
      <c r="R95" s="202" t="s">
        <v>17</v>
      </c>
      <c r="S95" s="202" t="s">
        <v>17</v>
      </c>
      <c r="T95" s="220">
        <v>10.4092</v>
      </c>
      <c r="U95" s="220">
        <v>10.9391</v>
      </c>
      <c r="V95" s="220">
        <v>13.784000000000001</v>
      </c>
      <c r="W95" s="220">
        <v>12.252599999999999</v>
      </c>
      <c r="X95" s="220">
        <v>10.9391</v>
      </c>
      <c r="Y95" s="220">
        <v>13.784000000000001</v>
      </c>
      <c r="Z95" s="220">
        <v>6.5721999999999996</v>
      </c>
      <c r="AA95" s="220">
        <v>9.0123999999999995</v>
      </c>
      <c r="AB95" s="220">
        <v>8.5688999999999993</v>
      </c>
      <c r="AC95" s="220">
        <v>7.5991999999999997</v>
      </c>
      <c r="AD95" s="220">
        <v>9.0123999999999995</v>
      </c>
      <c r="AE95" s="220">
        <v>8.5688999999999993</v>
      </c>
      <c r="AF95" s="220">
        <v>8.7156000000000002</v>
      </c>
      <c r="AG95" s="220">
        <v>9.6441999999999997</v>
      </c>
      <c r="AH95" s="220">
        <v>8.5688999999999993</v>
      </c>
      <c r="AI95" s="220">
        <v>9.7977000000000007</v>
      </c>
      <c r="AJ95" s="220">
        <v>9.6441999999999997</v>
      </c>
      <c r="AK95" s="220">
        <v>8.5688999999999993</v>
      </c>
      <c r="AM95" s="5" t="s">
        <v>312</v>
      </c>
    </row>
    <row r="96" spans="1:40" x14ac:dyDescent="0.25">
      <c r="A96" s="210" t="s">
        <v>415</v>
      </c>
      <c r="B96" s="220">
        <v>14.6341</v>
      </c>
      <c r="C96" s="220">
        <v>17.333500000000001</v>
      </c>
      <c r="D96" s="220">
        <v>21.163399999999999</v>
      </c>
      <c r="E96" s="220">
        <v>15.4231</v>
      </c>
      <c r="F96" s="220">
        <v>17.333500000000001</v>
      </c>
      <c r="G96" s="220">
        <v>21.163399999999999</v>
      </c>
      <c r="H96" s="220">
        <v>4.9894999999999996</v>
      </c>
      <c r="I96" s="220">
        <v>5.476</v>
      </c>
      <c r="J96" s="220">
        <v>5.4537000000000004</v>
      </c>
      <c r="K96" s="220">
        <v>5.7268999999999997</v>
      </c>
      <c r="L96" s="220">
        <v>5.476</v>
      </c>
      <c r="M96" s="220">
        <v>5.4537000000000004</v>
      </c>
      <c r="N96" s="202" t="s">
        <v>17</v>
      </c>
      <c r="O96" s="202" t="s">
        <v>17</v>
      </c>
      <c r="P96" s="202" t="s">
        <v>17</v>
      </c>
      <c r="Q96" s="202" t="s">
        <v>17</v>
      </c>
      <c r="R96" s="202" t="s">
        <v>17</v>
      </c>
      <c r="S96" s="202" t="s">
        <v>17</v>
      </c>
      <c r="T96" s="52" t="s">
        <v>17</v>
      </c>
      <c r="U96" s="52" t="s">
        <v>17</v>
      </c>
      <c r="V96" s="52" t="s">
        <v>17</v>
      </c>
      <c r="W96" s="3" t="s">
        <v>17</v>
      </c>
      <c r="X96" s="3" t="s">
        <v>17</v>
      </c>
      <c r="Y96" s="17" t="s">
        <v>17</v>
      </c>
      <c r="Z96" s="220">
        <v>6.9103000000000003</v>
      </c>
      <c r="AA96" s="220">
        <v>9.2103000000000002</v>
      </c>
      <c r="AB96" s="220">
        <v>5.5510000000000002</v>
      </c>
      <c r="AC96" s="220">
        <v>7.9077000000000002</v>
      </c>
      <c r="AD96" s="220">
        <v>9.2103000000000002</v>
      </c>
      <c r="AE96" s="220">
        <v>5.5510000000000002</v>
      </c>
      <c r="AF96" s="220">
        <v>10.337999999999999</v>
      </c>
      <c r="AG96" s="220">
        <v>11.440799999999999</v>
      </c>
      <c r="AH96" s="220">
        <v>5.5510000000000002</v>
      </c>
      <c r="AI96" s="220">
        <v>11.4298</v>
      </c>
      <c r="AJ96" s="220">
        <v>11.440799999999999</v>
      </c>
      <c r="AK96" s="220">
        <v>5.5510000000000002</v>
      </c>
      <c r="AL96" s="5" t="s">
        <v>312</v>
      </c>
      <c r="AM96" s="5" t="s">
        <v>312</v>
      </c>
      <c r="AN96" s="5" t="s">
        <v>312</v>
      </c>
    </row>
    <row r="97" spans="1:39" x14ac:dyDescent="0.25">
      <c r="A97" s="4" t="s">
        <v>416</v>
      </c>
      <c r="B97" s="220">
        <v>8.9221000000000004</v>
      </c>
      <c r="C97" s="220" t="s">
        <v>689</v>
      </c>
      <c r="D97" s="228">
        <v>14.46</v>
      </c>
      <c r="E97" s="220">
        <v>10.981400000000001</v>
      </c>
      <c r="F97" s="220">
        <v>12.4513</v>
      </c>
      <c r="G97" s="220">
        <v>13.364599999999999</v>
      </c>
      <c r="H97" s="220">
        <v>5.1516999999999999</v>
      </c>
      <c r="I97" s="220">
        <v>5.6058000000000003</v>
      </c>
      <c r="J97" s="220">
        <v>6.0023</v>
      </c>
      <c r="K97" s="220">
        <v>5.8795999999999999</v>
      </c>
      <c r="L97" s="220">
        <v>5.6058000000000003</v>
      </c>
      <c r="M97" s="220">
        <v>6.0023</v>
      </c>
      <c r="N97" s="164">
        <v>32.479999999999997</v>
      </c>
      <c r="O97" s="164">
        <v>30.87</v>
      </c>
      <c r="P97" s="164">
        <v>29.94</v>
      </c>
      <c r="Q97" s="164">
        <v>34.380000000000003</v>
      </c>
      <c r="R97" s="164">
        <v>30.87</v>
      </c>
      <c r="S97" s="164">
        <v>29.94</v>
      </c>
      <c r="T97" s="220">
        <v>8.6537000000000006</v>
      </c>
      <c r="U97" s="220">
        <v>8.6315000000000008</v>
      </c>
      <c r="V97" s="220">
        <v>10.1251</v>
      </c>
      <c r="W97" s="220">
        <v>10.513299999999999</v>
      </c>
      <c r="X97" s="220">
        <v>8.6315000000000008</v>
      </c>
      <c r="Y97" s="220">
        <v>10.1251</v>
      </c>
      <c r="Z97" s="220">
        <v>8.0591000000000008</v>
      </c>
      <c r="AA97" s="220" t="s">
        <v>689</v>
      </c>
      <c r="AB97" s="220" t="s">
        <v>689</v>
      </c>
      <c r="AC97" s="220">
        <v>7.8023999999999996</v>
      </c>
      <c r="AD97" s="220">
        <v>9.1211000000000002</v>
      </c>
      <c r="AE97" s="220">
        <v>6.7507999999999999</v>
      </c>
      <c r="AF97" s="220">
        <v>7.1997</v>
      </c>
      <c r="AG97" s="220">
        <v>9.3150999999999993</v>
      </c>
      <c r="AH97" s="220">
        <v>6.7560000000000002</v>
      </c>
      <c r="AI97" s="220">
        <v>8.0699000000000005</v>
      </c>
      <c r="AJ97" s="220">
        <v>9.5212000000000003</v>
      </c>
      <c r="AK97" s="220">
        <v>6.8083</v>
      </c>
      <c r="AM97" s="5" t="s">
        <v>312</v>
      </c>
    </row>
    <row r="98" spans="1:39" ht="25.5" x14ac:dyDescent="0.25">
      <c r="A98" s="8" t="s">
        <v>336</v>
      </c>
      <c r="B98" s="215">
        <v>10601</v>
      </c>
      <c r="C98" s="215">
        <v>10848</v>
      </c>
      <c r="D98" s="215">
        <v>10901</v>
      </c>
      <c r="E98" s="215">
        <v>10717</v>
      </c>
      <c r="F98" s="215">
        <v>10848</v>
      </c>
      <c r="G98" s="215">
        <v>10901</v>
      </c>
      <c r="H98" s="215">
        <v>10697</v>
      </c>
      <c r="I98" s="215">
        <v>10771</v>
      </c>
      <c r="J98" s="215">
        <v>10786</v>
      </c>
      <c r="K98" s="215">
        <v>10767</v>
      </c>
      <c r="L98" s="215">
        <v>10771</v>
      </c>
      <c r="M98" s="215">
        <v>10786</v>
      </c>
      <c r="N98" s="150" t="s">
        <v>17</v>
      </c>
      <c r="O98" s="150" t="s">
        <v>17</v>
      </c>
      <c r="P98" s="150" t="s">
        <v>17</v>
      </c>
      <c r="Q98" s="150" t="s">
        <v>17</v>
      </c>
      <c r="R98" s="150" t="s">
        <v>17</v>
      </c>
      <c r="S98" s="150" t="s">
        <v>17</v>
      </c>
      <c r="T98" s="215">
        <v>10948</v>
      </c>
      <c r="U98" s="215">
        <v>10998</v>
      </c>
      <c r="V98" s="215">
        <v>10901</v>
      </c>
      <c r="W98" s="215">
        <v>11121</v>
      </c>
      <c r="X98" s="215">
        <v>10998</v>
      </c>
      <c r="Y98" s="215">
        <v>10901</v>
      </c>
      <c r="Z98" s="215">
        <v>10830</v>
      </c>
      <c r="AA98" s="215">
        <v>11028</v>
      </c>
      <c r="AB98" s="215">
        <v>11258</v>
      </c>
      <c r="AC98" s="215">
        <v>10942</v>
      </c>
      <c r="AD98" s="215">
        <v>11028</v>
      </c>
      <c r="AE98" s="215">
        <v>11258</v>
      </c>
      <c r="AF98" s="215">
        <v>10750</v>
      </c>
      <c r="AG98" s="215">
        <v>10883</v>
      </c>
      <c r="AH98" s="215">
        <v>11258</v>
      </c>
      <c r="AI98" s="215">
        <v>10859</v>
      </c>
      <c r="AJ98" s="215">
        <v>10883</v>
      </c>
      <c r="AK98" s="215">
        <v>11258</v>
      </c>
      <c r="AL98" s="5" t="s">
        <v>312</v>
      </c>
      <c r="AM98" s="5" t="s">
        <v>312</v>
      </c>
    </row>
    <row r="99" spans="1:39" ht="25.5" x14ac:dyDescent="0.25">
      <c r="A99" s="8" t="s">
        <v>337</v>
      </c>
      <c r="B99" s="215">
        <v>13985</v>
      </c>
      <c r="C99" s="215">
        <v>14312</v>
      </c>
      <c r="D99" s="215">
        <v>14742</v>
      </c>
      <c r="E99" s="215">
        <v>14504</v>
      </c>
      <c r="F99" s="215">
        <v>14312</v>
      </c>
      <c r="G99" s="215">
        <v>14742</v>
      </c>
      <c r="H99" s="215">
        <v>12031</v>
      </c>
      <c r="I99" s="215">
        <v>12283</v>
      </c>
      <c r="J99" s="215">
        <v>12133</v>
      </c>
      <c r="K99" s="215">
        <v>12288</v>
      </c>
      <c r="L99" s="215">
        <v>12283</v>
      </c>
      <c r="M99" s="215">
        <v>12133</v>
      </c>
      <c r="N99" s="150" t="s">
        <v>17</v>
      </c>
      <c r="O99" s="150" t="s">
        <v>17</v>
      </c>
      <c r="P99" s="150" t="s">
        <v>17</v>
      </c>
      <c r="Q99" s="150" t="s">
        <v>17</v>
      </c>
      <c r="R99" s="150" t="s">
        <v>17</v>
      </c>
      <c r="S99" s="150" t="s">
        <v>17</v>
      </c>
      <c r="T99" s="215">
        <v>13466</v>
      </c>
      <c r="U99" s="215">
        <v>13662</v>
      </c>
      <c r="V99" s="215">
        <v>14742</v>
      </c>
      <c r="W99" s="215">
        <v>14154</v>
      </c>
      <c r="X99" s="215">
        <v>13662</v>
      </c>
      <c r="Y99" s="215">
        <v>14742</v>
      </c>
      <c r="Z99" s="215">
        <v>12108</v>
      </c>
      <c r="AA99" s="215">
        <v>12961</v>
      </c>
      <c r="AB99" s="215">
        <v>12803</v>
      </c>
      <c r="AC99" s="215">
        <v>12462</v>
      </c>
      <c r="AD99" s="215">
        <v>12961</v>
      </c>
      <c r="AE99" s="215">
        <v>12803</v>
      </c>
      <c r="AF99" s="215">
        <v>12855</v>
      </c>
      <c r="AG99" s="215">
        <v>13188</v>
      </c>
      <c r="AH99" s="215">
        <v>12803</v>
      </c>
      <c r="AI99" s="215">
        <v>13243</v>
      </c>
      <c r="AJ99" s="215">
        <v>13188</v>
      </c>
      <c r="AK99" s="215">
        <v>12803</v>
      </c>
    </row>
    <row r="100" spans="1:39" ht="25.5" x14ac:dyDescent="0.25">
      <c r="A100" s="8" t="s">
        <v>338</v>
      </c>
      <c r="B100" s="215">
        <v>19803</v>
      </c>
      <c r="C100" s="215">
        <v>22248</v>
      </c>
      <c r="D100" s="215">
        <v>26127</v>
      </c>
      <c r="E100" s="215">
        <v>20494</v>
      </c>
      <c r="F100" s="215">
        <v>22248</v>
      </c>
      <c r="G100" s="215">
        <v>26127</v>
      </c>
      <c r="H100" s="215">
        <v>12758</v>
      </c>
      <c r="I100" s="215">
        <v>13057</v>
      </c>
      <c r="J100" s="215">
        <v>13043</v>
      </c>
      <c r="K100" s="215">
        <v>13213</v>
      </c>
      <c r="L100" s="215">
        <v>13057</v>
      </c>
      <c r="M100" s="215">
        <v>13043</v>
      </c>
      <c r="N100" s="150" t="s">
        <v>17</v>
      </c>
      <c r="O100" s="150" t="s">
        <v>17</v>
      </c>
      <c r="P100" s="150" t="s">
        <v>17</v>
      </c>
      <c r="Q100" s="150" t="s">
        <v>17</v>
      </c>
      <c r="R100" s="150" t="s">
        <v>17</v>
      </c>
      <c r="S100" s="150" t="s">
        <v>17</v>
      </c>
      <c r="T100" s="34" t="s">
        <v>17</v>
      </c>
      <c r="U100" s="34" t="s">
        <v>17</v>
      </c>
      <c r="V100" s="34" t="s">
        <v>17</v>
      </c>
      <c r="W100" s="34" t="s">
        <v>17</v>
      </c>
      <c r="X100" s="34" t="s">
        <v>17</v>
      </c>
      <c r="Y100" s="34" t="s">
        <v>17</v>
      </c>
      <c r="Z100" s="215">
        <v>13969</v>
      </c>
      <c r="AA100" s="215">
        <v>15539</v>
      </c>
      <c r="AB100" s="215">
        <v>13103</v>
      </c>
      <c r="AC100" s="215">
        <v>14634</v>
      </c>
      <c r="AD100" s="215">
        <v>15539</v>
      </c>
      <c r="AE100" s="215">
        <v>13103</v>
      </c>
      <c r="AF100" s="215">
        <v>16359</v>
      </c>
      <c r="AG100" s="215">
        <v>17193</v>
      </c>
      <c r="AH100" s="215">
        <v>13103</v>
      </c>
      <c r="AI100" s="215">
        <v>17184</v>
      </c>
      <c r="AJ100" s="215">
        <v>17193</v>
      </c>
      <c r="AK100" s="215">
        <v>13103</v>
      </c>
    </row>
    <row r="101" spans="1:39" ht="25.5" x14ac:dyDescent="0.25">
      <c r="A101" s="8" t="s">
        <v>339</v>
      </c>
      <c r="B101" s="215">
        <v>188348</v>
      </c>
      <c r="C101" s="224" t="s">
        <v>689</v>
      </c>
      <c r="D101" s="229">
        <v>1037724</v>
      </c>
      <c r="E101" s="215">
        <v>36131</v>
      </c>
      <c r="F101" s="215">
        <v>42494</v>
      </c>
      <c r="G101" s="215">
        <v>46950</v>
      </c>
      <c r="H101" s="215">
        <v>13699</v>
      </c>
      <c r="I101" s="215">
        <v>14074</v>
      </c>
      <c r="J101" s="215">
        <v>14408</v>
      </c>
      <c r="K101" s="215">
        <v>14304</v>
      </c>
      <c r="L101" s="215">
        <v>14074</v>
      </c>
      <c r="M101" s="215">
        <v>14408</v>
      </c>
      <c r="N101" s="215">
        <v>13248</v>
      </c>
      <c r="O101" s="215">
        <v>13087</v>
      </c>
      <c r="P101" s="215">
        <v>12994</v>
      </c>
      <c r="Q101" s="215">
        <v>13438</v>
      </c>
      <c r="R101" s="215">
        <v>13087</v>
      </c>
      <c r="S101" s="215">
        <v>12994</v>
      </c>
      <c r="T101" s="215">
        <v>13333</v>
      </c>
      <c r="U101" s="215">
        <v>13323</v>
      </c>
      <c r="V101" s="215">
        <v>13969</v>
      </c>
      <c r="W101" s="215">
        <v>14141</v>
      </c>
      <c r="X101" s="215">
        <v>13323</v>
      </c>
      <c r="Y101" s="215">
        <v>13969</v>
      </c>
      <c r="Z101" s="215">
        <v>80640</v>
      </c>
      <c r="AA101" s="224" t="s">
        <v>689</v>
      </c>
      <c r="AB101" s="224" t="s">
        <v>689</v>
      </c>
      <c r="AC101" s="215">
        <v>25219</v>
      </c>
      <c r="AD101" s="215">
        <v>29292</v>
      </c>
      <c r="AE101" s="215">
        <v>22352</v>
      </c>
      <c r="AF101" s="215">
        <v>26761</v>
      </c>
      <c r="AG101" s="215">
        <v>35291</v>
      </c>
      <c r="AH101" s="215">
        <v>25235</v>
      </c>
      <c r="AI101" s="215">
        <v>26045</v>
      </c>
      <c r="AJ101" s="215">
        <v>30703</v>
      </c>
      <c r="AK101" s="215">
        <v>22533</v>
      </c>
    </row>
    <row r="102" spans="1:39" x14ac:dyDescent="0.25">
      <c r="A102" s="4"/>
      <c r="B102" s="3"/>
      <c r="C102" s="3"/>
      <c r="D102" s="3"/>
      <c r="E102" s="3"/>
      <c r="F102" s="3"/>
      <c r="G102" s="3"/>
      <c r="H102" s="201"/>
      <c r="I102" s="201"/>
      <c r="J102" s="201"/>
      <c r="K102" s="201"/>
      <c r="L102" s="201"/>
      <c r="M102" s="201"/>
      <c r="N102" s="201"/>
      <c r="O102" s="201"/>
      <c r="P102" s="201"/>
      <c r="Q102" s="201"/>
      <c r="R102" s="201"/>
      <c r="S102" s="201"/>
      <c r="T102" s="3"/>
      <c r="U102" s="3"/>
      <c r="V102" s="3"/>
      <c r="W102" s="3"/>
      <c r="X102" s="3"/>
      <c r="Y102" s="17"/>
      <c r="Z102" s="3"/>
      <c r="AA102" s="3"/>
      <c r="AB102" s="3"/>
      <c r="AC102" s="3"/>
      <c r="AD102" s="3"/>
      <c r="AE102" s="3"/>
      <c r="AF102" s="3"/>
      <c r="AG102" s="3"/>
      <c r="AH102" s="3"/>
      <c r="AI102" s="3"/>
      <c r="AJ102" s="3"/>
      <c r="AK102" s="3"/>
    </row>
    <row r="103" spans="1:39" ht="93" customHeight="1" x14ac:dyDescent="0.25">
      <c r="A103" s="8" t="s">
        <v>142</v>
      </c>
      <c r="B103" s="14"/>
      <c r="C103" s="14" t="s">
        <v>46</v>
      </c>
      <c r="D103" s="14" t="s">
        <v>65</v>
      </c>
      <c r="E103" s="14"/>
      <c r="F103" s="14" t="s">
        <v>46</v>
      </c>
      <c r="G103" s="14" t="s">
        <v>65</v>
      </c>
      <c r="H103" s="14"/>
      <c r="I103" s="14" t="s">
        <v>69</v>
      </c>
      <c r="J103" s="14" t="s">
        <v>63</v>
      </c>
      <c r="K103" s="14"/>
      <c r="L103" s="14" t="s">
        <v>69</v>
      </c>
      <c r="M103" s="14" t="s">
        <v>63</v>
      </c>
      <c r="N103" s="14"/>
      <c r="O103" s="14" t="s">
        <v>643</v>
      </c>
      <c r="P103" s="14" t="s">
        <v>65</v>
      </c>
      <c r="Q103" s="14"/>
      <c r="R103" s="14" t="s">
        <v>643</v>
      </c>
      <c r="S103" s="14" t="s">
        <v>65</v>
      </c>
      <c r="T103" s="14"/>
      <c r="U103" s="14" t="s">
        <v>170</v>
      </c>
      <c r="V103" s="14" t="s">
        <v>65</v>
      </c>
      <c r="W103" s="14"/>
      <c r="X103" s="14" t="s">
        <v>170</v>
      </c>
      <c r="Y103" s="101" t="s">
        <v>65</v>
      </c>
      <c r="Z103" s="20"/>
      <c r="AA103" s="14" t="s">
        <v>42</v>
      </c>
      <c r="AB103" s="14" t="s">
        <v>48</v>
      </c>
      <c r="AC103" s="20"/>
      <c r="AD103" s="14" t="s">
        <v>42</v>
      </c>
      <c r="AE103" s="14" t="s">
        <v>48</v>
      </c>
      <c r="AF103" s="15" t="s">
        <v>312</v>
      </c>
      <c r="AG103" s="14" t="s">
        <v>267</v>
      </c>
      <c r="AH103" s="14" t="s">
        <v>129</v>
      </c>
      <c r="AI103" s="20"/>
      <c r="AJ103" s="14" t="s">
        <v>267</v>
      </c>
      <c r="AK103" s="14" t="s">
        <v>129</v>
      </c>
    </row>
    <row r="104" spans="1:39" x14ac:dyDescent="0.25">
      <c r="A104" s="235" t="s">
        <v>13</v>
      </c>
      <c r="B104" s="248">
        <v>185.9238</v>
      </c>
      <c r="C104" s="249">
        <v>20140.210800000001</v>
      </c>
      <c r="D104" s="250">
        <f>Equity!D106</f>
        <v>36274.870000000003</v>
      </c>
      <c r="E104" s="248">
        <v>210.578</v>
      </c>
      <c r="F104" s="251">
        <f>C104</f>
        <v>20140.210800000001</v>
      </c>
      <c r="G104" s="250">
        <f>D104</f>
        <v>36274.870000000003</v>
      </c>
      <c r="H104" s="248">
        <v>13.699199999999999</v>
      </c>
      <c r="I104" s="249">
        <v>2492.5</v>
      </c>
      <c r="J104" s="250">
        <f>+'Debt-Over,Liq,MM'!D62</f>
        <v>7699.7879999999996</v>
      </c>
      <c r="K104" s="248">
        <v>14.3043</v>
      </c>
      <c r="L104" s="251">
        <f>I104</f>
        <v>2492.5</v>
      </c>
      <c r="M104" s="250">
        <f>J104</f>
        <v>7699.7879999999996</v>
      </c>
      <c r="N104" s="248">
        <v>10.667299999999999</v>
      </c>
      <c r="O104" s="249">
        <v>1063.4317089050201</v>
      </c>
      <c r="P104" s="250">
        <f>G104</f>
        <v>36274.870000000003</v>
      </c>
      <c r="Q104" s="248">
        <v>10.7064</v>
      </c>
      <c r="R104" s="251">
        <f>O104</f>
        <v>1063.4317089050201</v>
      </c>
      <c r="S104" s="176">
        <f>P104</f>
        <v>36274.870000000003</v>
      </c>
      <c r="T104" s="180">
        <v>13.332800000000001</v>
      </c>
      <c r="U104" s="177">
        <v>15901.79</v>
      </c>
      <c r="V104" s="176">
        <f>Equity!D106</f>
        <v>36274.870000000003</v>
      </c>
      <c r="W104" s="180">
        <v>14.140499999999999</v>
      </c>
      <c r="X104" s="184">
        <f>U104</f>
        <v>15901.79</v>
      </c>
      <c r="Y104" s="176">
        <f>V104</f>
        <v>36274.870000000003</v>
      </c>
      <c r="Z104" s="180">
        <v>80.639799999999994</v>
      </c>
      <c r="AA104" s="177">
        <v>7147.8851999999997</v>
      </c>
      <c r="AB104" s="183">
        <f>'Debt-Excl.Over,Liq,MM'!D56</f>
        <v>5112.0140000000001</v>
      </c>
      <c r="AC104" s="180">
        <v>89.254000000000005</v>
      </c>
      <c r="AD104" s="185">
        <f>AA104</f>
        <v>7147.8851999999997</v>
      </c>
      <c r="AE104" s="183">
        <f>AB104</f>
        <v>5112.0140000000001</v>
      </c>
      <c r="AF104" s="180">
        <v>26.761199999999999</v>
      </c>
      <c r="AG104" s="177">
        <v>6152.3</v>
      </c>
      <c r="AH104" s="176">
        <f>'Debt-Excl.Over,Liq,MM'!D56</f>
        <v>5112.0140000000001</v>
      </c>
      <c r="AI104" s="180">
        <v>30.1281</v>
      </c>
      <c r="AJ104" s="184">
        <f>AG104</f>
        <v>6152.3</v>
      </c>
      <c r="AK104" s="163">
        <f>AH104</f>
        <v>5112.0140000000001</v>
      </c>
    </row>
    <row r="105" spans="1:39" x14ac:dyDescent="0.25">
      <c r="A105" s="240"/>
      <c r="B105" s="590" t="s">
        <v>691</v>
      </c>
      <c r="C105" s="94"/>
      <c r="D105" s="94"/>
      <c r="E105" s="179"/>
      <c r="F105" s="94"/>
      <c r="G105" s="94"/>
      <c r="H105" s="179"/>
      <c r="I105" s="94"/>
      <c r="J105" s="94"/>
      <c r="K105" s="179"/>
      <c r="L105" s="94"/>
      <c r="M105" s="94"/>
      <c r="N105" s="179"/>
      <c r="O105" s="94"/>
      <c r="P105" s="94"/>
      <c r="Q105" s="179"/>
      <c r="R105" s="94"/>
      <c r="S105" s="94"/>
      <c r="T105" s="243"/>
      <c r="U105" s="242"/>
      <c r="V105" s="94"/>
      <c r="W105" s="241"/>
      <c r="X105" s="94"/>
      <c r="Y105" s="94"/>
      <c r="Z105" s="244"/>
      <c r="AA105" s="245"/>
      <c r="AB105" s="246"/>
      <c r="AC105" s="244"/>
      <c r="AD105" s="247"/>
      <c r="AE105" s="246"/>
      <c r="AF105" s="243"/>
      <c r="AG105" s="242"/>
      <c r="AH105" s="94"/>
      <c r="AI105" s="241"/>
      <c r="AJ105" s="94"/>
      <c r="AK105" s="94"/>
    </row>
    <row r="106" spans="1:39" ht="15" customHeight="1" x14ac:dyDescent="0.25">
      <c r="A106" s="496" t="s">
        <v>311</v>
      </c>
      <c r="B106" s="536" t="s">
        <v>99</v>
      </c>
      <c r="C106" s="536"/>
      <c r="D106" s="536"/>
      <c r="E106" s="536"/>
      <c r="F106" s="536"/>
      <c r="G106" s="553"/>
      <c r="H106" s="559" t="s">
        <v>105</v>
      </c>
      <c r="I106" s="536"/>
      <c r="J106" s="536"/>
      <c r="K106" s="536"/>
      <c r="L106" s="536"/>
      <c r="M106" s="553"/>
      <c r="N106" s="535" t="s">
        <v>644</v>
      </c>
      <c r="O106" s="536"/>
      <c r="P106" s="536"/>
      <c r="Q106" s="536"/>
      <c r="R106" s="536"/>
      <c r="S106" s="277"/>
      <c r="T106" s="275" t="s">
        <v>139</v>
      </c>
      <c r="U106" s="276"/>
      <c r="V106" s="276"/>
      <c r="W106" s="276"/>
      <c r="X106" s="276"/>
      <c r="Y106" s="276"/>
      <c r="Z106" s="194" t="s">
        <v>113</v>
      </c>
      <c r="AA106" s="194"/>
      <c r="AB106" s="194"/>
      <c r="AC106" s="194"/>
      <c r="AD106" s="194"/>
      <c r="AE106" s="194"/>
      <c r="AF106" s="187" t="s">
        <v>280</v>
      </c>
      <c r="AG106" s="188"/>
      <c r="AH106" s="188"/>
      <c r="AI106" s="188"/>
      <c r="AJ106" s="188"/>
      <c r="AK106" s="189"/>
    </row>
    <row r="107" spans="1:39" ht="48" customHeight="1" x14ac:dyDescent="0.25">
      <c r="A107" s="496"/>
      <c r="B107" s="279" t="s">
        <v>100</v>
      </c>
      <c r="C107" s="279"/>
      <c r="D107" s="279"/>
      <c r="E107" s="279"/>
      <c r="F107" s="279"/>
      <c r="G107" s="280"/>
      <c r="H107" s="278" t="s">
        <v>106</v>
      </c>
      <c r="I107" s="279"/>
      <c r="J107" s="279"/>
      <c r="K107" s="279"/>
      <c r="L107" s="279"/>
      <c r="M107" s="280"/>
      <c r="N107" s="278" t="s">
        <v>645</v>
      </c>
      <c r="O107" s="279"/>
      <c r="P107" s="279"/>
      <c r="Q107" s="279"/>
      <c r="R107" s="279"/>
      <c r="S107" s="280"/>
      <c r="T107" s="278" t="s">
        <v>141</v>
      </c>
      <c r="U107" s="279"/>
      <c r="V107" s="279"/>
      <c r="W107" s="279"/>
      <c r="X107" s="279"/>
      <c r="Y107" s="279"/>
      <c r="Z107" s="278" t="s">
        <v>114</v>
      </c>
      <c r="AA107" s="279"/>
      <c r="AB107" s="279"/>
      <c r="AC107" s="279"/>
      <c r="AD107" s="279"/>
      <c r="AE107" s="280"/>
      <c r="AF107" s="278" t="s">
        <v>279</v>
      </c>
      <c r="AG107" s="279"/>
      <c r="AH107" s="279"/>
      <c r="AI107" s="279"/>
      <c r="AJ107" s="279"/>
      <c r="AK107" s="280"/>
    </row>
    <row r="108" spans="1:39" x14ac:dyDescent="0.25">
      <c r="A108" s="496"/>
      <c r="B108" s="276" t="s">
        <v>124</v>
      </c>
      <c r="C108" s="276"/>
      <c r="D108" s="276"/>
      <c r="E108" s="276"/>
      <c r="F108" s="276"/>
      <c r="G108" s="277"/>
      <c r="H108" s="275" t="s">
        <v>120</v>
      </c>
      <c r="I108" s="276"/>
      <c r="J108" s="276"/>
      <c r="K108" s="276"/>
      <c r="L108" s="276"/>
      <c r="M108" s="277"/>
      <c r="N108" s="275" t="s">
        <v>662</v>
      </c>
      <c r="O108" s="276"/>
      <c r="P108" s="276"/>
      <c r="Q108" s="276"/>
      <c r="R108" s="276"/>
      <c r="S108" s="277"/>
      <c r="T108" s="275" t="s">
        <v>124</v>
      </c>
      <c r="U108" s="276"/>
      <c r="V108" s="276"/>
      <c r="W108" s="276"/>
      <c r="X108" s="276"/>
      <c r="Y108" s="276"/>
      <c r="Z108" s="275" t="s">
        <v>136</v>
      </c>
      <c r="AA108" s="276"/>
      <c r="AB108" s="276"/>
      <c r="AC108" s="276"/>
      <c r="AD108" s="276"/>
      <c r="AE108" s="277"/>
      <c r="AF108" s="187" t="s">
        <v>136</v>
      </c>
      <c r="AG108" s="188"/>
      <c r="AH108" s="188"/>
      <c r="AI108" s="188"/>
      <c r="AJ108" s="188"/>
      <c r="AK108" s="189"/>
    </row>
    <row r="109" spans="1:39" x14ac:dyDescent="0.25">
      <c r="A109" s="496"/>
      <c r="B109" s="415"/>
      <c r="C109" s="378"/>
      <c r="D109" s="378"/>
      <c r="E109" s="378"/>
      <c r="F109" s="378"/>
      <c r="G109" s="379"/>
      <c r="H109" s="380"/>
      <c r="I109" s="381"/>
      <c r="J109" s="381"/>
      <c r="K109" s="381"/>
      <c r="L109" s="381"/>
      <c r="M109" s="382"/>
      <c r="N109" s="414"/>
      <c r="O109" s="558"/>
      <c r="P109" s="558"/>
      <c r="Q109" s="558"/>
      <c r="R109" s="558"/>
      <c r="S109" s="416"/>
      <c r="T109" s="377"/>
      <c r="U109" s="378"/>
      <c r="V109" s="378"/>
      <c r="W109" s="378"/>
      <c r="X109" s="378"/>
      <c r="Y109" s="554"/>
      <c r="Z109" s="414"/>
      <c r="AA109" s="415"/>
      <c r="AB109" s="415"/>
      <c r="AC109" s="415"/>
      <c r="AD109" s="415"/>
      <c r="AE109" s="416"/>
      <c r="AF109" s="414"/>
      <c r="AG109" s="415"/>
      <c r="AH109" s="415"/>
      <c r="AI109" s="415"/>
      <c r="AJ109" s="415"/>
      <c r="AK109" s="416"/>
    </row>
    <row r="110" spans="1:39" x14ac:dyDescent="0.25">
      <c r="A110" s="496"/>
      <c r="B110" s="381"/>
      <c r="C110" s="381"/>
      <c r="D110" s="381"/>
      <c r="E110" s="381"/>
      <c r="F110" s="381"/>
      <c r="G110" s="382"/>
      <c r="H110" s="380"/>
      <c r="I110" s="381"/>
      <c r="J110" s="381"/>
      <c r="K110" s="381"/>
      <c r="L110" s="381"/>
      <c r="M110" s="382"/>
      <c r="N110" s="380"/>
      <c r="O110" s="381"/>
      <c r="P110" s="381"/>
      <c r="Q110" s="381"/>
      <c r="R110" s="381"/>
      <c r="S110" s="382"/>
      <c r="T110" s="380"/>
      <c r="U110" s="381"/>
      <c r="V110" s="381"/>
      <c r="W110" s="381"/>
      <c r="X110" s="381"/>
      <c r="Y110" s="381"/>
      <c r="Z110" s="380"/>
      <c r="AA110" s="381"/>
      <c r="AB110" s="381"/>
      <c r="AC110" s="381"/>
      <c r="AD110" s="381"/>
      <c r="AE110" s="382"/>
      <c r="AF110" s="380"/>
      <c r="AG110" s="381"/>
      <c r="AH110" s="381"/>
      <c r="AI110" s="381"/>
      <c r="AJ110" s="381"/>
      <c r="AK110" s="382"/>
    </row>
    <row r="111" spans="1:39" x14ac:dyDescent="0.25">
      <c r="A111" s="496"/>
      <c r="B111" s="381"/>
      <c r="C111" s="381"/>
      <c r="D111" s="381"/>
      <c r="E111" s="381"/>
      <c r="F111" s="381"/>
      <c r="G111" s="382"/>
      <c r="H111" s="380"/>
      <c r="I111" s="381"/>
      <c r="J111" s="381"/>
      <c r="K111" s="381"/>
      <c r="L111" s="381"/>
      <c r="M111" s="382"/>
      <c r="N111" s="380"/>
      <c r="O111" s="381"/>
      <c r="P111" s="381"/>
      <c r="Q111" s="381"/>
      <c r="R111" s="381"/>
      <c r="S111" s="382"/>
      <c r="T111" s="380"/>
      <c r="U111" s="381"/>
      <c r="V111" s="381"/>
      <c r="W111" s="381"/>
      <c r="X111" s="381"/>
      <c r="Y111" s="381"/>
      <c r="Z111" s="380"/>
      <c r="AA111" s="381"/>
      <c r="AB111" s="381"/>
      <c r="AC111" s="381"/>
      <c r="AD111" s="381"/>
      <c r="AE111" s="382"/>
      <c r="AF111" s="380"/>
      <c r="AG111" s="381"/>
      <c r="AH111" s="381"/>
      <c r="AI111" s="381"/>
      <c r="AJ111" s="381"/>
      <c r="AK111" s="382"/>
    </row>
    <row r="112" spans="1:39" x14ac:dyDescent="0.25">
      <c r="A112" s="496"/>
      <c r="B112" s="381"/>
      <c r="C112" s="381"/>
      <c r="D112" s="381"/>
      <c r="E112" s="381"/>
      <c r="F112" s="381"/>
      <c r="G112" s="382"/>
      <c r="H112" s="380"/>
      <c r="I112" s="381"/>
      <c r="J112" s="381"/>
      <c r="K112" s="381"/>
      <c r="L112" s="381"/>
      <c r="M112" s="382"/>
      <c r="N112" s="380"/>
      <c r="O112" s="381"/>
      <c r="P112" s="381"/>
      <c r="Q112" s="381"/>
      <c r="R112" s="381"/>
      <c r="S112" s="382"/>
      <c r="T112" s="380"/>
      <c r="U112" s="381"/>
      <c r="V112" s="381"/>
      <c r="W112" s="381"/>
      <c r="X112" s="381"/>
      <c r="Y112" s="381"/>
      <c r="Z112" s="380"/>
      <c r="AA112" s="381"/>
      <c r="AB112" s="381"/>
      <c r="AC112" s="381"/>
      <c r="AD112" s="381"/>
      <c r="AE112" s="382"/>
      <c r="AF112" s="380"/>
      <c r="AG112" s="381"/>
      <c r="AH112" s="381"/>
      <c r="AI112" s="381"/>
      <c r="AJ112" s="381"/>
      <c r="AK112" s="382"/>
    </row>
    <row r="113" spans="1:38" x14ac:dyDescent="0.25">
      <c r="A113" s="496"/>
      <c r="B113" s="381"/>
      <c r="C113" s="381"/>
      <c r="D113" s="381"/>
      <c r="E113" s="381"/>
      <c r="F113" s="381"/>
      <c r="G113" s="382"/>
      <c r="H113" s="380"/>
      <c r="I113" s="381"/>
      <c r="J113" s="381"/>
      <c r="K113" s="381"/>
      <c r="L113" s="381"/>
      <c r="M113" s="382"/>
      <c r="N113" s="380"/>
      <c r="O113" s="381"/>
      <c r="P113" s="381"/>
      <c r="Q113" s="381"/>
      <c r="R113" s="381"/>
      <c r="S113" s="382"/>
      <c r="T113" s="380"/>
      <c r="U113" s="381"/>
      <c r="V113" s="381"/>
      <c r="W113" s="381"/>
      <c r="X113" s="381"/>
      <c r="Y113" s="381"/>
      <c r="Z113" s="380"/>
      <c r="AA113" s="381"/>
      <c r="AB113" s="381"/>
      <c r="AC113" s="381"/>
      <c r="AD113" s="381"/>
      <c r="AE113" s="382"/>
      <c r="AF113" s="380"/>
      <c r="AG113" s="381"/>
      <c r="AH113" s="381"/>
      <c r="AI113" s="381"/>
      <c r="AJ113" s="381"/>
      <c r="AK113" s="382"/>
    </row>
    <row r="114" spans="1:38" x14ac:dyDescent="0.25">
      <c r="A114" s="496"/>
      <c r="B114" s="381"/>
      <c r="C114" s="381"/>
      <c r="D114" s="381"/>
      <c r="E114" s="381"/>
      <c r="F114" s="381"/>
      <c r="G114" s="382"/>
      <c r="H114" s="380"/>
      <c r="I114" s="381"/>
      <c r="J114" s="381"/>
      <c r="K114" s="381"/>
      <c r="L114" s="381"/>
      <c r="M114" s="382"/>
      <c r="N114" s="380"/>
      <c r="O114" s="381"/>
      <c r="P114" s="381"/>
      <c r="Q114" s="381"/>
      <c r="R114" s="381"/>
      <c r="S114" s="382"/>
      <c r="T114" s="380"/>
      <c r="U114" s="381"/>
      <c r="V114" s="381"/>
      <c r="W114" s="381"/>
      <c r="X114" s="381"/>
      <c r="Y114" s="381"/>
      <c r="Z114" s="380"/>
      <c r="AA114" s="381"/>
      <c r="AB114" s="381"/>
      <c r="AC114" s="381"/>
      <c r="AD114" s="381"/>
      <c r="AE114" s="382"/>
      <c r="AF114" s="380"/>
      <c r="AG114" s="381"/>
      <c r="AH114" s="381"/>
      <c r="AI114" s="381"/>
      <c r="AJ114" s="381"/>
      <c r="AK114" s="382"/>
    </row>
    <row r="115" spans="1:38" x14ac:dyDescent="0.25">
      <c r="A115" s="496"/>
      <c r="B115" s="381"/>
      <c r="C115" s="381"/>
      <c r="D115" s="381"/>
      <c r="E115" s="381"/>
      <c r="F115" s="381"/>
      <c r="G115" s="382"/>
      <c r="H115" s="380"/>
      <c r="I115" s="381"/>
      <c r="J115" s="381"/>
      <c r="K115" s="381"/>
      <c r="L115" s="381"/>
      <c r="M115" s="382"/>
      <c r="N115" s="380"/>
      <c r="O115" s="381"/>
      <c r="P115" s="381"/>
      <c r="Q115" s="381"/>
      <c r="R115" s="381"/>
      <c r="S115" s="382"/>
      <c r="T115" s="380"/>
      <c r="U115" s="381"/>
      <c r="V115" s="381"/>
      <c r="W115" s="381"/>
      <c r="X115" s="381"/>
      <c r="Y115" s="381"/>
      <c r="Z115" s="380"/>
      <c r="AA115" s="381"/>
      <c r="AB115" s="381"/>
      <c r="AC115" s="381"/>
      <c r="AD115" s="381"/>
      <c r="AE115" s="382"/>
      <c r="AF115" s="380"/>
      <c r="AG115" s="381"/>
      <c r="AH115" s="381"/>
      <c r="AI115" s="381"/>
      <c r="AJ115" s="381"/>
      <c r="AK115" s="382"/>
    </row>
    <row r="116" spans="1:38" x14ac:dyDescent="0.25">
      <c r="A116" s="496"/>
      <c r="B116" s="381"/>
      <c r="C116" s="381"/>
      <c r="D116" s="381"/>
      <c r="E116" s="381"/>
      <c r="F116" s="381"/>
      <c r="G116" s="382"/>
      <c r="H116" s="380"/>
      <c r="I116" s="381"/>
      <c r="J116" s="381"/>
      <c r="K116" s="381"/>
      <c r="L116" s="381"/>
      <c r="M116" s="382"/>
      <c r="N116" s="380"/>
      <c r="O116" s="381"/>
      <c r="P116" s="381"/>
      <c r="Q116" s="381"/>
      <c r="R116" s="381"/>
      <c r="S116" s="382"/>
      <c r="T116" s="380"/>
      <c r="U116" s="381"/>
      <c r="V116" s="381"/>
      <c r="W116" s="381"/>
      <c r="X116" s="381"/>
      <c r="Y116" s="381"/>
      <c r="Z116" s="380"/>
      <c r="AA116" s="381"/>
      <c r="AB116" s="381"/>
      <c r="AC116" s="381"/>
      <c r="AD116" s="381"/>
      <c r="AE116" s="382"/>
      <c r="AF116" s="380"/>
      <c r="AG116" s="381"/>
      <c r="AH116" s="381"/>
      <c r="AI116" s="381"/>
      <c r="AJ116" s="381"/>
      <c r="AK116" s="382"/>
      <c r="AL116" s="5" t="s">
        <v>312</v>
      </c>
    </row>
    <row r="117" spans="1:38" x14ac:dyDescent="0.25">
      <c r="A117" s="496"/>
      <c r="B117" s="381"/>
      <c r="C117" s="381"/>
      <c r="D117" s="381"/>
      <c r="E117" s="381"/>
      <c r="F117" s="381"/>
      <c r="G117" s="382"/>
      <c r="H117" s="380"/>
      <c r="I117" s="381"/>
      <c r="J117" s="381"/>
      <c r="K117" s="381"/>
      <c r="L117" s="381"/>
      <c r="M117" s="382"/>
      <c r="N117" s="380"/>
      <c r="O117" s="381"/>
      <c r="P117" s="381"/>
      <c r="Q117" s="381"/>
      <c r="R117" s="381"/>
      <c r="S117" s="382"/>
      <c r="T117" s="380"/>
      <c r="U117" s="381"/>
      <c r="V117" s="381"/>
      <c r="W117" s="381"/>
      <c r="X117" s="381"/>
      <c r="Y117" s="381"/>
      <c r="Z117" s="380"/>
      <c r="AA117" s="381"/>
      <c r="AB117" s="381"/>
      <c r="AC117" s="381"/>
      <c r="AD117" s="381"/>
      <c r="AE117" s="382"/>
      <c r="AF117" s="380"/>
      <c r="AG117" s="381"/>
      <c r="AH117" s="381"/>
      <c r="AI117" s="381"/>
      <c r="AJ117" s="381"/>
      <c r="AK117" s="382"/>
    </row>
    <row r="118" spans="1:38" x14ac:dyDescent="0.25">
      <c r="A118" s="496"/>
      <c r="B118" s="381"/>
      <c r="C118" s="381"/>
      <c r="D118" s="381"/>
      <c r="E118" s="381"/>
      <c r="F118" s="381"/>
      <c r="G118" s="382"/>
      <c r="H118" s="380"/>
      <c r="I118" s="381"/>
      <c r="J118" s="381"/>
      <c r="K118" s="381"/>
      <c r="L118" s="381"/>
      <c r="M118" s="382"/>
      <c r="N118" s="380"/>
      <c r="O118" s="381"/>
      <c r="P118" s="381"/>
      <c r="Q118" s="381"/>
      <c r="R118" s="381"/>
      <c r="S118" s="382"/>
      <c r="T118" s="380"/>
      <c r="U118" s="381"/>
      <c r="V118" s="381"/>
      <c r="W118" s="381"/>
      <c r="X118" s="381"/>
      <c r="Y118" s="381"/>
      <c r="Z118" s="380"/>
      <c r="AA118" s="381"/>
      <c r="AB118" s="381"/>
      <c r="AC118" s="381"/>
      <c r="AD118" s="381"/>
      <c r="AE118" s="382"/>
      <c r="AF118" s="380"/>
      <c r="AG118" s="381"/>
      <c r="AH118" s="381"/>
      <c r="AI118" s="381"/>
      <c r="AJ118" s="381"/>
      <c r="AK118" s="382"/>
    </row>
    <row r="119" spans="1:38" x14ac:dyDescent="0.25">
      <c r="A119" s="496"/>
      <c r="B119" s="381"/>
      <c r="C119" s="381"/>
      <c r="D119" s="381"/>
      <c r="E119" s="381"/>
      <c r="F119" s="381"/>
      <c r="G119" s="382"/>
      <c r="H119" s="380"/>
      <c r="I119" s="381"/>
      <c r="J119" s="381"/>
      <c r="K119" s="381"/>
      <c r="L119" s="381"/>
      <c r="M119" s="382"/>
      <c r="N119" s="380"/>
      <c r="O119" s="381"/>
      <c r="P119" s="381"/>
      <c r="Q119" s="381"/>
      <c r="R119" s="381"/>
      <c r="S119" s="382"/>
      <c r="T119" s="380"/>
      <c r="U119" s="381"/>
      <c r="V119" s="381"/>
      <c r="W119" s="381"/>
      <c r="X119" s="381"/>
      <c r="Y119" s="381"/>
      <c r="Z119" s="380"/>
      <c r="AA119" s="381"/>
      <c r="AB119" s="381"/>
      <c r="AC119" s="381"/>
      <c r="AD119" s="381"/>
      <c r="AE119" s="382"/>
      <c r="AF119" s="380"/>
      <c r="AG119" s="381"/>
      <c r="AH119" s="381"/>
      <c r="AI119" s="381"/>
      <c r="AJ119" s="381"/>
      <c r="AK119" s="382"/>
    </row>
    <row r="120" spans="1:38" x14ac:dyDescent="0.25">
      <c r="A120" s="496"/>
      <c r="B120" s="381"/>
      <c r="C120" s="381"/>
      <c r="D120" s="381"/>
      <c r="E120" s="381"/>
      <c r="F120" s="381"/>
      <c r="G120" s="382"/>
      <c r="H120" s="380"/>
      <c r="I120" s="381"/>
      <c r="J120" s="381"/>
      <c r="K120" s="381"/>
      <c r="L120" s="381"/>
      <c r="M120" s="382"/>
      <c r="N120" s="380"/>
      <c r="O120" s="381"/>
      <c r="P120" s="381"/>
      <c r="Q120" s="381"/>
      <c r="R120" s="381"/>
      <c r="S120" s="382"/>
      <c r="T120" s="380"/>
      <c r="U120" s="381"/>
      <c r="V120" s="381"/>
      <c r="W120" s="381"/>
      <c r="X120" s="381"/>
      <c r="Y120" s="381"/>
      <c r="Z120" s="380"/>
      <c r="AA120" s="381"/>
      <c r="AB120" s="381"/>
      <c r="AC120" s="381"/>
      <c r="AD120" s="381"/>
      <c r="AE120" s="382"/>
      <c r="AF120" s="380"/>
      <c r="AG120" s="381"/>
      <c r="AH120" s="381"/>
      <c r="AI120" s="381"/>
      <c r="AJ120" s="381"/>
      <c r="AK120" s="382"/>
    </row>
    <row r="121" spans="1:38" x14ac:dyDescent="0.25">
      <c r="A121" s="496"/>
      <c r="B121" s="384"/>
      <c r="C121" s="384"/>
      <c r="D121" s="384"/>
      <c r="E121" s="384"/>
      <c r="F121" s="384"/>
      <c r="G121" s="385"/>
      <c r="H121" s="537"/>
      <c r="I121" s="384"/>
      <c r="J121" s="384"/>
      <c r="K121" s="384"/>
      <c r="L121" s="384"/>
      <c r="M121" s="385"/>
      <c r="N121" s="537"/>
      <c r="O121" s="384"/>
      <c r="P121" s="384"/>
      <c r="Q121" s="384"/>
      <c r="R121" s="384"/>
      <c r="S121" s="385"/>
      <c r="T121" s="383"/>
      <c r="U121" s="384"/>
      <c r="V121" s="384"/>
      <c r="W121" s="384"/>
      <c r="X121" s="384"/>
      <c r="Y121" s="384"/>
      <c r="Z121" s="537"/>
      <c r="AA121" s="384"/>
      <c r="AB121" s="384"/>
      <c r="AC121" s="384"/>
      <c r="AD121" s="384"/>
      <c r="AE121" s="385"/>
      <c r="AF121" s="537"/>
      <c r="AG121" s="384"/>
      <c r="AH121" s="384"/>
      <c r="AI121" s="384"/>
      <c r="AJ121" s="384"/>
      <c r="AK121" s="385"/>
    </row>
    <row r="122" spans="1:38" x14ac:dyDescent="0.25">
      <c r="A122" s="392" t="s">
        <v>135</v>
      </c>
      <c r="B122" s="351" t="s">
        <v>149</v>
      </c>
      <c r="C122" s="352"/>
      <c r="D122" s="352"/>
      <c r="E122" s="352"/>
      <c r="F122" s="352"/>
      <c r="G122" s="353"/>
      <c r="H122" s="351" t="s">
        <v>150</v>
      </c>
      <c r="I122" s="352"/>
      <c r="J122" s="352"/>
      <c r="K122" s="352"/>
      <c r="L122" s="352"/>
      <c r="M122" s="353"/>
      <c r="N122" s="351" t="s">
        <v>648</v>
      </c>
      <c r="O122" s="352"/>
      <c r="P122" s="352"/>
      <c r="Q122" s="352"/>
      <c r="R122" s="352"/>
      <c r="S122" s="353"/>
      <c r="T122" s="351" t="s">
        <v>171</v>
      </c>
      <c r="U122" s="352"/>
      <c r="V122" s="352"/>
      <c r="W122" s="352"/>
      <c r="X122" s="352"/>
      <c r="Y122" s="352"/>
      <c r="Z122" s="193" t="s">
        <v>152</v>
      </c>
      <c r="AA122" s="193"/>
      <c r="AB122" s="193"/>
      <c r="AC122" s="193"/>
      <c r="AD122" s="193"/>
      <c r="AE122" s="193"/>
      <c r="AF122" s="190" t="s">
        <v>276</v>
      </c>
      <c r="AG122" s="191"/>
      <c r="AH122" s="191"/>
      <c r="AI122" s="191"/>
      <c r="AJ122" s="191"/>
      <c r="AK122" s="192"/>
    </row>
    <row r="123" spans="1:38" x14ac:dyDescent="0.25">
      <c r="A123" s="394"/>
      <c r="B123" s="275" t="s">
        <v>124</v>
      </c>
      <c r="C123" s="276"/>
      <c r="D123" s="276"/>
      <c r="E123" s="276"/>
      <c r="F123" s="276"/>
      <c r="G123" s="277"/>
      <c r="H123" s="275" t="s">
        <v>120</v>
      </c>
      <c r="I123" s="276"/>
      <c r="J123" s="276"/>
      <c r="K123" s="276"/>
      <c r="L123" s="276"/>
      <c r="M123" s="277"/>
      <c r="N123" s="275" t="s">
        <v>124</v>
      </c>
      <c r="O123" s="276"/>
      <c r="P123" s="276"/>
      <c r="Q123" s="276"/>
      <c r="R123" s="276"/>
      <c r="S123" s="277"/>
      <c r="T123" s="275" t="s">
        <v>172</v>
      </c>
      <c r="U123" s="276"/>
      <c r="V123" s="276"/>
      <c r="W123" s="276"/>
      <c r="X123" s="276"/>
      <c r="Y123" s="276"/>
      <c r="Z123" s="275" t="s">
        <v>136</v>
      </c>
      <c r="AA123" s="276"/>
      <c r="AB123" s="276"/>
      <c r="AC123" s="276"/>
      <c r="AD123" s="276"/>
      <c r="AE123" s="277"/>
      <c r="AF123" s="541" t="s">
        <v>301</v>
      </c>
      <c r="AG123" s="542"/>
      <c r="AH123" s="542"/>
      <c r="AI123" s="542"/>
      <c r="AJ123" s="542"/>
      <c r="AK123" s="543"/>
    </row>
    <row r="124" spans="1:38" x14ac:dyDescent="0.25">
      <c r="A124" s="394"/>
      <c r="B124" s="368"/>
      <c r="C124" s="369"/>
      <c r="D124" s="369"/>
      <c r="E124" s="369"/>
      <c r="F124" s="369"/>
      <c r="G124" s="370"/>
      <c r="H124" s="532"/>
      <c r="I124" s="532"/>
      <c r="J124" s="532"/>
      <c r="K124" s="532"/>
      <c r="L124" s="532"/>
      <c r="M124" s="532"/>
      <c r="N124" s="532"/>
      <c r="O124" s="532"/>
      <c r="P124" s="532"/>
      <c r="Q124" s="532"/>
      <c r="R124" s="532"/>
      <c r="S124" s="532"/>
      <c r="T124" s="368"/>
      <c r="U124" s="369"/>
      <c r="V124" s="369"/>
      <c r="W124" s="369"/>
      <c r="X124" s="369"/>
      <c r="Y124" s="538"/>
      <c r="Z124" s="408"/>
      <c r="AA124" s="539"/>
      <c r="AB124" s="539"/>
      <c r="AC124" s="539"/>
      <c r="AD124" s="539"/>
      <c r="AE124" s="410"/>
      <c r="AF124" s="408"/>
      <c r="AG124" s="409"/>
      <c r="AH124" s="409"/>
      <c r="AI124" s="409"/>
      <c r="AJ124" s="409"/>
      <c r="AK124" s="410"/>
    </row>
    <row r="125" spans="1:38" x14ac:dyDescent="0.25">
      <c r="A125" s="394"/>
      <c r="B125" s="371"/>
      <c r="C125" s="372"/>
      <c r="D125" s="372"/>
      <c r="E125" s="372"/>
      <c r="F125" s="372"/>
      <c r="G125" s="373"/>
      <c r="H125" s="532"/>
      <c r="I125" s="532"/>
      <c r="J125" s="532"/>
      <c r="K125" s="532"/>
      <c r="L125" s="532"/>
      <c r="M125" s="532"/>
      <c r="N125" s="532"/>
      <c r="O125" s="532"/>
      <c r="P125" s="532"/>
      <c r="Q125" s="532"/>
      <c r="R125" s="532"/>
      <c r="S125" s="532"/>
      <c r="T125" s="371"/>
      <c r="U125" s="372"/>
      <c r="V125" s="372"/>
      <c r="W125" s="372"/>
      <c r="X125" s="372"/>
      <c r="Y125" s="372"/>
      <c r="Z125" s="371"/>
      <c r="AA125" s="372"/>
      <c r="AB125" s="372"/>
      <c r="AC125" s="372"/>
      <c r="AD125" s="372"/>
      <c r="AE125" s="373"/>
      <c r="AF125" s="371"/>
      <c r="AG125" s="372"/>
      <c r="AH125" s="372"/>
      <c r="AI125" s="372"/>
      <c r="AJ125" s="372"/>
      <c r="AK125" s="373"/>
    </row>
    <row r="126" spans="1:38" x14ac:dyDescent="0.25">
      <c r="A126" s="394"/>
      <c r="B126" s="371"/>
      <c r="C126" s="372"/>
      <c r="D126" s="372"/>
      <c r="E126" s="372"/>
      <c r="F126" s="372"/>
      <c r="G126" s="373"/>
      <c r="H126" s="532"/>
      <c r="I126" s="532"/>
      <c r="J126" s="532"/>
      <c r="K126" s="532"/>
      <c r="L126" s="532"/>
      <c r="M126" s="532"/>
      <c r="N126" s="532"/>
      <c r="O126" s="532"/>
      <c r="P126" s="532"/>
      <c r="Q126" s="532"/>
      <c r="R126" s="532"/>
      <c r="S126" s="532"/>
      <c r="T126" s="371"/>
      <c r="U126" s="372"/>
      <c r="V126" s="372"/>
      <c r="W126" s="372"/>
      <c r="X126" s="372"/>
      <c r="Y126" s="372"/>
      <c r="Z126" s="371"/>
      <c r="AA126" s="372"/>
      <c r="AB126" s="372"/>
      <c r="AC126" s="372"/>
      <c r="AD126" s="372"/>
      <c r="AE126" s="373"/>
      <c r="AF126" s="371"/>
      <c r="AG126" s="372"/>
      <c r="AH126" s="372"/>
      <c r="AI126" s="372"/>
      <c r="AJ126" s="372"/>
      <c r="AK126" s="373"/>
    </row>
    <row r="127" spans="1:38" x14ac:dyDescent="0.25">
      <c r="A127" s="394"/>
      <c r="B127" s="371"/>
      <c r="C127" s="372"/>
      <c r="D127" s="372"/>
      <c r="E127" s="372"/>
      <c r="F127" s="372"/>
      <c r="G127" s="373"/>
      <c r="H127" s="532"/>
      <c r="I127" s="532"/>
      <c r="J127" s="532"/>
      <c r="K127" s="532"/>
      <c r="L127" s="532"/>
      <c r="M127" s="532"/>
      <c r="N127" s="532"/>
      <c r="O127" s="532"/>
      <c r="P127" s="532"/>
      <c r="Q127" s="532"/>
      <c r="R127" s="532"/>
      <c r="S127" s="532"/>
      <c r="T127" s="371"/>
      <c r="U127" s="372"/>
      <c r="V127" s="372"/>
      <c r="W127" s="372"/>
      <c r="X127" s="372"/>
      <c r="Y127" s="372"/>
      <c r="Z127" s="371"/>
      <c r="AA127" s="372"/>
      <c r="AB127" s="372"/>
      <c r="AC127" s="372"/>
      <c r="AD127" s="372"/>
      <c r="AE127" s="373"/>
      <c r="AF127" s="371"/>
      <c r="AG127" s="372"/>
      <c r="AH127" s="372"/>
      <c r="AI127" s="372"/>
      <c r="AJ127" s="372"/>
      <c r="AK127" s="373"/>
    </row>
    <row r="128" spans="1:38" x14ac:dyDescent="0.25">
      <c r="A128" s="394"/>
      <c r="B128" s="371"/>
      <c r="C128" s="372"/>
      <c r="D128" s="372"/>
      <c r="E128" s="372"/>
      <c r="F128" s="372"/>
      <c r="G128" s="373"/>
      <c r="H128" s="532"/>
      <c r="I128" s="532"/>
      <c r="J128" s="532"/>
      <c r="K128" s="532"/>
      <c r="L128" s="532"/>
      <c r="M128" s="532"/>
      <c r="N128" s="532"/>
      <c r="O128" s="532"/>
      <c r="P128" s="532"/>
      <c r="Q128" s="532"/>
      <c r="R128" s="532"/>
      <c r="S128" s="532"/>
      <c r="T128" s="371"/>
      <c r="U128" s="372"/>
      <c r="V128" s="372"/>
      <c r="W128" s="372"/>
      <c r="X128" s="372"/>
      <c r="Y128" s="372"/>
      <c r="Z128" s="371"/>
      <c r="AA128" s="372"/>
      <c r="AB128" s="372"/>
      <c r="AC128" s="372"/>
      <c r="AD128" s="372"/>
      <c r="AE128" s="373"/>
      <c r="AF128" s="371"/>
      <c r="AG128" s="372"/>
      <c r="AH128" s="372"/>
      <c r="AI128" s="372"/>
      <c r="AJ128" s="372"/>
      <c r="AK128" s="373"/>
    </row>
    <row r="129" spans="1:37" x14ac:dyDescent="0.25">
      <c r="A129" s="394"/>
      <c r="B129" s="371"/>
      <c r="C129" s="372"/>
      <c r="D129" s="372"/>
      <c r="E129" s="372"/>
      <c r="F129" s="372"/>
      <c r="G129" s="373"/>
      <c r="H129" s="532"/>
      <c r="I129" s="532"/>
      <c r="J129" s="532"/>
      <c r="K129" s="532"/>
      <c r="L129" s="532"/>
      <c r="M129" s="532"/>
      <c r="N129" s="532"/>
      <c r="O129" s="532"/>
      <c r="P129" s="532"/>
      <c r="Q129" s="532"/>
      <c r="R129" s="532"/>
      <c r="S129" s="532"/>
      <c r="T129" s="371"/>
      <c r="U129" s="372"/>
      <c r="V129" s="372"/>
      <c r="W129" s="372"/>
      <c r="X129" s="372"/>
      <c r="Y129" s="372"/>
      <c r="Z129" s="371"/>
      <c r="AA129" s="372"/>
      <c r="AB129" s="372"/>
      <c r="AC129" s="372"/>
      <c r="AD129" s="372"/>
      <c r="AE129" s="373"/>
      <c r="AF129" s="371"/>
      <c r="AG129" s="372"/>
      <c r="AH129" s="372"/>
      <c r="AI129" s="372"/>
      <c r="AJ129" s="372"/>
      <c r="AK129" s="373"/>
    </row>
    <row r="130" spans="1:37" x14ac:dyDescent="0.25">
      <c r="A130" s="394"/>
      <c r="B130" s="371"/>
      <c r="C130" s="372"/>
      <c r="D130" s="372"/>
      <c r="E130" s="372"/>
      <c r="F130" s="372"/>
      <c r="G130" s="373"/>
      <c r="H130" s="532"/>
      <c r="I130" s="532"/>
      <c r="J130" s="532"/>
      <c r="K130" s="532"/>
      <c r="L130" s="532"/>
      <c r="M130" s="532"/>
      <c r="N130" s="532"/>
      <c r="O130" s="532"/>
      <c r="P130" s="532"/>
      <c r="Q130" s="532"/>
      <c r="R130" s="532"/>
      <c r="S130" s="532"/>
      <c r="T130" s="371"/>
      <c r="U130" s="372"/>
      <c r="V130" s="372"/>
      <c r="W130" s="372"/>
      <c r="X130" s="372"/>
      <c r="Y130" s="372"/>
      <c r="Z130" s="371"/>
      <c r="AA130" s="372"/>
      <c r="AB130" s="372"/>
      <c r="AC130" s="372"/>
      <c r="AD130" s="372"/>
      <c r="AE130" s="373"/>
      <c r="AF130" s="371"/>
      <c r="AG130" s="372"/>
      <c r="AH130" s="372"/>
      <c r="AI130" s="372"/>
      <c r="AJ130" s="372"/>
      <c r="AK130" s="373"/>
    </row>
    <row r="131" spans="1:37" x14ac:dyDescent="0.25">
      <c r="A131" s="394"/>
      <c r="B131" s="371"/>
      <c r="C131" s="372"/>
      <c r="D131" s="372"/>
      <c r="E131" s="372"/>
      <c r="F131" s="372"/>
      <c r="G131" s="373"/>
      <c r="H131" s="532"/>
      <c r="I131" s="532"/>
      <c r="J131" s="532"/>
      <c r="K131" s="532"/>
      <c r="L131" s="532"/>
      <c r="M131" s="532"/>
      <c r="N131" s="532"/>
      <c r="O131" s="532"/>
      <c r="P131" s="532"/>
      <c r="Q131" s="532"/>
      <c r="R131" s="532"/>
      <c r="S131" s="532"/>
      <c r="T131" s="371"/>
      <c r="U131" s="372"/>
      <c r="V131" s="372"/>
      <c r="W131" s="372"/>
      <c r="X131" s="372"/>
      <c r="Y131" s="372"/>
      <c r="Z131" s="371"/>
      <c r="AA131" s="372"/>
      <c r="AB131" s="372"/>
      <c r="AC131" s="372"/>
      <c r="AD131" s="372"/>
      <c r="AE131" s="373"/>
      <c r="AF131" s="371"/>
      <c r="AG131" s="372"/>
      <c r="AH131" s="372"/>
      <c r="AI131" s="372"/>
      <c r="AJ131" s="372"/>
      <c r="AK131" s="373"/>
    </row>
    <row r="132" spans="1:37" x14ac:dyDescent="0.25">
      <c r="A132" s="394"/>
      <c r="B132" s="371"/>
      <c r="C132" s="372"/>
      <c r="D132" s="372"/>
      <c r="E132" s="372"/>
      <c r="F132" s="372"/>
      <c r="G132" s="373"/>
      <c r="H132" s="532"/>
      <c r="I132" s="532"/>
      <c r="J132" s="532"/>
      <c r="K132" s="532"/>
      <c r="L132" s="532"/>
      <c r="M132" s="532"/>
      <c r="N132" s="532"/>
      <c r="O132" s="532"/>
      <c r="P132" s="532"/>
      <c r="Q132" s="532"/>
      <c r="R132" s="532"/>
      <c r="S132" s="532"/>
      <c r="T132" s="371"/>
      <c r="U132" s="372"/>
      <c r="V132" s="372"/>
      <c r="W132" s="372"/>
      <c r="X132" s="372"/>
      <c r="Y132" s="372"/>
      <c r="Z132" s="371"/>
      <c r="AA132" s="372"/>
      <c r="AB132" s="372"/>
      <c r="AC132" s="372"/>
      <c r="AD132" s="372"/>
      <c r="AE132" s="373"/>
      <c r="AF132" s="371"/>
      <c r="AG132" s="372"/>
      <c r="AH132" s="372"/>
      <c r="AI132" s="372"/>
      <c r="AJ132" s="372"/>
      <c r="AK132" s="373"/>
    </row>
    <row r="133" spans="1:37" x14ac:dyDescent="0.25">
      <c r="A133" s="394"/>
      <c r="B133" s="371"/>
      <c r="C133" s="372"/>
      <c r="D133" s="372"/>
      <c r="E133" s="372"/>
      <c r="F133" s="372"/>
      <c r="G133" s="373"/>
      <c r="H133" s="532"/>
      <c r="I133" s="532"/>
      <c r="J133" s="532"/>
      <c r="K133" s="532"/>
      <c r="L133" s="532"/>
      <c r="M133" s="532"/>
      <c r="N133" s="532"/>
      <c r="O133" s="532"/>
      <c r="P133" s="532"/>
      <c r="Q133" s="532"/>
      <c r="R133" s="532"/>
      <c r="S133" s="532"/>
      <c r="T133" s="371"/>
      <c r="U133" s="372"/>
      <c r="V133" s="372"/>
      <c r="W133" s="372"/>
      <c r="X133" s="372"/>
      <c r="Y133" s="372"/>
      <c r="Z133" s="371"/>
      <c r="AA133" s="372"/>
      <c r="AB133" s="372"/>
      <c r="AC133" s="372"/>
      <c r="AD133" s="372"/>
      <c r="AE133" s="373"/>
      <c r="AF133" s="371"/>
      <c r="AG133" s="372"/>
      <c r="AH133" s="372"/>
      <c r="AI133" s="372"/>
      <c r="AJ133" s="372"/>
      <c r="AK133" s="373"/>
    </row>
    <row r="134" spans="1:37" x14ac:dyDescent="0.25">
      <c r="A134" s="394"/>
      <c r="B134" s="371"/>
      <c r="C134" s="372"/>
      <c r="D134" s="372"/>
      <c r="E134" s="372"/>
      <c r="F134" s="372"/>
      <c r="G134" s="373"/>
      <c r="H134" s="532"/>
      <c r="I134" s="532"/>
      <c r="J134" s="532"/>
      <c r="K134" s="532"/>
      <c r="L134" s="532"/>
      <c r="M134" s="532"/>
      <c r="N134" s="532"/>
      <c r="O134" s="532"/>
      <c r="P134" s="532"/>
      <c r="Q134" s="532"/>
      <c r="R134" s="532"/>
      <c r="S134" s="532"/>
      <c r="T134" s="371"/>
      <c r="U134" s="372"/>
      <c r="V134" s="372"/>
      <c r="W134" s="372"/>
      <c r="X134" s="372"/>
      <c r="Y134" s="372"/>
      <c r="Z134" s="371"/>
      <c r="AA134" s="372"/>
      <c r="AB134" s="372"/>
      <c r="AC134" s="372"/>
      <c r="AD134" s="372"/>
      <c r="AE134" s="373"/>
      <c r="AF134" s="371"/>
      <c r="AG134" s="372"/>
      <c r="AH134" s="372"/>
      <c r="AI134" s="372"/>
      <c r="AJ134" s="372"/>
      <c r="AK134" s="373"/>
    </row>
    <row r="135" spans="1:37" x14ac:dyDescent="0.25">
      <c r="A135" s="394"/>
      <c r="B135" s="371"/>
      <c r="C135" s="372"/>
      <c r="D135" s="372"/>
      <c r="E135" s="372"/>
      <c r="F135" s="372"/>
      <c r="G135" s="373"/>
      <c r="H135" s="532"/>
      <c r="I135" s="532"/>
      <c r="J135" s="532"/>
      <c r="K135" s="532"/>
      <c r="L135" s="532"/>
      <c r="M135" s="532"/>
      <c r="N135" s="532"/>
      <c r="O135" s="532"/>
      <c r="P135" s="532"/>
      <c r="Q135" s="532"/>
      <c r="R135" s="532"/>
      <c r="S135" s="532"/>
      <c r="T135" s="371"/>
      <c r="U135" s="372"/>
      <c r="V135" s="372"/>
      <c r="W135" s="372"/>
      <c r="X135" s="372"/>
      <c r="Y135" s="372"/>
      <c r="Z135" s="371"/>
      <c r="AA135" s="372"/>
      <c r="AB135" s="372"/>
      <c r="AC135" s="372"/>
      <c r="AD135" s="372"/>
      <c r="AE135" s="373"/>
      <c r="AF135" s="371"/>
      <c r="AG135" s="372"/>
      <c r="AH135" s="372"/>
      <c r="AI135" s="372"/>
      <c r="AJ135" s="372"/>
      <c r="AK135" s="373"/>
    </row>
    <row r="136" spans="1:37" x14ac:dyDescent="0.25">
      <c r="A136" s="394"/>
      <c r="B136" s="371"/>
      <c r="C136" s="372"/>
      <c r="D136" s="372"/>
      <c r="E136" s="372"/>
      <c r="F136" s="372"/>
      <c r="G136" s="373"/>
      <c r="H136" s="532"/>
      <c r="I136" s="532"/>
      <c r="J136" s="532"/>
      <c r="K136" s="532"/>
      <c r="L136" s="532"/>
      <c r="M136" s="532"/>
      <c r="N136" s="532"/>
      <c r="O136" s="532"/>
      <c r="P136" s="532"/>
      <c r="Q136" s="532"/>
      <c r="R136" s="532"/>
      <c r="S136" s="532"/>
      <c r="T136" s="371"/>
      <c r="U136" s="372"/>
      <c r="V136" s="372"/>
      <c r="W136" s="372"/>
      <c r="X136" s="372"/>
      <c r="Y136" s="372"/>
      <c r="Z136" s="371"/>
      <c r="AA136" s="372"/>
      <c r="AB136" s="372"/>
      <c r="AC136" s="372"/>
      <c r="AD136" s="372"/>
      <c r="AE136" s="373"/>
      <c r="AF136" s="371"/>
      <c r="AG136" s="372"/>
      <c r="AH136" s="372"/>
      <c r="AI136" s="372"/>
      <c r="AJ136" s="372"/>
      <c r="AK136" s="373"/>
    </row>
    <row r="137" spans="1:37" x14ac:dyDescent="0.25">
      <c r="A137" s="395"/>
      <c r="B137" s="374"/>
      <c r="C137" s="375"/>
      <c r="D137" s="375"/>
      <c r="E137" s="375"/>
      <c r="F137" s="375"/>
      <c r="G137" s="376"/>
      <c r="H137" s="532"/>
      <c r="I137" s="532"/>
      <c r="J137" s="532"/>
      <c r="K137" s="532"/>
      <c r="L137" s="532"/>
      <c r="M137" s="532"/>
      <c r="N137" s="532"/>
      <c r="O137" s="532"/>
      <c r="P137" s="532"/>
      <c r="Q137" s="532"/>
      <c r="R137" s="532"/>
      <c r="S137" s="532"/>
      <c r="T137" s="374"/>
      <c r="U137" s="375"/>
      <c r="V137" s="375"/>
      <c r="W137" s="375"/>
      <c r="X137" s="375"/>
      <c r="Y137" s="375"/>
      <c r="Z137" s="540"/>
      <c r="AA137" s="375"/>
      <c r="AB137" s="375"/>
      <c r="AC137" s="375"/>
      <c r="AD137" s="375"/>
      <c r="AE137" s="376"/>
      <c r="AF137" s="540"/>
      <c r="AG137" s="375"/>
      <c r="AH137" s="375"/>
      <c r="AI137" s="375"/>
      <c r="AJ137" s="375"/>
      <c r="AK137" s="376"/>
    </row>
    <row r="138" spans="1:37" x14ac:dyDescent="0.25">
      <c r="A138" s="29"/>
      <c r="B138" s="28"/>
      <c r="C138" s="28"/>
      <c r="D138" s="28"/>
      <c r="E138" s="28"/>
      <c r="F138" s="28"/>
      <c r="G138" s="28"/>
      <c r="H138" s="6"/>
      <c r="I138" s="6"/>
      <c r="J138" s="6"/>
      <c r="K138" s="6"/>
      <c r="L138" s="6"/>
      <c r="M138" s="6"/>
      <c r="N138" s="6"/>
      <c r="O138" s="6" t="s">
        <v>312</v>
      </c>
      <c r="P138" s="6"/>
      <c r="Q138" s="6"/>
      <c r="R138" s="6"/>
      <c r="S138" s="6"/>
      <c r="T138" s="28"/>
      <c r="U138" s="28"/>
      <c r="V138" s="28"/>
      <c r="W138" s="28"/>
      <c r="X138" s="28"/>
      <c r="Y138" s="28"/>
      <c r="Z138" s="102"/>
      <c r="AA138" s="102"/>
      <c r="AB138" s="102"/>
      <c r="AC138" s="102"/>
      <c r="AD138" s="102"/>
      <c r="AE138" s="102"/>
      <c r="AF138" s="6"/>
      <c r="AG138" s="6"/>
      <c r="AH138" s="6"/>
      <c r="AI138" s="6"/>
      <c r="AJ138" s="6"/>
      <c r="AK138" s="6"/>
    </row>
    <row r="139" spans="1:37" x14ac:dyDescent="0.25">
      <c r="A139" s="18" t="s">
        <v>5</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ht="25.5" x14ac:dyDescent="0.25">
      <c r="A140" s="18" t="s">
        <v>14</v>
      </c>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ht="38.25" x14ac:dyDescent="0.25">
      <c r="A141" s="18" t="s">
        <v>86</v>
      </c>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x14ac:dyDescent="0.25">
      <c r="A142" s="18"/>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x14ac:dyDescent="0.25">
      <c r="A143" s="18" t="s">
        <v>15</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ht="38.25" x14ac:dyDescent="0.25">
      <c r="A144" s="19" t="s">
        <v>132</v>
      </c>
      <c r="B144" s="6"/>
      <c r="C144" s="6"/>
      <c r="D144" s="6"/>
      <c r="E144" s="6"/>
      <c r="F144" s="6"/>
      <c r="G144" s="6"/>
      <c r="H144" s="6"/>
      <c r="I144" s="6"/>
      <c r="J144" s="6"/>
      <c r="K144" s="6"/>
      <c r="L144" s="6"/>
      <c r="M144" s="6"/>
      <c r="N144" s="6"/>
      <c r="O144" s="6"/>
      <c r="P144" s="6"/>
      <c r="Q144" s="6"/>
      <c r="R144" s="6"/>
      <c r="S144" s="6"/>
      <c r="T144" s="6"/>
      <c r="U144" s="6"/>
      <c r="V144" s="6"/>
      <c r="W144" s="6"/>
      <c r="X144" s="6"/>
      <c r="Y144" s="6"/>
      <c r="AF144" s="6"/>
      <c r="AG144" s="6"/>
      <c r="AH144" s="6"/>
      <c r="AI144" s="6"/>
      <c r="AJ144" s="6"/>
      <c r="AK144" s="6"/>
    </row>
    <row r="145" spans="1:37" x14ac:dyDescent="0.25">
      <c r="A145" s="2" t="s">
        <v>664</v>
      </c>
      <c r="B145" s="6"/>
      <c r="C145" s="6"/>
      <c r="D145" s="6"/>
      <c r="E145" s="6"/>
      <c r="F145" s="6"/>
      <c r="G145" s="6"/>
      <c r="H145" s="6"/>
      <c r="I145" s="6"/>
      <c r="J145" s="6"/>
      <c r="K145" s="6"/>
      <c r="L145" s="6"/>
      <c r="M145" s="6"/>
      <c r="N145" s="6"/>
      <c r="O145" s="6"/>
      <c r="P145" s="6"/>
      <c r="Q145" s="6"/>
      <c r="R145" s="6"/>
      <c r="S145" s="6"/>
      <c r="T145" s="6"/>
      <c r="U145" s="6"/>
      <c r="V145" s="6"/>
      <c r="W145" s="6"/>
      <c r="X145" s="6"/>
      <c r="Y145" s="6"/>
      <c r="AF145" s="6"/>
      <c r="AG145" s="6"/>
      <c r="AH145" s="6"/>
      <c r="AI145" s="6"/>
      <c r="AJ145" s="6"/>
      <c r="AK145" s="6"/>
    </row>
    <row r="146" spans="1:37" ht="25.5" x14ac:dyDescent="0.25">
      <c r="A146" s="2" t="s">
        <v>56</v>
      </c>
      <c r="B146" s="6"/>
      <c r="C146" s="6"/>
      <c r="D146" s="6"/>
      <c r="E146" s="6"/>
      <c r="F146" s="6"/>
      <c r="G146" s="6"/>
      <c r="H146" s="6"/>
      <c r="I146" s="6"/>
      <c r="J146" s="6"/>
      <c r="K146" s="6"/>
      <c r="L146" s="6"/>
      <c r="M146" s="6"/>
      <c r="N146" s="6"/>
      <c r="O146" s="6"/>
      <c r="P146" s="6"/>
      <c r="Q146" s="6"/>
      <c r="R146" s="6"/>
      <c r="S146" s="6"/>
      <c r="T146" s="6"/>
      <c r="U146" s="6"/>
      <c r="V146" s="6"/>
      <c r="W146" s="6"/>
      <c r="X146" s="6"/>
      <c r="Y146" s="6"/>
      <c r="AA146" s="103"/>
      <c r="AD146" s="103"/>
      <c r="AF146" s="6"/>
      <c r="AG146" s="6"/>
      <c r="AH146" s="6"/>
      <c r="AI146" s="6"/>
      <c r="AJ146" s="6"/>
      <c r="AK146" s="6"/>
    </row>
    <row r="147" spans="1:37" ht="51.75" x14ac:dyDescent="0.25">
      <c r="A147" s="16" t="s">
        <v>310</v>
      </c>
      <c r="B147" s="6"/>
      <c r="C147" s="6"/>
      <c r="D147" s="6"/>
      <c r="E147" s="6"/>
      <c r="F147" s="6"/>
      <c r="G147" s="6"/>
      <c r="H147" s="6"/>
      <c r="I147" s="6"/>
      <c r="J147" s="6"/>
      <c r="K147" s="6"/>
      <c r="L147" s="6"/>
      <c r="M147" s="6"/>
      <c r="N147" s="6"/>
      <c r="O147" s="6"/>
      <c r="P147" s="6"/>
      <c r="Q147" s="6"/>
      <c r="R147" s="6"/>
      <c r="S147" s="6"/>
      <c r="T147" s="6"/>
      <c r="U147" s="6"/>
      <c r="V147" s="6"/>
      <c r="W147" s="6"/>
      <c r="X147" s="6"/>
      <c r="Y147" s="6"/>
      <c r="AF147" s="6"/>
      <c r="AG147" s="6"/>
      <c r="AH147" s="6"/>
      <c r="AI147" s="6"/>
      <c r="AJ147" s="6"/>
      <c r="AK147" s="6"/>
    </row>
    <row r="148" spans="1:37" ht="64.5" x14ac:dyDescent="0.25">
      <c r="A148" s="16" t="s">
        <v>321</v>
      </c>
      <c r="B148" s="6"/>
      <c r="C148" s="6"/>
      <c r="D148" s="6"/>
      <c r="E148" s="6"/>
      <c r="F148" s="6"/>
      <c r="G148" s="6"/>
      <c r="H148" s="6"/>
      <c r="I148" s="6"/>
      <c r="J148" s="6"/>
      <c r="K148" s="6"/>
      <c r="L148" s="6"/>
      <c r="M148" s="6"/>
      <c r="N148" s="6"/>
      <c r="O148" s="6"/>
      <c r="P148" s="6"/>
      <c r="Q148" s="6"/>
      <c r="R148" s="6"/>
      <c r="S148" s="6"/>
      <c r="T148" s="6"/>
      <c r="U148" s="6"/>
      <c r="V148" s="6"/>
      <c r="W148" s="6"/>
      <c r="X148" s="6"/>
      <c r="Y148" s="6"/>
      <c r="AA148" s="104"/>
      <c r="AB148" s="104"/>
      <c r="AD148" s="104"/>
      <c r="AE148" s="104"/>
      <c r="AF148" s="6"/>
      <c r="AG148" s="6"/>
      <c r="AH148" s="6"/>
      <c r="AI148" s="6"/>
      <c r="AJ148" s="6"/>
      <c r="AK148" s="6"/>
    </row>
    <row r="149" spans="1:37" ht="39" x14ac:dyDescent="0.25">
      <c r="A149" s="16" t="s">
        <v>322</v>
      </c>
      <c r="B149" s="6"/>
      <c r="C149" s="6"/>
      <c r="D149" s="6"/>
      <c r="E149" s="6"/>
      <c r="F149" s="6"/>
      <c r="G149" s="6"/>
      <c r="H149" s="6"/>
      <c r="I149" s="6"/>
      <c r="J149" s="6"/>
      <c r="K149" s="6"/>
      <c r="L149" s="6"/>
      <c r="M149" s="6"/>
      <c r="N149" s="6"/>
      <c r="O149" s="6"/>
      <c r="P149" s="6"/>
      <c r="Q149" s="6"/>
      <c r="R149" s="6"/>
      <c r="S149" s="6"/>
      <c r="T149" s="6"/>
      <c r="U149" s="6"/>
      <c r="V149" s="6"/>
      <c r="W149" s="6"/>
      <c r="X149" s="6"/>
      <c r="Y149" s="6"/>
      <c r="AA149" s="104"/>
      <c r="AB149" s="104"/>
      <c r="AD149" s="104"/>
      <c r="AE149" s="104"/>
      <c r="AF149" s="6"/>
      <c r="AG149" s="6"/>
      <c r="AH149" s="6"/>
      <c r="AI149" s="6"/>
      <c r="AJ149" s="6"/>
      <c r="AK149" s="6"/>
    </row>
    <row r="150" spans="1:37" ht="39" x14ac:dyDescent="0.25">
      <c r="A150" s="16" t="s">
        <v>323</v>
      </c>
      <c r="B150" s="6"/>
      <c r="C150" s="6"/>
      <c r="D150" s="6"/>
      <c r="E150" s="6"/>
      <c r="F150" s="6"/>
      <c r="G150" s="6"/>
      <c r="H150" s="6"/>
      <c r="I150" s="6"/>
      <c r="J150" s="6"/>
      <c r="K150" s="6"/>
      <c r="L150" s="6"/>
      <c r="M150" s="6"/>
      <c r="N150" s="6"/>
      <c r="O150" s="6"/>
      <c r="P150" s="6"/>
      <c r="Q150" s="6"/>
      <c r="R150" s="6"/>
      <c r="S150" s="6"/>
      <c r="T150" s="6"/>
      <c r="U150" s="6"/>
      <c r="V150" s="6"/>
      <c r="W150" s="6"/>
      <c r="X150" s="6"/>
      <c r="Y150" s="6"/>
      <c r="AF150" s="6"/>
      <c r="AG150" s="6"/>
      <c r="AH150" s="6"/>
      <c r="AI150" s="6"/>
      <c r="AJ150" s="6"/>
      <c r="AK150" s="6"/>
    </row>
    <row r="151" spans="1:37" x14ac:dyDescent="0.25">
      <c r="A151" s="16" t="s">
        <v>631</v>
      </c>
      <c r="B151" s="6"/>
      <c r="C151" s="6"/>
      <c r="D151" s="6"/>
      <c r="E151" s="6"/>
      <c r="F151" s="6"/>
      <c r="G151" s="6"/>
      <c r="H151" s="6"/>
      <c r="I151" s="6"/>
      <c r="J151" s="6"/>
      <c r="K151" s="6"/>
      <c r="L151" s="6"/>
      <c r="M151" s="6"/>
      <c r="N151" s="6"/>
      <c r="O151" s="6"/>
      <c r="P151" s="6"/>
      <c r="Q151" s="6"/>
      <c r="R151" s="6"/>
      <c r="S151" s="6"/>
      <c r="T151" s="6"/>
      <c r="U151" s="6"/>
      <c r="V151" s="6"/>
      <c r="W151" s="6"/>
      <c r="X151" s="6"/>
      <c r="Y151" s="6"/>
      <c r="AE151" s="105"/>
      <c r="AF151" s="6"/>
      <c r="AG151" s="6"/>
      <c r="AH151" s="6"/>
      <c r="AI151" s="6"/>
      <c r="AJ151" s="6"/>
      <c r="AK151" s="6"/>
    </row>
    <row r="152" spans="1:37" ht="51.75" x14ac:dyDescent="0.25">
      <c r="A152" s="16" t="s">
        <v>647</v>
      </c>
      <c r="B152" s="6"/>
      <c r="C152" s="6"/>
      <c r="D152" s="6"/>
      <c r="E152" s="6"/>
      <c r="F152" s="6"/>
      <c r="G152" s="6"/>
      <c r="H152" s="6"/>
      <c r="I152" s="6"/>
      <c r="J152" s="6"/>
      <c r="K152" s="6"/>
      <c r="L152" s="6"/>
      <c r="M152" s="6"/>
      <c r="N152" s="6"/>
      <c r="O152" s="6"/>
      <c r="P152" s="6"/>
      <c r="Q152" s="6"/>
      <c r="R152" s="6"/>
      <c r="S152" s="6"/>
      <c r="T152" s="6"/>
      <c r="U152" s="6"/>
      <c r="V152" s="6"/>
      <c r="W152" s="6"/>
      <c r="X152" s="6"/>
      <c r="Y152" s="6"/>
      <c r="AE152" s="105"/>
      <c r="AF152" s="6"/>
      <c r="AG152" s="6"/>
      <c r="AH152" s="6"/>
      <c r="AI152" s="6"/>
      <c r="AJ152" s="6"/>
      <c r="AK152" s="6"/>
    </row>
    <row r="153" spans="1:37"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AE153" s="105"/>
      <c r="AF153" s="6"/>
      <c r="AG153" s="6"/>
      <c r="AH153" s="6"/>
      <c r="AI153" s="6"/>
      <c r="AJ153" s="6"/>
      <c r="AK153" s="6"/>
    </row>
    <row r="154" spans="1:37" ht="51.75"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102.75" x14ac:dyDescent="0.25">
      <c r="A156" s="16" t="s">
        <v>298</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ht="64.5" x14ac:dyDescent="0.25">
      <c r="A157" s="16" t="s">
        <v>328</v>
      </c>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ht="64.5" x14ac:dyDescent="0.25">
      <c r="A158" s="16" t="s">
        <v>422</v>
      </c>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x14ac:dyDescent="0.25">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x14ac:dyDescent="0.25">
      <c r="A160" s="102" t="s">
        <v>536</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ht="51" x14ac:dyDescent="0.25">
      <c r="A161" s="157" t="s">
        <v>537</v>
      </c>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ht="38.25" x14ac:dyDescent="0.25">
      <c r="A162" s="19" t="s">
        <v>538</v>
      </c>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AF227" s="6"/>
      <c r="AG227" s="6"/>
      <c r="AH227" s="6"/>
      <c r="AI227" s="6"/>
      <c r="AJ227" s="6"/>
      <c r="AK227" s="6"/>
    </row>
    <row r="228" spans="1:37" x14ac:dyDescent="0.25">
      <c r="A228" s="6"/>
      <c r="B228" s="6"/>
      <c r="C228" s="6"/>
      <c r="D228" s="6"/>
      <c r="E228" s="6"/>
      <c r="F228" s="6"/>
      <c r="G228" s="6"/>
      <c r="T228" s="6"/>
      <c r="U228" s="6"/>
      <c r="V228" s="6"/>
      <c r="W228" s="6"/>
      <c r="X228" s="6"/>
      <c r="Y228" s="6"/>
    </row>
    <row r="229" spans="1:37" x14ac:dyDescent="0.25">
      <c r="A229" s="6"/>
    </row>
  </sheetData>
  <mergeCells count="1047">
    <mergeCell ref="K39:M39"/>
    <mergeCell ref="W38:Y38"/>
    <mergeCell ref="AC38:AE38"/>
    <mergeCell ref="T39:V39"/>
    <mergeCell ref="T37:V37"/>
    <mergeCell ref="N40:P40"/>
    <mergeCell ref="Q38:S38"/>
    <mergeCell ref="N36:P36"/>
    <mergeCell ref="N35:P35"/>
    <mergeCell ref="N38:P38"/>
    <mergeCell ref="K33:M33"/>
    <mergeCell ref="H33:J33"/>
    <mergeCell ref="K27:M27"/>
    <mergeCell ref="T26:V26"/>
    <mergeCell ref="W36:Y36"/>
    <mergeCell ref="Z39:AB39"/>
    <mergeCell ref="AC39:AE39"/>
    <mergeCell ref="Z40:AB40"/>
    <mergeCell ref="K35:M35"/>
    <mergeCell ref="K32:M32"/>
    <mergeCell ref="T38:V38"/>
    <mergeCell ref="T35:V35"/>
    <mergeCell ref="W35:Y35"/>
    <mergeCell ref="T31:V31"/>
    <mergeCell ref="Z35:AB35"/>
    <mergeCell ref="W32:Y32"/>
    <mergeCell ref="T32:V32"/>
    <mergeCell ref="K28:M28"/>
    <mergeCell ref="AC37:AE37"/>
    <mergeCell ref="N29:P29"/>
    <mergeCell ref="Q29:S29"/>
    <mergeCell ref="N30:P30"/>
    <mergeCell ref="Q30:S30"/>
    <mergeCell ref="N31:P31"/>
    <mergeCell ref="Q31:S31"/>
    <mergeCell ref="N32:P32"/>
    <mergeCell ref="Q32:S32"/>
    <mergeCell ref="N33:P33"/>
    <mergeCell ref="W49:Y49"/>
    <mergeCell ref="AC55:AE55"/>
    <mergeCell ref="W55:Y55"/>
    <mergeCell ref="W46:Y46"/>
    <mergeCell ref="Z49:AB49"/>
    <mergeCell ref="T49:V49"/>
    <mergeCell ref="T50:V50"/>
    <mergeCell ref="T46:V46"/>
    <mergeCell ref="T40:V40"/>
    <mergeCell ref="T53:V53"/>
    <mergeCell ref="T59:V59"/>
    <mergeCell ref="T56:V56"/>
    <mergeCell ref="AC53:AE53"/>
    <mergeCell ref="AC54:AE54"/>
    <mergeCell ref="W53:Y53"/>
    <mergeCell ref="T54:V54"/>
    <mergeCell ref="AI49:AK49"/>
    <mergeCell ref="AF48:AH48"/>
    <mergeCell ref="AF54:AH54"/>
    <mergeCell ref="AF44:AH44"/>
    <mergeCell ref="AI44:AK44"/>
    <mergeCell ref="AF40:AH40"/>
    <mergeCell ref="AI40:AK40"/>
    <mergeCell ref="AF41:AH41"/>
    <mergeCell ref="AI41:AK41"/>
    <mergeCell ref="AC40:AE40"/>
    <mergeCell ref="Z41:AB41"/>
    <mergeCell ref="AC41:AE41"/>
    <mergeCell ref="Z90:AB90"/>
    <mergeCell ref="AC90:AE90"/>
    <mergeCell ref="Z92:AB92"/>
    <mergeCell ref="AC92:AE92"/>
    <mergeCell ref="Z83:AB83"/>
    <mergeCell ref="Z81:AB81"/>
    <mergeCell ref="Z80:AB80"/>
    <mergeCell ref="AC87:AE87"/>
    <mergeCell ref="Z44:AB44"/>
    <mergeCell ref="AC80:AE80"/>
    <mergeCell ref="AC81:AE81"/>
    <mergeCell ref="Z88:AB88"/>
    <mergeCell ref="AC61:AE61"/>
    <mergeCell ref="Z72:AB72"/>
    <mergeCell ref="AC72:AE72"/>
    <mergeCell ref="Z50:AB50"/>
    <mergeCell ref="Z51:AB51"/>
    <mergeCell ref="Z52:AB52"/>
    <mergeCell ref="Z53:AB53"/>
    <mergeCell ref="Z62:AB62"/>
    <mergeCell ref="AC62:AE62"/>
    <mergeCell ref="Z63:AB63"/>
    <mergeCell ref="AC63:AE63"/>
    <mergeCell ref="Z70:AB70"/>
    <mergeCell ref="Z76:AB76"/>
    <mergeCell ref="AC76:AE76"/>
    <mergeCell ref="Z77:AB77"/>
    <mergeCell ref="AC77:AE77"/>
    <mergeCell ref="Z78:AB78"/>
    <mergeCell ref="AC78:AE78"/>
    <mergeCell ref="Z79:AB79"/>
    <mergeCell ref="AC79:AE79"/>
    <mergeCell ref="T10:Y10"/>
    <mergeCell ref="Z32:AB32"/>
    <mergeCell ref="AC32:AE32"/>
    <mergeCell ref="Z33:AB33"/>
    <mergeCell ref="AC33:AE33"/>
    <mergeCell ref="Z25:AB25"/>
    <mergeCell ref="AC25:AE25"/>
    <mergeCell ref="Z29:AB29"/>
    <mergeCell ref="Z30:AB30"/>
    <mergeCell ref="Z31:AB31"/>
    <mergeCell ref="Z26:AB26"/>
    <mergeCell ref="Z27:AB27"/>
    <mergeCell ref="Z28:AB28"/>
    <mergeCell ref="AC35:AE35"/>
    <mergeCell ref="Z36:AB36"/>
    <mergeCell ref="AC36:AE36"/>
    <mergeCell ref="AC26:AE26"/>
    <mergeCell ref="AC27:AE27"/>
    <mergeCell ref="T12:Y12"/>
    <mergeCell ref="W30:Y30"/>
    <mergeCell ref="AC28:AE28"/>
    <mergeCell ref="AC29:AE29"/>
    <mergeCell ref="AC34:AE34"/>
    <mergeCell ref="T30:V30"/>
    <mergeCell ref="AC30:AE30"/>
    <mergeCell ref="AC31:AE31"/>
    <mergeCell ref="W31:Y31"/>
    <mergeCell ref="T33:V33"/>
    <mergeCell ref="W25:Y25"/>
    <mergeCell ref="W28:Y28"/>
    <mergeCell ref="W29:Y29"/>
    <mergeCell ref="Z14:AE14"/>
    <mergeCell ref="W34:Y34"/>
    <mergeCell ref="Z64:AB64"/>
    <mergeCell ref="Z38:AB38"/>
    <mergeCell ref="H46:J46"/>
    <mergeCell ref="Z10:AE10"/>
    <mergeCell ref="AC24:AE24"/>
    <mergeCell ref="Z11:AE11"/>
    <mergeCell ref="W18:Y18"/>
    <mergeCell ref="AC22:AE22"/>
    <mergeCell ref="Z19:AB19"/>
    <mergeCell ref="Z22:AB22"/>
    <mergeCell ref="W24:Y24"/>
    <mergeCell ref="T2:Y2"/>
    <mergeCell ref="T4:Y4"/>
    <mergeCell ref="T23:Y23"/>
    <mergeCell ref="T8:Y8"/>
    <mergeCell ref="AC21:AE21"/>
    <mergeCell ref="Z18:AB18"/>
    <mergeCell ref="AC17:AE17"/>
    <mergeCell ref="Z21:AB21"/>
    <mergeCell ref="Z23:AE23"/>
    <mergeCell ref="T21:V21"/>
    <mergeCell ref="T22:V22"/>
    <mergeCell ref="T11:Y11"/>
    <mergeCell ref="Z12:AE12"/>
    <mergeCell ref="Z13:AE13"/>
    <mergeCell ref="Z17:AB17"/>
    <mergeCell ref="AC19:AE19"/>
    <mergeCell ref="Z20:AB20"/>
    <mergeCell ref="AC20:AE20"/>
    <mergeCell ref="AC18:AE18"/>
    <mergeCell ref="W22:Y22"/>
    <mergeCell ref="W74:Y74"/>
    <mergeCell ref="Z73:AB73"/>
    <mergeCell ref="AC73:AE73"/>
    <mergeCell ref="W73:Y73"/>
    <mergeCell ref="T45:V45"/>
    <mergeCell ref="W48:Y48"/>
    <mergeCell ref="T71:V71"/>
    <mergeCell ref="T72:V72"/>
    <mergeCell ref="W54:Y54"/>
    <mergeCell ref="T44:V44"/>
    <mergeCell ref="W39:Y39"/>
    <mergeCell ref="W44:Y44"/>
    <mergeCell ref="W41:Y41"/>
    <mergeCell ref="T68:V68"/>
    <mergeCell ref="T69:V69"/>
    <mergeCell ref="T67:V67"/>
    <mergeCell ref="T77:V77"/>
    <mergeCell ref="T43:V43"/>
    <mergeCell ref="T41:V41"/>
    <mergeCell ref="T47:V47"/>
    <mergeCell ref="T48:V48"/>
    <mergeCell ref="T42:V42"/>
    <mergeCell ref="Z59:AB59"/>
    <mergeCell ref="W58:Y58"/>
    <mergeCell ref="W59:Y59"/>
    <mergeCell ref="Z57:AB57"/>
    <mergeCell ref="W40:Y40"/>
    <mergeCell ref="Z47:AB47"/>
    <mergeCell ref="AC49:AE49"/>
    <mergeCell ref="W47:Y47"/>
    <mergeCell ref="Z46:AB46"/>
    <mergeCell ref="AC46:AE46"/>
    <mergeCell ref="T122:Y122"/>
    <mergeCell ref="T109:Y121"/>
    <mergeCell ref="H92:J92"/>
    <mergeCell ref="K92:M92"/>
    <mergeCell ref="T90:V90"/>
    <mergeCell ref="W90:Y90"/>
    <mergeCell ref="N87:P87"/>
    <mergeCell ref="Q87:S87"/>
    <mergeCell ref="N88:P88"/>
    <mergeCell ref="Q88:S88"/>
    <mergeCell ref="N89:P89"/>
    <mergeCell ref="Q89:S89"/>
    <mergeCell ref="N90:P90"/>
    <mergeCell ref="Q90:S90"/>
    <mergeCell ref="N91:S91"/>
    <mergeCell ref="N107:S107"/>
    <mergeCell ref="N108:S108"/>
    <mergeCell ref="N109:S121"/>
    <mergeCell ref="N122:S122"/>
    <mergeCell ref="H106:M106"/>
    <mergeCell ref="H91:M91"/>
    <mergeCell ref="W87:Y87"/>
    <mergeCell ref="W88:Y88"/>
    <mergeCell ref="W89:Y89"/>
    <mergeCell ref="T108:Y108"/>
    <mergeCell ref="T107:Y107"/>
    <mergeCell ref="T87:V87"/>
    <mergeCell ref="K88:M88"/>
    <mergeCell ref="T88:V88"/>
    <mergeCell ref="H90:J90"/>
    <mergeCell ref="K90:M90"/>
    <mergeCell ref="H88:J88"/>
    <mergeCell ref="T73:V73"/>
    <mergeCell ref="T70:V70"/>
    <mergeCell ref="T60:V60"/>
    <mergeCell ref="E73:G73"/>
    <mergeCell ref="B72:D72"/>
    <mergeCell ref="E68:G68"/>
    <mergeCell ref="K42:M42"/>
    <mergeCell ref="E62:G62"/>
    <mergeCell ref="B84:D84"/>
    <mergeCell ref="B85:D85"/>
    <mergeCell ref="B83:D83"/>
    <mergeCell ref="H73:J73"/>
    <mergeCell ref="N68:P68"/>
    <mergeCell ref="H12:M12"/>
    <mergeCell ref="H17:J17"/>
    <mergeCell ref="T14:Y14"/>
    <mergeCell ref="T15:Y15"/>
    <mergeCell ref="T16:V16"/>
    <mergeCell ref="W16:Y16"/>
    <mergeCell ref="T17:V17"/>
    <mergeCell ref="W17:Y17"/>
    <mergeCell ref="Q19:S19"/>
    <mergeCell ref="N20:P20"/>
    <mergeCell ref="Q20:S20"/>
    <mergeCell ref="N21:P21"/>
    <mergeCell ref="Q21:S21"/>
    <mergeCell ref="N22:P22"/>
    <mergeCell ref="Q22:S22"/>
    <mergeCell ref="W19:Y19"/>
    <mergeCell ref="W20:Y20"/>
    <mergeCell ref="W21:Y21"/>
    <mergeCell ref="Q39:S39"/>
    <mergeCell ref="H22:J22"/>
    <mergeCell ref="K21:M21"/>
    <mergeCell ref="H18:J18"/>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122:G122"/>
    <mergeCell ref="B123:G123"/>
    <mergeCell ref="B75:D75"/>
    <mergeCell ref="B77:D77"/>
    <mergeCell ref="E77:G77"/>
    <mergeCell ref="B78:D78"/>
    <mergeCell ref="B79:D79"/>
    <mergeCell ref="E81:G81"/>
    <mergeCell ref="H79:J79"/>
    <mergeCell ref="H78:J78"/>
    <mergeCell ref="H87:J87"/>
    <mergeCell ref="H85:J85"/>
    <mergeCell ref="H89:J89"/>
    <mergeCell ref="H80:J80"/>
    <mergeCell ref="K80:M80"/>
    <mergeCell ref="E78:G78"/>
    <mergeCell ref="E79:G79"/>
    <mergeCell ref="E83:G83"/>
    <mergeCell ref="E84:G84"/>
    <mergeCell ref="E85:G85"/>
    <mergeCell ref="H83:J83"/>
    <mergeCell ref="H84:J84"/>
    <mergeCell ref="K84:M84"/>
    <mergeCell ref="H86:J86"/>
    <mergeCell ref="H10:M10"/>
    <mergeCell ref="H49:J49"/>
    <mergeCell ref="H81:J81"/>
    <mergeCell ref="K81:M81"/>
    <mergeCell ref="H82:J82"/>
    <mergeCell ref="K82:M82"/>
    <mergeCell ref="H11:M11"/>
    <mergeCell ref="H26:J26"/>
    <mergeCell ref="K26:M26"/>
    <mergeCell ref="K83:M83"/>
    <mergeCell ref="H71:J71"/>
    <mergeCell ref="H35:J35"/>
    <mergeCell ref="H34:J34"/>
    <mergeCell ref="H21:J21"/>
    <mergeCell ref="H42:J42"/>
    <mergeCell ref="H38:J38"/>
    <mergeCell ref="H29:J29"/>
    <mergeCell ref="K29:M29"/>
    <mergeCell ref="H30:J30"/>
    <mergeCell ref="K30:M30"/>
    <mergeCell ref="K31:M31"/>
    <mergeCell ref="H32:J32"/>
    <mergeCell ref="K48:M48"/>
    <mergeCell ref="H75:J75"/>
    <mergeCell ref="K73:M73"/>
    <mergeCell ref="K34:M34"/>
    <mergeCell ref="H31:J31"/>
    <mergeCell ref="H66:J66"/>
    <mergeCell ref="H65:J65"/>
    <mergeCell ref="T36:V36"/>
    <mergeCell ref="H37:J37"/>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K75:M75"/>
    <mergeCell ref="H76:J76"/>
    <mergeCell ref="H74:J74"/>
    <mergeCell ref="K22:M22"/>
    <mergeCell ref="H23:M23"/>
    <mergeCell ref="H24:J24"/>
    <mergeCell ref="H13:M13"/>
    <mergeCell ref="H48:J48"/>
    <mergeCell ref="K46:M46"/>
    <mergeCell ref="K45:M45"/>
    <mergeCell ref="B35:D35"/>
    <mergeCell ref="E35:G35"/>
    <mergeCell ref="K17:M17"/>
    <mergeCell ref="K18:M18"/>
    <mergeCell ref="H20:J20"/>
    <mergeCell ref="T18:V18"/>
    <mergeCell ref="T19:V19"/>
    <mergeCell ref="T20:V20"/>
    <mergeCell ref="T13:Y13"/>
    <mergeCell ref="T29:V29"/>
    <mergeCell ref="T28:V28"/>
    <mergeCell ref="W26:Y26"/>
    <mergeCell ref="W27:Y27"/>
    <mergeCell ref="E31:G31"/>
    <mergeCell ref="B13:G13"/>
    <mergeCell ref="B39:D39"/>
    <mergeCell ref="E39:G39"/>
    <mergeCell ref="B40:D40"/>
    <mergeCell ref="E40:G40"/>
    <mergeCell ref="K47:M47"/>
    <mergeCell ref="H47:J47"/>
    <mergeCell ref="K38:M38"/>
    <mergeCell ref="K41:M41"/>
    <mergeCell ref="K40:M40"/>
    <mergeCell ref="T34:V34"/>
    <mergeCell ref="Q36:S36"/>
    <mergeCell ref="N37:P37"/>
    <mergeCell ref="E51:G51"/>
    <mergeCell ref="E52:G52"/>
    <mergeCell ref="H52:J52"/>
    <mergeCell ref="H51:J51"/>
    <mergeCell ref="E50:G50"/>
    <mergeCell ref="B14:G14"/>
    <mergeCell ref="B16:G16"/>
    <mergeCell ref="B17:D17"/>
    <mergeCell ref="E17:G17"/>
    <mergeCell ref="B18:D18"/>
    <mergeCell ref="E18:G18"/>
    <mergeCell ref="E30:G30"/>
    <mergeCell ref="W50:Y50"/>
    <mergeCell ref="T24:V24"/>
    <mergeCell ref="W37:Y37"/>
    <mergeCell ref="T27:V27"/>
    <mergeCell ref="T25:V25"/>
    <mergeCell ref="W33:Y33"/>
    <mergeCell ref="B15:G15"/>
    <mergeCell ref="H36:J36"/>
    <mergeCell ref="K37:M37"/>
    <mergeCell ref="K36:M36"/>
    <mergeCell ref="H43:J43"/>
    <mergeCell ref="H45:J45"/>
    <mergeCell ref="H44:J44"/>
    <mergeCell ref="K44:M44"/>
    <mergeCell ref="H39:J39"/>
    <mergeCell ref="H40:J40"/>
    <mergeCell ref="H41:J41"/>
    <mergeCell ref="B43:D43"/>
    <mergeCell ref="B38:D38"/>
    <mergeCell ref="E38:G38"/>
    <mergeCell ref="Z15:AE15"/>
    <mergeCell ref="Z16:AB16"/>
    <mergeCell ref="AC16:AE16"/>
    <mergeCell ref="K16:M16"/>
    <mergeCell ref="H15:M15"/>
    <mergeCell ref="H19:J19"/>
    <mergeCell ref="H14:M14"/>
    <mergeCell ref="H16:J16"/>
    <mergeCell ref="B28:D28"/>
    <mergeCell ref="E28:G28"/>
    <mergeCell ref="B22:D22"/>
    <mergeCell ref="E22:G22"/>
    <mergeCell ref="B24:D24"/>
    <mergeCell ref="B26:D26"/>
    <mergeCell ref="N19:P19"/>
    <mergeCell ref="N23:S23"/>
    <mergeCell ref="N24:P24"/>
    <mergeCell ref="Q24:S24"/>
    <mergeCell ref="N25:P25"/>
    <mergeCell ref="Q25:S25"/>
    <mergeCell ref="N26:P26"/>
    <mergeCell ref="Q26:S26"/>
    <mergeCell ref="N27:P27"/>
    <mergeCell ref="Q27:S27"/>
    <mergeCell ref="N18:P18"/>
    <mergeCell ref="Q18:S18"/>
    <mergeCell ref="N28:P28"/>
    <mergeCell ref="Q28:S28"/>
    <mergeCell ref="K25:M25"/>
    <mergeCell ref="H27:J27"/>
    <mergeCell ref="H25:J25"/>
    <mergeCell ref="K24:M24"/>
    <mergeCell ref="B11:G11"/>
    <mergeCell ref="H59:J59"/>
    <mergeCell ref="H28:J28"/>
    <mergeCell ref="K74:M74"/>
    <mergeCell ref="H70:J70"/>
    <mergeCell ref="H67:J67"/>
    <mergeCell ref="H69:J69"/>
    <mergeCell ref="H68:J68"/>
    <mergeCell ref="K72:M72"/>
    <mergeCell ref="K71:M71"/>
    <mergeCell ref="K70:M70"/>
    <mergeCell ref="K68:M68"/>
    <mergeCell ref="K69:M69"/>
    <mergeCell ref="K67:M67"/>
    <mergeCell ref="E82:G82"/>
    <mergeCell ref="E70:G70"/>
    <mergeCell ref="B82:D82"/>
    <mergeCell ref="E69:G69"/>
    <mergeCell ref="B55:D55"/>
    <mergeCell ref="B71:D71"/>
    <mergeCell ref="B67:D67"/>
    <mergeCell ref="B68:D68"/>
    <mergeCell ref="B69:D69"/>
    <mergeCell ref="B70:D70"/>
    <mergeCell ref="B65:D65"/>
    <mergeCell ref="E61:G61"/>
    <mergeCell ref="E63:G63"/>
    <mergeCell ref="K76:M76"/>
    <mergeCell ref="K77:M77"/>
    <mergeCell ref="K78:M78"/>
    <mergeCell ref="K79:M79"/>
    <mergeCell ref="B31:D31"/>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T5:Y5"/>
    <mergeCell ref="B5:G5"/>
    <mergeCell ref="B7:G7"/>
    <mergeCell ref="H6:M6"/>
    <mergeCell ref="T6:Y6"/>
    <mergeCell ref="H2:M2"/>
    <mergeCell ref="T7:Y7"/>
    <mergeCell ref="B6:G6"/>
    <mergeCell ref="H7:M7"/>
    <mergeCell ref="Z2:AE2"/>
    <mergeCell ref="Z4:AE4"/>
    <mergeCell ref="Z5:AE5"/>
    <mergeCell ref="Z7:AE7"/>
    <mergeCell ref="N1:S1"/>
    <mergeCell ref="N2:S2"/>
    <mergeCell ref="A106:A121"/>
    <mergeCell ref="B66:D66"/>
    <mergeCell ref="A122:A137"/>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2:G12"/>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B53:D53"/>
    <mergeCell ref="A24:A37"/>
    <mergeCell ref="A39:A46"/>
    <mergeCell ref="A48:A89"/>
    <mergeCell ref="E80:G80"/>
    <mergeCell ref="B80:D80"/>
    <mergeCell ref="B42:D42"/>
    <mergeCell ref="E43:G43"/>
    <mergeCell ref="B54:D54"/>
    <mergeCell ref="E54:G54"/>
    <mergeCell ref="E60:G60"/>
    <mergeCell ref="B86:D86"/>
    <mergeCell ref="E86:G86"/>
    <mergeCell ref="B64:D64"/>
    <mergeCell ref="K56:M56"/>
    <mergeCell ref="K57:M57"/>
    <mergeCell ref="B50:D50"/>
    <mergeCell ref="B51:D51"/>
    <mergeCell ref="B52:D52"/>
    <mergeCell ref="H50:J50"/>
    <mergeCell ref="N47:P47"/>
    <mergeCell ref="Q47:S47"/>
    <mergeCell ref="N49:P49"/>
    <mergeCell ref="B56:D56"/>
    <mergeCell ref="B57:D57"/>
    <mergeCell ref="E55:G55"/>
    <mergeCell ref="E56:G56"/>
    <mergeCell ref="B59:D59"/>
    <mergeCell ref="B60:D60"/>
    <mergeCell ref="T61:V61"/>
    <mergeCell ref="N64:P64"/>
    <mergeCell ref="H53:J53"/>
    <mergeCell ref="H61:J61"/>
    <mergeCell ref="Q62:S62"/>
    <mergeCell ref="Q63:S63"/>
    <mergeCell ref="Q64:S64"/>
    <mergeCell ref="T58:V58"/>
    <mergeCell ref="T62:V62"/>
    <mergeCell ref="T64:V64"/>
    <mergeCell ref="T63:V63"/>
    <mergeCell ref="H63:J63"/>
    <mergeCell ref="K63:M63"/>
    <mergeCell ref="Q56:S56"/>
    <mergeCell ref="Q57:S57"/>
    <mergeCell ref="Q60:S60"/>
    <mergeCell ref="E64:G64"/>
    <mergeCell ref="N60:P60"/>
    <mergeCell ref="Z85:AB85"/>
    <mergeCell ref="AC85:AE85"/>
    <mergeCell ref="Z86:AB86"/>
    <mergeCell ref="AC86:AE86"/>
    <mergeCell ref="T89:V89"/>
    <mergeCell ref="Z82:AB82"/>
    <mergeCell ref="AC82:AE82"/>
    <mergeCell ref="Z65:AB65"/>
    <mergeCell ref="AC65:AE65"/>
    <mergeCell ref="Z66:AB66"/>
    <mergeCell ref="AC66:AE66"/>
    <mergeCell ref="Z67:AB67"/>
    <mergeCell ref="W80:Y80"/>
    <mergeCell ref="T75:V75"/>
    <mergeCell ref="T76:V76"/>
    <mergeCell ref="T74:V74"/>
    <mergeCell ref="T80:V80"/>
    <mergeCell ref="T65:V65"/>
    <mergeCell ref="W61:Y61"/>
    <mergeCell ref="W72:Y72"/>
    <mergeCell ref="W67:Y67"/>
    <mergeCell ref="Z75:AB75"/>
    <mergeCell ref="AC75:AE75"/>
    <mergeCell ref="W81:Y81"/>
    <mergeCell ref="T81:V81"/>
    <mergeCell ref="W79:Y79"/>
    <mergeCell ref="Q79:S79"/>
    <mergeCell ref="N71:P71"/>
    <mergeCell ref="W76:Y76"/>
    <mergeCell ref="W78:Y78"/>
    <mergeCell ref="Z74:AB74"/>
    <mergeCell ref="T79:V79"/>
    <mergeCell ref="W77:Y77"/>
    <mergeCell ref="W75:Y75"/>
    <mergeCell ref="AF88:AH88"/>
    <mergeCell ref="AI88:AK88"/>
    <mergeCell ref="AF89:AH89"/>
    <mergeCell ref="AI89:AK89"/>
    <mergeCell ref="AI81:AK81"/>
    <mergeCell ref="AI83:AK83"/>
    <mergeCell ref="AF85:AH85"/>
    <mergeCell ref="AI85:AK85"/>
    <mergeCell ref="AF86:AH86"/>
    <mergeCell ref="Z84:AB84"/>
    <mergeCell ref="AC84:AE84"/>
    <mergeCell ref="Z89:AB89"/>
    <mergeCell ref="AC89:AE89"/>
    <mergeCell ref="AC88:AE88"/>
    <mergeCell ref="T82:V82"/>
    <mergeCell ref="AF79:AH79"/>
    <mergeCell ref="AI79:AK79"/>
    <mergeCell ref="AF80:AH80"/>
    <mergeCell ref="T78:V78"/>
    <mergeCell ref="K86:M86"/>
    <mergeCell ref="K85:M85"/>
    <mergeCell ref="W82:Y82"/>
    <mergeCell ref="W84:Y84"/>
    <mergeCell ref="N86:P86"/>
    <mergeCell ref="Q86:S86"/>
    <mergeCell ref="T86:V86"/>
    <mergeCell ref="T83:V83"/>
    <mergeCell ref="W83:Y83"/>
    <mergeCell ref="T84:V84"/>
    <mergeCell ref="T85:V85"/>
    <mergeCell ref="W85:Y85"/>
    <mergeCell ref="AC83:AE83"/>
    <mergeCell ref="K87:M87"/>
    <mergeCell ref="Z87:AB87"/>
    <mergeCell ref="W86:Y86"/>
    <mergeCell ref="K89:M89"/>
    <mergeCell ref="AI20:AK20"/>
    <mergeCell ref="AI18:AK18"/>
    <mergeCell ref="AF5:AK5"/>
    <mergeCell ref="AF7:AK7"/>
    <mergeCell ref="AF9:AK9"/>
    <mergeCell ref="AF10:AK10"/>
    <mergeCell ref="AF12:AK12"/>
    <mergeCell ref="AF14:AK14"/>
    <mergeCell ref="AF17:AH17"/>
    <mergeCell ref="AI17:AK17"/>
    <mergeCell ref="AF18:AH18"/>
    <mergeCell ref="AF90:AH90"/>
    <mergeCell ref="AF87:AH87"/>
    <mergeCell ref="AI22:AK22"/>
    <mergeCell ref="AF24:AH24"/>
    <mergeCell ref="AI24:AK24"/>
    <mergeCell ref="AF25:AH25"/>
    <mergeCell ref="AI25:AK25"/>
    <mergeCell ref="AF26:AH26"/>
    <mergeCell ref="AI46:AK46"/>
    <mergeCell ref="AF43:AH43"/>
    <mergeCell ref="AI43:AK43"/>
    <mergeCell ref="AF37:AH37"/>
    <mergeCell ref="AI37:AK37"/>
    <mergeCell ref="AF38:AH38"/>
    <mergeCell ref="AI38:AK38"/>
    <mergeCell ref="AF39:AH39"/>
    <mergeCell ref="AF36:AH36"/>
    <mergeCell ref="AI36:AK36"/>
    <mergeCell ref="AI87:AK87"/>
    <mergeCell ref="AI82:AK82"/>
    <mergeCell ref="AF83:AH83"/>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I42:AK42"/>
    <mergeCell ref="AF32:AH32"/>
    <mergeCell ref="AI32:AK32"/>
    <mergeCell ref="AF33:AH33"/>
    <mergeCell ref="AI33:AK33"/>
    <mergeCell ref="AF34:AH34"/>
    <mergeCell ref="AI34:AK34"/>
    <mergeCell ref="AF31:AH31"/>
    <mergeCell ref="AI31:AK31"/>
    <mergeCell ref="AF35:AH35"/>
    <mergeCell ref="AF30:AH30"/>
    <mergeCell ref="AF27:AH27"/>
    <mergeCell ref="AI26:AK26"/>
    <mergeCell ref="AF19:AH19"/>
    <mergeCell ref="AI19:AK19"/>
    <mergeCell ref="AF20:AH20"/>
    <mergeCell ref="AF22:AH22"/>
    <mergeCell ref="AI21:AK21"/>
    <mergeCell ref="AF75:AH75"/>
    <mergeCell ref="AF71:AH71"/>
    <mergeCell ref="AF72:AH72"/>
    <mergeCell ref="AF63:AH63"/>
    <mergeCell ref="AF64:AH64"/>
    <mergeCell ref="AF60:AH60"/>
    <mergeCell ref="AF61:AH61"/>
    <mergeCell ref="AF62:AH62"/>
    <mergeCell ref="AF68:AH68"/>
    <mergeCell ref="AC71:AE71"/>
    <mergeCell ref="Z69:AB69"/>
    <mergeCell ref="Z68:AB68"/>
    <mergeCell ref="Z71:AB71"/>
    <mergeCell ref="AC67:AE67"/>
    <mergeCell ref="AF49:AH49"/>
    <mergeCell ref="AF73:AH73"/>
    <mergeCell ref="AI73:AK73"/>
    <mergeCell ref="AF51:AH51"/>
    <mergeCell ref="AC58:AE58"/>
    <mergeCell ref="AC74:AE74"/>
    <mergeCell ref="Z55:AB55"/>
    <mergeCell ref="Z56:AB56"/>
    <mergeCell ref="Z60:AB60"/>
    <mergeCell ref="AC60:AE60"/>
    <mergeCell ref="AF21:AH21"/>
    <mergeCell ref="AF53:AH53"/>
    <mergeCell ref="AF52:AH52"/>
    <mergeCell ref="AI50:AK50"/>
    <mergeCell ref="AI51:AK51"/>
    <mergeCell ref="AI52:AK52"/>
    <mergeCell ref="AI53:AK53"/>
    <mergeCell ref="AI54:AK54"/>
    <mergeCell ref="AI48:AK48"/>
    <mergeCell ref="AC68:AE68"/>
    <mergeCell ref="AC69:AE69"/>
    <mergeCell ref="Z58:AB58"/>
    <mergeCell ref="Z61:AB61"/>
    <mergeCell ref="Z37:AB37"/>
    <mergeCell ref="Z34:AB34"/>
    <mergeCell ref="Z24:AB24"/>
    <mergeCell ref="AI28:AK28"/>
    <mergeCell ref="AI29:AK29"/>
    <mergeCell ref="AI30:AK30"/>
    <mergeCell ref="AF28:AH28"/>
    <mergeCell ref="AF29:AH29"/>
    <mergeCell ref="AI35:AK35"/>
    <mergeCell ref="AI39:AK39"/>
    <mergeCell ref="K60:M60"/>
    <mergeCell ref="K61:M61"/>
    <mergeCell ref="K62:M62"/>
    <mergeCell ref="H55:J55"/>
    <mergeCell ref="T55:V55"/>
    <mergeCell ref="N65:P65"/>
    <mergeCell ref="W71:Y71"/>
    <mergeCell ref="Q71:S71"/>
    <mergeCell ref="N72:P72"/>
    <mergeCell ref="H72:J72"/>
    <mergeCell ref="H56:J56"/>
    <mergeCell ref="Q65:S65"/>
    <mergeCell ref="Q66:S66"/>
    <mergeCell ref="Q68:S68"/>
    <mergeCell ref="Q69:S69"/>
    <mergeCell ref="N70:P70"/>
    <mergeCell ref="H64:J64"/>
    <mergeCell ref="H62:J62"/>
    <mergeCell ref="N69:P69"/>
    <mergeCell ref="K58:M58"/>
    <mergeCell ref="K59:M59"/>
    <mergeCell ref="T66:V66"/>
    <mergeCell ref="N66:P66"/>
    <mergeCell ref="N67:P67"/>
    <mergeCell ref="Q67:S67"/>
    <mergeCell ref="H57:J57"/>
    <mergeCell ref="N56:P56"/>
    <mergeCell ref="N57:P57"/>
    <mergeCell ref="N58:P58"/>
    <mergeCell ref="Q58:S58"/>
    <mergeCell ref="N59:P59"/>
    <mergeCell ref="Q59:S59"/>
    <mergeCell ref="N75:P75"/>
    <mergeCell ref="Q75:S75"/>
    <mergeCell ref="Q78:S78"/>
    <mergeCell ref="N79:P79"/>
    <mergeCell ref="H124:M137"/>
    <mergeCell ref="H109:M121"/>
    <mergeCell ref="AF92:AH92"/>
    <mergeCell ref="AI92:AK92"/>
    <mergeCell ref="T124:Y137"/>
    <mergeCell ref="T91:V91"/>
    <mergeCell ref="W91:Y91"/>
    <mergeCell ref="H123:M123"/>
    <mergeCell ref="T123:Y123"/>
    <mergeCell ref="Z107:AE107"/>
    <mergeCell ref="Z124:AE137"/>
    <mergeCell ref="AF124:AK137"/>
    <mergeCell ref="Z109:AE121"/>
    <mergeCell ref="Z123:AE123"/>
    <mergeCell ref="AF123:AK123"/>
    <mergeCell ref="AF109:AK121"/>
    <mergeCell ref="AF107:AK107"/>
    <mergeCell ref="Z91:AB91"/>
    <mergeCell ref="AC91:AE91"/>
    <mergeCell ref="AI80:AK80"/>
    <mergeCell ref="AI86:AK86"/>
    <mergeCell ref="AF84:AH84"/>
    <mergeCell ref="AI84:AK84"/>
    <mergeCell ref="AI90:AK90"/>
    <mergeCell ref="AF76:AH76"/>
    <mergeCell ref="AI76:AK76"/>
    <mergeCell ref="AF77:AH77"/>
    <mergeCell ref="AI77:AK77"/>
    <mergeCell ref="AF91:AH91"/>
    <mergeCell ref="AI91:AK91"/>
    <mergeCell ref="Z108:AE108"/>
    <mergeCell ref="H122:M122"/>
    <mergeCell ref="H107:M107"/>
    <mergeCell ref="T106:Y106"/>
    <mergeCell ref="T92:V92"/>
    <mergeCell ref="W92:Y92"/>
    <mergeCell ref="N92:P92"/>
    <mergeCell ref="Q92:S92"/>
    <mergeCell ref="N106:S106"/>
    <mergeCell ref="N124:S137"/>
    <mergeCell ref="H108:M108"/>
    <mergeCell ref="AF59:AH59"/>
    <mergeCell ref="AI72:AK72"/>
    <mergeCell ref="AI74:AK74"/>
    <mergeCell ref="AI75:AK75"/>
    <mergeCell ref="N123:S123"/>
    <mergeCell ref="N81:P81"/>
    <mergeCell ref="Q81:S81"/>
    <mergeCell ref="N82:P82"/>
    <mergeCell ref="Q82:S82"/>
    <mergeCell ref="N83:P83"/>
    <mergeCell ref="Q83:S83"/>
    <mergeCell ref="N84:P84"/>
    <mergeCell ref="Q84:S84"/>
    <mergeCell ref="N85:P85"/>
    <mergeCell ref="Q85:S85"/>
    <mergeCell ref="AF81:AH81"/>
    <mergeCell ref="AF82:AH82"/>
    <mergeCell ref="H60:J60"/>
    <mergeCell ref="H77:J77"/>
    <mergeCell ref="AI55:AK55"/>
    <mergeCell ref="AI47:AK47"/>
    <mergeCell ref="AF47:AH47"/>
    <mergeCell ref="AF42:AH42"/>
    <mergeCell ref="Z54:AB54"/>
    <mergeCell ref="W45:Y45"/>
    <mergeCell ref="W43:Y43"/>
    <mergeCell ref="W42:Y42"/>
    <mergeCell ref="AC42:AE42"/>
    <mergeCell ref="Z42:AB42"/>
    <mergeCell ref="AC43:AE43"/>
    <mergeCell ref="Z43:AB43"/>
    <mergeCell ref="AC44:AE44"/>
    <mergeCell ref="Z45:AB45"/>
    <mergeCell ref="AC45:AE45"/>
    <mergeCell ref="W51:Y51"/>
    <mergeCell ref="K53:M53"/>
    <mergeCell ref="K54:M54"/>
    <mergeCell ref="K55:M55"/>
    <mergeCell ref="AF50:AH50"/>
    <mergeCell ref="AF55:AH55"/>
    <mergeCell ref="K43:M43"/>
    <mergeCell ref="T51:V51"/>
    <mergeCell ref="T52:V52"/>
    <mergeCell ref="W52:Y52"/>
    <mergeCell ref="AF46:AH46"/>
    <mergeCell ref="Z48:AB48"/>
    <mergeCell ref="AC48:AE48"/>
    <mergeCell ref="AC47:AE47"/>
    <mergeCell ref="N42:P42"/>
    <mergeCell ref="Q42:S42"/>
    <mergeCell ref="N43:P43"/>
    <mergeCell ref="Q43:S43"/>
    <mergeCell ref="N44:P44"/>
    <mergeCell ref="Q44:S44"/>
    <mergeCell ref="N45:P45"/>
    <mergeCell ref="Q49:S49"/>
    <mergeCell ref="N55:P55"/>
    <mergeCell ref="Q55:S55"/>
    <mergeCell ref="N52:P52"/>
    <mergeCell ref="Q52:S52"/>
    <mergeCell ref="N53:P53"/>
    <mergeCell ref="Q53:S53"/>
    <mergeCell ref="N54:P54"/>
    <mergeCell ref="Q54:S54"/>
    <mergeCell ref="N3:S3"/>
    <mergeCell ref="N4:S4"/>
    <mergeCell ref="N5:S5"/>
    <mergeCell ref="N6:S6"/>
    <mergeCell ref="N7:S7"/>
    <mergeCell ref="N8:S8"/>
    <mergeCell ref="N9:S9"/>
    <mergeCell ref="N10:S10"/>
    <mergeCell ref="N11:S11"/>
    <mergeCell ref="N12:S12"/>
    <mergeCell ref="N13:S13"/>
    <mergeCell ref="N14:S14"/>
    <mergeCell ref="N15:S15"/>
    <mergeCell ref="N16:P16"/>
    <mergeCell ref="Q16:S16"/>
    <mergeCell ref="N17:P17"/>
    <mergeCell ref="Q17:S17"/>
    <mergeCell ref="Q37:S37"/>
    <mergeCell ref="N39:P39"/>
    <mergeCell ref="N77:P77"/>
    <mergeCell ref="Q77:S77"/>
    <mergeCell ref="N78:P78"/>
    <mergeCell ref="N80:P80"/>
    <mergeCell ref="Q80:S80"/>
    <mergeCell ref="K65:M65"/>
    <mergeCell ref="K66:M66"/>
    <mergeCell ref="Q72:S72"/>
    <mergeCell ref="N73:P73"/>
    <mergeCell ref="H58:J58"/>
    <mergeCell ref="Q70:S70"/>
    <mergeCell ref="Q73:S73"/>
    <mergeCell ref="N74:P74"/>
    <mergeCell ref="Q74:S74"/>
    <mergeCell ref="Q33:S33"/>
    <mergeCell ref="N34:P34"/>
    <mergeCell ref="Q34:S34"/>
    <mergeCell ref="N50:P50"/>
    <mergeCell ref="Q50:S50"/>
    <mergeCell ref="N51:P51"/>
    <mergeCell ref="Q51:S51"/>
    <mergeCell ref="Q45:S45"/>
    <mergeCell ref="N46:P46"/>
    <mergeCell ref="Q46:S46"/>
    <mergeCell ref="Q35:S35"/>
    <mergeCell ref="N48:P48"/>
    <mergeCell ref="Q48:S48"/>
    <mergeCell ref="Q40:S40"/>
    <mergeCell ref="N41:P41"/>
    <mergeCell ref="Q41:S41"/>
    <mergeCell ref="N76:P76"/>
    <mergeCell ref="Q76:S76"/>
    <mergeCell ref="AI62:AK62"/>
    <mergeCell ref="AI63:AK63"/>
    <mergeCell ref="AI64:AK64"/>
    <mergeCell ref="AI65:AK65"/>
    <mergeCell ref="AI66:AK66"/>
    <mergeCell ref="AI67:AK67"/>
    <mergeCell ref="AI68:AK68"/>
    <mergeCell ref="AI69:AK69"/>
    <mergeCell ref="AI70:AK70"/>
    <mergeCell ref="AI71:AK71"/>
    <mergeCell ref="AC56:AE56"/>
    <mergeCell ref="AC59:AE59"/>
    <mergeCell ref="AC64:AE64"/>
    <mergeCell ref="AF57:AH57"/>
    <mergeCell ref="AF58:AH58"/>
    <mergeCell ref="AF78:AH78"/>
    <mergeCell ref="AI78:AK78"/>
    <mergeCell ref="AF56:AH56"/>
    <mergeCell ref="AC57:AE57"/>
    <mergeCell ref="AI56:AK56"/>
    <mergeCell ref="AI57:AK57"/>
    <mergeCell ref="AI58:AK58"/>
    <mergeCell ref="AI59:AK59"/>
    <mergeCell ref="AI60:AK60"/>
    <mergeCell ref="AI61:AK61"/>
    <mergeCell ref="AF69:AH69"/>
    <mergeCell ref="AF66:AH66"/>
    <mergeCell ref="AF67:AH67"/>
    <mergeCell ref="AF65:AH65"/>
    <mergeCell ref="AF70:AH70"/>
    <mergeCell ref="AC70:AE70"/>
    <mergeCell ref="AF74:AH74"/>
    <mergeCell ref="E65:G65"/>
    <mergeCell ref="E66:G66"/>
    <mergeCell ref="E67:G67"/>
    <mergeCell ref="K49:M49"/>
    <mergeCell ref="K64:M64"/>
    <mergeCell ref="W56:Y56"/>
    <mergeCell ref="W57:Y57"/>
    <mergeCell ref="W60:Y60"/>
    <mergeCell ref="W62:Y62"/>
    <mergeCell ref="W63:Y63"/>
    <mergeCell ref="W64:Y64"/>
    <mergeCell ref="W65:Y65"/>
    <mergeCell ref="W66:Y66"/>
    <mergeCell ref="W68:Y68"/>
    <mergeCell ref="W69:Y69"/>
    <mergeCell ref="W70:Y70"/>
    <mergeCell ref="AC50:AE50"/>
    <mergeCell ref="AC51:AE51"/>
    <mergeCell ref="AC52:AE52"/>
    <mergeCell ref="N61:P61"/>
    <mergeCell ref="Q61:S61"/>
    <mergeCell ref="N62:P62"/>
    <mergeCell ref="N63:P63"/>
    <mergeCell ref="T57:V57"/>
    <mergeCell ref="E53:G53"/>
    <mergeCell ref="H54:J54"/>
    <mergeCell ref="E57:G57"/>
    <mergeCell ref="E58:G58"/>
    <mergeCell ref="E59:G59"/>
    <mergeCell ref="K50:M50"/>
    <mergeCell ref="K51:M51"/>
    <mergeCell ref="K52:M52"/>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115" zoomScaleNormal="115" workbookViewId="0">
      <pane xSplit="1" ySplit="2" topLeftCell="B54" activePane="bottomRight" state="frozen"/>
      <selection pane="topRight" activeCell="B1" sqref="B1"/>
      <selection pane="bottomLeft" activeCell="A3" sqref="A3"/>
      <selection pane="bottomRight" activeCell="B61" sqref="B61:D61"/>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663</v>
      </c>
      <c r="B1" s="363"/>
      <c r="C1" s="363"/>
      <c r="D1" s="363"/>
      <c r="E1" s="363"/>
      <c r="F1" s="363"/>
      <c r="G1" s="577"/>
    </row>
    <row r="2" spans="1:10" x14ac:dyDescent="0.25">
      <c r="A2" s="88" t="s">
        <v>6</v>
      </c>
      <c r="B2" s="578" t="s">
        <v>599</v>
      </c>
      <c r="C2" s="579"/>
      <c r="D2" s="579"/>
      <c r="E2" s="579"/>
      <c r="F2" s="579"/>
      <c r="G2" s="580"/>
    </row>
    <row r="3" spans="1:10" x14ac:dyDescent="0.25">
      <c r="A3" s="25" t="s">
        <v>343</v>
      </c>
      <c r="B3" s="96" t="s">
        <v>373</v>
      </c>
      <c r="C3" s="96"/>
      <c r="D3" s="96"/>
      <c r="E3" s="96"/>
      <c r="F3" s="96"/>
      <c r="G3" s="97"/>
    </row>
    <row r="4" spans="1:10" x14ac:dyDescent="0.25">
      <c r="A4" s="8" t="s">
        <v>307</v>
      </c>
      <c r="B4" s="307" t="s">
        <v>37</v>
      </c>
      <c r="C4" s="308"/>
      <c r="D4" s="308"/>
      <c r="E4" s="308"/>
      <c r="F4" s="308"/>
      <c r="G4" s="309"/>
    </row>
    <row r="5" spans="1:10" x14ac:dyDescent="0.25">
      <c r="A5" s="8" t="s">
        <v>308</v>
      </c>
      <c r="B5" s="307" t="s">
        <v>309</v>
      </c>
      <c r="C5" s="308"/>
      <c r="D5" s="308"/>
      <c r="E5" s="308"/>
      <c r="F5" s="308"/>
      <c r="G5" s="309"/>
    </row>
    <row r="6" spans="1:10" x14ac:dyDescent="0.25">
      <c r="A6" s="90"/>
      <c r="B6" s="403"/>
      <c r="C6" s="403"/>
      <c r="D6" s="403"/>
      <c r="E6" s="403"/>
      <c r="F6" s="403"/>
      <c r="G6" s="404"/>
    </row>
    <row r="7" spans="1:10" x14ac:dyDescent="0.25">
      <c r="A7" s="98" t="s">
        <v>9</v>
      </c>
      <c r="B7" s="256">
        <v>14.71</v>
      </c>
      <c r="C7" s="257"/>
      <c r="D7" s="257"/>
      <c r="E7" s="257"/>
      <c r="F7" s="257"/>
      <c r="G7" s="258"/>
    </row>
    <row r="8" spans="1:10" x14ac:dyDescent="0.25">
      <c r="A8" s="8"/>
      <c r="B8" s="403"/>
      <c r="C8" s="403"/>
      <c r="D8" s="403"/>
      <c r="E8" s="403"/>
      <c r="F8" s="403"/>
      <c r="G8" s="404"/>
    </row>
    <row r="9" spans="1:10" x14ac:dyDescent="0.25">
      <c r="A9" s="23"/>
      <c r="B9" s="403"/>
      <c r="C9" s="403"/>
      <c r="D9" s="403"/>
      <c r="E9" s="403"/>
      <c r="F9" s="403"/>
      <c r="G9" s="404"/>
    </row>
    <row r="10" spans="1:10" ht="79.5" customHeight="1" x14ac:dyDescent="0.25">
      <c r="A10" s="8" t="s">
        <v>10</v>
      </c>
      <c r="B10" s="332" t="s">
        <v>487</v>
      </c>
      <c r="C10" s="333"/>
      <c r="D10" s="333"/>
      <c r="E10" s="333"/>
      <c r="F10" s="333"/>
      <c r="G10" s="334"/>
    </row>
    <row r="11" spans="1:10" x14ac:dyDescent="0.25">
      <c r="A11" s="8"/>
      <c r="B11" s="326"/>
      <c r="C11" s="327"/>
      <c r="D11" s="327"/>
      <c r="E11" s="327"/>
      <c r="F11" s="327"/>
      <c r="G11" s="328"/>
    </row>
    <row r="12" spans="1:10" ht="48.75" customHeight="1" x14ac:dyDescent="0.25">
      <c r="A12" s="8" t="s">
        <v>74</v>
      </c>
      <c r="B12" s="314" t="s">
        <v>509</v>
      </c>
      <c r="C12" s="315"/>
      <c r="D12" s="315"/>
      <c r="E12" s="315"/>
      <c r="F12" s="315"/>
      <c r="G12" s="316"/>
    </row>
    <row r="13" spans="1:10" x14ac:dyDescent="0.25">
      <c r="A13" s="24"/>
      <c r="B13" s="326"/>
      <c r="C13" s="327"/>
      <c r="D13" s="327"/>
      <c r="E13" s="327"/>
      <c r="F13" s="327"/>
      <c r="G13" s="328"/>
    </row>
    <row r="14" spans="1:10" x14ac:dyDescent="0.25">
      <c r="A14" s="8" t="s">
        <v>75</v>
      </c>
      <c r="B14" s="256">
        <v>1.142112</v>
      </c>
      <c r="C14" s="257"/>
      <c r="D14" s="257"/>
      <c r="E14" s="257"/>
      <c r="F14" s="257"/>
      <c r="G14" s="258"/>
    </row>
    <row r="15" spans="1:10" x14ac:dyDescent="0.25">
      <c r="A15" s="25"/>
      <c r="B15" s="326"/>
      <c r="C15" s="327"/>
      <c r="D15" s="327"/>
      <c r="E15" s="327"/>
      <c r="F15" s="327"/>
      <c r="G15" s="328"/>
    </row>
    <row r="16" spans="1:10" x14ac:dyDescent="0.25">
      <c r="A16" s="22" t="s">
        <v>449</v>
      </c>
      <c r="B16" s="326"/>
      <c r="C16" s="327"/>
      <c r="D16" s="327"/>
      <c r="E16" s="327"/>
      <c r="F16" s="327"/>
      <c r="G16" s="328"/>
      <c r="J16" s="5" t="s">
        <v>312</v>
      </c>
    </row>
    <row r="17" spans="1:8" x14ac:dyDescent="0.25">
      <c r="A17" s="26"/>
      <c r="B17" s="281" t="s">
        <v>2</v>
      </c>
      <c r="C17" s="282"/>
      <c r="D17" s="283"/>
      <c r="E17" s="298" t="s">
        <v>3</v>
      </c>
      <c r="F17" s="299"/>
      <c r="G17" s="300"/>
      <c r="H17" s="5" t="s">
        <v>312</v>
      </c>
    </row>
    <row r="18" spans="1:8" x14ac:dyDescent="0.25">
      <c r="A18" s="8" t="s">
        <v>50</v>
      </c>
      <c r="B18" s="256">
        <v>2.25</v>
      </c>
      <c r="C18" s="257"/>
      <c r="D18" s="258"/>
      <c r="E18" s="256">
        <v>1.5</v>
      </c>
      <c r="F18" s="257"/>
      <c r="G18" s="258"/>
    </row>
    <row r="19" spans="1:8" x14ac:dyDescent="0.25">
      <c r="A19" s="8" t="s">
        <v>51</v>
      </c>
      <c r="B19" s="256">
        <v>0</v>
      </c>
      <c r="C19" s="257"/>
      <c r="D19" s="258"/>
      <c r="E19" s="256">
        <v>0</v>
      </c>
      <c r="F19" s="257"/>
      <c r="G19" s="258"/>
    </row>
    <row r="20" spans="1:8" x14ac:dyDescent="0.25">
      <c r="A20" s="8" t="s">
        <v>52</v>
      </c>
      <c r="B20" s="256">
        <v>0</v>
      </c>
      <c r="C20" s="257"/>
      <c r="D20" s="258"/>
      <c r="E20" s="256">
        <v>0</v>
      </c>
      <c r="F20" s="257"/>
      <c r="G20" s="258"/>
    </row>
    <row r="21" spans="1:8" x14ac:dyDescent="0.25">
      <c r="A21" s="8" t="s">
        <v>55</v>
      </c>
      <c r="B21" s="256">
        <v>0.2</v>
      </c>
      <c r="C21" s="257"/>
      <c r="D21" s="258"/>
      <c r="E21" s="256">
        <v>0.18</v>
      </c>
      <c r="F21" s="257"/>
      <c r="G21" s="258"/>
    </row>
    <row r="22" spans="1:8" x14ac:dyDescent="0.25">
      <c r="A22" s="8" t="s">
        <v>49</v>
      </c>
      <c r="B22" s="256">
        <f>SUM(B18:D21)</f>
        <v>2.4500000000000002</v>
      </c>
      <c r="C22" s="257"/>
      <c r="D22" s="258"/>
      <c r="E22" s="256">
        <f>SUM(E18:G21)</f>
        <v>1.68</v>
      </c>
      <c r="F22" s="257"/>
      <c r="G22" s="258"/>
    </row>
    <row r="23" spans="1:8" x14ac:dyDescent="0.25">
      <c r="A23" s="24"/>
      <c r="B23" s="326"/>
      <c r="C23" s="327"/>
      <c r="D23" s="327"/>
      <c r="E23" s="327"/>
      <c r="F23" s="327"/>
      <c r="G23" s="328"/>
    </row>
    <row r="24" spans="1:8" x14ac:dyDescent="0.25">
      <c r="A24" s="388" t="s">
        <v>11</v>
      </c>
      <c r="B24" s="262" t="s">
        <v>4</v>
      </c>
      <c r="C24" s="253"/>
      <c r="D24" s="254"/>
      <c r="E24" s="262" t="s">
        <v>331</v>
      </c>
      <c r="F24" s="253"/>
      <c r="G24" s="254"/>
    </row>
    <row r="25" spans="1:8" ht="15" customHeight="1" x14ac:dyDescent="0.25">
      <c r="A25" s="389"/>
      <c r="B25" s="259" t="s">
        <v>178</v>
      </c>
      <c r="C25" s="260"/>
      <c r="D25" s="261"/>
      <c r="E25" s="255">
        <v>10.747299999999999</v>
      </c>
      <c r="F25" s="255"/>
      <c r="G25" s="255"/>
    </row>
    <row r="26" spans="1:8" ht="15" customHeight="1" x14ac:dyDescent="0.25">
      <c r="A26" s="389"/>
      <c r="B26" s="259" t="s">
        <v>183</v>
      </c>
      <c r="C26" s="260"/>
      <c r="D26" s="261"/>
      <c r="E26" s="255">
        <v>3.5213000000000001</v>
      </c>
      <c r="F26" s="255"/>
      <c r="G26" s="255"/>
    </row>
    <row r="27" spans="1:8" ht="15" customHeight="1" x14ac:dyDescent="0.25">
      <c r="A27" s="389"/>
      <c r="B27" s="259" t="s">
        <v>315</v>
      </c>
      <c r="C27" s="260"/>
      <c r="D27" s="261"/>
      <c r="E27" s="255">
        <v>3.4769999999999999</v>
      </c>
      <c r="F27" s="255"/>
      <c r="G27" s="255"/>
    </row>
    <row r="28" spans="1:8" x14ac:dyDescent="0.25">
      <c r="A28" s="389"/>
      <c r="B28" s="259" t="s">
        <v>541</v>
      </c>
      <c r="C28" s="260"/>
      <c r="D28" s="261"/>
      <c r="E28" s="255">
        <v>3.4281999999999999</v>
      </c>
      <c r="F28" s="255"/>
      <c r="G28" s="255"/>
    </row>
    <row r="29" spans="1:8" ht="15" customHeight="1" x14ac:dyDescent="0.25">
      <c r="A29" s="389"/>
      <c r="B29" s="259" t="s">
        <v>181</v>
      </c>
      <c r="C29" s="260"/>
      <c r="D29" s="261"/>
      <c r="E29" s="255">
        <v>3.3441999999999998</v>
      </c>
      <c r="F29" s="255"/>
      <c r="G29" s="255"/>
    </row>
    <row r="30" spans="1:8" ht="15" customHeight="1" x14ac:dyDescent="0.25">
      <c r="A30" s="389"/>
      <c r="B30" s="259" t="s">
        <v>567</v>
      </c>
      <c r="C30" s="260"/>
      <c r="D30" s="261"/>
      <c r="E30" s="255">
        <v>3.3380999999999998</v>
      </c>
      <c r="F30" s="255"/>
      <c r="G30" s="255"/>
    </row>
    <row r="31" spans="1:8" ht="15" customHeight="1" x14ac:dyDescent="0.25">
      <c r="A31" s="389"/>
      <c r="B31" s="259" t="s">
        <v>43</v>
      </c>
      <c r="C31" s="260"/>
      <c r="D31" s="261"/>
      <c r="E31" s="255">
        <v>2.7985000000000002</v>
      </c>
      <c r="F31" s="255"/>
      <c r="G31" s="255"/>
    </row>
    <row r="32" spans="1:8" ht="15" customHeight="1" x14ac:dyDescent="0.25">
      <c r="A32" s="389"/>
      <c r="B32" s="259" t="s">
        <v>608</v>
      </c>
      <c r="C32" s="260"/>
      <c r="D32" s="261"/>
      <c r="E32" s="255">
        <v>2.782</v>
      </c>
      <c r="F32" s="255"/>
      <c r="G32" s="255"/>
    </row>
    <row r="33" spans="1:8" ht="15" customHeight="1" x14ac:dyDescent="0.25">
      <c r="A33" s="389"/>
      <c r="B33" s="259" t="s">
        <v>189</v>
      </c>
      <c r="C33" s="260"/>
      <c r="D33" s="261"/>
      <c r="E33" s="255">
        <v>2.7658</v>
      </c>
      <c r="F33" s="255"/>
      <c r="G33" s="255"/>
    </row>
    <row r="34" spans="1:8" ht="15" customHeight="1" x14ac:dyDescent="0.25">
      <c r="A34" s="389"/>
      <c r="B34" s="259" t="s">
        <v>313</v>
      </c>
      <c r="C34" s="260"/>
      <c r="D34" s="261"/>
      <c r="E34" s="255">
        <v>2.6522000000000001</v>
      </c>
      <c r="F34" s="255"/>
      <c r="G34" s="255"/>
    </row>
    <row r="35" spans="1:8" x14ac:dyDescent="0.25">
      <c r="A35" s="389"/>
      <c r="B35" s="339"/>
      <c r="C35" s="340"/>
      <c r="D35" s="341"/>
      <c r="E35" s="256"/>
      <c r="F35" s="257"/>
      <c r="G35" s="258"/>
    </row>
    <row r="36" spans="1:8" x14ac:dyDescent="0.25">
      <c r="A36" s="389"/>
      <c r="B36" s="339"/>
      <c r="C36" s="340"/>
      <c r="D36" s="341"/>
      <c r="E36" s="256"/>
      <c r="F36" s="257"/>
      <c r="G36" s="258"/>
    </row>
    <row r="37" spans="1:8" x14ac:dyDescent="0.25">
      <c r="A37" s="390"/>
      <c r="B37" s="290" t="s">
        <v>41</v>
      </c>
      <c r="C37" s="291"/>
      <c r="D37" s="292"/>
      <c r="E37" s="284">
        <f>SUM(E25:G36)</f>
        <v>38.854599999999998</v>
      </c>
      <c r="F37" s="285"/>
      <c r="G37" s="286"/>
    </row>
    <row r="38" spans="1:8" x14ac:dyDescent="0.25">
      <c r="A38" s="4"/>
      <c r="B38" s="262"/>
      <c r="C38" s="253"/>
      <c r="D38" s="254"/>
      <c r="E38" s="262"/>
      <c r="F38" s="253"/>
      <c r="G38" s="254"/>
    </row>
    <row r="39" spans="1:8" x14ac:dyDescent="0.25">
      <c r="A39" s="388" t="s">
        <v>78</v>
      </c>
      <c r="B39" s="252" t="s">
        <v>78</v>
      </c>
      <c r="C39" s="253"/>
      <c r="D39" s="254"/>
      <c r="E39" s="252" t="s">
        <v>331</v>
      </c>
      <c r="F39" s="253"/>
      <c r="G39" s="254"/>
    </row>
    <row r="40" spans="1:8" ht="15" customHeight="1" x14ac:dyDescent="0.25">
      <c r="A40" s="389"/>
      <c r="B40" s="269" t="s">
        <v>76</v>
      </c>
      <c r="C40" s="270"/>
      <c r="D40" s="271"/>
      <c r="E40" s="256">
        <v>86.854647509593903</v>
      </c>
      <c r="F40" s="257"/>
      <c r="G40" s="258"/>
      <c r="H40" s="5" t="s">
        <v>312</v>
      </c>
    </row>
    <row r="41" spans="1:8" ht="15" customHeight="1" x14ac:dyDescent="0.25">
      <c r="A41" s="389"/>
      <c r="B41" s="269" t="s">
        <v>84</v>
      </c>
      <c r="C41" s="270"/>
      <c r="D41" s="271"/>
      <c r="E41" s="256">
        <v>10.747372727536501</v>
      </c>
      <c r="F41" s="257"/>
      <c r="G41" s="258"/>
    </row>
    <row r="42" spans="1:8" ht="15" customHeight="1" x14ac:dyDescent="0.25">
      <c r="A42" s="389"/>
      <c r="B42" s="269" t="s">
        <v>77</v>
      </c>
      <c r="C42" s="270"/>
      <c r="D42" s="271"/>
      <c r="E42" s="256">
        <v>2.3979797628694999</v>
      </c>
      <c r="F42" s="257"/>
      <c r="G42" s="258"/>
    </row>
    <row r="43" spans="1:8" x14ac:dyDescent="0.25">
      <c r="A43" s="389"/>
      <c r="B43" s="269"/>
      <c r="C43" s="270"/>
      <c r="D43" s="271"/>
      <c r="E43" s="256"/>
      <c r="F43" s="257"/>
      <c r="G43" s="258"/>
    </row>
    <row r="44" spans="1:8" x14ac:dyDescent="0.25">
      <c r="A44" s="389"/>
      <c r="B44" s="269"/>
      <c r="C44" s="270"/>
      <c r="D44" s="271"/>
      <c r="E44" s="256"/>
      <c r="F44" s="257"/>
      <c r="G44" s="258"/>
    </row>
    <row r="45" spans="1:8" x14ac:dyDescent="0.25">
      <c r="A45" s="389"/>
      <c r="B45" s="269"/>
      <c r="C45" s="270"/>
      <c r="D45" s="271"/>
      <c r="E45" s="256"/>
      <c r="F45" s="257"/>
      <c r="G45" s="258"/>
    </row>
    <row r="46" spans="1:8" x14ac:dyDescent="0.25">
      <c r="A46" s="390"/>
      <c r="B46" s="335" t="s">
        <v>41</v>
      </c>
      <c r="C46" s="330"/>
      <c r="D46" s="331"/>
      <c r="E46" s="336">
        <f>SUM(E40:G44)</f>
        <v>99.999999999999901</v>
      </c>
      <c r="F46" s="337"/>
      <c r="G46" s="338"/>
    </row>
    <row r="47" spans="1:8" x14ac:dyDescent="0.25">
      <c r="A47" s="4"/>
      <c r="B47" s="262"/>
      <c r="C47" s="253"/>
      <c r="D47" s="254"/>
      <c r="E47" s="262"/>
      <c r="F47" s="253"/>
      <c r="G47" s="254"/>
    </row>
    <row r="48" spans="1:8" x14ac:dyDescent="0.25">
      <c r="A48" s="396" t="s">
        <v>241</v>
      </c>
      <c r="B48" s="574" t="s">
        <v>237</v>
      </c>
      <c r="C48" s="575"/>
      <c r="D48" s="576"/>
      <c r="E48" s="252" t="s">
        <v>331</v>
      </c>
      <c r="F48" s="253"/>
      <c r="G48" s="254"/>
    </row>
    <row r="49" spans="1:7" x14ac:dyDescent="0.25">
      <c r="A49" s="389"/>
      <c r="B49" s="259" t="s">
        <v>173</v>
      </c>
      <c r="C49" s="260"/>
      <c r="D49" s="261"/>
      <c r="E49" s="255">
        <v>12.4298</v>
      </c>
      <c r="F49" s="255"/>
      <c r="G49" s="255"/>
    </row>
    <row r="50" spans="1:7" ht="15" customHeight="1" x14ac:dyDescent="0.25">
      <c r="A50" s="389"/>
      <c r="B50" s="259" t="s">
        <v>193</v>
      </c>
      <c r="C50" s="260"/>
      <c r="D50" s="261"/>
      <c r="E50" s="255">
        <v>10.747299999999999</v>
      </c>
      <c r="F50" s="255"/>
      <c r="G50" s="255"/>
    </row>
    <row r="51" spans="1:7" x14ac:dyDescent="0.25">
      <c r="A51" s="389"/>
      <c r="B51" s="259" t="s">
        <v>192</v>
      </c>
      <c r="C51" s="260"/>
      <c r="D51" s="261"/>
      <c r="E51" s="255">
        <v>8.6986000000000008</v>
      </c>
      <c r="F51" s="255"/>
      <c r="G51" s="255"/>
    </row>
    <row r="52" spans="1:7" ht="15" customHeight="1" x14ac:dyDescent="0.25">
      <c r="A52" s="389"/>
      <c r="B52" s="259" t="s">
        <v>316</v>
      </c>
      <c r="C52" s="260"/>
      <c r="D52" s="261"/>
      <c r="E52" s="255">
        <v>7.6703999999999999</v>
      </c>
      <c r="F52" s="255"/>
      <c r="G52" s="255"/>
    </row>
    <row r="53" spans="1:7" ht="15" customHeight="1" x14ac:dyDescent="0.25">
      <c r="A53" s="389"/>
      <c r="B53" s="259" t="s">
        <v>204</v>
      </c>
      <c r="C53" s="260"/>
      <c r="D53" s="261"/>
      <c r="E53" s="255">
        <v>6.8323999999999998</v>
      </c>
      <c r="F53" s="255"/>
      <c r="G53" s="255"/>
    </row>
    <row r="54" spans="1:7" ht="15" customHeight="1" x14ac:dyDescent="0.25">
      <c r="A54" s="389"/>
      <c r="B54" s="259" t="s">
        <v>216</v>
      </c>
      <c r="C54" s="260"/>
      <c r="D54" s="261"/>
      <c r="E54" s="255">
        <v>4.7228000000000003</v>
      </c>
      <c r="F54" s="255"/>
      <c r="G54" s="255"/>
    </row>
    <row r="55" spans="1:7" ht="15" customHeight="1" x14ac:dyDescent="0.25">
      <c r="A55" s="389"/>
      <c r="B55" s="259" t="s">
        <v>222</v>
      </c>
      <c r="C55" s="260"/>
      <c r="D55" s="261"/>
      <c r="E55" s="255">
        <v>4.4764999999999997</v>
      </c>
      <c r="F55" s="255"/>
      <c r="G55" s="255"/>
    </row>
    <row r="56" spans="1:7" ht="15" customHeight="1" x14ac:dyDescent="0.25">
      <c r="A56" s="389"/>
      <c r="B56" s="259" t="s">
        <v>198</v>
      </c>
      <c r="C56" s="260"/>
      <c r="D56" s="261"/>
      <c r="E56" s="255">
        <v>4.3362999999999996</v>
      </c>
      <c r="F56" s="255"/>
      <c r="G56" s="255"/>
    </row>
    <row r="57" spans="1:7" ht="15" customHeight="1" x14ac:dyDescent="0.25">
      <c r="A57" s="389"/>
      <c r="B57" s="259" t="s">
        <v>194</v>
      </c>
      <c r="C57" s="260"/>
      <c r="D57" s="261"/>
      <c r="E57" s="255">
        <v>4.2084999999999999</v>
      </c>
      <c r="F57" s="255"/>
      <c r="G57" s="255"/>
    </row>
    <row r="58" spans="1:7" ht="15" customHeight="1" x14ac:dyDescent="0.25">
      <c r="A58" s="389"/>
      <c r="B58" s="259" t="s">
        <v>244</v>
      </c>
      <c r="C58" s="260"/>
      <c r="D58" s="261"/>
      <c r="E58" s="255">
        <v>3.7783000000000002</v>
      </c>
      <c r="F58" s="255"/>
      <c r="G58" s="255"/>
    </row>
    <row r="59" spans="1:7" ht="15" customHeight="1" x14ac:dyDescent="0.25">
      <c r="A59" s="389"/>
      <c r="B59" s="259" t="s">
        <v>543</v>
      </c>
      <c r="C59" s="260"/>
      <c r="D59" s="261"/>
      <c r="E59" s="255">
        <v>3.5558999999999998</v>
      </c>
      <c r="F59" s="255"/>
      <c r="G59" s="255"/>
    </row>
    <row r="60" spans="1:7" ht="15" customHeight="1" x14ac:dyDescent="0.25">
      <c r="A60" s="389"/>
      <c r="B60" s="259" t="s">
        <v>212</v>
      </c>
      <c r="C60" s="260"/>
      <c r="D60" s="261"/>
      <c r="E60" s="255">
        <v>3.4769999999999999</v>
      </c>
      <c r="F60" s="255"/>
      <c r="G60" s="255"/>
    </row>
    <row r="61" spans="1:7" ht="15" customHeight="1" x14ac:dyDescent="0.25">
      <c r="A61" s="389"/>
      <c r="B61" s="259" t="s">
        <v>200</v>
      </c>
      <c r="C61" s="260"/>
      <c r="D61" s="261"/>
      <c r="E61" s="255">
        <v>3.1695000000000002</v>
      </c>
      <c r="F61" s="255"/>
      <c r="G61" s="255"/>
    </row>
    <row r="62" spans="1:7" ht="15" customHeight="1" x14ac:dyDescent="0.25">
      <c r="A62" s="389"/>
      <c r="B62" s="259" t="s">
        <v>195</v>
      </c>
      <c r="C62" s="260"/>
      <c r="D62" s="261"/>
      <c r="E62" s="255">
        <v>2.7593999999999999</v>
      </c>
      <c r="F62" s="255"/>
      <c r="G62" s="255"/>
    </row>
    <row r="63" spans="1:7" ht="15" customHeight="1" x14ac:dyDescent="0.25">
      <c r="A63" s="389"/>
      <c r="B63" s="259" t="s">
        <v>208</v>
      </c>
      <c r="C63" s="260"/>
      <c r="D63" s="261"/>
      <c r="E63" s="255">
        <v>2.6421000000000001</v>
      </c>
      <c r="F63" s="255"/>
      <c r="G63" s="255"/>
    </row>
    <row r="64" spans="1:7" ht="15" customHeight="1" x14ac:dyDescent="0.25">
      <c r="A64" s="389"/>
      <c r="B64" s="259" t="s">
        <v>203</v>
      </c>
      <c r="C64" s="260"/>
      <c r="D64" s="261"/>
      <c r="E64" s="255">
        <v>2.056</v>
      </c>
      <c r="F64" s="255"/>
      <c r="G64" s="255"/>
    </row>
    <row r="65" spans="1:10" ht="15" customHeight="1" x14ac:dyDescent="0.25">
      <c r="A65" s="389"/>
      <c r="B65" s="259" t="s">
        <v>217</v>
      </c>
      <c r="C65" s="260"/>
      <c r="D65" s="261"/>
      <c r="E65" s="255">
        <v>2.0345</v>
      </c>
      <c r="F65" s="255"/>
      <c r="G65" s="255"/>
    </row>
    <row r="66" spans="1:10" ht="15" customHeight="1" x14ac:dyDescent="0.25">
      <c r="A66" s="389"/>
      <c r="B66" s="259" t="s">
        <v>202</v>
      </c>
      <c r="C66" s="260"/>
      <c r="D66" s="261"/>
      <c r="E66" s="255">
        <v>1.9413</v>
      </c>
      <c r="F66" s="255"/>
      <c r="G66" s="255"/>
    </row>
    <row r="67" spans="1:10" ht="15" customHeight="1" x14ac:dyDescent="0.25">
      <c r="A67" s="389"/>
      <c r="B67" s="259" t="s">
        <v>210</v>
      </c>
      <c r="C67" s="260"/>
      <c r="D67" s="261"/>
      <c r="E67" s="255">
        <v>1.8846000000000001</v>
      </c>
      <c r="F67" s="255"/>
      <c r="G67" s="255"/>
      <c r="J67" s="5" t="s">
        <v>312</v>
      </c>
    </row>
    <row r="68" spans="1:10" ht="15" customHeight="1" x14ac:dyDescent="0.25">
      <c r="A68" s="389"/>
      <c r="B68" s="259" t="s">
        <v>214</v>
      </c>
      <c r="C68" s="260"/>
      <c r="D68" s="261"/>
      <c r="E68" s="255">
        <v>1.8158000000000001</v>
      </c>
      <c r="F68" s="255"/>
      <c r="G68" s="255"/>
    </row>
    <row r="69" spans="1:10" ht="15" customHeight="1" x14ac:dyDescent="0.25">
      <c r="A69" s="389"/>
      <c r="B69" s="259" t="s">
        <v>220</v>
      </c>
      <c r="C69" s="260"/>
      <c r="D69" s="261"/>
      <c r="E69" s="255">
        <v>1.7393000000000001</v>
      </c>
      <c r="F69" s="255"/>
      <c r="G69" s="255"/>
    </row>
    <row r="70" spans="1:10" ht="15" customHeight="1" x14ac:dyDescent="0.25">
      <c r="A70" s="389"/>
      <c r="B70" s="259" t="s">
        <v>207</v>
      </c>
      <c r="C70" s="260"/>
      <c r="D70" s="261"/>
      <c r="E70" s="255">
        <v>1.5356000000000001</v>
      </c>
      <c r="F70" s="255"/>
      <c r="G70" s="255"/>
    </row>
    <row r="71" spans="1:10" ht="15" customHeight="1" x14ac:dyDescent="0.25">
      <c r="A71" s="389"/>
      <c r="B71" s="259" t="s">
        <v>196</v>
      </c>
      <c r="C71" s="260"/>
      <c r="D71" s="261"/>
      <c r="E71" s="255">
        <v>1.0874999999999999</v>
      </c>
      <c r="F71" s="255"/>
      <c r="G71" s="255"/>
    </row>
    <row r="72" spans="1:10" x14ac:dyDescent="0.25">
      <c r="A72" s="389"/>
      <c r="B72" s="301"/>
      <c r="C72" s="302"/>
      <c r="D72" s="303"/>
      <c r="E72" s="367"/>
      <c r="F72" s="367"/>
      <c r="G72" s="367"/>
    </row>
    <row r="73" spans="1:10" x14ac:dyDescent="0.25">
      <c r="A73" s="389"/>
      <c r="B73" s="259"/>
      <c r="C73" s="260"/>
      <c r="D73" s="261"/>
      <c r="E73" s="255"/>
      <c r="F73" s="255"/>
      <c r="G73" s="255"/>
    </row>
    <row r="74" spans="1:10" x14ac:dyDescent="0.25">
      <c r="A74" s="389"/>
      <c r="B74" s="259"/>
      <c r="C74" s="260"/>
      <c r="D74" s="261"/>
      <c r="E74" s="255"/>
      <c r="F74" s="255"/>
      <c r="G74" s="255"/>
    </row>
    <row r="75" spans="1:10" x14ac:dyDescent="0.25">
      <c r="A75" s="389"/>
      <c r="B75" s="259"/>
      <c r="C75" s="260"/>
      <c r="D75" s="261"/>
      <c r="E75" s="255"/>
      <c r="F75" s="255"/>
      <c r="G75" s="255"/>
    </row>
    <row r="76" spans="1:10" x14ac:dyDescent="0.25">
      <c r="A76" s="389"/>
      <c r="B76" s="259"/>
      <c r="C76" s="260"/>
      <c r="D76" s="261"/>
      <c r="E76" s="255"/>
      <c r="F76" s="255"/>
      <c r="G76" s="255"/>
    </row>
    <row r="77" spans="1:10" x14ac:dyDescent="0.25">
      <c r="A77" s="389"/>
      <c r="B77" s="259"/>
      <c r="C77" s="260"/>
      <c r="D77" s="261"/>
      <c r="E77" s="255"/>
      <c r="F77" s="255"/>
      <c r="G77" s="255"/>
    </row>
    <row r="78" spans="1:10" x14ac:dyDescent="0.25">
      <c r="A78" s="389"/>
      <c r="B78" s="269"/>
      <c r="C78" s="270"/>
      <c r="D78" s="271"/>
      <c r="E78" s="256"/>
      <c r="F78" s="257"/>
      <c r="G78" s="258"/>
    </row>
    <row r="79" spans="1:10" x14ac:dyDescent="0.25">
      <c r="A79" s="389"/>
      <c r="B79" s="269"/>
      <c r="C79" s="270"/>
      <c r="D79" s="271"/>
      <c r="E79" s="256"/>
      <c r="F79" s="257"/>
      <c r="G79" s="258"/>
    </row>
    <row r="80" spans="1:10" x14ac:dyDescent="0.25">
      <c r="A80" s="389"/>
      <c r="B80" s="269"/>
      <c r="C80" s="270"/>
      <c r="D80" s="271"/>
      <c r="E80" s="256"/>
      <c r="F80" s="257"/>
      <c r="G80" s="258"/>
    </row>
    <row r="81" spans="1:10" x14ac:dyDescent="0.25">
      <c r="A81" s="389"/>
      <c r="B81" s="269"/>
      <c r="C81" s="270"/>
      <c r="D81" s="271"/>
      <c r="E81" s="256"/>
      <c r="F81" s="257"/>
      <c r="G81" s="258"/>
    </row>
    <row r="82" spans="1:10" x14ac:dyDescent="0.25">
      <c r="A82" s="389"/>
      <c r="B82" s="269"/>
      <c r="C82" s="270"/>
      <c r="D82" s="271"/>
      <c r="E82" s="256"/>
      <c r="F82" s="257"/>
      <c r="G82" s="258"/>
    </row>
    <row r="83" spans="1:10" x14ac:dyDescent="0.25">
      <c r="A83" s="389"/>
      <c r="B83" s="269"/>
      <c r="C83" s="270"/>
      <c r="D83" s="271"/>
      <c r="E83" s="256"/>
      <c r="F83" s="257"/>
      <c r="G83" s="258"/>
    </row>
    <row r="84" spans="1:10" x14ac:dyDescent="0.25">
      <c r="A84" s="389"/>
      <c r="B84" s="269"/>
      <c r="C84" s="270"/>
      <c r="D84" s="271"/>
      <c r="E84" s="256"/>
      <c r="F84" s="257"/>
      <c r="G84" s="258"/>
    </row>
    <row r="85" spans="1:10" x14ac:dyDescent="0.25">
      <c r="A85" s="389"/>
      <c r="B85" s="269"/>
      <c r="C85" s="270"/>
      <c r="D85" s="271"/>
      <c r="E85" s="256"/>
      <c r="F85" s="257"/>
      <c r="G85" s="258"/>
    </row>
    <row r="86" spans="1:10" x14ac:dyDescent="0.25">
      <c r="A86" s="389"/>
      <c r="B86" s="269"/>
      <c r="C86" s="270"/>
      <c r="D86" s="271"/>
      <c r="E86" s="256"/>
      <c r="F86" s="257"/>
      <c r="G86" s="258"/>
    </row>
    <row r="87" spans="1:10" x14ac:dyDescent="0.25">
      <c r="A87" s="389"/>
      <c r="B87" s="269"/>
      <c r="C87" s="270"/>
      <c r="D87" s="271"/>
      <c r="E87" s="256"/>
      <c r="F87" s="257"/>
      <c r="G87" s="258"/>
    </row>
    <row r="88" spans="1:10" x14ac:dyDescent="0.25">
      <c r="A88" s="389"/>
      <c r="B88" s="269"/>
      <c r="C88" s="270"/>
      <c r="D88" s="271"/>
      <c r="E88" s="256"/>
      <c r="F88" s="257"/>
      <c r="G88" s="258"/>
    </row>
    <row r="89" spans="1:10" x14ac:dyDescent="0.25">
      <c r="A89" s="390"/>
      <c r="B89" s="269"/>
      <c r="C89" s="270"/>
      <c r="D89" s="271"/>
      <c r="E89" s="256"/>
      <c r="F89" s="257"/>
      <c r="G89" s="258"/>
    </row>
    <row r="90" spans="1:10" x14ac:dyDescent="0.25">
      <c r="A90" s="27"/>
      <c r="B90" s="354" t="s">
        <v>41</v>
      </c>
      <c r="C90" s="355"/>
      <c r="D90" s="356"/>
      <c r="E90" s="284">
        <f>SUM(E49:G89)</f>
        <v>97.599400000000003</v>
      </c>
      <c r="F90" s="285"/>
      <c r="G90" s="286"/>
    </row>
    <row r="91" spans="1:10" x14ac:dyDescent="0.25">
      <c r="A91" s="4"/>
      <c r="B91" s="262"/>
      <c r="C91" s="253"/>
      <c r="D91" s="254"/>
      <c r="E91" s="262"/>
      <c r="F91" s="253"/>
      <c r="G91" s="254"/>
      <c r="I91" s="5" t="s">
        <v>312</v>
      </c>
    </row>
    <row r="92" spans="1:10" x14ac:dyDescent="0.25">
      <c r="A92" s="397" t="s">
        <v>12</v>
      </c>
      <c r="B92" s="281" t="s">
        <v>0</v>
      </c>
      <c r="C92" s="282"/>
      <c r="D92" s="283"/>
      <c r="E92" s="281" t="s">
        <v>1</v>
      </c>
      <c r="F92" s="282"/>
      <c r="G92" s="283"/>
    </row>
    <row r="93" spans="1:10" ht="25.5" x14ac:dyDescent="0.25">
      <c r="A93" s="545"/>
      <c r="B93" s="9" t="s">
        <v>59</v>
      </c>
      <c r="C93" s="9" t="s">
        <v>60</v>
      </c>
      <c r="D93" s="9" t="s">
        <v>61</v>
      </c>
      <c r="E93" s="9" t="s">
        <v>59</v>
      </c>
      <c r="F93" s="9" t="s">
        <v>60</v>
      </c>
      <c r="G93" s="9" t="s">
        <v>61</v>
      </c>
      <c r="H93" s="5" t="s">
        <v>312</v>
      </c>
    </row>
    <row r="94" spans="1:10" x14ac:dyDescent="0.25">
      <c r="A94" s="4" t="s">
        <v>413</v>
      </c>
      <c r="B94" s="220">
        <v>0.28270000000000001</v>
      </c>
      <c r="C94" s="220">
        <v>8.48</v>
      </c>
      <c r="D94" s="220">
        <v>9.0107999999999997</v>
      </c>
      <c r="E94" s="220">
        <v>1.1191</v>
      </c>
      <c r="F94" s="220">
        <v>8.48</v>
      </c>
      <c r="G94" s="220">
        <v>9.0107999999999997</v>
      </c>
      <c r="J94" s="5" t="s">
        <v>312</v>
      </c>
    </row>
    <row r="95" spans="1:10" x14ac:dyDescent="0.25">
      <c r="A95" s="4" t="s">
        <v>414</v>
      </c>
      <c r="B95" s="220">
        <v>9.8396000000000008</v>
      </c>
      <c r="C95" s="220">
        <v>12.6691</v>
      </c>
      <c r="D95" s="220">
        <v>13.784000000000001</v>
      </c>
      <c r="E95" s="220">
        <v>10.573600000000001</v>
      </c>
      <c r="F95" s="220">
        <v>12.6691</v>
      </c>
      <c r="G95" s="220">
        <v>13.784000000000001</v>
      </c>
    </row>
    <row r="96" spans="1:10" x14ac:dyDescent="0.25">
      <c r="A96" s="4" t="s">
        <v>415</v>
      </c>
      <c r="B96" s="220">
        <v>13.564500000000001</v>
      </c>
      <c r="C96" s="220">
        <v>17.333500000000001</v>
      </c>
      <c r="D96" s="220">
        <v>21.163399999999999</v>
      </c>
      <c r="E96" s="220">
        <v>14.472899999999999</v>
      </c>
      <c r="F96" s="220">
        <v>17.333500000000001</v>
      </c>
      <c r="G96" s="220">
        <v>21.163399999999999</v>
      </c>
    </row>
    <row r="97" spans="1:9" x14ac:dyDescent="0.25">
      <c r="A97" s="4" t="s">
        <v>416</v>
      </c>
      <c r="B97" s="220">
        <v>4.8448000000000002</v>
      </c>
      <c r="C97" s="227" t="s">
        <v>689</v>
      </c>
      <c r="D97" s="220">
        <v>16.063500000000001</v>
      </c>
      <c r="E97" s="220">
        <v>10.0182</v>
      </c>
      <c r="F97" s="220">
        <v>12.498100000000001</v>
      </c>
      <c r="G97" s="220">
        <v>13.417299999999999</v>
      </c>
    </row>
    <row r="98" spans="1:9" ht="25.5" x14ac:dyDescent="0.25">
      <c r="A98" s="4" t="s">
        <v>336</v>
      </c>
      <c r="B98" s="215">
        <v>10028</v>
      </c>
      <c r="C98" s="215">
        <v>10848</v>
      </c>
      <c r="D98" s="215">
        <v>10901</v>
      </c>
      <c r="E98" s="215">
        <v>10112</v>
      </c>
      <c r="F98" s="215">
        <v>10848</v>
      </c>
      <c r="G98" s="215">
        <v>10901</v>
      </c>
      <c r="I98" s="5" t="s">
        <v>312</v>
      </c>
    </row>
    <row r="99" spans="1:9" ht="25.5" x14ac:dyDescent="0.25">
      <c r="A99" s="4" t="s">
        <v>337</v>
      </c>
      <c r="B99" s="215">
        <v>13259</v>
      </c>
      <c r="C99" s="215">
        <v>14312</v>
      </c>
      <c r="D99" s="215">
        <v>14742</v>
      </c>
      <c r="E99" s="215">
        <v>13527</v>
      </c>
      <c r="F99" s="215">
        <v>14312</v>
      </c>
      <c r="G99" s="215">
        <v>14742</v>
      </c>
      <c r="I99" s="5" t="s">
        <v>312</v>
      </c>
    </row>
    <row r="100" spans="1:9" ht="25.5" x14ac:dyDescent="0.25">
      <c r="A100" s="4" t="s">
        <v>338</v>
      </c>
      <c r="B100" s="215">
        <v>18896</v>
      </c>
      <c r="C100" s="215">
        <v>22248</v>
      </c>
      <c r="D100" s="215">
        <v>26127</v>
      </c>
      <c r="E100" s="215">
        <v>19664</v>
      </c>
      <c r="F100" s="215">
        <v>22248</v>
      </c>
      <c r="G100" s="215">
        <v>26127</v>
      </c>
    </row>
    <row r="101" spans="1:9" ht="25.5" x14ac:dyDescent="0.25">
      <c r="A101" s="4" t="s">
        <v>339</v>
      </c>
      <c r="B101" s="215">
        <v>30369</v>
      </c>
      <c r="C101" s="224" t="s">
        <v>689</v>
      </c>
      <c r="D101" s="215">
        <v>330381</v>
      </c>
      <c r="E101" s="215">
        <v>32339</v>
      </c>
      <c r="F101" s="215">
        <v>42534</v>
      </c>
      <c r="G101" s="215">
        <v>47009</v>
      </c>
      <c r="H101" s="5" t="s">
        <v>312</v>
      </c>
    </row>
    <row r="102" spans="1:9" x14ac:dyDescent="0.25">
      <c r="A102" s="4"/>
      <c r="B102" s="3"/>
      <c r="C102" s="3"/>
      <c r="D102" s="3"/>
      <c r="E102" s="3"/>
      <c r="F102" s="3"/>
      <c r="G102" s="3"/>
    </row>
    <row r="103" spans="1:9" ht="63.75" x14ac:dyDescent="0.25">
      <c r="A103" s="8" t="s">
        <v>142</v>
      </c>
      <c r="B103" s="14"/>
      <c r="C103" s="14" t="s">
        <v>46</v>
      </c>
      <c r="D103" s="14" t="s">
        <v>65</v>
      </c>
      <c r="E103" s="14"/>
      <c r="F103" s="14" t="s">
        <v>46</v>
      </c>
      <c r="G103" s="14" t="s">
        <v>65</v>
      </c>
      <c r="H103" s="5" t="s">
        <v>312</v>
      </c>
    </row>
    <row r="104" spans="1:9" x14ac:dyDescent="0.25">
      <c r="A104" s="235" t="s">
        <v>13</v>
      </c>
      <c r="B104" s="180">
        <v>30.3691</v>
      </c>
      <c r="C104" s="184">
        <f>Hybrid!C104</f>
        <v>20140.210800000001</v>
      </c>
      <c r="D104" s="176">
        <f>Hybrid!D104</f>
        <v>36274.870000000003</v>
      </c>
      <c r="E104" s="180">
        <v>33.794600000000003</v>
      </c>
      <c r="F104" s="184">
        <f>C104</f>
        <v>20140.210800000001</v>
      </c>
      <c r="G104" s="173">
        <f>D104</f>
        <v>36274.870000000003</v>
      </c>
    </row>
    <row r="105" spans="1:9" x14ac:dyDescent="0.25">
      <c r="A105" s="581" t="s">
        <v>311</v>
      </c>
      <c r="B105" s="91" t="s">
        <v>109</v>
      </c>
      <c r="C105" s="94"/>
      <c r="D105" s="94"/>
      <c r="E105" s="31"/>
      <c r="F105" s="94"/>
      <c r="G105" s="95"/>
    </row>
    <row r="106" spans="1:9" x14ac:dyDescent="0.25">
      <c r="A106" s="493"/>
      <c r="B106" s="275" t="s">
        <v>102</v>
      </c>
      <c r="C106" s="276"/>
      <c r="D106" s="276"/>
      <c r="E106" s="276"/>
      <c r="F106" s="276"/>
      <c r="G106" s="277"/>
    </row>
    <row r="107" spans="1:9" x14ac:dyDescent="0.25">
      <c r="A107" s="493"/>
      <c r="B107" s="278" t="s">
        <v>104</v>
      </c>
      <c r="C107" s="279"/>
      <c r="D107" s="279"/>
      <c r="E107" s="279"/>
      <c r="F107" s="279"/>
      <c r="G107" s="280"/>
    </row>
    <row r="108" spans="1:9" x14ac:dyDescent="0.25">
      <c r="A108" s="493"/>
      <c r="B108" s="275" t="s">
        <v>124</v>
      </c>
      <c r="C108" s="276"/>
      <c r="D108" s="276"/>
      <c r="E108" s="276"/>
      <c r="F108" s="276"/>
      <c r="G108" s="277"/>
    </row>
    <row r="109" spans="1:9" x14ac:dyDescent="0.25">
      <c r="A109" s="493"/>
      <c r="B109" s="377"/>
      <c r="C109" s="378"/>
      <c r="D109" s="378"/>
      <c r="E109" s="378"/>
      <c r="F109" s="378"/>
      <c r="G109" s="379"/>
    </row>
    <row r="110" spans="1:9" x14ac:dyDescent="0.25">
      <c r="A110" s="493"/>
      <c r="B110" s="380"/>
      <c r="C110" s="381"/>
      <c r="D110" s="381"/>
      <c r="E110" s="381"/>
      <c r="F110" s="381"/>
      <c r="G110" s="382"/>
    </row>
    <row r="111" spans="1:9" x14ac:dyDescent="0.25">
      <c r="A111" s="493"/>
      <c r="B111" s="380"/>
      <c r="C111" s="381"/>
      <c r="D111" s="381"/>
      <c r="E111" s="381"/>
      <c r="F111" s="381"/>
      <c r="G111" s="382"/>
    </row>
    <row r="112" spans="1:9" x14ac:dyDescent="0.25">
      <c r="A112" s="493"/>
      <c r="B112" s="380"/>
      <c r="C112" s="381"/>
      <c r="D112" s="381"/>
      <c r="E112" s="381"/>
      <c r="F112" s="381"/>
      <c r="G112" s="382"/>
    </row>
    <row r="113" spans="1:7" x14ac:dyDescent="0.25">
      <c r="A113" s="493"/>
      <c r="B113" s="380"/>
      <c r="C113" s="381"/>
      <c r="D113" s="381"/>
      <c r="E113" s="381"/>
      <c r="F113" s="381"/>
      <c r="G113" s="382"/>
    </row>
    <row r="114" spans="1:7" x14ac:dyDescent="0.25">
      <c r="A114" s="493"/>
      <c r="B114" s="380"/>
      <c r="C114" s="381"/>
      <c r="D114" s="381"/>
      <c r="E114" s="381"/>
      <c r="F114" s="381"/>
      <c r="G114" s="382"/>
    </row>
    <row r="115" spans="1:7" x14ac:dyDescent="0.25">
      <c r="A115" s="493"/>
      <c r="B115" s="380"/>
      <c r="C115" s="381"/>
      <c r="D115" s="381"/>
      <c r="E115" s="381"/>
      <c r="F115" s="381"/>
      <c r="G115" s="382"/>
    </row>
    <row r="116" spans="1:7" x14ac:dyDescent="0.25">
      <c r="A116" s="493"/>
      <c r="B116" s="380"/>
      <c r="C116" s="381"/>
      <c r="D116" s="381"/>
      <c r="E116" s="381"/>
      <c r="F116" s="381"/>
      <c r="G116" s="382"/>
    </row>
    <row r="117" spans="1:7" x14ac:dyDescent="0.25">
      <c r="A117" s="493"/>
      <c r="B117" s="380"/>
      <c r="C117" s="381"/>
      <c r="D117" s="381"/>
      <c r="E117" s="381"/>
      <c r="F117" s="381"/>
      <c r="G117" s="382"/>
    </row>
    <row r="118" spans="1:7" x14ac:dyDescent="0.25">
      <c r="A118" s="493"/>
      <c r="B118" s="380"/>
      <c r="C118" s="381"/>
      <c r="D118" s="381"/>
      <c r="E118" s="381"/>
      <c r="F118" s="381"/>
      <c r="G118" s="382"/>
    </row>
    <row r="119" spans="1:7" x14ac:dyDescent="0.25">
      <c r="A119" s="493"/>
      <c r="B119" s="380"/>
      <c r="C119" s="381"/>
      <c r="D119" s="381"/>
      <c r="E119" s="381"/>
      <c r="F119" s="381"/>
      <c r="G119" s="382"/>
    </row>
    <row r="120" spans="1:7" x14ac:dyDescent="0.25">
      <c r="A120" s="493"/>
      <c r="B120" s="380"/>
      <c r="C120" s="381"/>
      <c r="D120" s="381"/>
      <c r="E120" s="381"/>
      <c r="F120" s="381"/>
      <c r="G120" s="382"/>
    </row>
    <row r="121" spans="1:7" x14ac:dyDescent="0.25">
      <c r="A121" s="495"/>
      <c r="B121" s="383"/>
      <c r="C121" s="384"/>
      <c r="D121" s="384"/>
      <c r="E121" s="384"/>
      <c r="F121" s="384"/>
      <c r="G121" s="385"/>
    </row>
    <row r="122" spans="1:7" x14ac:dyDescent="0.25">
      <c r="A122" s="392" t="s">
        <v>135</v>
      </c>
      <c r="B122" s="351" t="s">
        <v>149</v>
      </c>
      <c r="C122" s="352"/>
      <c r="D122" s="352"/>
      <c r="E122" s="352"/>
      <c r="F122" s="352"/>
      <c r="G122" s="353"/>
    </row>
    <row r="123" spans="1:7" x14ac:dyDescent="0.25">
      <c r="A123" s="394"/>
      <c r="B123" s="275" t="s">
        <v>124</v>
      </c>
      <c r="C123" s="276"/>
      <c r="D123" s="276"/>
      <c r="E123" s="276"/>
      <c r="F123" s="276"/>
      <c r="G123" s="277"/>
    </row>
    <row r="124" spans="1:7" x14ac:dyDescent="0.25">
      <c r="A124" s="394"/>
      <c r="B124" s="532"/>
      <c r="C124" s="532"/>
      <c r="D124" s="532"/>
      <c r="E124" s="532"/>
      <c r="F124" s="532"/>
      <c r="G124" s="532"/>
    </row>
    <row r="125" spans="1:7" x14ac:dyDescent="0.25">
      <c r="A125" s="394"/>
      <c r="B125" s="532"/>
      <c r="C125" s="532"/>
      <c r="D125" s="532"/>
      <c r="E125" s="532"/>
      <c r="F125" s="532"/>
      <c r="G125" s="532"/>
    </row>
    <row r="126" spans="1:7" x14ac:dyDescent="0.25">
      <c r="A126" s="394"/>
      <c r="B126" s="532"/>
      <c r="C126" s="532"/>
      <c r="D126" s="532"/>
      <c r="E126" s="532"/>
      <c r="F126" s="532"/>
      <c r="G126" s="532"/>
    </row>
    <row r="127" spans="1:7" x14ac:dyDescent="0.25">
      <c r="A127" s="394"/>
      <c r="B127" s="532"/>
      <c r="C127" s="532"/>
      <c r="D127" s="532"/>
      <c r="E127" s="532"/>
      <c r="F127" s="532"/>
      <c r="G127" s="532"/>
    </row>
    <row r="128" spans="1:7" x14ac:dyDescent="0.25">
      <c r="A128" s="394"/>
      <c r="B128" s="532"/>
      <c r="C128" s="532"/>
      <c r="D128" s="532"/>
      <c r="E128" s="532"/>
      <c r="F128" s="532"/>
      <c r="G128" s="532"/>
    </row>
    <row r="129" spans="1:7" x14ac:dyDescent="0.25">
      <c r="A129" s="394"/>
      <c r="B129" s="532"/>
      <c r="C129" s="532"/>
      <c r="D129" s="532"/>
      <c r="E129" s="532"/>
      <c r="F129" s="532"/>
      <c r="G129" s="532"/>
    </row>
    <row r="130" spans="1:7" x14ac:dyDescent="0.25">
      <c r="A130" s="394"/>
      <c r="B130" s="532"/>
      <c r="C130" s="532"/>
      <c r="D130" s="532"/>
      <c r="E130" s="532"/>
      <c r="F130" s="532"/>
      <c r="G130" s="532"/>
    </row>
    <row r="131" spans="1:7" x14ac:dyDescent="0.25">
      <c r="A131" s="394"/>
      <c r="B131" s="532"/>
      <c r="C131" s="532"/>
      <c r="D131" s="532"/>
      <c r="E131" s="532"/>
      <c r="F131" s="532"/>
      <c r="G131" s="532"/>
    </row>
    <row r="132" spans="1:7" x14ac:dyDescent="0.25">
      <c r="A132" s="394"/>
      <c r="B132" s="532"/>
      <c r="C132" s="532"/>
      <c r="D132" s="532"/>
      <c r="E132" s="532"/>
      <c r="F132" s="532"/>
      <c r="G132" s="532"/>
    </row>
    <row r="133" spans="1:7" x14ac:dyDescent="0.25">
      <c r="A133" s="394"/>
      <c r="B133" s="532"/>
      <c r="C133" s="532"/>
      <c r="D133" s="532"/>
      <c r="E133" s="532"/>
      <c r="F133" s="532"/>
      <c r="G133" s="532"/>
    </row>
    <row r="134" spans="1:7" x14ac:dyDescent="0.25">
      <c r="A134" s="394"/>
      <c r="B134" s="532"/>
      <c r="C134" s="532"/>
      <c r="D134" s="532"/>
      <c r="E134" s="532"/>
      <c r="F134" s="532"/>
      <c r="G134" s="532"/>
    </row>
    <row r="135" spans="1:7" x14ac:dyDescent="0.25">
      <c r="A135" s="394"/>
      <c r="B135" s="532"/>
      <c r="C135" s="532"/>
      <c r="D135" s="532"/>
      <c r="E135" s="532"/>
      <c r="F135" s="532"/>
      <c r="G135" s="532"/>
    </row>
    <row r="136" spans="1:7" x14ac:dyDescent="0.25">
      <c r="A136" s="394"/>
      <c r="B136" s="532"/>
      <c r="C136" s="532"/>
      <c r="D136" s="532"/>
      <c r="E136" s="532"/>
      <c r="F136" s="532"/>
      <c r="G136" s="532"/>
    </row>
    <row r="137" spans="1:7" x14ac:dyDescent="0.25">
      <c r="A137" s="395"/>
      <c r="B137" s="532"/>
      <c r="C137" s="532"/>
      <c r="D137" s="532"/>
      <c r="E137" s="532"/>
      <c r="F137" s="532"/>
      <c r="G137" s="532"/>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86</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664</v>
      </c>
      <c r="B145" s="6"/>
      <c r="C145" s="6"/>
      <c r="D145" s="6"/>
      <c r="E145" s="6"/>
      <c r="F145" s="6"/>
      <c r="G145" s="6"/>
    </row>
    <row r="146" spans="1:7" ht="25.5" x14ac:dyDescent="0.25">
      <c r="A146" s="2" t="s">
        <v>56</v>
      </c>
      <c r="B146" s="6"/>
      <c r="C146" s="6"/>
      <c r="D146" s="6"/>
      <c r="E146" s="6"/>
      <c r="F146" s="6"/>
      <c r="G146" s="6"/>
    </row>
    <row r="147" spans="1:7" ht="64.5" x14ac:dyDescent="0.25">
      <c r="A147" s="16" t="s">
        <v>321</v>
      </c>
      <c r="B147" s="6"/>
      <c r="C147" s="6"/>
      <c r="D147" s="6"/>
      <c r="E147" s="6"/>
      <c r="F147" s="6"/>
      <c r="G147" s="6"/>
    </row>
    <row r="148" spans="1:7" ht="39" x14ac:dyDescent="0.25">
      <c r="A148" s="16" t="s">
        <v>322</v>
      </c>
      <c r="B148" s="6"/>
      <c r="C148" s="6"/>
      <c r="D148" s="6"/>
      <c r="E148" s="6"/>
      <c r="F148" s="6"/>
      <c r="G148" s="6"/>
    </row>
    <row r="149" spans="1:7" ht="39" x14ac:dyDescent="0.25">
      <c r="A149" s="16" t="s">
        <v>323</v>
      </c>
      <c r="B149" s="6"/>
      <c r="C149" s="6"/>
      <c r="D149" s="6"/>
      <c r="E149" s="6"/>
      <c r="F149" s="6"/>
      <c r="G149" s="6"/>
    </row>
    <row r="150" spans="1:7" x14ac:dyDescent="0.25">
      <c r="A150" s="16" t="s">
        <v>631</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298</v>
      </c>
      <c r="B154" s="6"/>
      <c r="C154" s="6"/>
      <c r="D154" s="6"/>
      <c r="E154" s="6"/>
      <c r="F154" s="6"/>
      <c r="G154" s="6"/>
    </row>
    <row r="155" spans="1:7" ht="60" x14ac:dyDescent="0.25">
      <c r="A155" s="99" t="s">
        <v>329</v>
      </c>
      <c r="B155" s="6"/>
      <c r="C155" s="6"/>
      <c r="D155" s="6"/>
      <c r="E155" s="6"/>
      <c r="F155" s="6"/>
      <c r="G155" s="6"/>
    </row>
    <row r="156" spans="1:7" x14ac:dyDescent="0.25">
      <c r="B156" s="6"/>
      <c r="C156" s="6"/>
      <c r="D156" s="6"/>
      <c r="E156" s="6"/>
      <c r="F156" s="6"/>
      <c r="G156" s="6"/>
    </row>
    <row r="157" spans="1:7" x14ac:dyDescent="0.25">
      <c r="A157" s="102" t="s">
        <v>536</v>
      </c>
      <c r="B157" s="6"/>
      <c r="C157" s="6"/>
      <c r="D157" s="6"/>
      <c r="E157" s="6"/>
      <c r="F157" s="6"/>
      <c r="G157" s="6"/>
    </row>
    <row r="158" spans="1:7" ht="38.25" x14ac:dyDescent="0.25">
      <c r="A158" s="157" t="s">
        <v>539</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 ref="E81:G81"/>
    <mergeCell ref="A105:A121"/>
    <mergeCell ref="A92:A93"/>
    <mergeCell ref="E77:G77"/>
    <mergeCell ref="B81:D81"/>
    <mergeCell ref="B74:D74"/>
    <mergeCell ref="E74:G74"/>
    <mergeCell ref="B75:D75"/>
    <mergeCell ref="E75:G75"/>
    <mergeCell ref="B76:D76"/>
    <mergeCell ref="E76:G76"/>
    <mergeCell ref="B122:G122"/>
    <mergeCell ref="B86:D86"/>
    <mergeCell ref="E86:G86"/>
    <mergeCell ref="B87:D87"/>
    <mergeCell ref="E87:G87"/>
    <mergeCell ref="B88:D88"/>
    <mergeCell ref="E88:G88"/>
    <mergeCell ref="B83:D83"/>
    <mergeCell ref="E83:G83"/>
    <mergeCell ref="B84:D84"/>
    <mergeCell ref="E84:G84"/>
    <mergeCell ref="B85:D85"/>
    <mergeCell ref="E85:G85"/>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E40:G40"/>
    <mergeCell ref="E47:G47"/>
    <mergeCell ref="E72:G72"/>
    <mergeCell ref="E53:G53"/>
    <mergeCell ref="E54:G54"/>
    <mergeCell ref="E55:G55"/>
    <mergeCell ref="E56:G56"/>
    <mergeCell ref="E57:G57"/>
    <mergeCell ref="E58:G58"/>
    <mergeCell ref="E59:G59"/>
    <mergeCell ref="E69:G69"/>
    <mergeCell ref="E70:G70"/>
    <mergeCell ref="E71:G71"/>
    <mergeCell ref="E68:G68"/>
    <mergeCell ref="E60:G60"/>
    <mergeCell ref="E61:G61"/>
    <mergeCell ref="E62:G62"/>
    <mergeCell ref="E63:G63"/>
    <mergeCell ref="E64:G64"/>
    <mergeCell ref="E49:G49"/>
    <mergeCell ref="E50:G50"/>
    <mergeCell ref="E51:G51"/>
    <mergeCell ref="E52:G52"/>
    <mergeCell ref="B59:D59"/>
    <mergeCell ref="B56:D56"/>
    <mergeCell ref="E73:G73"/>
    <mergeCell ref="B71:D71"/>
    <mergeCell ref="B72:D72"/>
    <mergeCell ref="B73:D73"/>
    <mergeCell ref="B68:D68"/>
    <mergeCell ref="B69:D69"/>
    <mergeCell ref="B70:D70"/>
    <mergeCell ref="B65:D65"/>
    <mergeCell ref="B66:D66"/>
    <mergeCell ref="B67:D6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2"/>
  <sheetViews>
    <sheetView zoomScale="115" zoomScaleNormal="115" workbookViewId="0">
      <pane xSplit="1" ySplit="2" topLeftCell="AO68" activePane="bottomRight" state="frozen"/>
      <selection pane="topRight" activeCell="B1" sqref="B1"/>
      <selection pane="bottomLeft" activeCell="A3" sqref="A3"/>
      <selection pane="bottomRight" activeCell="AR75" sqref="AR75:AT75"/>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663</v>
      </c>
      <c r="B1" s="582"/>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row>
    <row r="2" spans="1:50" s="47" customFormat="1" ht="24.75" customHeight="1" x14ac:dyDescent="0.25">
      <c r="A2" s="54" t="s">
        <v>6</v>
      </c>
      <c r="B2" s="281" t="s">
        <v>460</v>
      </c>
      <c r="C2" s="282"/>
      <c r="D2" s="282"/>
      <c r="E2" s="282"/>
      <c r="F2" s="282"/>
      <c r="G2" s="283"/>
      <c r="H2" s="322" t="s">
        <v>600</v>
      </c>
      <c r="I2" s="322"/>
      <c r="J2" s="322"/>
      <c r="K2" s="322"/>
      <c r="L2" s="322"/>
      <c r="M2" s="322"/>
      <c r="N2" s="322" t="s">
        <v>461</v>
      </c>
      <c r="O2" s="322"/>
      <c r="P2" s="322"/>
      <c r="Q2" s="322"/>
      <c r="R2" s="322"/>
      <c r="S2" s="322"/>
      <c r="T2" s="322" t="s">
        <v>462</v>
      </c>
      <c r="U2" s="322"/>
      <c r="V2" s="322"/>
      <c r="W2" s="322"/>
      <c r="X2" s="322"/>
      <c r="Y2" s="322"/>
      <c r="Z2" s="322" t="s">
        <v>601</v>
      </c>
      <c r="AA2" s="322"/>
      <c r="AB2" s="322"/>
      <c r="AC2" s="322"/>
      <c r="AD2" s="322"/>
      <c r="AE2" s="322"/>
      <c r="AF2" s="322" t="s">
        <v>602</v>
      </c>
      <c r="AG2" s="322"/>
      <c r="AH2" s="322"/>
      <c r="AI2" s="322"/>
      <c r="AJ2" s="322"/>
      <c r="AK2" s="322"/>
      <c r="AL2" s="322" t="s">
        <v>459</v>
      </c>
      <c r="AM2" s="322"/>
      <c r="AN2" s="322"/>
      <c r="AO2" s="322"/>
      <c r="AP2" s="322"/>
      <c r="AQ2" s="322"/>
      <c r="AR2" s="322" t="s">
        <v>463</v>
      </c>
      <c r="AS2" s="322"/>
      <c r="AT2" s="322"/>
      <c r="AU2" s="322"/>
      <c r="AV2" s="322"/>
      <c r="AW2" s="322"/>
    </row>
    <row r="3" spans="1:50" s="47" customFormat="1" ht="24.75" customHeight="1" x14ac:dyDescent="0.25">
      <c r="A3" s="25" t="s">
        <v>343</v>
      </c>
      <c r="B3" s="55" t="s">
        <v>374</v>
      </c>
      <c r="C3" s="53"/>
      <c r="D3" s="53"/>
      <c r="E3" s="53"/>
      <c r="F3" s="53"/>
      <c r="G3" s="56"/>
      <c r="H3" s="55" t="s">
        <v>375</v>
      </c>
      <c r="I3" s="53"/>
      <c r="J3" s="53"/>
      <c r="K3" s="53"/>
      <c r="L3" s="53"/>
      <c r="M3" s="56"/>
      <c r="N3" s="55" t="s">
        <v>376</v>
      </c>
      <c r="O3" s="53"/>
      <c r="P3" s="53"/>
      <c r="Q3" s="53"/>
      <c r="R3" s="53"/>
      <c r="S3" s="56"/>
      <c r="T3" s="55" t="s">
        <v>377</v>
      </c>
      <c r="U3" s="53"/>
      <c r="V3" s="53"/>
      <c r="W3" s="53"/>
      <c r="X3" s="53"/>
      <c r="Y3" s="56"/>
      <c r="Z3" s="55" t="s">
        <v>378</v>
      </c>
      <c r="AA3" s="53"/>
      <c r="AB3" s="53"/>
      <c r="AC3" s="53"/>
      <c r="AD3" s="53"/>
      <c r="AE3" s="56"/>
      <c r="AF3" s="55" t="s">
        <v>379</v>
      </c>
      <c r="AG3" s="53"/>
      <c r="AH3" s="53"/>
      <c r="AI3" s="53"/>
      <c r="AJ3" s="53"/>
      <c r="AK3" s="56"/>
      <c r="AL3" s="281" t="s">
        <v>380</v>
      </c>
      <c r="AM3" s="282"/>
      <c r="AN3" s="282"/>
      <c r="AO3" s="282"/>
      <c r="AP3" s="282"/>
      <c r="AQ3" s="283"/>
      <c r="AR3" s="281" t="s">
        <v>396</v>
      </c>
      <c r="AS3" s="282"/>
      <c r="AT3" s="282"/>
      <c r="AU3" s="282"/>
      <c r="AV3" s="282"/>
      <c r="AW3" s="283"/>
    </row>
    <row r="4" spans="1:50" s="47" customFormat="1" ht="24.75" customHeight="1" x14ac:dyDescent="0.25">
      <c r="A4" s="25" t="s">
        <v>383</v>
      </c>
      <c r="B4" s="281" t="s">
        <v>384</v>
      </c>
      <c r="C4" s="282"/>
      <c r="D4" s="282"/>
      <c r="E4" s="282"/>
      <c r="F4" s="282"/>
      <c r="G4" s="283"/>
      <c r="H4" s="55" t="s">
        <v>386</v>
      </c>
      <c r="I4" s="53"/>
      <c r="J4" s="53"/>
      <c r="K4" s="53"/>
      <c r="L4" s="53"/>
      <c r="M4" s="56"/>
      <c r="N4" s="281" t="s">
        <v>385</v>
      </c>
      <c r="O4" s="282"/>
      <c r="P4" s="282"/>
      <c r="Q4" s="282"/>
      <c r="R4" s="282"/>
      <c r="S4" s="283"/>
      <c r="T4" s="281" t="s">
        <v>391</v>
      </c>
      <c r="U4" s="282"/>
      <c r="V4" s="282"/>
      <c r="W4" s="282"/>
      <c r="X4" s="282"/>
      <c r="Y4" s="283"/>
      <c r="Z4" s="281" t="s">
        <v>391</v>
      </c>
      <c r="AA4" s="282"/>
      <c r="AB4" s="282"/>
      <c r="AC4" s="282"/>
      <c r="AD4" s="282"/>
      <c r="AE4" s="283"/>
      <c r="AF4" s="281" t="s">
        <v>391</v>
      </c>
      <c r="AG4" s="282"/>
      <c r="AH4" s="282"/>
      <c r="AI4" s="282"/>
      <c r="AJ4" s="282"/>
      <c r="AK4" s="283"/>
      <c r="AL4" s="55" t="s">
        <v>389</v>
      </c>
      <c r="AM4" s="53"/>
      <c r="AN4" s="53"/>
      <c r="AO4" s="53"/>
      <c r="AP4" s="53"/>
      <c r="AQ4" s="56"/>
      <c r="AR4" s="281" t="s">
        <v>397</v>
      </c>
      <c r="AS4" s="282"/>
      <c r="AT4" s="282"/>
      <c r="AU4" s="282"/>
      <c r="AV4" s="282"/>
      <c r="AW4" s="283"/>
    </row>
    <row r="5" spans="1:50" s="47" customFormat="1" ht="24.75" customHeight="1" x14ac:dyDescent="0.2">
      <c r="A5" s="25" t="s">
        <v>388</v>
      </c>
      <c r="B5" s="55">
        <v>539480</v>
      </c>
      <c r="C5" s="53"/>
      <c r="D5" s="53"/>
      <c r="E5" s="53"/>
      <c r="F5" s="53"/>
      <c r="G5" s="56"/>
      <c r="H5" s="55">
        <v>539487</v>
      </c>
      <c r="I5" s="53"/>
      <c r="J5" s="53"/>
      <c r="K5" s="53"/>
      <c r="L5" s="53"/>
      <c r="M5" s="56"/>
      <c r="N5" s="281">
        <v>539784</v>
      </c>
      <c r="O5" s="282"/>
      <c r="P5" s="282"/>
      <c r="Q5" s="282"/>
      <c r="R5" s="282"/>
      <c r="S5" s="283"/>
      <c r="T5" s="281" t="s">
        <v>391</v>
      </c>
      <c r="U5" s="282"/>
      <c r="V5" s="282"/>
      <c r="W5" s="282"/>
      <c r="X5" s="282"/>
      <c r="Y5" s="283"/>
      <c r="Z5" s="281" t="s">
        <v>391</v>
      </c>
      <c r="AA5" s="282"/>
      <c r="AB5" s="282"/>
      <c r="AC5" s="282"/>
      <c r="AD5" s="282"/>
      <c r="AE5" s="283"/>
      <c r="AF5" s="281" t="s">
        <v>391</v>
      </c>
      <c r="AG5" s="282"/>
      <c r="AH5" s="282"/>
      <c r="AI5" s="282"/>
      <c r="AJ5" s="282"/>
      <c r="AK5" s="283"/>
      <c r="AL5" s="281" t="s">
        <v>391</v>
      </c>
      <c r="AM5" s="282"/>
      <c r="AN5" s="282"/>
      <c r="AO5" s="282"/>
      <c r="AP5" s="282"/>
      <c r="AQ5" s="283"/>
      <c r="AR5" s="281">
        <v>544123</v>
      </c>
      <c r="AS5" s="282"/>
      <c r="AT5" s="282"/>
      <c r="AU5" s="282"/>
      <c r="AV5" s="282"/>
      <c r="AW5" s="283"/>
      <c r="AX5" s="57"/>
    </row>
    <row r="6" spans="1:50" x14ac:dyDescent="0.25">
      <c r="A6" s="8" t="s">
        <v>357</v>
      </c>
      <c r="B6" s="323" t="s">
        <v>358</v>
      </c>
      <c r="C6" s="324"/>
      <c r="D6" s="324"/>
      <c r="E6" s="324"/>
      <c r="F6" s="324"/>
      <c r="G6" s="325"/>
      <c r="H6" s="323" t="s">
        <v>358</v>
      </c>
      <c r="I6" s="324"/>
      <c r="J6" s="324"/>
      <c r="K6" s="324"/>
      <c r="L6" s="324"/>
      <c r="M6" s="325"/>
      <c r="N6" s="323" t="s">
        <v>358</v>
      </c>
      <c r="O6" s="324"/>
      <c r="P6" s="324"/>
      <c r="Q6" s="324"/>
      <c r="R6" s="324"/>
      <c r="S6" s="325"/>
      <c r="T6" s="323" t="s">
        <v>20</v>
      </c>
      <c r="U6" s="324"/>
      <c r="V6" s="324"/>
      <c r="W6" s="324"/>
      <c r="X6" s="324"/>
      <c r="Y6" s="325"/>
      <c r="Z6" s="323" t="s">
        <v>20</v>
      </c>
      <c r="AA6" s="324"/>
      <c r="AB6" s="324"/>
      <c r="AC6" s="324"/>
      <c r="AD6" s="324"/>
      <c r="AE6" s="325"/>
      <c r="AF6" s="323" t="s">
        <v>20</v>
      </c>
      <c r="AG6" s="324"/>
      <c r="AH6" s="324"/>
      <c r="AI6" s="324"/>
      <c r="AJ6" s="324"/>
      <c r="AK6" s="325"/>
      <c r="AL6" s="323" t="s">
        <v>390</v>
      </c>
      <c r="AM6" s="324"/>
      <c r="AN6" s="324"/>
      <c r="AO6" s="324"/>
      <c r="AP6" s="324"/>
      <c r="AQ6" s="325"/>
      <c r="AR6" s="323" t="s">
        <v>358</v>
      </c>
      <c r="AS6" s="324"/>
      <c r="AT6" s="324"/>
      <c r="AU6" s="324"/>
      <c r="AV6" s="324"/>
      <c r="AW6" s="325"/>
    </row>
    <row r="7" spans="1:50" x14ac:dyDescent="0.25">
      <c r="A7" s="8" t="s">
        <v>307</v>
      </c>
      <c r="B7" s="323" t="s">
        <v>39</v>
      </c>
      <c r="C7" s="324"/>
      <c r="D7" s="324"/>
      <c r="E7" s="324"/>
      <c r="F7" s="324"/>
      <c r="G7" s="325"/>
      <c r="H7" s="323" t="s">
        <v>25</v>
      </c>
      <c r="I7" s="324"/>
      <c r="J7" s="324"/>
      <c r="K7" s="324"/>
      <c r="L7" s="324"/>
      <c r="M7" s="325"/>
      <c r="N7" s="323" t="s">
        <v>26</v>
      </c>
      <c r="O7" s="324"/>
      <c r="P7" s="324"/>
      <c r="Q7" s="324"/>
      <c r="R7" s="324"/>
      <c r="S7" s="325"/>
      <c r="T7" s="323" t="s">
        <v>27</v>
      </c>
      <c r="U7" s="324"/>
      <c r="V7" s="324"/>
      <c r="W7" s="324"/>
      <c r="X7" s="324"/>
      <c r="Y7" s="325"/>
      <c r="Z7" s="323" t="s">
        <v>27</v>
      </c>
      <c r="AA7" s="324"/>
      <c r="AB7" s="324"/>
      <c r="AC7" s="324"/>
      <c r="AD7" s="324"/>
      <c r="AE7" s="325"/>
      <c r="AF7" s="307" t="s">
        <v>255</v>
      </c>
      <c r="AG7" s="308"/>
      <c r="AH7" s="308"/>
      <c r="AI7" s="308"/>
      <c r="AJ7" s="308"/>
      <c r="AK7" s="309"/>
      <c r="AL7" s="476" t="s">
        <v>38</v>
      </c>
      <c r="AM7" s="477"/>
      <c r="AN7" s="477"/>
      <c r="AO7" s="477"/>
      <c r="AP7" s="477"/>
      <c r="AQ7" s="478"/>
      <c r="AR7" s="323" t="s">
        <v>398</v>
      </c>
      <c r="AS7" s="324"/>
      <c r="AT7" s="324"/>
      <c r="AU7" s="324"/>
      <c r="AV7" s="324"/>
      <c r="AW7" s="325"/>
    </row>
    <row r="8" spans="1:50" x14ac:dyDescent="0.25">
      <c r="A8" s="8" t="s">
        <v>308</v>
      </c>
      <c r="B8" s="307" t="s">
        <v>17</v>
      </c>
      <c r="C8" s="308"/>
      <c r="D8" s="308"/>
      <c r="E8" s="308"/>
      <c r="F8" s="308"/>
      <c r="G8" s="309"/>
      <c r="H8" s="307" t="s">
        <v>17</v>
      </c>
      <c r="I8" s="308"/>
      <c r="J8" s="308"/>
      <c r="K8" s="308"/>
      <c r="L8" s="308"/>
      <c r="M8" s="309"/>
      <c r="N8" s="307" t="s">
        <v>17</v>
      </c>
      <c r="O8" s="308"/>
      <c r="P8" s="308"/>
      <c r="Q8" s="308"/>
      <c r="R8" s="308"/>
      <c r="S8" s="309"/>
      <c r="T8" s="323" t="s">
        <v>309</v>
      </c>
      <c r="U8" s="324"/>
      <c r="V8" s="324"/>
      <c r="W8" s="324"/>
      <c r="X8" s="324"/>
      <c r="Y8" s="325"/>
      <c r="Z8" s="323" t="s">
        <v>309</v>
      </c>
      <c r="AA8" s="324"/>
      <c r="AB8" s="324"/>
      <c r="AC8" s="324"/>
      <c r="AD8" s="324"/>
      <c r="AE8" s="325"/>
      <c r="AF8" s="323" t="s">
        <v>309</v>
      </c>
      <c r="AG8" s="324"/>
      <c r="AH8" s="324"/>
      <c r="AI8" s="324"/>
      <c r="AJ8" s="324"/>
      <c r="AK8" s="325"/>
      <c r="AL8" s="307" t="s">
        <v>17</v>
      </c>
      <c r="AM8" s="308"/>
      <c r="AN8" s="308"/>
      <c r="AO8" s="308"/>
      <c r="AP8" s="308"/>
      <c r="AQ8" s="309"/>
      <c r="AR8" s="307" t="s">
        <v>17</v>
      </c>
      <c r="AS8" s="308"/>
      <c r="AT8" s="308"/>
      <c r="AU8" s="308"/>
      <c r="AV8" s="308"/>
      <c r="AW8" s="309"/>
    </row>
    <row r="9" spans="1:50" x14ac:dyDescent="0.25">
      <c r="A9" s="48"/>
      <c r="B9" s="582"/>
      <c r="C9" s="582"/>
      <c r="D9" s="582"/>
      <c r="E9" s="582"/>
      <c r="F9" s="582"/>
      <c r="G9" s="582"/>
      <c r="H9" s="582"/>
      <c r="I9" s="582"/>
      <c r="J9" s="582"/>
      <c r="K9" s="582"/>
      <c r="L9" s="582"/>
      <c r="M9" s="582"/>
      <c r="N9" s="582"/>
      <c r="O9" s="582"/>
      <c r="P9" s="582"/>
      <c r="Q9" s="582"/>
      <c r="R9" s="582"/>
      <c r="S9" s="582"/>
      <c r="T9" s="582"/>
      <c r="U9" s="582"/>
      <c r="V9" s="582"/>
      <c r="W9" s="582"/>
      <c r="X9" s="582"/>
      <c r="Y9" s="582"/>
      <c r="Z9" s="582"/>
      <c r="AA9" s="582"/>
      <c r="AB9" s="582"/>
      <c r="AC9" s="582"/>
      <c r="AD9" s="582"/>
      <c r="AE9" s="582"/>
      <c r="AF9" s="582"/>
      <c r="AG9" s="582"/>
      <c r="AH9" s="582"/>
      <c r="AI9" s="582"/>
      <c r="AJ9" s="582"/>
      <c r="AK9" s="582"/>
      <c r="AL9" s="582"/>
      <c r="AM9" s="582"/>
      <c r="AN9" s="582"/>
      <c r="AO9" s="582"/>
      <c r="AP9" s="582"/>
      <c r="AQ9" s="582"/>
      <c r="AR9" s="582"/>
      <c r="AS9" s="582"/>
      <c r="AT9" s="582"/>
      <c r="AU9" s="582"/>
      <c r="AV9" s="582"/>
      <c r="AW9" s="582"/>
    </row>
    <row r="10" spans="1:50" x14ac:dyDescent="0.25">
      <c r="A10" s="8" t="s">
        <v>9</v>
      </c>
      <c r="B10" s="256">
        <v>848.64</v>
      </c>
      <c r="C10" s="257"/>
      <c r="D10" s="257"/>
      <c r="E10" s="257"/>
      <c r="F10" s="257"/>
      <c r="G10" s="258"/>
      <c r="H10" s="256">
        <v>797.34</v>
      </c>
      <c r="I10" s="257"/>
      <c r="J10" s="257"/>
      <c r="K10" s="257"/>
      <c r="L10" s="257"/>
      <c r="M10" s="258"/>
      <c r="N10" s="256">
        <v>722</v>
      </c>
      <c r="O10" s="257"/>
      <c r="P10" s="257"/>
      <c r="Q10" s="257"/>
      <c r="R10" s="257"/>
      <c r="S10" s="258"/>
      <c r="T10" s="256">
        <v>326.68</v>
      </c>
      <c r="U10" s="257"/>
      <c r="V10" s="257"/>
      <c r="W10" s="257"/>
      <c r="X10" s="257"/>
      <c r="Y10" s="258"/>
      <c r="Z10" s="256">
        <v>87.51</v>
      </c>
      <c r="AA10" s="257"/>
      <c r="AB10" s="257"/>
      <c r="AC10" s="257"/>
      <c r="AD10" s="257"/>
      <c r="AE10" s="258"/>
      <c r="AF10" s="256">
        <v>93.73</v>
      </c>
      <c r="AG10" s="257"/>
      <c r="AH10" s="257"/>
      <c r="AI10" s="257"/>
      <c r="AJ10" s="257"/>
      <c r="AK10" s="258"/>
      <c r="AL10" s="256">
        <v>2525.34</v>
      </c>
      <c r="AM10" s="257"/>
      <c r="AN10" s="257"/>
      <c r="AO10" s="257"/>
      <c r="AP10" s="257"/>
      <c r="AQ10" s="258"/>
      <c r="AR10" s="256">
        <v>671.22</v>
      </c>
      <c r="AS10" s="257"/>
      <c r="AT10" s="257"/>
      <c r="AU10" s="257"/>
      <c r="AV10" s="257"/>
      <c r="AW10" s="258"/>
    </row>
    <row r="11" spans="1:50" ht="15" customHeight="1" x14ac:dyDescent="0.25">
      <c r="A11" s="23"/>
      <c r="B11" s="403"/>
      <c r="C11" s="403"/>
      <c r="D11" s="403"/>
      <c r="E11" s="403"/>
      <c r="F11" s="403"/>
      <c r="G11" s="404"/>
      <c r="H11" s="403"/>
      <c r="I11" s="403"/>
      <c r="J11" s="403"/>
      <c r="K11" s="403"/>
      <c r="L11" s="403"/>
      <c r="M11" s="404"/>
      <c r="N11" s="403"/>
      <c r="O11" s="403"/>
      <c r="P11" s="403"/>
      <c r="Q11" s="403"/>
      <c r="R11" s="403"/>
      <c r="S11" s="404"/>
      <c r="T11" s="403"/>
      <c r="U11" s="403"/>
      <c r="V11" s="403"/>
      <c r="W11" s="403"/>
      <c r="X11" s="403"/>
      <c r="Y11" s="404"/>
      <c r="Z11" s="403"/>
      <c r="AA11" s="403"/>
      <c r="AB11" s="403"/>
      <c r="AC11" s="403"/>
      <c r="AD11" s="403"/>
      <c r="AE11" s="404"/>
      <c r="AF11" s="403"/>
      <c r="AG11" s="403"/>
      <c r="AH11" s="403"/>
      <c r="AI11" s="403"/>
      <c r="AJ11" s="403"/>
      <c r="AK11" s="404"/>
      <c r="AL11" s="403"/>
      <c r="AM11" s="403"/>
      <c r="AN11" s="403"/>
      <c r="AO11" s="403"/>
      <c r="AP11" s="403"/>
      <c r="AQ11" s="404"/>
      <c r="AR11" s="403"/>
      <c r="AS11" s="403"/>
      <c r="AT11" s="403"/>
      <c r="AU11" s="403"/>
      <c r="AV11" s="403"/>
      <c r="AW11" s="404"/>
    </row>
    <row r="12" spans="1:50" ht="112.5" customHeight="1" x14ac:dyDescent="0.25">
      <c r="A12" s="8" t="s">
        <v>10</v>
      </c>
      <c r="B12" s="278" t="s">
        <v>580</v>
      </c>
      <c r="C12" s="279"/>
      <c r="D12" s="279"/>
      <c r="E12" s="279"/>
      <c r="F12" s="279"/>
      <c r="G12" s="280"/>
      <c r="H12" s="332" t="s">
        <v>488</v>
      </c>
      <c r="I12" s="333"/>
      <c r="J12" s="333"/>
      <c r="K12" s="333"/>
      <c r="L12" s="333"/>
      <c r="M12" s="334"/>
      <c r="N12" s="332" t="s">
        <v>581</v>
      </c>
      <c r="O12" s="333"/>
      <c r="P12" s="333"/>
      <c r="Q12" s="333"/>
      <c r="R12" s="333"/>
      <c r="S12" s="334"/>
      <c r="T12" s="332" t="s">
        <v>489</v>
      </c>
      <c r="U12" s="333"/>
      <c r="V12" s="333"/>
      <c r="W12" s="333"/>
      <c r="X12" s="333"/>
      <c r="Y12" s="334"/>
      <c r="Z12" s="332" t="s">
        <v>490</v>
      </c>
      <c r="AA12" s="333"/>
      <c r="AB12" s="333"/>
      <c r="AC12" s="333"/>
      <c r="AD12" s="333"/>
      <c r="AE12" s="334"/>
      <c r="AF12" s="279" t="s">
        <v>582</v>
      </c>
      <c r="AG12" s="279"/>
      <c r="AH12" s="279"/>
      <c r="AI12" s="279"/>
      <c r="AJ12" s="279"/>
      <c r="AK12" s="280"/>
      <c r="AL12" s="278" t="s">
        <v>491</v>
      </c>
      <c r="AM12" s="279"/>
      <c r="AN12" s="279"/>
      <c r="AO12" s="279"/>
      <c r="AP12" s="279"/>
      <c r="AQ12" s="280"/>
      <c r="AR12" s="332" t="s">
        <v>583</v>
      </c>
      <c r="AS12" s="333"/>
      <c r="AT12" s="333"/>
      <c r="AU12" s="333"/>
      <c r="AV12" s="333"/>
      <c r="AW12" s="334"/>
    </row>
    <row r="13" spans="1:50" x14ac:dyDescent="0.25">
      <c r="A13" s="8"/>
      <c r="B13" s="326"/>
      <c r="C13" s="327"/>
      <c r="D13" s="327"/>
      <c r="E13" s="327"/>
      <c r="F13" s="327"/>
      <c r="G13" s="328"/>
      <c r="H13" s="326"/>
      <c r="I13" s="327"/>
      <c r="J13" s="327"/>
      <c r="K13" s="327"/>
      <c r="L13" s="327"/>
      <c r="M13" s="328"/>
      <c r="N13" s="326"/>
      <c r="O13" s="327"/>
      <c r="P13" s="327"/>
      <c r="Q13" s="327"/>
      <c r="R13" s="327"/>
      <c r="S13" s="328"/>
      <c r="T13" s="326"/>
      <c r="U13" s="327"/>
      <c r="V13" s="327"/>
      <c r="W13" s="327"/>
      <c r="X13" s="327"/>
      <c r="Y13" s="328"/>
      <c r="Z13" s="326"/>
      <c r="AA13" s="327"/>
      <c r="AB13" s="327"/>
      <c r="AC13" s="327"/>
      <c r="AD13" s="327"/>
      <c r="AE13" s="328"/>
      <c r="AF13" s="326"/>
      <c r="AG13" s="327"/>
      <c r="AH13" s="327"/>
      <c r="AI13" s="327"/>
      <c r="AJ13" s="327"/>
      <c r="AK13" s="328"/>
      <c r="AL13" s="326"/>
      <c r="AM13" s="327"/>
      <c r="AN13" s="327"/>
      <c r="AO13" s="327"/>
      <c r="AP13" s="327"/>
      <c r="AQ13" s="328"/>
      <c r="AR13" s="326"/>
      <c r="AS13" s="327"/>
      <c r="AT13" s="327"/>
      <c r="AU13" s="327"/>
      <c r="AV13" s="327"/>
      <c r="AW13" s="328"/>
    </row>
    <row r="14" spans="1:50" ht="42" customHeight="1" x14ac:dyDescent="0.25">
      <c r="A14" s="8" t="s">
        <v>74</v>
      </c>
      <c r="B14" s="314" t="s">
        <v>510</v>
      </c>
      <c r="C14" s="315"/>
      <c r="D14" s="315"/>
      <c r="E14" s="315"/>
      <c r="F14" s="315"/>
      <c r="G14" s="316"/>
      <c r="H14" s="314" t="s">
        <v>510</v>
      </c>
      <c r="I14" s="315"/>
      <c r="J14" s="315"/>
      <c r="K14" s="315"/>
      <c r="L14" s="315"/>
      <c r="M14" s="316"/>
      <c r="N14" s="314" t="s">
        <v>510</v>
      </c>
      <c r="O14" s="315"/>
      <c r="P14" s="315"/>
      <c r="Q14" s="315"/>
      <c r="R14" s="315"/>
      <c r="S14" s="316"/>
      <c r="T14" s="304" t="s">
        <v>510</v>
      </c>
      <c r="U14" s="305"/>
      <c r="V14" s="305"/>
      <c r="W14" s="305"/>
      <c r="X14" s="305"/>
      <c r="Y14" s="306"/>
      <c r="Z14" s="314" t="s">
        <v>512</v>
      </c>
      <c r="AA14" s="315"/>
      <c r="AB14" s="315"/>
      <c r="AC14" s="315"/>
      <c r="AD14" s="315"/>
      <c r="AE14" s="316"/>
      <c r="AF14" s="304" t="s">
        <v>511</v>
      </c>
      <c r="AG14" s="305"/>
      <c r="AH14" s="305"/>
      <c r="AI14" s="305"/>
      <c r="AJ14" s="305"/>
      <c r="AK14" s="306"/>
      <c r="AL14" s="314" t="s">
        <v>513</v>
      </c>
      <c r="AM14" s="315"/>
      <c r="AN14" s="315"/>
      <c r="AO14" s="315"/>
      <c r="AP14" s="315"/>
      <c r="AQ14" s="316"/>
      <c r="AR14" s="314" t="s">
        <v>514</v>
      </c>
      <c r="AS14" s="315"/>
      <c r="AT14" s="315"/>
      <c r="AU14" s="315"/>
      <c r="AV14" s="315"/>
      <c r="AW14" s="316"/>
    </row>
    <row r="15" spans="1:50" x14ac:dyDescent="0.25">
      <c r="A15" s="24"/>
      <c r="B15" s="326"/>
      <c r="C15" s="327"/>
      <c r="D15" s="327"/>
      <c r="E15" s="327"/>
      <c r="F15" s="327"/>
      <c r="G15" s="328"/>
      <c r="H15" s="326"/>
      <c r="I15" s="327"/>
      <c r="J15" s="327"/>
      <c r="K15" s="327"/>
      <c r="L15" s="327"/>
      <c r="M15" s="328"/>
      <c r="N15" s="326"/>
      <c r="O15" s="327"/>
      <c r="P15" s="327"/>
      <c r="Q15" s="327"/>
      <c r="R15" s="327"/>
      <c r="S15" s="328"/>
      <c r="T15" s="326"/>
      <c r="U15" s="327"/>
      <c r="V15" s="327"/>
      <c r="W15" s="327"/>
      <c r="X15" s="327"/>
      <c r="Y15" s="328"/>
      <c r="Z15" s="326"/>
      <c r="AA15" s="327"/>
      <c r="AB15" s="327"/>
      <c r="AC15" s="327"/>
      <c r="AD15" s="327"/>
      <c r="AE15" s="328"/>
      <c r="AF15" s="326"/>
      <c r="AG15" s="327"/>
      <c r="AH15" s="327"/>
      <c r="AI15" s="327"/>
      <c r="AJ15" s="327"/>
      <c r="AK15" s="328"/>
      <c r="AL15" s="326"/>
      <c r="AM15" s="327"/>
      <c r="AN15" s="327"/>
      <c r="AO15" s="327"/>
      <c r="AP15" s="327"/>
      <c r="AQ15" s="328"/>
      <c r="AR15" s="326"/>
      <c r="AS15" s="327"/>
      <c r="AT15" s="327"/>
      <c r="AU15" s="327"/>
      <c r="AV15" s="327"/>
      <c r="AW15" s="328"/>
    </row>
    <row r="16" spans="1:50" x14ac:dyDescent="0.25">
      <c r="A16" s="8" t="s">
        <v>75</v>
      </c>
      <c r="B16" s="256">
        <v>0.11572</v>
      </c>
      <c r="C16" s="257"/>
      <c r="D16" s="257"/>
      <c r="E16" s="257"/>
      <c r="F16" s="257"/>
      <c r="G16" s="258"/>
      <c r="H16" s="256">
        <v>9.8530999999999994E-2</v>
      </c>
      <c r="I16" s="257"/>
      <c r="J16" s="257"/>
      <c r="K16" s="257"/>
      <c r="L16" s="257"/>
      <c r="M16" s="258"/>
      <c r="N16" s="256">
        <v>4.6308000000000002E-2</v>
      </c>
      <c r="O16" s="257"/>
      <c r="P16" s="257"/>
      <c r="Q16" s="257"/>
      <c r="R16" s="257"/>
      <c r="S16" s="258"/>
      <c r="T16" s="256">
        <v>9.1521000000000005E-2</v>
      </c>
      <c r="U16" s="257"/>
      <c r="V16" s="257"/>
      <c r="W16" s="257"/>
      <c r="X16" s="257"/>
      <c r="Y16" s="258"/>
      <c r="Z16" s="256">
        <v>0.105722</v>
      </c>
      <c r="AA16" s="257"/>
      <c r="AB16" s="257"/>
      <c r="AC16" s="257"/>
      <c r="AD16" s="257"/>
      <c r="AE16" s="258"/>
      <c r="AF16" s="256">
        <v>0.70235499999999995</v>
      </c>
      <c r="AG16" s="257"/>
      <c r="AH16" s="257"/>
      <c r="AI16" s="257"/>
      <c r="AJ16" s="257"/>
      <c r="AK16" s="258"/>
      <c r="AL16" s="583" t="s">
        <v>400</v>
      </c>
      <c r="AM16" s="327"/>
      <c r="AN16" s="327"/>
      <c r="AO16" s="327"/>
      <c r="AP16" s="327"/>
      <c r="AQ16" s="328"/>
      <c r="AR16" s="317">
        <v>0.326372</v>
      </c>
      <c r="AS16" s="257"/>
      <c r="AT16" s="257"/>
      <c r="AU16" s="257"/>
      <c r="AV16" s="257"/>
      <c r="AW16" s="258"/>
      <c r="AX16" s="5" t="s">
        <v>312</v>
      </c>
    </row>
    <row r="17" spans="1:51" x14ac:dyDescent="0.25">
      <c r="A17" s="25"/>
      <c r="B17" s="326"/>
      <c r="C17" s="327"/>
      <c r="D17" s="327"/>
      <c r="E17" s="327"/>
      <c r="F17" s="327"/>
      <c r="G17" s="328"/>
      <c r="H17" s="326"/>
      <c r="I17" s="327"/>
      <c r="J17" s="327"/>
      <c r="K17" s="327"/>
      <c r="L17" s="327"/>
      <c r="M17" s="328"/>
      <c r="N17" s="326"/>
      <c r="O17" s="327"/>
      <c r="P17" s="327"/>
      <c r="Q17" s="327"/>
      <c r="R17" s="327"/>
      <c r="S17" s="328"/>
      <c r="T17" s="326"/>
      <c r="U17" s="327"/>
      <c r="V17" s="327"/>
      <c r="W17" s="327"/>
      <c r="X17" s="327"/>
      <c r="Y17" s="328"/>
      <c r="Z17" s="326"/>
      <c r="AA17" s="327"/>
      <c r="AB17" s="327"/>
      <c r="AC17" s="327"/>
      <c r="AD17" s="327"/>
      <c r="AE17" s="328"/>
      <c r="AF17" s="326"/>
      <c r="AG17" s="327"/>
      <c r="AH17" s="327"/>
      <c r="AI17" s="327"/>
      <c r="AJ17" s="327"/>
      <c r="AK17" s="328"/>
      <c r="AL17" s="326"/>
      <c r="AM17" s="327"/>
      <c r="AN17" s="327"/>
      <c r="AO17" s="327"/>
      <c r="AP17" s="327"/>
      <c r="AQ17" s="328"/>
      <c r="AR17" s="326"/>
      <c r="AS17" s="327"/>
      <c r="AT17" s="327"/>
      <c r="AU17" s="327"/>
      <c r="AV17" s="327"/>
      <c r="AW17" s="328"/>
    </row>
    <row r="18" spans="1:51" x14ac:dyDescent="0.25">
      <c r="A18" s="22" t="s">
        <v>449</v>
      </c>
      <c r="B18" s="326"/>
      <c r="C18" s="327"/>
      <c r="D18" s="327"/>
      <c r="E18" s="327"/>
      <c r="F18" s="327"/>
      <c r="G18" s="328"/>
      <c r="H18" s="326"/>
      <c r="I18" s="327"/>
      <c r="J18" s="327"/>
      <c r="K18" s="327"/>
      <c r="L18" s="327"/>
      <c r="M18" s="328"/>
      <c r="N18" s="326"/>
      <c r="O18" s="327"/>
      <c r="P18" s="327"/>
      <c r="Q18" s="327"/>
      <c r="R18" s="327"/>
      <c r="S18" s="328"/>
      <c r="T18" s="326"/>
      <c r="U18" s="327"/>
      <c r="V18" s="327"/>
      <c r="W18" s="327"/>
      <c r="X18" s="327"/>
      <c r="Y18" s="328"/>
      <c r="Z18" s="326"/>
      <c r="AA18" s="327"/>
      <c r="AB18" s="327"/>
      <c r="AC18" s="327"/>
      <c r="AD18" s="327"/>
      <c r="AE18" s="328"/>
      <c r="AF18" s="326"/>
      <c r="AG18" s="327"/>
      <c r="AH18" s="327"/>
      <c r="AI18" s="327"/>
      <c r="AJ18" s="327"/>
      <c r="AK18" s="328"/>
      <c r="AL18" s="326"/>
      <c r="AM18" s="327"/>
      <c r="AN18" s="327"/>
      <c r="AO18" s="327"/>
      <c r="AP18" s="327"/>
      <c r="AQ18" s="328"/>
      <c r="AR18" s="326"/>
      <c r="AS18" s="327"/>
      <c r="AT18" s="327"/>
      <c r="AU18" s="327"/>
      <c r="AV18" s="327"/>
      <c r="AW18" s="328"/>
    </row>
    <row r="19" spans="1:51" x14ac:dyDescent="0.25">
      <c r="A19" s="26"/>
      <c r="B19" s="281" t="s">
        <v>2</v>
      </c>
      <c r="C19" s="282"/>
      <c r="D19" s="283"/>
      <c r="E19" s="298" t="s">
        <v>3</v>
      </c>
      <c r="F19" s="299"/>
      <c r="G19" s="300"/>
      <c r="H19" s="281" t="s">
        <v>2</v>
      </c>
      <c r="I19" s="282"/>
      <c r="J19" s="283"/>
      <c r="K19" s="298" t="s">
        <v>3</v>
      </c>
      <c r="L19" s="299"/>
      <c r="M19" s="300"/>
      <c r="N19" s="281" t="s">
        <v>2</v>
      </c>
      <c r="O19" s="282"/>
      <c r="P19" s="283"/>
      <c r="Q19" s="298" t="s">
        <v>3</v>
      </c>
      <c r="R19" s="299"/>
      <c r="S19" s="300"/>
      <c r="T19" s="281" t="s">
        <v>2</v>
      </c>
      <c r="U19" s="282"/>
      <c r="V19" s="283"/>
      <c r="W19" s="298" t="s">
        <v>3</v>
      </c>
      <c r="X19" s="299"/>
      <c r="Y19" s="300"/>
      <c r="Z19" s="281" t="s">
        <v>2</v>
      </c>
      <c r="AA19" s="282"/>
      <c r="AB19" s="283"/>
      <c r="AC19" s="298" t="s">
        <v>3</v>
      </c>
      <c r="AD19" s="299"/>
      <c r="AE19" s="300"/>
      <c r="AF19" s="282" t="s">
        <v>2</v>
      </c>
      <c r="AG19" s="282"/>
      <c r="AH19" s="283"/>
      <c r="AI19" s="298" t="s">
        <v>3</v>
      </c>
      <c r="AJ19" s="299"/>
      <c r="AK19" s="300"/>
      <c r="AL19" s="281" t="s">
        <v>2</v>
      </c>
      <c r="AM19" s="282"/>
      <c r="AN19" s="283"/>
      <c r="AO19" s="298" t="s">
        <v>3</v>
      </c>
      <c r="AP19" s="299"/>
      <c r="AQ19" s="300"/>
      <c r="AR19" s="281" t="s">
        <v>2</v>
      </c>
      <c r="AS19" s="282"/>
      <c r="AT19" s="283"/>
      <c r="AU19" s="298" t="s">
        <v>3</v>
      </c>
      <c r="AV19" s="299"/>
      <c r="AW19" s="300"/>
    </row>
    <row r="20" spans="1:51" x14ac:dyDescent="0.25">
      <c r="A20" s="8" t="s">
        <v>50</v>
      </c>
      <c r="B20" s="256">
        <v>0.06</v>
      </c>
      <c r="C20" s="257"/>
      <c r="D20" s="258"/>
      <c r="E20" s="256">
        <v>0</v>
      </c>
      <c r="F20" s="257"/>
      <c r="G20" s="258"/>
      <c r="H20" s="256">
        <v>0.1</v>
      </c>
      <c r="I20" s="257"/>
      <c r="J20" s="258"/>
      <c r="K20" s="256" t="s">
        <v>20</v>
      </c>
      <c r="L20" s="257"/>
      <c r="M20" s="258"/>
      <c r="N20" s="256">
        <v>0.25</v>
      </c>
      <c r="O20" s="257"/>
      <c r="P20" s="258"/>
      <c r="Q20" s="256" t="s">
        <v>20</v>
      </c>
      <c r="R20" s="257"/>
      <c r="S20" s="258"/>
      <c r="T20" s="256">
        <v>1</v>
      </c>
      <c r="U20" s="257"/>
      <c r="V20" s="258"/>
      <c r="W20" s="256">
        <v>0.17</v>
      </c>
      <c r="X20" s="257"/>
      <c r="Y20" s="258"/>
      <c r="Z20" s="256">
        <v>1</v>
      </c>
      <c r="AA20" s="257"/>
      <c r="AB20" s="258"/>
      <c r="AC20" s="256">
        <v>0.3</v>
      </c>
      <c r="AD20" s="257"/>
      <c r="AE20" s="258"/>
      <c r="AF20" s="256">
        <v>0.88</v>
      </c>
      <c r="AG20" s="257"/>
      <c r="AH20" s="258"/>
      <c r="AI20" s="256">
        <v>0.3</v>
      </c>
      <c r="AJ20" s="257"/>
      <c r="AK20" s="258"/>
      <c r="AL20" s="256">
        <v>0.15</v>
      </c>
      <c r="AM20" s="257"/>
      <c r="AN20" s="258"/>
      <c r="AO20" s="256" t="s">
        <v>20</v>
      </c>
      <c r="AP20" s="257"/>
      <c r="AQ20" s="258"/>
      <c r="AR20" s="256">
        <v>0.15</v>
      </c>
      <c r="AS20" s="257"/>
      <c r="AT20" s="258"/>
      <c r="AU20" s="256" t="s">
        <v>20</v>
      </c>
      <c r="AV20" s="257"/>
      <c r="AW20" s="258"/>
      <c r="AY20" s="5" t="s">
        <v>312</v>
      </c>
    </row>
    <row r="21" spans="1:51" x14ac:dyDescent="0.25">
      <c r="A21" s="8" t="s">
        <v>51</v>
      </c>
      <c r="B21" s="256">
        <v>0</v>
      </c>
      <c r="C21" s="257"/>
      <c r="D21" s="258"/>
      <c r="E21" s="256">
        <v>0</v>
      </c>
      <c r="F21" s="257"/>
      <c r="G21" s="258"/>
      <c r="H21" s="256">
        <v>0</v>
      </c>
      <c r="I21" s="257"/>
      <c r="J21" s="258"/>
      <c r="K21" s="256" t="s">
        <v>20</v>
      </c>
      <c r="L21" s="257"/>
      <c r="M21" s="258"/>
      <c r="N21" s="256">
        <v>0</v>
      </c>
      <c r="O21" s="257"/>
      <c r="P21" s="258"/>
      <c r="Q21" s="256" t="s">
        <v>20</v>
      </c>
      <c r="R21" s="257"/>
      <c r="S21" s="258"/>
      <c r="T21" s="256">
        <v>0</v>
      </c>
      <c r="U21" s="257"/>
      <c r="V21" s="258"/>
      <c r="W21" s="256">
        <v>0</v>
      </c>
      <c r="X21" s="257"/>
      <c r="Y21" s="258"/>
      <c r="Z21" s="256">
        <v>0</v>
      </c>
      <c r="AA21" s="257"/>
      <c r="AB21" s="258"/>
      <c r="AC21" s="256">
        <v>0</v>
      </c>
      <c r="AD21" s="257"/>
      <c r="AE21" s="258"/>
      <c r="AF21" s="256">
        <v>0</v>
      </c>
      <c r="AG21" s="257"/>
      <c r="AH21" s="258"/>
      <c r="AI21" s="256">
        <v>0</v>
      </c>
      <c r="AJ21" s="257"/>
      <c r="AK21" s="258"/>
      <c r="AL21" s="256">
        <v>0</v>
      </c>
      <c r="AM21" s="257"/>
      <c r="AN21" s="258"/>
      <c r="AO21" s="256" t="s">
        <v>20</v>
      </c>
      <c r="AP21" s="257"/>
      <c r="AQ21" s="258"/>
      <c r="AR21" s="256">
        <v>0</v>
      </c>
      <c r="AS21" s="257"/>
      <c r="AT21" s="258"/>
      <c r="AU21" s="256" t="s">
        <v>20</v>
      </c>
      <c r="AV21" s="257"/>
      <c r="AW21" s="258"/>
    </row>
    <row r="22" spans="1:51" x14ac:dyDescent="0.25">
      <c r="A22" s="8" t="s">
        <v>52</v>
      </c>
      <c r="B22" s="256">
        <v>0</v>
      </c>
      <c r="C22" s="257"/>
      <c r="D22" s="258"/>
      <c r="E22" s="256">
        <v>0</v>
      </c>
      <c r="F22" s="257"/>
      <c r="G22" s="258"/>
      <c r="H22" s="256">
        <v>0</v>
      </c>
      <c r="I22" s="257"/>
      <c r="J22" s="258"/>
      <c r="K22" s="256" t="s">
        <v>20</v>
      </c>
      <c r="L22" s="257"/>
      <c r="M22" s="258"/>
      <c r="N22" s="256">
        <v>0</v>
      </c>
      <c r="O22" s="257"/>
      <c r="P22" s="258"/>
      <c r="Q22" s="256" t="s">
        <v>20</v>
      </c>
      <c r="R22" s="257"/>
      <c r="S22" s="258"/>
      <c r="T22" s="256">
        <v>0</v>
      </c>
      <c r="U22" s="257"/>
      <c r="V22" s="258"/>
      <c r="W22" s="256">
        <v>0</v>
      </c>
      <c r="X22" s="257"/>
      <c r="Y22" s="258"/>
      <c r="Z22" s="256">
        <v>0.05</v>
      </c>
      <c r="AA22" s="257"/>
      <c r="AB22" s="258"/>
      <c r="AC22" s="256">
        <v>0.05</v>
      </c>
      <c r="AD22" s="257"/>
      <c r="AE22" s="258"/>
      <c r="AF22" s="256">
        <v>0</v>
      </c>
      <c r="AG22" s="257"/>
      <c r="AH22" s="258"/>
      <c r="AI22" s="256">
        <v>0</v>
      </c>
      <c r="AJ22" s="257"/>
      <c r="AK22" s="258"/>
      <c r="AL22" s="256">
        <v>0</v>
      </c>
      <c r="AM22" s="257"/>
      <c r="AN22" s="258"/>
      <c r="AO22" s="256" t="s">
        <v>20</v>
      </c>
      <c r="AP22" s="257"/>
      <c r="AQ22" s="258"/>
      <c r="AR22" s="256">
        <v>0</v>
      </c>
      <c r="AS22" s="257"/>
      <c r="AT22" s="258"/>
      <c r="AU22" s="256" t="s">
        <v>20</v>
      </c>
      <c r="AV22" s="257"/>
      <c r="AW22" s="258"/>
      <c r="AX22" s="5" t="s">
        <v>312</v>
      </c>
    </row>
    <row r="23" spans="1:51" x14ac:dyDescent="0.25">
      <c r="A23" s="8" t="s">
        <v>55</v>
      </c>
      <c r="B23" s="256">
        <v>0</v>
      </c>
      <c r="C23" s="257"/>
      <c r="D23" s="258"/>
      <c r="E23" s="256">
        <v>0</v>
      </c>
      <c r="F23" s="257"/>
      <c r="G23" s="258"/>
      <c r="H23" s="256">
        <v>0</v>
      </c>
      <c r="I23" s="257"/>
      <c r="J23" s="258"/>
      <c r="K23" s="256" t="s">
        <v>20</v>
      </c>
      <c r="L23" s="257"/>
      <c r="M23" s="258"/>
      <c r="N23" s="256">
        <v>0.03</v>
      </c>
      <c r="O23" s="257"/>
      <c r="P23" s="258"/>
      <c r="Q23" s="256" t="s">
        <v>20</v>
      </c>
      <c r="R23" s="257"/>
      <c r="S23" s="258"/>
      <c r="T23" s="256">
        <v>0.01</v>
      </c>
      <c r="U23" s="257"/>
      <c r="V23" s="258"/>
      <c r="W23" s="256">
        <v>0.01</v>
      </c>
      <c r="X23" s="257"/>
      <c r="Y23" s="258"/>
      <c r="Z23" s="256">
        <v>0.03</v>
      </c>
      <c r="AA23" s="257"/>
      <c r="AB23" s="258"/>
      <c r="AC23" s="256">
        <v>0.03</v>
      </c>
      <c r="AD23" s="257"/>
      <c r="AE23" s="258"/>
      <c r="AF23" s="256">
        <v>0.02</v>
      </c>
      <c r="AG23" s="257"/>
      <c r="AH23" s="258"/>
      <c r="AI23" s="256">
        <v>0.02</v>
      </c>
      <c r="AJ23" s="257"/>
      <c r="AK23" s="258"/>
      <c r="AL23" s="256">
        <v>0.01</v>
      </c>
      <c r="AM23" s="257"/>
      <c r="AN23" s="258"/>
      <c r="AO23" s="256" t="s">
        <v>20</v>
      </c>
      <c r="AP23" s="257"/>
      <c r="AQ23" s="258"/>
      <c r="AR23" s="256">
        <v>0.01</v>
      </c>
      <c r="AS23" s="257"/>
      <c r="AT23" s="258"/>
      <c r="AU23" s="256" t="s">
        <v>20</v>
      </c>
      <c r="AV23" s="257"/>
      <c r="AW23" s="258"/>
    </row>
    <row r="24" spans="1:51" x14ac:dyDescent="0.25">
      <c r="A24" s="8" t="s">
        <v>49</v>
      </c>
      <c r="B24" s="256">
        <f>SUM(B20:D23)</f>
        <v>0.06</v>
      </c>
      <c r="C24" s="257"/>
      <c r="D24" s="258"/>
      <c r="E24" s="256">
        <f>SUM(E20:G23)</f>
        <v>0</v>
      </c>
      <c r="F24" s="257"/>
      <c r="G24" s="258"/>
      <c r="H24" s="256">
        <f>SUM(H20:J23)</f>
        <v>0.1</v>
      </c>
      <c r="I24" s="257"/>
      <c r="J24" s="258"/>
      <c r="K24" s="256" t="s">
        <v>20</v>
      </c>
      <c r="L24" s="257"/>
      <c r="M24" s="258"/>
      <c r="N24" s="256">
        <f>SUM(N20:P23)</f>
        <v>0.28000000000000003</v>
      </c>
      <c r="O24" s="257"/>
      <c r="P24" s="258"/>
      <c r="Q24" s="256" t="s">
        <v>20</v>
      </c>
      <c r="R24" s="257"/>
      <c r="S24" s="258"/>
      <c r="T24" s="256">
        <f>SUM(T20:V23)</f>
        <v>1.01</v>
      </c>
      <c r="U24" s="257"/>
      <c r="V24" s="258"/>
      <c r="W24" s="256">
        <f>SUM(W20:Y23)</f>
        <v>0.18000000000000002</v>
      </c>
      <c r="X24" s="257"/>
      <c r="Y24" s="258"/>
      <c r="Z24" s="256">
        <f>SUM(Z20:AB23)</f>
        <v>1.08</v>
      </c>
      <c r="AA24" s="257"/>
      <c r="AB24" s="258"/>
      <c r="AC24" s="256">
        <f>SUM(AC20:AE23)</f>
        <v>0.38</v>
      </c>
      <c r="AD24" s="257"/>
      <c r="AE24" s="258"/>
      <c r="AF24" s="256">
        <f>SUM(AF20:AH23)</f>
        <v>0.9</v>
      </c>
      <c r="AG24" s="257"/>
      <c r="AH24" s="258"/>
      <c r="AI24" s="256">
        <f>SUM(AI20:AK23)</f>
        <v>0.32</v>
      </c>
      <c r="AJ24" s="257"/>
      <c r="AK24" s="258"/>
      <c r="AL24" s="256">
        <f>SUM(AL20:AN23)</f>
        <v>0.16</v>
      </c>
      <c r="AM24" s="257"/>
      <c r="AN24" s="258"/>
      <c r="AO24" s="256" t="s">
        <v>20</v>
      </c>
      <c r="AP24" s="257"/>
      <c r="AQ24" s="258"/>
      <c r="AR24" s="256">
        <f>SUM(AR20:AT23)</f>
        <v>0.16</v>
      </c>
      <c r="AS24" s="257"/>
      <c r="AT24" s="258"/>
      <c r="AU24" s="256" t="s">
        <v>20</v>
      </c>
      <c r="AV24" s="257"/>
      <c r="AW24" s="258"/>
    </row>
    <row r="25" spans="1:51" x14ac:dyDescent="0.25">
      <c r="A25" s="24"/>
      <c r="B25" s="326"/>
      <c r="C25" s="327"/>
      <c r="D25" s="327"/>
      <c r="E25" s="327"/>
      <c r="F25" s="327"/>
      <c r="G25" s="328"/>
      <c r="H25" s="326"/>
      <c r="I25" s="327"/>
      <c r="J25" s="327"/>
      <c r="K25" s="327"/>
      <c r="L25" s="327"/>
      <c r="M25" s="328"/>
      <c r="N25" s="326"/>
      <c r="O25" s="327"/>
      <c r="P25" s="327"/>
      <c r="Q25" s="327"/>
      <c r="R25" s="327"/>
      <c r="S25" s="328"/>
      <c r="T25" s="326"/>
      <c r="U25" s="327"/>
      <c r="V25" s="327"/>
      <c r="W25" s="327"/>
      <c r="X25" s="327"/>
      <c r="Y25" s="328"/>
      <c r="Z25" s="326"/>
      <c r="AA25" s="327"/>
      <c r="AB25" s="327"/>
      <c r="AC25" s="327"/>
      <c r="AD25" s="327"/>
      <c r="AE25" s="328"/>
      <c r="AF25" s="326"/>
      <c r="AG25" s="327"/>
      <c r="AH25" s="327"/>
      <c r="AI25" s="327"/>
      <c r="AJ25" s="327"/>
      <c r="AK25" s="328"/>
      <c r="AL25" s="326"/>
      <c r="AM25" s="327"/>
      <c r="AN25" s="327"/>
      <c r="AO25" s="327"/>
      <c r="AP25" s="327"/>
      <c r="AQ25" s="328"/>
      <c r="AR25" s="326"/>
      <c r="AS25" s="327"/>
      <c r="AT25" s="327"/>
      <c r="AU25" s="327"/>
      <c r="AV25" s="327"/>
      <c r="AW25" s="328"/>
    </row>
    <row r="26" spans="1:51" x14ac:dyDescent="0.25">
      <c r="A26" s="388" t="s">
        <v>11</v>
      </c>
      <c r="B26" s="262" t="s">
        <v>4</v>
      </c>
      <c r="C26" s="253"/>
      <c r="D26" s="254"/>
      <c r="E26" s="262" t="s">
        <v>331</v>
      </c>
      <c r="F26" s="253"/>
      <c r="G26" s="254"/>
      <c r="H26" s="262" t="s">
        <v>4</v>
      </c>
      <c r="I26" s="253"/>
      <c r="J26" s="254"/>
      <c r="K26" s="262" t="s">
        <v>331</v>
      </c>
      <c r="L26" s="253"/>
      <c r="M26" s="254"/>
      <c r="N26" s="262" t="s">
        <v>4</v>
      </c>
      <c r="O26" s="253"/>
      <c r="P26" s="254"/>
      <c r="Q26" s="262" t="s">
        <v>331</v>
      </c>
      <c r="R26" s="253"/>
      <c r="S26" s="254"/>
      <c r="T26" s="262" t="s">
        <v>4</v>
      </c>
      <c r="U26" s="253"/>
      <c r="V26" s="254"/>
      <c r="W26" s="262" t="s">
        <v>331</v>
      </c>
      <c r="X26" s="253"/>
      <c r="Y26" s="254"/>
      <c r="Z26" s="262" t="s">
        <v>4</v>
      </c>
      <c r="AA26" s="253"/>
      <c r="AB26" s="254"/>
      <c r="AC26" s="262" t="s">
        <v>331</v>
      </c>
      <c r="AD26" s="253"/>
      <c r="AE26" s="254"/>
      <c r="AF26" s="252" t="s">
        <v>4</v>
      </c>
      <c r="AG26" s="296"/>
      <c r="AH26" s="297"/>
      <c r="AI26" s="252" t="s">
        <v>331</v>
      </c>
      <c r="AJ26" s="296"/>
      <c r="AK26" s="296"/>
      <c r="AL26" s="546" t="s">
        <v>4</v>
      </c>
      <c r="AM26" s="546"/>
      <c r="AN26" s="546"/>
      <c r="AO26" s="546" t="s">
        <v>331</v>
      </c>
      <c r="AP26" s="546"/>
      <c r="AQ26" s="546"/>
      <c r="AR26" s="262" t="s">
        <v>4</v>
      </c>
      <c r="AS26" s="253"/>
      <c r="AT26" s="254"/>
      <c r="AU26" s="262" t="s">
        <v>331</v>
      </c>
      <c r="AV26" s="253"/>
      <c r="AW26" s="254"/>
      <c r="AY26" s="5" t="s">
        <v>312</v>
      </c>
    </row>
    <row r="27" spans="1:51" ht="15" customHeight="1" x14ac:dyDescent="0.25">
      <c r="A27" s="389"/>
      <c r="B27" s="259" t="s">
        <v>180</v>
      </c>
      <c r="C27" s="260"/>
      <c r="D27" s="261"/>
      <c r="E27" s="255">
        <v>13.2826</v>
      </c>
      <c r="F27" s="255"/>
      <c r="G27" s="255"/>
      <c r="H27" s="259" t="s">
        <v>180</v>
      </c>
      <c r="I27" s="260"/>
      <c r="J27" s="261"/>
      <c r="K27" s="255">
        <v>15.668200000000001</v>
      </c>
      <c r="L27" s="255"/>
      <c r="M27" s="255"/>
      <c r="N27" s="259" t="s">
        <v>180</v>
      </c>
      <c r="O27" s="260"/>
      <c r="P27" s="261"/>
      <c r="Q27" s="255">
        <v>11.036300000000001</v>
      </c>
      <c r="R27" s="255"/>
      <c r="S27" s="255"/>
      <c r="T27" s="259" t="s">
        <v>180</v>
      </c>
      <c r="U27" s="260"/>
      <c r="V27" s="261"/>
      <c r="W27" s="255">
        <v>13.1525</v>
      </c>
      <c r="X27" s="255"/>
      <c r="Y27" s="255"/>
      <c r="Z27" s="259" t="s">
        <v>180</v>
      </c>
      <c r="AA27" s="260"/>
      <c r="AB27" s="261"/>
      <c r="AC27" s="255">
        <v>15.6639</v>
      </c>
      <c r="AD27" s="255"/>
      <c r="AE27" s="255"/>
      <c r="AF27" s="259" t="s">
        <v>444</v>
      </c>
      <c r="AG27" s="260"/>
      <c r="AH27" s="261"/>
      <c r="AI27" s="255">
        <v>4.5744999999999996</v>
      </c>
      <c r="AJ27" s="255"/>
      <c r="AK27" s="255"/>
      <c r="AL27" s="269" t="s">
        <v>178</v>
      </c>
      <c r="AM27" s="270"/>
      <c r="AN27" s="271"/>
      <c r="AO27" s="255">
        <v>99.792699999999996</v>
      </c>
      <c r="AP27" s="255"/>
      <c r="AQ27" s="255"/>
      <c r="AR27" s="259" t="s">
        <v>551</v>
      </c>
      <c r="AS27" s="260"/>
      <c r="AT27" s="261"/>
      <c r="AU27" s="255">
        <v>3.3182</v>
      </c>
      <c r="AV27" s="255"/>
      <c r="AW27" s="255"/>
    </row>
    <row r="28" spans="1:51" ht="15" customHeight="1" x14ac:dyDescent="0.25">
      <c r="A28" s="389"/>
      <c r="B28" s="259" t="s">
        <v>43</v>
      </c>
      <c r="C28" s="260"/>
      <c r="D28" s="261"/>
      <c r="E28" s="255">
        <v>9.1374999999999993</v>
      </c>
      <c r="F28" s="255"/>
      <c r="G28" s="255"/>
      <c r="H28" s="259" t="s">
        <v>43</v>
      </c>
      <c r="I28" s="260"/>
      <c r="J28" s="261"/>
      <c r="K28" s="255">
        <v>10.8847</v>
      </c>
      <c r="L28" s="255"/>
      <c r="M28" s="255"/>
      <c r="N28" s="259" t="s">
        <v>43</v>
      </c>
      <c r="O28" s="260"/>
      <c r="P28" s="261"/>
      <c r="Q28" s="255">
        <v>7.5839999999999996</v>
      </c>
      <c r="R28" s="255"/>
      <c r="S28" s="255"/>
      <c r="T28" s="259" t="s">
        <v>43</v>
      </c>
      <c r="U28" s="260"/>
      <c r="V28" s="261"/>
      <c r="W28" s="255">
        <v>8.9777000000000005</v>
      </c>
      <c r="X28" s="255"/>
      <c r="Y28" s="255"/>
      <c r="Z28" s="259" t="s">
        <v>43</v>
      </c>
      <c r="AA28" s="260"/>
      <c r="AB28" s="261"/>
      <c r="AC28" s="255">
        <v>10.850300000000001</v>
      </c>
      <c r="AD28" s="255"/>
      <c r="AE28" s="255"/>
      <c r="AF28" s="259" t="s">
        <v>314</v>
      </c>
      <c r="AG28" s="260"/>
      <c r="AH28" s="261"/>
      <c r="AI28" s="255">
        <v>3.7877999999999998</v>
      </c>
      <c r="AJ28" s="255"/>
      <c r="AK28" s="255"/>
      <c r="AL28" s="269"/>
      <c r="AM28" s="270"/>
      <c r="AN28" s="271"/>
      <c r="AO28" s="256"/>
      <c r="AP28" s="257"/>
      <c r="AQ28" s="258"/>
      <c r="AR28" s="259" t="s">
        <v>403</v>
      </c>
      <c r="AS28" s="260"/>
      <c r="AT28" s="261"/>
      <c r="AU28" s="255">
        <v>3.1412</v>
      </c>
      <c r="AV28" s="255"/>
      <c r="AW28" s="255"/>
    </row>
    <row r="29" spans="1:51" ht="15" customHeight="1" x14ac:dyDescent="0.25">
      <c r="A29" s="389"/>
      <c r="B29" s="259" t="s">
        <v>177</v>
      </c>
      <c r="C29" s="260"/>
      <c r="D29" s="261"/>
      <c r="E29" s="255">
        <v>8.6417000000000002</v>
      </c>
      <c r="F29" s="255"/>
      <c r="G29" s="255"/>
      <c r="H29" s="259" t="s">
        <v>177</v>
      </c>
      <c r="I29" s="260"/>
      <c r="J29" s="261"/>
      <c r="K29" s="255">
        <v>10.261699999999999</v>
      </c>
      <c r="L29" s="255"/>
      <c r="M29" s="255"/>
      <c r="N29" s="259" t="s">
        <v>177</v>
      </c>
      <c r="O29" s="260"/>
      <c r="P29" s="261"/>
      <c r="Q29" s="255">
        <v>7.1609999999999996</v>
      </c>
      <c r="R29" s="255"/>
      <c r="S29" s="255"/>
      <c r="T29" s="259" t="s">
        <v>177</v>
      </c>
      <c r="U29" s="260"/>
      <c r="V29" s="261"/>
      <c r="W29" s="255">
        <v>8.6527999999999992</v>
      </c>
      <c r="X29" s="255"/>
      <c r="Y29" s="255"/>
      <c r="Z29" s="259" t="s">
        <v>177</v>
      </c>
      <c r="AA29" s="260"/>
      <c r="AB29" s="261"/>
      <c r="AC29" s="255">
        <v>10.2121</v>
      </c>
      <c r="AD29" s="255"/>
      <c r="AE29" s="255"/>
      <c r="AF29" s="259" t="s">
        <v>549</v>
      </c>
      <c r="AG29" s="260"/>
      <c r="AH29" s="261"/>
      <c r="AI29" s="255">
        <v>3.4333999999999998</v>
      </c>
      <c r="AJ29" s="255"/>
      <c r="AK29" s="255"/>
      <c r="AL29" s="269"/>
      <c r="AM29" s="270"/>
      <c r="AN29" s="271"/>
      <c r="AO29" s="256"/>
      <c r="AP29" s="257"/>
      <c r="AQ29" s="258"/>
      <c r="AR29" s="259" t="s">
        <v>445</v>
      </c>
      <c r="AS29" s="260"/>
      <c r="AT29" s="261"/>
      <c r="AU29" s="255">
        <v>2.5733999999999999</v>
      </c>
      <c r="AV29" s="255"/>
      <c r="AW29" s="255"/>
    </row>
    <row r="30" spans="1:51" ht="15" customHeight="1" x14ac:dyDescent="0.25">
      <c r="A30" s="389"/>
      <c r="B30" s="259" t="s">
        <v>179</v>
      </c>
      <c r="C30" s="260"/>
      <c r="D30" s="261"/>
      <c r="E30" s="255">
        <v>4.8971</v>
      </c>
      <c r="F30" s="255"/>
      <c r="G30" s="255"/>
      <c r="H30" s="259" t="s">
        <v>179</v>
      </c>
      <c r="I30" s="260"/>
      <c r="J30" s="261"/>
      <c r="K30" s="255">
        <v>5.7544000000000004</v>
      </c>
      <c r="L30" s="255"/>
      <c r="M30" s="255"/>
      <c r="N30" s="259" t="s">
        <v>179</v>
      </c>
      <c r="O30" s="260"/>
      <c r="P30" s="261"/>
      <c r="Q30" s="255">
        <v>4.0526999999999997</v>
      </c>
      <c r="R30" s="255"/>
      <c r="S30" s="255"/>
      <c r="T30" s="259" t="s">
        <v>179</v>
      </c>
      <c r="U30" s="260"/>
      <c r="V30" s="261"/>
      <c r="W30" s="255">
        <v>4.9435000000000002</v>
      </c>
      <c r="X30" s="255"/>
      <c r="Y30" s="255"/>
      <c r="Z30" s="259" t="s">
        <v>179</v>
      </c>
      <c r="AA30" s="260"/>
      <c r="AB30" s="261"/>
      <c r="AC30" s="255">
        <v>5.7568000000000001</v>
      </c>
      <c r="AD30" s="255"/>
      <c r="AE30" s="255"/>
      <c r="AF30" s="259" t="s">
        <v>402</v>
      </c>
      <c r="AG30" s="260"/>
      <c r="AH30" s="261"/>
      <c r="AI30" s="255">
        <v>3.1581999999999999</v>
      </c>
      <c r="AJ30" s="255"/>
      <c r="AK30" s="255"/>
      <c r="AL30" s="269"/>
      <c r="AM30" s="270"/>
      <c r="AN30" s="271"/>
      <c r="AO30" s="256"/>
      <c r="AP30" s="257"/>
      <c r="AQ30" s="258"/>
      <c r="AR30" s="259" t="s">
        <v>468</v>
      </c>
      <c r="AS30" s="260"/>
      <c r="AT30" s="261"/>
      <c r="AU30" s="255">
        <v>2.4481000000000002</v>
      </c>
      <c r="AV30" s="255"/>
      <c r="AW30" s="255"/>
    </row>
    <row r="31" spans="1:51" ht="15" customHeight="1" x14ac:dyDescent="0.25">
      <c r="A31" s="389"/>
      <c r="B31" s="259" t="s">
        <v>296</v>
      </c>
      <c r="C31" s="260"/>
      <c r="D31" s="261"/>
      <c r="E31" s="255">
        <v>4.5419</v>
      </c>
      <c r="F31" s="255"/>
      <c r="G31" s="255"/>
      <c r="H31" s="259" t="s">
        <v>296</v>
      </c>
      <c r="I31" s="260"/>
      <c r="J31" s="261"/>
      <c r="K31" s="255">
        <v>5.3672000000000004</v>
      </c>
      <c r="L31" s="255"/>
      <c r="M31" s="255"/>
      <c r="N31" s="259" t="s">
        <v>296</v>
      </c>
      <c r="O31" s="260"/>
      <c r="P31" s="261"/>
      <c r="Q31" s="255">
        <v>3.7793999999999999</v>
      </c>
      <c r="R31" s="255"/>
      <c r="S31" s="255"/>
      <c r="T31" s="259" t="s">
        <v>296</v>
      </c>
      <c r="U31" s="260"/>
      <c r="V31" s="261"/>
      <c r="W31" s="255">
        <v>4.4791999999999996</v>
      </c>
      <c r="X31" s="255"/>
      <c r="Y31" s="255"/>
      <c r="Z31" s="259" t="s">
        <v>296</v>
      </c>
      <c r="AA31" s="260"/>
      <c r="AB31" s="261"/>
      <c r="AC31" s="255">
        <v>5.3898999999999999</v>
      </c>
      <c r="AD31" s="255"/>
      <c r="AE31" s="255"/>
      <c r="AF31" s="259" t="s">
        <v>613</v>
      </c>
      <c r="AG31" s="260"/>
      <c r="AH31" s="261"/>
      <c r="AI31" s="255">
        <v>3.0964</v>
      </c>
      <c r="AJ31" s="255"/>
      <c r="AK31" s="255"/>
      <c r="AL31" s="269"/>
      <c r="AM31" s="270"/>
      <c r="AN31" s="271"/>
      <c r="AO31" s="256"/>
      <c r="AP31" s="257"/>
      <c r="AQ31" s="258"/>
      <c r="AR31" s="259" t="s">
        <v>469</v>
      </c>
      <c r="AS31" s="260"/>
      <c r="AT31" s="261"/>
      <c r="AU31" s="255">
        <v>2.1890999999999998</v>
      </c>
      <c r="AV31" s="255"/>
      <c r="AW31" s="255"/>
    </row>
    <row r="32" spans="1:51" ht="15" customHeight="1" x14ac:dyDescent="0.25">
      <c r="A32" s="389"/>
      <c r="B32" s="259" t="s">
        <v>186</v>
      </c>
      <c r="C32" s="260"/>
      <c r="D32" s="261"/>
      <c r="E32" s="255">
        <v>3.5952999999999999</v>
      </c>
      <c r="F32" s="255"/>
      <c r="G32" s="255"/>
      <c r="H32" s="259" t="s">
        <v>186</v>
      </c>
      <c r="I32" s="260"/>
      <c r="J32" s="261"/>
      <c r="K32" s="255">
        <v>4.2365000000000004</v>
      </c>
      <c r="L32" s="255"/>
      <c r="M32" s="255"/>
      <c r="N32" s="259" t="s">
        <v>186</v>
      </c>
      <c r="O32" s="260"/>
      <c r="P32" s="261"/>
      <c r="Q32" s="255">
        <v>2.9773999999999998</v>
      </c>
      <c r="R32" s="255"/>
      <c r="S32" s="255"/>
      <c r="T32" s="259" t="s">
        <v>191</v>
      </c>
      <c r="U32" s="260"/>
      <c r="V32" s="261"/>
      <c r="W32" s="255">
        <v>3.5939999999999999</v>
      </c>
      <c r="X32" s="255"/>
      <c r="Y32" s="255"/>
      <c r="Z32" s="259" t="s">
        <v>186</v>
      </c>
      <c r="AA32" s="260"/>
      <c r="AB32" s="261"/>
      <c r="AC32" s="255">
        <v>4.2085999999999997</v>
      </c>
      <c r="AD32" s="255"/>
      <c r="AE32" s="255"/>
      <c r="AF32" s="259" t="s">
        <v>318</v>
      </c>
      <c r="AG32" s="260"/>
      <c r="AH32" s="261"/>
      <c r="AI32" s="255">
        <v>3.0766</v>
      </c>
      <c r="AJ32" s="255"/>
      <c r="AK32" s="255"/>
      <c r="AL32" s="269"/>
      <c r="AM32" s="270"/>
      <c r="AN32" s="271"/>
      <c r="AO32" s="256"/>
      <c r="AP32" s="257"/>
      <c r="AQ32" s="258"/>
      <c r="AR32" s="259" t="s">
        <v>546</v>
      </c>
      <c r="AS32" s="260"/>
      <c r="AT32" s="261"/>
      <c r="AU32" s="255">
        <v>2.0731000000000002</v>
      </c>
      <c r="AV32" s="255"/>
      <c r="AW32" s="255"/>
    </row>
    <row r="33" spans="1:49" ht="15" customHeight="1" x14ac:dyDescent="0.25">
      <c r="A33" s="389"/>
      <c r="B33" s="259" t="s">
        <v>191</v>
      </c>
      <c r="C33" s="260"/>
      <c r="D33" s="261"/>
      <c r="E33" s="255">
        <v>3.5651000000000002</v>
      </c>
      <c r="F33" s="255"/>
      <c r="G33" s="255"/>
      <c r="H33" s="259" t="s">
        <v>191</v>
      </c>
      <c r="I33" s="260"/>
      <c r="J33" s="261"/>
      <c r="K33" s="255">
        <v>4.2004000000000001</v>
      </c>
      <c r="L33" s="255"/>
      <c r="M33" s="255"/>
      <c r="N33" s="259" t="s">
        <v>191</v>
      </c>
      <c r="O33" s="260"/>
      <c r="P33" s="261"/>
      <c r="Q33" s="255">
        <v>2.9451000000000001</v>
      </c>
      <c r="R33" s="255"/>
      <c r="S33" s="255"/>
      <c r="T33" s="259" t="s">
        <v>186</v>
      </c>
      <c r="U33" s="260"/>
      <c r="V33" s="261"/>
      <c r="W33" s="255">
        <v>3.5937000000000001</v>
      </c>
      <c r="X33" s="255"/>
      <c r="Y33" s="255"/>
      <c r="Z33" s="259" t="s">
        <v>191</v>
      </c>
      <c r="AA33" s="260"/>
      <c r="AB33" s="261"/>
      <c r="AC33" s="255">
        <v>4.1919000000000004</v>
      </c>
      <c r="AD33" s="255"/>
      <c r="AE33" s="255"/>
      <c r="AF33" s="259" t="s">
        <v>315</v>
      </c>
      <c r="AG33" s="260"/>
      <c r="AH33" s="261"/>
      <c r="AI33" s="255">
        <v>2.8477000000000001</v>
      </c>
      <c r="AJ33" s="255"/>
      <c r="AK33" s="255"/>
      <c r="AL33" s="269"/>
      <c r="AM33" s="270"/>
      <c r="AN33" s="271"/>
      <c r="AO33" s="256"/>
      <c r="AP33" s="257"/>
      <c r="AQ33" s="258"/>
      <c r="AR33" s="259" t="s">
        <v>660</v>
      </c>
      <c r="AS33" s="260"/>
      <c r="AT33" s="261"/>
      <c r="AU33" s="255">
        <v>2.0695000000000001</v>
      </c>
      <c r="AV33" s="255"/>
      <c r="AW33" s="255"/>
    </row>
    <row r="34" spans="1:49" ht="15" customHeight="1" x14ac:dyDescent="0.25">
      <c r="A34" s="389"/>
      <c r="B34" s="259" t="s">
        <v>185</v>
      </c>
      <c r="C34" s="260"/>
      <c r="D34" s="261"/>
      <c r="E34" s="255">
        <v>3.2012</v>
      </c>
      <c r="F34" s="255"/>
      <c r="G34" s="255"/>
      <c r="H34" s="259" t="s">
        <v>185</v>
      </c>
      <c r="I34" s="260"/>
      <c r="J34" s="261"/>
      <c r="K34" s="255">
        <v>3.7305000000000001</v>
      </c>
      <c r="L34" s="255"/>
      <c r="M34" s="255"/>
      <c r="N34" s="259" t="s">
        <v>185</v>
      </c>
      <c r="O34" s="260"/>
      <c r="P34" s="261"/>
      <c r="Q34" s="255">
        <v>2.6627999999999998</v>
      </c>
      <c r="R34" s="255"/>
      <c r="S34" s="255"/>
      <c r="T34" s="259" t="s">
        <v>185</v>
      </c>
      <c r="U34" s="260"/>
      <c r="V34" s="261"/>
      <c r="W34" s="255">
        <v>3.2280000000000002</v>
      </c>
      <c r="X34" s="255"/>
      <c r="Y34" s="255"/>
      <c r="Z34" s="259" t="s">
        <v>185</v>
      </c>
      <c r="AA34" s="260"/>
      <c r="AB34" s="261"/>
      <c r="AC34" s="255">
        <v>3.7363</v>
      </c>
      <c r="AD34" s="255"/>
      <c r="AE34" s="255"/>
      <c r="AF34" s="259" t="s">
        <v>683</v>
      </c>
      <c r="AG34" s="260"/>
      <c r="AH34" s="261"/>
      <c r="AI34" s="255">
        <v>2.8420999999999998</v>
      </c>
      <c r="AJ34" s="255"/>
      <c r="AK34" s="255"/>
      <c r="AL34" s="269"/>
      <c r="AM34" s="270"/>
      <c r="AN34" s="271"/>
      <c r="AO34" s="256"/>
      <c r="AP34" s="257"/>
      <c r="AQ34" s="258"/>
      <c r="AR34" s="259" t="s">
        <v>542</v>
      </c>
      <c r="AS34" s="260"/>
      <c r="AT34" s="261"/>
      <c r="AU34" s="255">
        <v>1.946</v>
      </c>
      <c r="AV34" s="255"/>
      <c r="AW34" s="255"/>
    </row>
    <row r="35" spans="1:49" ht="15" customHeight="1" x14ac:dyDescent="0.25">
      <c r="A35" s="389"/>
      <c r="B35" s="259" t="s">
        <v>183</v>
      </c>
      <c r="C35" s="260"/>
      <c r="D35" s="261"/>
      <c r="E35" s="255">
        <v>3.0727000000000002</v>
      </c>
      <c r="F35" s="255"/>
      <c r="G35" s="255"/>
      <c r="H35" s="259" t="s">
        <v>183</v>
      </c>
      <c r="I35" s="260"/>
      <c r="J35" s="261"/>
      <c r="K35" s="255">
        <v>3.6297000000000001</v>
      </c>
      <c r="L35" s="255"/>
      <c r="M35" s="255"/>
      <c r="N35" s="259" t="s">
        <v>183</v>
      </c>
      <c r="O35" s="260"/>
      <c r="P35" s="261"/>
      <c r="Q35" s="255">
        <v>2.5550999999999999</v>
      </c>
      <c r="R35" s="255"/>
      <c r="S35" s="255"/>
      <c r="T35" s="259" t="s">
        <v>183</v>
      </c>
      <c r="U35" s="260"/>
      <c r="V35" s="261"/>
      <c r="W35" s="255">
        <v>3.0668000000000002</v>
      </c>
      <c r="X35" s="255"/>
      <c r="Y35" s="255"/>
      <c r="Z35" s="259" t="s">
        <v>183</v>
      </c>
      <c r="AA35" s="260"/>
      <c r="AB35" s="261"/>
      <c r="AC35" s="255">
        <v>3.6097999999999999</v>
      </c>
      <c r="AD35" s="255"/>
      <c r="AE35" s="255"/>
      <c r="AF35" s="259" t="s">
        <v>248</v>
      </c>
      <c r="AG35" s="260"/>
      <c r="AH35" s="261"/>
      <c r="AI35" s="255">
        <v>2.7909999999999999</v>
      </c>
      <c r="AJ35" s="255"/>
      <c r="AK35" s="255"/>
      <c r="AL35" s="269"/>
      <c r="AM35" s="270"/>
      <c r="AN35" s="271"/>
      <c r="AO35" s="256"/>
      <c r="AP35" s="257"/>
      <c r="AQ35" s="258"/>
      <c r="AR35" s="259" t="s">
        <v>564</v>
      </c>
      <c r="AS35" s="260"/>
      <c r="AT35" s="261"/>
      <c r="AU35" s="255">
        <v>1.8753</v>
      </c>
      <c r="AV35" s="255"/>
      <c r="AW35" s="255"/>
    </row>
    <row r="36" spans="1:49" ht="15" customHeight="1" x14ac:dyDescent="0.25">
      <c r="A36" s="389"/>
      <c r="B36" s="259" t="s">
        <v>189</v>
      </c>
      <c r="C36" s="260"/>
      <c r="D36" s="261"/>
      <c r="E36" s="255">
        <v>2.9390000000000001</v>
      </c>
      <c r="F36" s="255"/>
      <c r="G36" s="255"/>
      <c r="H36" s="259" t="s">
        <v>189</v>
      </c>
      <c r="I36" s="260"/>
      <c r="J36" s="261"/>
      <c r="K36" s="255">
        <v>3.4878999999999998</v>
      </c>
      <c r="L36" s="255"/>
      <c r="M36" s="255"/>
      <c r="N36" s="259" t="s">
        <v>189</v>
      </c>
      <c r="O36" s="260"/>
      <c r="P36" s="261"/>
      <c r="Q36" s="255">
        <v>2.4441000000000002</v>
      </c>
      <c r="R36" s="255"/>
      <c r="S36" s="255"/>
      <c r="T36" s="259" t="s">
        <v>189</v>
      </c>
      <c r="U36" s="260"/>
      <c r="V36" s="261"/>
      <c r="W36" s="255">
        <v>2.9575999999999998</v>
      </c>
      <c r="X36" s="255"/>
      <c r="Y36" s="255"/>
      <c r="Z36" s="259" t="s">
        <v>189</v>
      </c>
      <c r="AA36" s="260"/>
      <c r="AB36" s="261"/>
      <c r="AC36" s="255">
        <v>3.4845000000000002</v>
      </c>
      <c r="AD36" s="255"/>
      <c r="AE36" s="255"/>
      <c r="AF36" s="259" t="s">
        <v>684</v>
      </c>
      <c r="AG36" s="260"/>
      <c r="AH36" s="261"/>
      <c r="AI36" s="255">
        <v>2.7707999999999999</v>
      </c>
      <c r="AJ36" s="255"/>
      <c r="AK36" s="255"/>
      <c r="AL36" s="269"/>
      <c r="AM36" s="270"/>
      <c r="AN36" s="271"/>
      <c r="AO36" s="256"/>
      <c r="AP36" s="257"/>
      <c r="AQ36" s="258"/>
      <c r="AR36" s="259" t="s">
        <v>242</v>
      </c>
      <c r="AS36" s="260"/>
      <c r="AT36" s="261"/>
      <c r="AU36" s="255">
        <v>1.8522000000000001</v>
      </c>
      <c r="AV36" s="255"/>
      <c r="AW36" s="255"/>
    </row>
    <row r="37" spans="1:49" x14ac:dyDescent="0.25">
      <c r="A37" s="389"/>
      <c r="B37" s="339"/>
      <c r="C37" s="340"/>
      <c r="D37" s="341"/>
      <c r="E37" s="256"/>
      <c r="F37" s="257"/>
      <c r="G37" s="258"/>
      <c r="H37" s="339"/>
      <c r="I37" s="340"/>
      <c r="J37" s="341"/>
      <c r="K37" s="256"/>
      <c r="L37" s="257"/>
      <c r="M37" s="258"/>
      <c r="N37" s="339"/>
      <c r="O37" s="340"/>
      <c r="P37" s="341"/>
      <c r="Q37" s="256"/>
      <c r="R37" s="257"/>
      <c r="S37" s="258"/>
      <c r="T37" s="339"/>
      <c r="U37" s="340"/>
      <c r="V37" s="341"/>
      <c r="W37" s="256"/>
      <c r="X37" s="257"/>
      <c r="Y37" s="258"/>
      <c r="Z37" s="339"/>
      <c r="AA37" s="340"/>
      <c r="AB37" s="341"/>
      <c r="AC37" s="256"/>
      <c r="AD37" s="257"/>
      <c r="AE37" s="258"/>
      <c r="AF37" s="339"/>
      <c r="AG37" s="340"/>
      <c r="AH37" s="341"/>
      <c r="AI37" s="256"/>
      <c r="AJ37" s="257"/>
      <c r="AK37" s="258"/>
      <c r="AL37" s="269"/>
      <c r="AM37" s="270"/>
      <c r="AN37" s="271"/>
      <c r="AO37" s="256"/>
      <c r="AP37" s="257"/>
      <c r="AQ37" s="258"/>
      <c r="AR37" s="339"/>
      <c r="AS37" s="340"/>
      <c r="AT37" s="341"/>
      <c r="AU37" s="256"/>
      <c r="AV37" s="257"/>
      <c r="AW37" s="258"/>
    </row>
    <row r="38" spans="1:49" x14ac:dyDescent="0.25">
      <c r="A38" s="389"/>
      <c r="B38" s="339"/>
      <c r="C38" s="340"/>
      <c r="D38" s="341"/>
      <c r="E38" s="256"/>
      <c r="F38" s="257"/>
      <c r="G38" s="258"/>
      <c r="H38" s="339"/>
      <c r="I38" s="340"/>
      <c r="J38" s="341"/>
      <c r="K38" s="256"/>
      <c r="L38" s="257"/>
      <c r="M38" s="258"/>
      <c r="N38" s="339"/>
      <c r="O38" s="340"/>
      <c r="P38" s="341"/>
      <c r="Q38" s="256"/>
      <c r="R38" s="257"/>
      <c r="S38" s="258"/>
      <c r="T38" s="339"/>
      <c r="U38" s="340"/>
      <c r="V38" s="341"/>
      <c r="W38" s="256"/>
      <c r="X38" s="257"/>
      <c r="Y38" s="258"/>
      <c r="Z38" s="339"/>
      <c r="AA38" s="340"/>
      <c r="AB38" s="341"/>
      <c r="AC38" s="256"/>
      <c r="AD38" s="257"/>
      <c r="AE38" s="258"/>
      <c r="AF38" s="339"/>
      <c r="AG38" s="340"/>
      <c r="AH38" s="341"/>
      <c r="AI38" s="256"/>
      <c r="AJ38" s="257"/>
      <c r="AK38" s="258"/>
      <c r="AL38" s="269"/>
      <c r="AM38" s="270"/>
      <c r="AN38" s="271"/>
      <c r="AO38" s="256"/>
      <c r="AP38" s="257"/>
      <c r="AQ38" s="258"/>
      <c r="AR38" s="339"/>
      <c r="AS38" s="340"/>
      <c r="AT38" s="341"/>
      <c r="AU38" s="256"/>
      <c r="AV38" s="257"/>
      <c r="AW38" s="258"/>
    </row>
    <row r="39" spans="1:49" x14ac:dyDescent="0.25">
      <c r="A39" s="390"/>
      <c r="B39" s="262" t="s">
        <v>41</v>
      </c>
      <c r="C39" s="253"/>
      <c r="D39" s="254"/>
      <c r="E39" s="284">
        <f>SUM(E27:G38)</f>
        <v>56.874099999999999</v>
      </c>
      <c r="F39" s="285"/>
      <c r="G39" s="286"/>
      <c r="H39" s="290" t="s">
        <v>41</v>
      </c>
      <c r="I39" s="291"/>
      <c r="J39" s="292"/>
      <c r="K39" s="284">
        <f>SUM(K27:M38)</f>
        <v>67.221199999999996</v>
      </c>
      <c r="L39" s="285"/>
      <c r="M39" s="286"/>
      <c r="N39" s="290" t="s">
        <v>41</v>
      </c>
      <c r="O39" s="291"/>
      <c r="P39" s="292"/>
      <c r="Q39" s="284">
        <f>SUM(Q27:S38)</f>
        <v>47.197900000000011</v>
      </c>
      <c r="R39" s="285"/>
      <c r="S39" s="286"/>
      <c r="T39" s="290" t="s">
        <v>41</v>
      </c>
      <c r="U39" s="291"/>
      <c r="V39" s="292"/>
      <c r="W39" s="284">
        <f>SUM(W27:Y38)</f>
        <v>56.645800000000001</v>
      </c>
      <c r="X39" s="285"/>
      <c r="Y39" s="286"/>
      <c r="Z39" s="262" t="s">
        <v>41</v>
      </c>
      <c r="AA39" s="253"/>
      <c r="AB39" s="254"/>
      <c r="AC39" s="284">
        <f>SUM(AC27:AE38)</f>
        <v>67.104100000000003</v>
      </c>
      <c r="AD39" s="285"/>
      <c r="AE39" s="286"/>
      <c r="AF39" s="348" t="s">
        <v>41</v>
      </c>
      <c r="AG39" s="349"/>
      <c r="AH39" s="350"/>
      <c r="AI39" s="284">
        <f>SUM(AI27:AK38)</f>
        <v>32.378499999999995</v>
      </c>
      <c r="AJ39" s="285"/>
      <c r="AK39" s="286"/>
      <c r="AL39" s="505" t="s">
        <v>41</v>
      </c>
      <c r="AM39" s="456"/>
      <c r="AN39" s="457"/>
      <c r="AO39" s="342">
        <f>SUM(AO27:AQ38)</f>
        <v>99.792699999999996</v>
      </c>
      <c r="AP39" s="343"/>
      <c r="AQ39" s="344"/>
      <c r="AR39" s="290" t="s">
        <v>41</v>
      </c>
      <c r="AS39" s="291"/>
      <c r="AT39" s="292"/>
      <c r="AU39" s="284">
        <f>SUM(AU27:AW38)</f>
        <v>23.4861</v>
      </c>
      <c r="AV39" s="285"/>
      <c r="AW39" s="286"/>
    </row>
    <row r="40" spans="1:49" x14ac:dyDescent="0.25">
      <c r="A40" s="4"/>
      <c r="B40" s="262"/>
      <c r="C40" s="253"/>
      <c r="D40" s="254"/>
      <c r="E40" s="262"/>
      <c r="F40" s="253"/>
      <c r="G40" s="254"/>
      <c r="H40" s="262"/>
      <c r="I40" s="253"/>
      <c r="J40" s="254"/>
      <c r="K40" s="262"/>
      <c r="L40" s="253"/>
      <c r="M40" s="254"/>
      <c r="N40" s="262"/>
      <c r="O40" s="253"/>
      <c r="P40" s="254"/>
      <c r="Q40" s="262"/>
      <c r="R40" s="253"/>
      <c r="S40" s="254"/>
      <c r="T40" s="262"/>
      <c r="U40" s="253"/>
      <c r="V40" s="254"/>
      <c r="W40" s="262"/>
      <c r="X40" s="253"/>
      <c r="Y40" s="254"/>
      <c r="Z40" s="262"/>
      <c r="AA40" s="253"/>
      <c r="AB40" s="254"/>
      <c r="AC40" s="262"/>
      <c r="AD40" s="253"/>
      <c r="AE40" s="254"/>
      <c r="AF40" s="269"/>
      <c r="AG40" s="270"/>
      <c r="AH40" s="271"/>
      <c r="AI40" s="252"/>
      <c r="AJ40" s="296"/>
      <c r="AK40" s="297"/>
      <c r="AL40" s="326"/>
      <c r="AM40" s="327"/>
      <c r="AN40" s="327"/>
      <c r="AO40" s="327"/>
      <c r="AP40" s="327"/>
      <c r="AQ40" s="328"/>
      <c r="AR40" s="262"/>
      <c r="AS40" s="253"/>
      <c r="AT40" s="254"/>
      <c r="AU40" s="262"/>
      <c r="AV40" s="253"/>
      <c r="AW40" s="254"/>
    </row>
    <row r="41" spans="1:49" x14ac:dyDescent="0.25">
      <c r="A41" s="388" t="s">
        <v>78</v>
      </c>
      <c r="B41" s="262" t="s">
        <v>78</v>
      </c>
      <c r="C41" s="253"/>
      <c r="D41" s="254"/>
      <c r="E41" s="262" t="s">
        <v>331</v>
      </c>
      <c r="F41" s="253"/>
      <c r="G41" s="254"/>
      <c r="H41" s="252" t="s">
        <v>78</v>
      </c>
      <c r="I41" s="253"/>
      <c r="J41" s="254"/>
      <c r="K41" s="252" t="s">
        <v>331</v>
      </c>
      <c r="L41" s="253"/>
      <c r="M41" s="254"/>
      <c r="N41" s="252" t="s">
        <v>78</v>
      </c>
      <c r="O41" s="253"/>
      <c r="P41" s="254"/>
      <c r="Q41" s="252" t="s">
        <v>331</v>
      </c>
      <c r="R41" s="253"/>
      <c r="S41" s="254"/>
      <c r="T41" s="252" t="s">
        <v>78</v>
      </c>
      <c r="U41" s="253"/>
      <c r="V41" s="254"/>
      <c r="W41" s="252" t="s">
        <v>331</v>
      </c>
      <c r="X41" s="253"/>
      <c r="Y41" s="254"/>
      <c r="Z41" s="252" t="s">
        <v>78</v>
      </c>
      <c r="AA41" s="253"/>
      <c r="AB41" s="254"/>
      <c r="AC41" s="252" t="s">
        <v>331</v>
      </c>
      <c r="AD41" s="253"/>
      <c r="AE41" s="254"/>
      <c r="AF41" s="252" t="s">
        <v>78</v>
      </c>
      <c r="AG41" s="253"/>
      <c r="AH41" s="254"/>
      <c r="AI41" s="252" t="s">
        <v>331</v>
      </c>
      <c r="AJ41" s="253"/>
      <c r="AK41" s="254"/>
      <c r="AL41" s="252" t="s">
        <v>78</v>
      </c>
      <c r="AM41" s="296"/>
      <c r="AN41" s="297"/>
      <c r="AO41" s="252" t="s">
        <v>331</v>
      </c>
      <c r="AP41" s="296"/>
      <c r="AQ41" s="297"/>
      <c r="AR41" s="252" t="s">
        <v>78</v>
      </c>
      <c r="AS41" s="253"/>
      <c r="AT41" s="254"/>
      <c r="AU41" s="252" t="s">
        <v>331</v>
      </c>
      <c r="AV41" s="253"/>
      <c r="AW41" s="254"/>
    </row>
    <row r="42" spans="1:49" x14ac:dyDescent="0.25">
      <c r="A42" s="389"/>
      <c r="B42" s="287" t="s">
        <v>76</v>
      </c>
      <c r="C42" s="288">
        <v>0.99271561052818302</v>
      </c>
      <c r="D42" s="289" t="s">
        <v>76</v>
      </c>
      <c r="E42" s="256">
        <v>99.949967678345999</v>
      </c>
      <c r="F42" s="257"/>
      <c r="G42" s="258"/>
      <c r="H42" s="287" t="s">
        <v>76</v>
      </c>
      <c r="I42" s="288">
        <v>0.99442429373816299</v>
      </c>
      <c r="J42" s="289" t="s">
        <v>76</v>
      </c>
      <c r="K42" s="256">
        <v>99.963551061402001</v>
      </c>
      <c r="L42" s="257"/>
      <c r="M42" s="258"/>
      <c r="N42" s="287" t="s">
        <v>76</v>
      </c>
      <c r="O42" s="288">
        <v>0.99289915985087895</v>
      </c>
      <c r="P42" s="289" t="s">
        <v>76</v>
      </c>
      <c r="Q42" s="256">
        <v>99.9787441858373</v>
      </c>
      <c r="R42" s="257"/>
      <c r="S42" s="258"/>
      <c r="T42" s="287" t="s">
        <v>76</v>
      </c>
      <c r="U42" s="288">
        <v>0.99271561052818302</v>
      </c>
      <c r="V42" s="289" t="s">
        <v>76</v>
      </c>
      <c r="W42" s="256">
        <v>99.773410948391003</v>
      </c>
      <c r="X42" s="257"/>
      <c r="Y42" s="258"/>
      <c r="Z42" s="287" t="s">
        <v>76</v>
      </c>
      <c r="AA42" s="288">
        <v>1.045134662405075</v>
      </c>
      <c r="AB42" s="289" t="s">
        <v>76</v>
      </c>
      <c r="AC42" s="256">
        <v>99.733163963215404</v>
      </c>
      <c r="AD42" s="257"/>
      <c r="AE42" s="258"/>
      <c r="AF42" s="287" t="s">
        <v>76</v>
      </c>
      <c r="AG42" s="288"/>
      <c r="AH42" s="289"/>
      <c r="AI42" s="256">
        <v>99.814155721134398</v>
      </c>
      <c r="AJ42" s="257"/>
      <c r="AK42" s="258"/>
      <c r="AL42" s="287" t="s">
        <v>84</v>
      </c>
      <c r="AM42" s="288"/>
      <c r="AN42" s="289"/>
      <c r="AO42" s="256">
        <v>99.792886458874406</v>
      </c>
      <c r="AP42" s="257"/>
      <c r="AQ42" s="258"/>
      <c r="AR42" s="287" t="s">
        <v>76</v>
      </c>
      <c r="AS42" s="288"/>
      <c r="AT42" s="289"/>
      <c r="AU42" s="256">
        <v>99.946940308134003</v>
      </c>
      <c r="AV42" s="257"/>
      <c r="AW42" s="258"/>
    </row>
    <row r="43" spans="1:49" x14ac:dyDescent="0.25">
      <c r="A43" s="389"/>
      <c r="B43" s="287" t="s">
        <v>77</v>
      </c>
      <c r="C43" s="288">
        <v>7.284389471817E-3</v>
      </c>
      <c r="D43" s="289" t="s">
        <v>77</v>
      </c>
      <c r="E43" s="256">
        <v>5.0032321653900001E-2</v>
      </c>
      <c r="F43" s="257"/>
      <c r="G43" s="258"/>
      <c r="H43" s="287" t="s">
        <v>77</v>
      </c>
      <c r="I43" s="288">
        <v>5.5757062618379998E-3</v>
      </c>
      <c r="J43" s="289" t="s">
        <v>77</v>
      </c>
      <c r="K43" s="256">
        <v>3.6448938598199997E-2</v>
      </c>
      <c r="L43" s="257"/>
      <c r="M43" s="258"/>
      <c r="N43" s="287" t="s">
        <v>77</v>
      </c>
      <c r="O43" s="288">
        <v>7.100840149121E-3</v>
      </c>
      <c r="P43" s="289" t="s">
        <v>77</v>
      </c>
      <c r="Q43" s="256">
        <v>2.1255814162800001E-2</v>
      </c>
      <c r="R43" s="257"/>
      <c r="S43" s="258"/>
      <c r="T43" s="287" t="s">
        <v>77</v>
      </c>
      <c r="U43" s="288">
        <v>7.284389471817E-3</v>
      </c>
      <c r="V43" s="289" t="s">
        <v>77</v>
      </c>
      <c r="W43" s="256">
        <v>0.2265890516089</v>
      </c>
      <c r="X43" s="257"/>
      <c r="Y43" s="258"/>
      <c r="Z43" s="287" t="s">
        <v>77</v>
      </c>
      <c r="AA43" s="288">
        <v>-4.5134662405075E-2</v>
      </c>
      <c r="AB43" s="289" t="s">
        <v>77</v>
      </c>
      <c r="AC43" s="256">
        <v>0.26683603678459999</v>
      </c>
      <c r="AD43" s="257"/>
      <c r="AE43" s="258"/>
      <c r="AF43" s="287" t="s">
        <v>77</v>
      </c>
      <c r="AG43" s="288"/>
      <c r="AH43" s="289"/>
      <c r="AI43" s="256">
        <v>0.18584427886570001</v>
      </c>
      <c r="AJ43" s="257"/>
      <c r="AK43" s="258"/>
      <c r="AL43" s="287" t="s">
        <v>77</v>
      </c>
      <c r="AM43" s="288"/>
      <c r="AN43" s="289"/>
      <c r="AO43" s="256">
        <v>0.20711354112550001</v>
      </c>
      <c r="AP43" s="257"/>
      <c r="AQ43" s="258"/>
      <c r="AR43" s="287" t="s">
        <v>77</v>
      </c>
      <c r="AS43" s="288"/>
      <c r="AT43" s="289"/>
      <c r="AU43" s="256">
        <v>5.3059691865400001E-2</v>
      </c>
      <c r="AV43" s="257"/>
      <c r="AW43" s="258"/>
    </row>
    <row r="44" spans="1:49" x14ac:dyDescent="0.25">
      <c r="A44" s="389"/>
      <c r="B44" s="287"/>
      <c r="C44" s="288"/>
      <c r="D44" s="289"/>
      <c r="E44" s="256"/>
      <c r="F44" s="257"/>
      <c r="G44" s="258"/>
      <c r="H44" s="287"/>
      <c r="I44" s="288"/>
      <c r="J44" s="289"/>
      <c r="K44" s="256"/>
      <c r="L44" s="257"/>
      <c r="M44" s="258"/>
      <c r="N44" s="287"/>
      <c r="O44" s="288"/>
      <c r="P44" s="289"/>
      <c r="Q44" s="256"/>
      <c r="R44" s="257"/>
      <c r="S44" s="258"/>
      <c r="T44" s="287"/>
      <c r="U44" s="288"/>
      <c r="V44" s="289"/>
      <c r="W44" s="256"/>
      <c r="X44" s="257"/>
      <c r="Y44" s="258"/>
      <c r="Z44" s="287"/>
      <c r="AA44" s="288"/>
      <c r="AB44" s="289"/>
      <c r="AC44" s="256"/>
      <c r="AD44" s="257"/>
      <c r="AE44" s="258"/>
      <c r="AF44" s="287"/>
      <c r="AG44" s="288"/>
      <c r="AH44" s="289"/>
      <c r="AI44" s="256"/>
      <c r="AJ44" s="257"/>
      <c r="AK44" s="258"/>
      <c r="AL44" s="287"/>
      <c r="AM44" s="288"/>
      <c r="AN44" s="289"/>
      <c r="AO44" s="256"/>
      <c r="AP44" s="257"/>
      <c r="AQ44" s="258"/>
      <c r="AR44" s="287"/>
      <c r="AS44" s="288"/>
      <c r="AT44" s="289"/>
      <c r="AU44" s="256"/>
      <c r="AV44" s="257"/>
      <c r="AW44" s="258"/>
    </row>
    <row r="45" spans="1:49" x14ac:dyDescent="0.25">
      <c r="A45" s="389"/>
      <c r="B45" s="287"/>
      <c r="C45" s="288"/>
      <c r="D45" s="289"/>
      <c r="E45" s="256"/>
      <c r="F45" s="257"/>
      <c r="G45" s="258"/>
      <c r="H45" s="287"/>
      <c r="I45" s="288"/>
      <c r="J45" s="289"/>
      <c r="K45" s="256"/>
      <c r="L45" s="257"/>
      <c r="M45" s="258"/>
      <c r="N45" s="287"/>
      <c r="O45" s="288"/>
      <c r="P45" s="289"/>
      <c r="Q45" s="256"/>
      <c r="R45" s="257"/>
      <c r="S45" s="258"/>
      <c r="T45" s="287"/>
      <c r="U45" s="288"/>
      <c r="V45" s="289"/>
      <c r="W45" s="256"/>
      <c r="X45" s="257"/>
      <c r="Y45" s="258"/>
      <c r="Z45" s="287"/>
      <c r="AA45" s="288"/>
      <c r="AB45" s="289"/>
      <c r="AC45" s="256"/>
      <c r="AD45" s="257"/>
      <c r="AE45" s="258"/>
      <c r="AF45" s="287"/>
      <c r="AG45" s="288"/>
      <c r="AH45" s="289"/>
      <c r="AI45" s="256"/>
      <c r="AJ45" s="257"/>
      <c r="AK45" s="258"/>
      <c r="AL45" s="287"/>
      <c r="AM45" s="288"/>
      <c r="AN45" s="289"/>
      <c r="AO45" s="256"/>
      <c r="AP45" s="257"/>
      <c r="AQ45" s="258"/>
      <c r="AR45" s="287"/>
      <c r="AS45" s="288"/>
      <c r="AT45" s="289"/>
      <c r="AU45" s="256"/>
      <c r="AV45" s="257"/>
      <c r="AW45" s="258"/>
    </row>
    <row r="46" spans="1:49" x14ac:dyDescent="0.25">
      <c r="A46" s="389"/>
      <c r="B46" s="287"/>
      <c r="C46" s="288"/>
      <c r="D46" s="289"/>
      <c r="E46" s="256"/>
      <c r="F46" s="257"/>
      <c r="G46" s="258"/>
      <c r="H46" s="287"/>
      <c r="I46" s="288"/>
      <c r="J46" s="289"/>
      <c r="K46" s="256"/>
      <c r="L46" s="257"/>
      <c r="M46" s="258"/>
      <c r="N46" s="287"/>
      <c r="O46" s="288"/>
      <c r="P46" s="289"/>
      <c r="Q46" s="256"/>
      <c r="R46" s="257"/>
      <c r="S46" s="258"/>
      <c r="T46" s="287"/>
      <c r="U46" s="288"/>
      <c r="V46" s="289"/>
      <c r="W46" s="256"/>
      <c r="X46" s="257"/>
      <c r="Y46" s="258"/>
      <c r="Z46" s="287"/>
      <c r="AA46" s="288"/>
      <c r="AB46" s="289"/>
      <c r="AC46" s="256"/>
      <c r="AD46" s="257"/>
      <c r="AE46" s="258"/>
      <c r="AF46" s="287"/>
      <c r="AG46" s="288"/>
      <c r="AH46" s="289"/>
      <c r="AI46" s="256"/>
      <c r="AJ46" s="257"/>
      <c r="AK46" s="258"/>
      <c r="AL46" s="287"/>
      <c r="AM46" s="288"/>
      <c r="AN46" s="289"/>
      <c r="AO46" s="256"/>
      <c r="AP46" s="257"/>
      <c r="AQ46" s="258"/>
      <c r="AR46" s="287"/>
      <c r="AS46" s="288"/>
      <c r="AT46" s="289"/>
      <c r="AU46" s="256"/>
      <c r="AV46" s="257"/>
      <c r="AW46" s="258"/>
    </row>
    <row r="47" spans="1:49" x14ac:dyDescent="0.25">
      <c r="A47" s="389"/>
      <c r="B47" s="287"/>
      <c r="C47" s="288"/>
      <c r="D47" s="289"/>
      <c r="E47" s="256"/>
      <c r="F47" s="257"/>
      <c r="G47" s="258"/>
      <c r="H47" s="287"/>
      <c r="I47" s="288"/>
      <c r="J47" s="289"/>
      <c r="K47" s="256"/>
      <c r="L47" s="257"/>
      <c r="M47" s="258"/>
      <c r="N47" s="287"/>
      <c r="O47" s="288"/>
      <c r="P47" s="289"/>
      <c r="Q47" s="256"/>
      <c r="R47" s="257"/>
      <c r="S47" s="258"/>
      <c r="T47" s="287"/>
      <c r="U47" s="288"/>
      <c r="V47" s="289"/>
      <c r="W47" s="256"/>
      <c r="X47" s="257"/>
      <c r="Y47" s="258"/>
      <c r="Z47" s="287"/>
      <c r="AA47" s="288"/>
      <c r="AB47" s="289"/>
      <c r="AC47" s="256"/>
      <c r="AD47" s="257"/>
      <c r="AE47" s="258"/>
      <c r="AF47" s="287"/>
      <c r="AG47" s="288"/>
      <c r="AH47" s="289"/>
      <c r="AI47" s="256"/>
      <c r="AJ47" s="257"/>
      <c r="AK47" s="258"/>
      <c r="AL47" s="335"/>
      <c r="AM47" s="456"/>
      <c r="AN47" s="457"/>
      <c r="AO47" s="342"/>
      <c r="AP47" s="343"/>
      <c r="AQ47" s="344"/>
      <c r="AR47" s="287"/>
      <c r="AS47" s="288"/>
      <c r="AT47" s="289"/>
      <c r="AU47" s="256"/>
      <c r="AV47" s="257"/>
      <c r="AW47" s="258"/>
    </row>
    <row r="48" spans="1:49" x14ac:dyDescent="0.25">
      <c r="A48" s="390"/>
      <c r="B48" s="329" t="s">
        <v>41</v>
      </c>
      <c r="C48" s="330"/>
      <c r="D48" s="331"/>
      <c r="E48" s="336">
        <f>SUM(E42:G46)</f>
        <v>99.999999999999901</v>
      </c>
      <c r="F48" s="337"/>
      <c r="G48" s="338"/>
      <c r="H48" s="335" t="s">
        <v>41</v>
      </c>
      <c r="I48" s="330"/>
      <c r="J48" s="331"/>
      <c r="K48" s="336">
        <f>SUM(K42:M46)</f>
        <v>100.0000000000002</v>
      </c>
      <c r="L48" s="337"/>
      <c r="M48" s="338"/>
      <c r="N48" s="335" t="s">
        <v>41</v>
      </c>
      <c r="O48" s="330"/>
      <c r="P48" s="331"/>
      <c r="Q48" s="336">
        <f>SUM(Q42:S46)</f>
        <v>100.0000000000001</v>
      </c>
      <c r="R48" s="337"/>
      <c r="S48" s="338"/>
      <c r="T48" s="335" t="s">
        <v>41</v>
      </c>
      <c r="U48" s="330"/>
      <c r="V48" s="331"/>
      <c r="W48" s="336">
        <f>SUM(W42:Y46)</f>
        <v>99.999999999999901</v>
      </c>
      <c r="X48" s="337"/>
      <c r="Y48" s="338"/>
      <c r="Z48" s="335" t="s">
        <v>41</v>
      </c>
      <c r="AA48" s="330"/>
      <c r="AB48" s="331"/>
      <c r="AC48" s="336">
        <f>SUM(AC42:AE46)</f>
        <v>100</v>
      </c>
      <c r="AD48" s="337"/>
      <c r="AE48" s="338"/>
      <c r="AF48" s="335" t="s">
        <v>41</v>
      </c>
      <c r="AG48" s="330"/>
      <c r="AH48" s="331"/>
      <c r="AI48" s="336">
        <f>SUM(AI42:AK46)</f>
        <v>100.0000000000001</v>
      </c>
      <c r="AJ48" s="337"/>
      <c r="AK48" s="338"/>
      <c r="AL48" s="335" t="s">
        <v>41</v>
      </c>
      <c r="AM48" s="456"/>
      <c r="AN48" s="457"/>
      <c r="AO48" s="342">
        <f>SUM(AO42:AQ46)</f>
        <v>99.999999999999901</v>
      </c>
      <c r="AP48" s="343"/>
      <c r="AQ48" s="344"/>
      <c r="AR48" s="335" t="s">
        <v>41</v>
      </c>
      <c r="AS48" s="330"/>
      <c r="AT48" s="331"/>
      <c r="AU48" s="336">
        <f>SUM(AU42:AW46)</f>
        <v>99.999999999999403</v>
      </c>
      <c r="AV48" s="337"/>
      <c r="AW48" s="338"/>
    </row>
    <row r="49" spans="1:51" x14ac:dyDescent="0.25">
      <c r="A49" s="4"/>
      <c r="B49" s="262"/>
      <c r="C49" s="253"/>
      <c r="D49" s="254"/>
      <c r="E49" s="262"/>
      <c r="F49" s="253"/>
      <c r="G49" s="254"/>
      <c r="H49" s="262"/>
      <c r="I49" s="253"/>
      <c r="J49" s="254"/>
      <c r="K49" s="262"/>
      <c r="L49" s="253"/>
      <c r="M49" s="254"/>
      <c r="N49" s="262"/>
      <c r="O49" s="253"/>
      <c r="P49" s="254"/>
      <c r="Q49" s="262"/>
      <c r="R49" s="253"/>
      <c r="S49" s="254"/>
      <c r="T49" s="262"/>
      <c r="U49" s="253"/>
      <c r="V49" s="254"/>
      <c r="W49" s="262"/>
      <c r="X49" s="253"/>
      <c r="Y49" s="254"/>
      <c r="Z49" s="262"/>
      <c r="AA49" s="253"/>
      <c r="AB49" s="254"/>
      <c r="AC49" s="262"/>
      <c r="AD49" s="253"/>
      <c r="AE49" s="254"/>
      <c r="AF49" s="252"/>
      <c r="AG49" s="296"/>
      <c r="AH49" s="297"/>
      <c r="AI49" s="252"/>
      <c r="AJ49" s="296"/>
      <c r="AK49" s="297"/>
      <c r="AL49" s="269"/>
      <c r="AM49" s="270"/>
      <c r="AN49" s="271"/>
      <c r="AO49" s="256"/>
      <c r="AP49" s="257"/>
      <c r="AQ49" s="258"/>
      <c r="AR49" s="262"/>
      <c r="AS49" s="253"/>
      <c r="AT49" s="254"/>
      <c r="AU49" s="262"/>
      <c r="AV49" s="253"/>
      <c r="AW49" s="254"/>
    </row>
    <row r="50" spans="1:51" s="49" customFormat="1" ht="18.75" customHeight="1" x14ac:dyDescent="0.25">
      <c r="A50" s="396" t="s">
        <v>241</v>
      </c>
      <c r="B50" s="281" t="s">
        <v>237</v>
      </c>
      <c r="C50" s="400"/>
      <c r="D50" s="401"/>
      <c r="E50" s="281" t="s">
        <v>331</v>
      </c>
      <c r="F50" s="400"/>
      <c r="G50" s="401"/>
      <c r="H50" s="281" t="s">
        <v>237</v>
      </c>
      <c r="I50" s="400"/>
      <c r="J50" s="401"/>
      <c r="K50" s="281" t="s">
        <v>331</v>
      </c>
      <c r="L50" s="400"/>
      <c r="M50" s="401"/>
      <c r="N50" s="281" t="s">
        <v>237</v>
      </c>
      <c r="O50" s="400"/>
      <c r="P50" s="401"/>
      <c r="Q50" s="281" t="s">
        <v>331</v>
      </c>
      <c r="R50" s="400"/>
      <c r="S50" s="401"/>
      <c r="T50" s="281" t="s">
        <v>237</v>
      </c>
      <c r="U50" s="400"/>
      <c r="V50" s="401"/>
      <c r="W50" s="281" t="s">
        <v>331</v>
      </c>
      <c r="X50" s="400"/>
      <c r="Y50" s="401"/>
      <c r="Z50" s="281" t="s">
        <v>237</v>
      </c>
      <c r="AA50" s="400"/>
      <c r="AB50" s="401"/>
      <c r="AC50" s="281" t="s">
        <v>331</v>
      </c>
      <c r="AD50" s="400"/>
      <c r="AE50" s="401"/>
      <c r="AF50" s="281" t="s">
        <v>237</v>
      </c>
      <c r="AG50" s="400"/>
      <c r="AH50" s="401"/>
      <c r="AI50" s="281" t="s">
        <v>331</v>
      </c>
      <c r="AJ50" s="400"/>
      <c r="AK50" s="401"/>
      <c r="AL50" s="281" t="s">
        <v>237</v>
      </c>
      <c r="AM50" s="400"/>
      <c r="AN50" s="401"/>
      <c r="AO50" s="281" t="s">
        <v>331</v>
      </c>
      <c r="AP50" s="400"/>
      <c r="AQ50" s="401"/>
      <c r="AR50" s="281" t="s">
        <v>237</v>
      </c>
      <c r="AS50" s="400"/>
      <c r="AT50" s="401"/>
      <c r="AU50" s="281" t="s">
        <v>331</v>
      </c>
      <c r="AV50" s="400"/>
      <c r="AW50" s="401"/>
    </row>
    <row r="51" spans="1:51" x14ac:dyDescent="0.25">
      <c r="A51" s="389"/>
      <c r="B51" s="259" t="s">
        <v>173</v>
      </c>
      <c r="C51" s="260"/>
      <c r="D51" s="261"/>
      <c r="E51" s="255">
        <v>31.679600000000001</v>
      </c>
      <c r="F51" s="255"/>
      <c r="G51" s="255"/>
      <c r="H51" s="259" t="s">
        <v>173</v>
      </c>
      <c r="I51" s="260"/>
      <c r="J51" s="261"/>
      <c r="K51" s="255">
        <v>37.513500000000001</v>
      </c>
      <c r="L51" s="255"/>
      <c r="M51" s="255"/>
      <c r="N51" s="259" t="s">
        <v>173</v>
      </c>
      <c r="O51" s="260"/>
      <c r="P51" s="261"/>
      <c r="Q51" s="255">
        <v>27.183800000000002</v>
      </c>
      <c r="R51" s="255"/>
      <c r="S51" s="255"/>
      <c r="T51" s="259" t="s">
        <v>173</v>
      </c>
      <c r="U51" s="260"/>
      <c r="V51" s="261"/>
      <c r="W51" s="255">
        <v>31.3965</v>
      </c>
      <c r="X51" s="255"/>
      <c r="Y51" s="255"/>
      <c r="Z51" s="259" t="s">
        <v>173</v>
      </c>
      <c r="AA51" s="260"/>
      <c r="AB51" s="261"/>
      <c r="AC51" s="255">
        <v>37.433599999999998</v>
      </c>
      <c r="AD51" s="255"/>
      <c r="AE51" s="255"/>
      <c r="AF51" s="259" t="s">
        <v>196</v>
      </c>
      <c r="AG51" s="260"/>
      <c r="AH51" s="261"/>
      <c r="AI51" s="255">
        <v>11.5055</v>
      </c>
      <c r="AJ51" s="255"/>
      <c r="AK51" s="255"/>
      <c r="AL51" s="269" t="s">
        <v>193</v>
      </c>
      <c r="AM51" s="270" t="s">
        <v>193</v>
      </c>
      <c r="AN51" s="271" t="s">
        <v>193</v>
      </c>
      <c r="AO51" s="256">
        <v>99.792699999999996</v>
      </c>
      <c r="AP51" s="257"/>
      <c r="AQ51" s="258"/>
      <c r="AR51" s="259" t="s">
        <v>173</v>
      </c>
      <c r="AS51" s="260"/>
      <c r="AT51" s="261"/>
      <c r="AU51" s="255">
        <v>9.2468000000000004</v>
      </c>
      <c r="AV51" s="255"/>
      <c r="AW51" s="255"/>
    </row>
    <row r="52" spans="1:51" x14ac:dyDescent="0.25">
      <c r="A52" s="389"/>
      <c r="B52" s="259" t="s">
        <v>194</v>
      </c>
      <c r="C52" s="260"/>
      <c r="D52" s="261"/>
      <c r="E52" s="255">
        <v>11.1035</v>
      </c>
      <c r="F52" s="255"/>
      <c r="G52" s="255"/>
      <c r="H52" s="259" t="s">
        <v>194</v>
      </c>
      <c r="I52" s="260"/>
      <c r="J52" s="261"/>
      <c r="K52" s="255">
        <v>12.2821</v>
      </c>
      <c r="L52" s="255"/>
      <c r="M52" s="255"/>
      <c r="N52" s="259" t="s">
        <v>194</v>
      </c>
      <c r="O52" s="260"/>
      <c r="P52" s="261"/>
      <c r="Q52" s="255">
        <v>9.5212000000000003</v>
      </c>
      <c r="R52" s="255"/>
      <c r="S52" s="255"/>
      <c r="T52" s="259" t="s">
        <v>194</v>
      </c>
      <c r="U52" s="260"/>
      <c r="V52" s="261"/>
      <c r="W52" s="255">
        <v>11.2484</v>
      </c>
      <c r="X52" s="255"/>
      <c r="Y52" s="255"/>
      <c r="Z52" s="259" t="s">
        <v>194</v>
      </c>
      <c r="AA52" s="260"/>
      <c r="AB52" s="261"/>
      <c r="AC52" s="255">
        <v>12.2963</v>
      </c>
      <c r="AD52" s="255"/>
      <c r="AE52" s="255"/>
      <c r="AF52" s="259" t="s">
        <v>212</v>
      </c>
      <c r="AG52" s="260"/>
      <c r="AH52" s="261"/>
      <c r="AI52" s="255">
        <v>8.4701000000000004</v>
      </c>
      <c r="AJ52" s="255"/>
      <c r="AK52" s="255"/>
      <c r="AL52" s="269"/>
      <c r="AM52" s="270"/>
      <c r="AN52" s="271"/>
      <c r="AO52" s="256"/>
      <c r="AP52" s="257"/>
      <c r="AQ52" s="258"/>
      <c r="AR52" s="259" t="s">
        <v>194</v>
      </c>
      <c r="AS52" s="260"/>
      <c r="AT52" s="261"/>
      <c r="AU52" s="255">
        <v>7.5015000000000001</v>
      </c>
      <c r="AV52" s="255"/>
      <c r="AW52" s="255"/>
    </row>
    <row r="53" spans="1:51" ht="15" customHeight="1" x14ac:dyDescent="0.25">
      <c r="A53" s="389"/>
      <c r="B53" s="259" t="s">
        <v>201</v>
      </c>
      <c r="C53" s="260"/>
      <c r="D53" s="261"/>
      <c r="E53" s="255">
        <v>8.6417000000000002</v>
      </c>
      <c r="F53" s="255"/>
      <c r="G53" s="255"/>
      <c r="H53" s="259" t="s">
        <v>201</v>
      </c>
      <c r="I53" s="260"/>
      <c r="J53" s="261"/>
      <c r="K53" s="255">
        <v>10.261699999999999</v>
      </c>
      <c r="L53" s="255"/>
      <c r="M53" s="255"/>
      <c r="N53" s="259" t="s">
        <v>201</v>
      </c>
      <c r="O53" s="260"/>
      <c r="P53" s="261"/>
      <c r="Q53" s="255">
        <v>8.0038999999999998</v>
      </c>
      <c r="R53" s="255"/>
      <c r="S53" s="255"/>
      <c r="T53" s="259" t="s">
        <v>201</v>
      </c>
      <c r="U53" s="260"/>
      <c r="V53" s="261"/>
      <c r="W53" s="255">
        <v>8.6527999999999992</v>
      </c>
      <c r="X53" s="255"/>
      <c r="Y53" s="255"/>
      <c r="Z53" s="259" t="s">
        <v>201</v>
      </c>
      <c r="AA53" s="260"/>
      <c r="AB53" s="261"/>
      <c r="AC53" s="255">
        <v>10.2121</v>
      </c>
      <c r="AD53" s="255"/>
      <c r="AE53" s="255"/>
      <c r="AF53" s="259" t="s">
        <v>204</v>
      </c>
      <c r="AG53" s="260"/>
      <c r="AH53" s="261"/>
      <c r="AI53" s="255">
        <v>5.9512</v>
      </c>
      <c r="AJ53" s="255"/>
      <c r="AK53" s="255"/>
      <c r="AL53" s="269"/>
      <c r="AM53" s="270"/>
      <c r="AN53" s="271"/>
      <c r="AO53" s="256"/>
      <c r="AP53" s="257"/>
      <c r="AQ53" s="258"/>
      <c r="AR53" s="259" t="s">
        <v>204</v>
      </c>
      <c r="AS53" s="260"/>
      <c r="AT53" s="261"/>
      <c r="AU53" s="255">
        <v>6.7537000000000003</v>
      </c>
      <c r="AV53" s="255"/>
      <c r="AW53" s="255"/>
    </row>
    <row r="54" spans="1:51" ht="15" customHeight="1" x14ac:dyDescent="0.25">
      <c r="A54" s="389"/>
      <c r="B54" s="259" t="s">
        <v>208</v>
      </c>
      <c r="C54" s="260"/>
      <c r="D54" s="261"/>
      <c r="E54" s="255">
        <v>7.0087999999999999</v>
      </c>
      <c r="F54" s="255"/>
      <c r="G54" s="255"/>
      <c r="H54" s="259" t="s">
        <v>206</v>
      </c>
      <c r="I54" s="260"/>
      <c r="J54" s="261"/>
      <c r="K54" s="255">
        <v>6.4829999999999997</v>
      </c>
      <c r="L54" s="255"/>
      <c r="M54" s="255"/>
      <c r="N54" s="259" t="s">
        <v>208</v>
      </c>
      <c r="O54" s="260"/>
      <c r="P54" s="261"/>
      <c r="Q54" s="255">
        <v>6.4520999999999997</v>
      </c>
      <c r="R54" s="255"/>
      <c r="S54" s="255"/>
      <c r="T54" s="259" t="s">
        <v>208</v>
      </c>
      <c r="U54" s="260"/>
      <c r="V54" s="261"/>
      <c r="W54" s="255">
        <v>7.0206999999999997</v>
      </c>
      <c r="X54" s="255"/>
      <c r="Y54" s="255"/>
      <c r="Z54" s="259" t="s">
        <v>206</v>
      </c>
      <c r="AA54" s="260"/>
      <c r="AB54" s="261"/>
      <c r="AC54" s="255">
        <v>6.4531000000000001</v>
      </c>
      <c r="AD54" s="255"/>
      <c r="AE54" s="255"/>
      <c r="AF54" s="259" t="s">
        <v>202</v>
      </c>
      <c r="AG54" s="260"/>
      <c r="AH54" s="261"/>
      <c r="AI54" s="255">
        <v>5.5427</v>
      </c>
      <c r="AJ54" s="255"/>
      <c r="AK54" s="255"/>
      <c r="AL54" s="269"/>
      <c r="AM54" s="270"/>
      <c r="AN54" s="271"/>
      <c r="AO54" s="256"/>
      <c r="AP54" s="257"/>
      <c r="AQ54" s="258"/>
      <c r="AR54" s="259" t="s">
        <v>222</v>
      </c>
      <c r="AS54" s="260"/>
      <c r="AT54" s="261"/>
      <c r="AU54" s="255">
        <v>5.4185999999999996</v>
      </c>
      <c r="AV54" s="255"/>
      <c r="AW54" s="255"/>
      <c r="AY54" s="5" t="s">
        <v>312</v>
      </c>
    </row>
    <row r="55" spans="1:51" ht="15" customHeight="1" x14ac:dyDescent="0.25">
      <c r="A55" s="389"/>
      <c r="B55" s="259" t="s">
        <v>206</v>
      </c>
      <c r="C55" s="260"/>
      <c r="D55" s="261"/>
      <c r="E55" s="255">
        <v>5.4829999999999997</v>
      </c>
      <c r="F55" s="255"/>
      <c r="G55" s="255"/>
      <c r="H55" s="259" t="s">
        <v>208</v>
      </c>
      <c r="I55" s="260"/>
      <c r="J55" s="261"/>
      <c r="K55" s="255">
        <v>5.9500999999999999</v>
      </c>
      <c r="L55" s="255"/>
      <c r="M55" s="255"/>
      <c r="N55" s="259" t="s">
        <v>196</v>
      </c>
      <c r="O55" s="260"/>
      <c r="P55" s="261"/>
      <c r="Q55" s="255">
        <v>5.7614000000000001</v>
      </c>
      <c r="R55" s="255"/>
      <c r="S55" s="255"/>
      <c r="T55" s="259" t="s">
        <v>206</v>
      </c>
      <c r="U55" s="260"/>
      <c r="V55" s="261"/>
      <c r="W55" s="255">
        <v>5.4836999999999998</v>
      </c>
      <c r="X55" s="255"/>
      <c r="Y55" s="255"/>
      <c r="Z55" s="259" t="s">
        <v>208</v>
      </c>
      <c r="AA55" s="260"/>
      <c r="AB55" s="261"/>
      <c r="AC55" s="255">
        <v>5.9307999999999996</v>
      </c>
      <c r="AD55" s="255"/>
      <c r="AE55" s="255"/>
      <c r="AF55" s="259" t="s">
        <v>216</v>
      </c>
      <c r="AG55" s="260"/>
      <c r="AH55" s="261"/>
      <c r="AI55" s="255">
        <v>5.1473000000000004</v>
      </c>
      <c r="AJ55" s="255"/>
      <c r="AK55" s="255"/>
      <c r="AL55" s="269"/>
      <c r="AM55" s="270"/>
      <c r="AN55" s="271"/>
      <c r="AO55" s="256"/>
      <c r="AP55" s="257"/>
      <c r="AQ55" s="258"/>
      <c r="AR55" s="259" t="s">
        <v>223</v>
      </c>
      <c r="AS55" s="260"/>
      <c r="AT55" s="261"/>
      <c r="AU55" s="255">
        <v>5.4017999999999997</v>
      </c>
      <c r="AV55" s="255"/>
      <c r="AW55" s="255"/>
    </row>
    <row r="56" spans="1:51" ht="15" customHeight="1" x14ac:dyDescent="0.25">
      <c r="A56" s="389"/>
      <c r="B56" s="259" t="s">
        <v>196</v>
      </c>
      <c r="C56" s="260"/>
      <c r="D56" s="261"/>
      <c r="E56" s="255">
        <v>4.5537000000000001</v>
      </c>
      <c r="F56" s="255"/>
      <c r="G56" s="255"/>
      <c r="H56" s="259" t="s">
        <v>205</v>
      </c>
      <c r="I56" s="260"/>
      <c r="J56" s="261"/>
      <c r="K56" s="255">
        <v>5.3672000000000004</v>
      </c>
      <c r="L56" s="255"/>
      <c r="M56" s="255"/>
      <c r="N56" s="259" t="s">
        <v>206</v>
      </c>
      <c r="O56" s="260"/>
      <c r="P56" s="261"/>
      <c r="Q56" s="255">
        <v>4.5334000000000003</v>
      </c>
      <c r="R56" s="255"/>
      <c r="S56" s="255"/>
      <c r="T56" s="259" t="s">
        <v>196</v>
      </c>
      <c r="U56" s="260"/>
      <c r="V56" s="261"/>
      <c r="W56" s="255">
        <v>4.5723000000000003</v>
      </c>
      <c r="X56" s="255"/>
      <c r="Y56" s="255"/>
      <c r="Z56" s="259" t="s">
        <v>205</v>
      </c>
      <c r="AA56" s="260"/>
      <c r="AB56" s="261"/>
      <c r="AC56" s="255">
        <v>5.3898999999999999</v>
      </c>
      <c r="AD56" s="255"/>
      <c r="AE56" s="255"/>
      <c r="AF56" s="259" t="s">
        <v>226</v>
      </c>
      <c r="AG56" s="260"/>
      <c r="AH56" s="261"/>
      <c r="AI56" s="255">
        <v>5.1291000000000002</v>
      </c>
      <c r="AJ56" s="255"/>
      <c r="AK56" s="255"/>
      <c r="AL56" s="269"/>
      <c r="AM56" s="270"/>
      <c r="AN56" s="271"/>
      <c r="AO56" s="256"/>
      <c r="AP56" s="257"/>
      <c r="AQ56" s="258"/>
      <c r="AR56" s="259" t="s">
        <v>192</v>
      </c>
      <c r="AS56" s="260"/>
      <c r="AT56" s="261"/>
      <c r="AU56" s="255">
        <v>5.2370000000000001</v>
      </c>
      <c r="AV56" s="255"/>
      <c r="AW56" s="255"/>
    </row>
    <row r="57" spans="1:51" ht="15" customHeight="1" x14ac:dyDescent="0.25">
      <c r="A57" s="389"/>
      <c r="B57" s="259" t="s">
        <v>205</v>
      </c>
      <c r="C57" s="260"/>
      <c r="D57" s="261"/>
      <c r="E57" s="255">
        <v>4.5419</v>
      </c>
      <c r="F57" s="255"/>
      <c r="G57" s="255"/>
      <c r="H57" s="259" t="s">
        <v>203</v>
      </c>
      <c r="I57" s="260"/>
      <c r="J57" s="261"/>
      <c r="K57" s="255">
        <v>4.2004000000000001</v>
      </c>
      <c r="L57" s="255"/>
      <c r="M57" s="255"/>
      <c r="N57" s="259" t="s">
        <v>205</v>
      </c>
      <c r="O57" s="260"/>
      <c r="P57" s="261"/>
      <c r="Q57" s="255">
        <v>3.7793999999999999</v>
      </c>
      <c r="R57" s="255"/>
      <c r="S57" s="255"/>
      <c r="T57" s="259" t="s">
        <v>205</v>
      </c>
      <c r="U57" s="260"/>
      <c r="V57" s="261"/>
      <c r="W57" s="255">
        <v>4.4791999999999996</v>
      </c>
      <c r="X57" s="255"/>
      <c r="Y57" s="255"/>
      <c r="Z57" s="259" t="s">
        <v>203</v>
      </c>
      <c r="AA57" s="260"/>
      <c r="AB57" s="261"/>
      <c r="AC57" s="255">
        <v>4.1919000000000004</v>
      </c>
      <c r="AD57" s="255"/>
      <c r="AE57" s="255"/>
      <c r="AF57" s="259" t="s">
        <v>173</v>
      </c>
      <c r="AG57" s="260"/>
      <c r="AH57" s="261"/>
      <c r="AI57" s="255">
        <v>5.0170000000000003</v>
      </c>
      <c r="AJ57" s="255"/>
      <c r="AK57" s="255"/>
      <c r="AL57" s="269"/>
      <c r="AM57" s="270"/>
      <c r="AN57" s="271"/>
      <c r="AO57" s="256"/>
      <c r="AP57" s="257"/>
      <c r="AQ57" s="258"/>
      <c r="AR57" s="259" t="s">
        <v>196</v>
      </c>
      <c r="AS57" s="260"/>
      <c r="AT57" s="261"/>
      <c r="AU57" s="255">
        <v>5.1016000000000004</v>
      </c>
      <c r="AV57" s="255"/>
      <c r="AW57" s="255"/>
    </row>
    <row r="58" spans="1:51" ht="15" customHeight="1" x14ac:dyDescent="0.25">
      <c r="A58" s="389"/>
      <c r="B58" s="259" t="s">
        <v>203</v>
      </c>
      <c r="C58" s="260"/>
      <c r="D58" s="261"/>
      <c r="E58" s="255">
        <v>3.5651000000000002</v>
      </c>
      <c r="F58" s="255"/>
      <c r="G58" s="255"/>
      <c r="H58" s="259" t="s">
        <v>196</v>
      </c>
      <c r="I58" s="260"/>
      <c r="J58" s="261"/>
      <c r="K58" s="255">
        <v>3.5463</v>
      </c>
      <c r="L58" s="255"/>
      <c r="M58" s="255"/>
      <c r="N58" s="259" t="s">
        <v>212</v>
      </c>
      <c r="O58" s="260"/>
      <c r="P58" s="261"/>
      <c r="Q58" s="255">
        <v>3.7629999999999999</v>
      </c>
      <c r="R58" s="255"/>
      <c r="S58" s="255"/>
      <c r="T58" s="259" t="s">
        <v>203</v>
      </c>
      <c r="U58" s="260"/>
      <c r="V58" s="261"/>
      <c r="W58" s="255">
        <v>3.5939999999999999</v>
      </c>
      <c r="X58" s="255"/>
      <c r="Y58" s="255"/>
      <c r="Z58" s="259" t="s">
        <v>196</v>
      </c>
      <c r="AA58" s="260"/>
      <c r="AB58" s="261"/>
      <c r="AC58" s="255">
        <v>3.5112999999999999</v>
      </c>
      <c r="AD58" s="255"/>
      <c r="AE58" s="255"/>
      <c r="AF58" s="259" t="s">
        <v>201</v>
      </c>
      <c r="AG58" s="260"/>
      <c r="AH58" s="261"/>
      <c r="AI58" s="255">
        <v>4.9320000000000004</v>
      </c>
      <c r="AJ58" s="255"/>
      <c r="AK58" s="255"/>
      <c r="AL58" s="269"/>
      <c r="AM58" s="270"/>
      <c r="AN58" s="271"/>
      <c r="AO58" s="256"/>
      <c r="AP58" s="257"/>
      <c r="AQ58" s="258"/>
      <c r="AR58" s="259" t="s">
        <v>198</v>
      </c>
      <c r="AS58" s="260"/>
      <c r="AT58" s="261"/>
      <c r="AU58" s="255">
        <v>4.2942999999999998</v>
      </c>
      <c r="AV58" s="255"/>
      <c r="AW58" s="255"/>
    </row>
    <row r="59" spans="1:51" ht="15" customHeight="1" x14ac:dyDescent="0.25">
      <c r="A59" s="389"/>
      <c r="B59" s="259" t="s">
        <v>204</v>
      </c>
      <c r="C59" s="260"/>
      <c r="D59" s="261"/>
      <c r="E59" s="255">
        <v>3.2479</v>
      </c>
      <c r="F59" s="255"/>
      <c r="G59" s="255"/>
      <c r="H59" s="259" t="s">
        <v>212</v>
      </c>
      <c r="I59" s="260"/>
      <c r="J59" s="261"/>
      <c r="K59" s="255">
        <v>3.3008999999999999</v>
      </c>
      <c r="L59" s="255"/>
      <c r="M59" s="255"/>
      <c r="N59" s="259" t="s">
        <v>204</v>
      </c>
      <c r="O59" s="260"/>
      <c r="P59" s="261"/>
      <c r="Q59" s="255">
        <v>3.6979000000000002</v>
      </c>
      <c r="R59" s="255"/>
      <c r="S59" s="255"/>
      <c r="T59" s="259" t="s">
        <v>204</v>
      </c>
      <c r="U59" s="260"/>
      <c r="V59" s="261"/>
      <c r="W59" s="255">
        <v>3.2078000000000002</v>
      </c>
      <c r="X59" s="255"/>
      <c r="Y59" s="255"/>
      <c r="Z59" s="259" t="s">
        <v>212</v>
      </c>
      <c r="AA59" s="260"/>
      <c r="AB59" s="261"/>
      <c r="AC59" s="255">
        <v>3.2942</v>
      </c>
      <c r="AD59" s="255"/>
      <c r="AE59" s="255"/>
      <c r="AF59" s="259" t="s">
        <v>197</v>
      </c>
      <c r="AG59" s="260"/>
      <c r="AH59" s="261"/>
      <c r="AI59" s="255">
        <v>4.5744999999999996</v>
      </c>
      <c r="AJ59" s="255"/>
      <c r="AK59" s="255"/>
      <c r="AL59" s="269"/>
      <c r="AM59" s="270"/>
      <c r="AN59" s="271"/>
      <c r="AO59" s="256"/>
      <c r="AP59" s="257"/>
      <c r="AQ59" s="258"/>
      <c r="AR59" s="259" t="s">
        <v>216</v>
      </c>
      <c r="AS59" s="260"/>
      <c r="AT59" s="261"/>
      <c r="AU59" s="255">
        <v>4.2154999999999996</v>
      </c>
      <c r="AV59" s="255"/>
      <c r="AW59" s="255"/>
    </row>
    <row r="60" spans="1:51" ht="15" customHeight="1" x14ac:dyDescent="0.25">
      <c r="A60" s="389"/>
      <c r="B60" s="259" t="s">
        <v>212</v>
      </c>
      <c r="C60" s="260"/>
      <c r="D60" s="261"/>
      <c r="E60" s="255">
        <v>2.7883</v>
      </c>
      <c r="F60" s="255"/>
      <c r="G60" s="255"/>
      <c r="H60" s="259" t="s">
        <v>198</v>
      </c>
      <c r="I60" s="260"/>
      <c r="J60" s="261"/>
      <c r="K60" s="255">
        <v>2.6507999999999998</v>
      </c>
      <c r="L60" s="255"/>
      <c r="M60" s="255"/>
      <c r="N60" s="259" t="s">
        <v>202</v>
      </c>
      <c r="O60" s="260"/>
      <c r="P60" s="261"/>
      <c r="Q60" s="255">
        <v>3.0326</v>
      </c>
      <c r="R60" s="255"/>
      <c r="S60" s="255"/>
      <c r="T60" s="259" t="s">
        <v>212</v>
      </c>
      <c r="U60" s="260"/>
      <c r="V60" s="261"/>
      <c r="W60" s="255">
        <v>2.7825000000000002</v>
      </c>
      <c r="X60" s="255"/>
      <c r="Y60" s="255"/>
      <c r="Z60" s="259" t="s">
        <v>198</v>
      </c>
      <c r="AA60" s="260"/>
      <c r="AB60" s="261"/>
      <c r="AC60" s="255">
        <v>2.6455000000000002</v>
      </c>
      <c r="AD60" s="255"/>
      <c r="AE60" s="255"/>
      <c r="AF60" s="259" t="s">
        <v>215</v>
      </c>
      <c r="AG60" s="260"/>
      <c r="AH60" s="261"/>
      <c r="AI60" s="255">
        <v>3.9321000000000002</v>
      </c>
      <c r="AJ60" s="255"/>
      <c r="AK60" s="255"/>
      <c r="AL60" s="269"/>
      <c r="AM60" s="270"/>
      <c r="AN60" s="271"/>
      <c r="AO60" s="256"/>
      <c r="AP60" s="257"/>
      <c r="AQ60" s="258"/>
      <c r="AR60" s="259" t="s">
        <v>209</v>
      </c>
      <c r="AS60" s="260"/>
      <c r="AT60" s="261"/>
      <c r="AU60" s="255">
        <v>4.0777000000000001</v>
      </c>
      <c r="AV60" s="255"/>
      <c r="AW60" s="255"/>
    </row>
    <row r="61" spans="1:51" ht="15" customHeight="1" x14ac:dyDescent="0.25">
      <c r="A61" s="389"/>
      <c r="B61" s="259" t="s">
        <v>202</v>
      </c>
      <c r="C61" s="260"/>
      <c r="D61" s="261"/>
      <c r="E61" s="255">
        <v>2.5236000000000001</v>
      </c>
      <c r="F61" s="255"/>
      <c r="G61" s="255"/>
      <c r="H61" s="259" t="s">
        <v>204</v>
      </c>
      <c r="I61" s="260"/>
      <c r="J61" s="261"/>
      <c r="K61" s="255">
        <v>2.1171000000000002</v>
      </c>
      <c r="L61" s="255"/>
      <c r="M61" s="255"/>
      <c r="N61" s="259" t="s">
        <v>203</v>
      </c>
      <c r="O61" s="260"/>
      <c r="P61" s="261"/>
      <c r="Q61" s="255">
        <v>2.9451000000000001</v>
      </c>
      <c r="R61" s="255"/>
      <c r="S61" s="255"/>
      <c r="T61" s="259" t="s">
        <v>202</v>
      </c>
      <c r="U61" s="260"/>
      <c r="V61" s="261"/>
      <c r="W61" s="255">
        <v>2.5047999999999999</v>
      </c>
      <c r="X61" s="255"/>
      <c r="Y61" s="255"/>
      <c r="Z61" s="259" t="s">
        <v>204</v>
      </c>
      <c r="AA61" s="260"/>
      <c r="AB61" s="261"/>
      <c r="AC61" s="255">
        <v>2.1158999999999999</v>
      </c>
      <c r="AD61" s="255"/>
      <c r="AE61" s="255"/>
      <c r="AF61" s="259" t="s">
        <v>199</v>
      </c>
      <c r="AG61" s="260"/>
      <c r="AH61" s="261"/>
      <c r="AI61" s="255">
        <v>3.8357999999999999</v>
      </c>
      <c r="AJ61" s="255"/>
      <c r="AK61" s="255"/>
      <c r="AL61" s="269"/>
      <c r="AM61" s="270"/>
      <c r="AN61" s="271"/>
      <c r="AO61" s="256"/>
      <c r="AP61" s="257"/>
      <c r="AQ61" s="258"/>
      <c r="AR61" s="259" t="s">
        <v>205</v>
      </c>
      <c r="AS61" s="260"/>
      <c r="AT61" s="261"/>
      <c r="AU61" s="255">
        <v>3.9986999999999999</v>
      </c>
      <c r="AV61" s="255"/>
      <c r="AW61" s="255"/>
    </row>
    <row r="62" spans="1:51" ht="15" customHeight="1" x14ac:dyDescent="0.25">
      <c r="A62" s="389"/>
      <c r="B62" s="259" t="s">
        <v>198</v>
      </c>
      <c r="C62" s="260"/>
      <c r="D62" s="261"/>
      <c r="E62" s="255">
        <v>2.2639999999999998</v>
      </c>
      <c r="F62" s="255"/>
      <c r="G62" s="255"/>
      <c r="H62" s="259" t="s">
        <v>202</v>
      </c>
      <c r="I62" s="260"/>
      <c r="J62" s="261"/>
      <c r="K62" s="255">
        <v>1.7369000000000001</v>
      </c>
      <c r="L62" s="255"/>
      <c r="M62" s="255"/>
      <c r="N62" s="259" t="s">
        <v>207</v>
      </c>
      <c r="O62" s="260"/>
      <c r="P62" s="261"/>
      <c r="Q62" s="255">
        <v>2.3801999999999999</v>
      </c>
      <c r="R62" s="255"/>
      <c r="S62" s="255"/>
      <c r="T62" s="259" t="s">
        <v>198</v>
      </c>
      <c r="U62" s="260"/>
      <c r="V62" s="261"/>
      <c r="W62" s="255">
        <v>2.2770999999999999</v>
      </c>
      <c r="X62" s="255"/>
      <c r="Y62" s="255"/>
      <c r="Z62" s="259" t="s">
        <v>202</v>
      </c>
      <c r="AA62" s="260"/>
      <c r="AB62" s="261"/>
      <c r="AC62" s="255">
        <v>1.7209000000000001</v>
      </c>
      <c r="AD62" s="255"/>
      <c r="AE62" s="255"/>
      <c r="AF62" s="259" t="s">
        <v>224</v>
      </c>
      <c r="AG62" s="260"/>
      <c r="AH62" s="261"/>
      <c r="AI62" s="255">
        <v>3.7877999999999998</v>
      </c>
      <c r="AJ62" s="255"/>
      <c r="AK62" s="255"/>
      <c r="AL62" s="269"/>
      <c r="AM62" s="270"/>
      <c r="AN62" s="271"/>
      <c r="AO62" s="256"/>
      <c r="AP62" s="257"/>
      <c r="AQ62" s="258"/>
      <c r="AR62" s="259" t="s">
        <v>404</v>
      </c>
      <c r="AS62" s="260"/>
      <c r="AT62" s="261"/>
      <c r="AU62" s="255">
        <v>3.2067000000000001</v>
      </c>
      <c r="AV62" s="255"/>
      <c r="AW62" s="255"/>
    </row>
    <row r="63" spans="1:51" ht="15" customHeight="1" x14ac:dyDescent="0.25">
      <c r="A63" s="389"/>
      <c r="B63" s="259" t="s">
        <v>207</v>
      </c>
      <c r="C63" s="260"/>
      <c r="D63" s="261"/>
      <c r="E63" s="255">
        <v>2.1800999999999999</v>
      </c>
      <c r="F63" s="255"/>
      <c r="G63" s="255"/>
      <c r="H63" s="259" t="s">
        <v>207</v>
      </c>
      <c r="I63" s="260"/>
      <c r="J63" s="261"/>
      <c r="K63" s="255">
        <v>1.4336</v>
      </c>
      <c r="L63" s="255"/>
      <c r="M63" s="255"/>
      <c r="N63" s="259" t="s">
        <v>198</v>
      </c>
      <c r="O63" s="260"/>
      <c r="P63" s="261"/>
      <c r="Q63" s="255">
        <v>2.1937000000000002</v>
      </c>
      <c r="R63" s="255"/>
      <c r="S63" s="255"/>
      <c r="T63" s="259" t="s">
        <v>207</v>
      </c>
      <c r="U63" s="260"/>
      <c r="V63" s="261"/>
      <c r="W63" s="255">
        <v>2.1852999999999998</v>
      </c>
      <c r="X63" s="255"/>
      <c r="Y63" s="255"/>
      <c r="Z63" s="259" t="s">
        <v>207</v>
      </c>
      <c r="AA63" s="260"/>
      <c r="AB63" s="261"/>
      <c r="AC63" s="255">
        <v>1.4297</v>
      </c>
      <c r="AD63" s="255"/>
      <c r="AE63" s="255"/>
      <c r="AF63" s="259" t="s">
        <v>208</v>
      </c>
      <c r="AG63" s="260"/>
      <c r="AH63" s="261"/>
      <c r="AI63" s="255">
        <v>3.6835</v>
      </c>
      <c r="AJ63" s="255"/>
      <c r="AK63" s="255"/>
      <c r="AL63" s="269"/>
      <c r="AM63" s="270"/>
      <c r="AN63" s="271"/>
      <c r="AO63" s="256"/>
      <c r="AP63" s="257"/>
      <c r="AQ63" s="258"/>
      <c r="AR63" s="259" t="s">
        <v>210</v>
      </c>
      <c r="AS63" s="260"/>
      <c r="AT63" s="261"/>
      <c r="AU63" s="255">
        <v>3.1412</v>
      </c>
      <c r="AV63" s="255"/>
      <c r="AW63" s="255"/>
    </row>
    <row r="64" spans="1:51" ht="15" customHeight="1" x14ac:dyDescent="0.25">
      <c r="A64" s="389"/>
      <c r="B64" s="259" t="s">
        <v>219</v>
      </c>
      <c r="C64" s="260"/>
      <c r="D64" s="261"/>
      <c r="E64" s="255">
        <v>1.9398</v>
      </c>
      <c r="F64" s="255"/>
      <c r="G64" s="255"/>
      <c r="H64" s="259" t="s">
        <v>219</v>
      </c>
      <c r="I64" s="260"/>
      <c r="J64" s="261"/>
      <c r="K64" s="255">
        <v>1.2404999999999999</v>
      </c>
      <c r="L64" s="255"/>
      <c r="M64" s="255"/>
      <c r="N64" s="259" t="s">
        <v>219</v>
      </c>
      <c r="O64" s="260"/>
      <c r="P64" s="261"/>
      <c r="Q64" s="255">
        <v>1.8731</v>
      </c>
      <c r="R64" s="255"/>
      <c r="S64" s="255"/>
      <c r="T64" s="259" t="s">
        <v>219</v>
      </c>
      <c r="U64" s="260"/>
      <c r="V64" s="261"/>
      <c r="W64" s="255">
        <v>1.9555</v>
      </c>
      <c r="X64" s="255"/>
      <c r="Y64" s="255"/>
      <c r="Z64" s="259" t="s">
        <v>219</v>
      </c>
      <c r="AA64" s="260"/>
      <c r="AB64" s="261"/>
      <c r="AC64" s="255">
        <v>1.2371000000000001</v>
      </c>
      <c r="AD64" s="255"/>
      <c r="AE64" s="255"/>
      <c r="AF64" s="259" t="s">
        <v>209</v>
      </c>
      <c r="AG64" s="260"/>
      <c r="AH64" s="261"/>
      <c r="AI64" s="255">
        <v>3.56</v>
      </c>
      <c r="AJ64" s="255"/>
      <c r="AK64" s="255"/>
      <c r="AL64" s="269"/>
      <c r="AM64" s="270"/>
      <c r="AN64" s="271"/>
      <c r="AO64" s="256"/>
      <c r="AP64" s="257"/>
      <c r="AQ64" s="258"/>
      <c r="AR64" s="259" t="s">
        <v>195</v>
      </c>
      <c r="AS64" s="260"/>
      <c r="AT64" s="261"/>
      <c r="AU64" s="255">
        <v>2.9127000000000001</v>
      </c>
      <c r="AV64" s="255"/>
      <c r="AW64" s="255"/>
    </row>
    <row r="65" spans="1:49" ht="15" customHeight="1" x14ac:dyDescent="0.25">
      <c r="A65" s="389"/>
      <c r="B65" s="259" t="s">
        <v>199</v>
      </c>
      <c r="C65" s="260"/>
      <c r="D65" s="261"/>
      <c r="E65" s="255">
        <v>1.4382999999999999</v>
      </c>
      <c r="F65" s="255"/>
      <c r="G65" s="255"/>
      <c r="H65" s="259" t="s">
        <v>225</v>
      </c>
      <c r="I65" s="260"/>
      <c r="J65" s="261"/>
      <c r="K65" s="255">
        <v>0.95589999999999997</v>
      </c>
      <c r="L65" s="255"/>
      <c r="M65" s="255"/>
      <c r="N65" s="259" t="s">
        <v>199</v>
      </c>
      <c r="O65" s="260"/>
      <c r="P65" s="261"/>
      <c r="Q65" s="255">
        <v>1.8431999999999999</v>
      </c>
      <c r="R65" s="255"/>
      <c r="S65" s="255"/>
      <c r="T65" s="259" t="s">
        <v>199</v>
      </c>
      <c r="U65" s="260"/>
      <c r="V65" s="261"/>
      <c r="W65" s="255">
        <v>1.4419</v>
      </c>
      <c r="X65" s="255"/>
      <c r="Y65" s="255"/>
      <c r="Z65" s="259" t="s">
        <v>225</v>
      </c>
      <c r="AA65" s="260"/>
      <c r="AB65" s="261"/>
      <c r="AC65" s="255">
        <v>0.95909999999999995</v>
      </c>
      <c r="AD65" s="255"/>
      <c r="AE65" s="255"/>
      <c r="AF65" s="259" t="s">
        <v>207</v>
      </c>
      <c r="AG65" s="260"/>
      <c r="AH65" s="261"/>
      <c r="AI65" s="255">
        <v>3.3458000000000001</v>
      </c>
      <c r="AJ65" s="255"/>
      <c r="AK65" s="255"/>
      <c r="AL65" s="269"/>
      <c r="AM65" s="270"/>
      <c r="AN65" s="271"/>
      <c r="AO65" s="256"/>
      <c r="AP65" s="257"/>
      <c r="AQ65" s="258"/>
      <c r="AR65" s="259" t="s">
        <v>212</v>
      </c>
      <c r="AS65" s="260"/>
      <c r="AT65" s="261"/>
      <c r="AU65" s="255">
        <v>2.7423999999999999</v>
      </c>
      <c r="AV65" s="255"/>
      <c r="AW65" s="255"/>
    </row>
    <row r="66" spans="1:49" ht="15" customHeight="1" x14ac:dyDescent="0.25">
      <c r="A66" s="389"/>
      <c r="B66" s="259" t="s">
        <v>224</v>
      </c>
      <c r="C66" s="260"/>
      <c r="D66" s="261"/>
      <c r="E66" s="255">
        <v>1.0294000000000001</v>
      </c>
      <c r="F66" s="255"/>
      <c r="G66" s="255"/>
      <c r="H66" s="259" t="s">
        <v>217</v>
      </c>
      <c r="I66" s="260"/>
      <c r="J66" s="261"/>
      <c r="K66" s="255">
        <v>0.92200000000000004</v>
      </c>
      <c r="L66" s="255"/>
      <c r="M66" s="255"/>
      <c r="N66" s="259" t="s">
        <v>224</v>
      </c>
      <c r="O66" s="260"/>
      <c r="P66" s="261"/>
      <c r="Q66" s="255">
        <v>1.5012000000000001</v>
      </c>
      <c r="R66" s="255"/>
      <c r="S66" s="255"/>
      <c r="T66" s="259" t="s">
        <v>224</v>
      </c>
      <c r="U66" s="260"/>
      <c r="V66" s="261"/>
      <c r="W66" s="255">
        <v>1.0196000000000001</v>
      </c>
      <c r="X66" s="255"/>
      <c r="Y66" s="255"/>
      <c r="Z66" s="259" t="s">
        <v>217</v>
      </c>
      <c r="AA66" s="260"/>
      <c r="AB66" s="261"/>
      <c r="AC66" s="255">
        <v>0.91039999999999999</v>
      </c>
      <c r="AD66" s="255"/>
      <c r="AE66" s="255"/>
      <c r="AF66" s="259" t="s">
        <v>245</v>
      </c>
      <c r="AG66" s="260"/>
      <c r="AH66" s="261"/>
      <c r="AI66" s="255">
        <v>3.1581999999999999</v>
      </c>
      <c r="AJ66" s="255"/>
      <c r="AK66" s="255"/>
      <c r="AL66" s="269"/>
      <c r="AM66" s="270"/>
      <c r="AN66" s="271"/>
      <c r="AO66" s="256"/>
      <c r="AP66" s="257"/>
      <c r="AQ66" s="258"/>
      <c r="AR66" s="259" t="s">
        <v>214</v>
      </c>
      <c r="AS66" s="260"/>
      <c r="AT66" s="261"/>
      <c r="AU66" s="255">
        <v>2.4287999999999998</v>
      </c>
      <c r="AV66" s="255"/>
      <c r="AW66" s="255"/>
    </row>
    <row r="67" spans="1:49" ht="15" customHeight="1" x14ac:dyDescent="0.25">
      <c r="A67" s="389"/>
      <c r="B67" s="259" t="s">
        <v>228</v>
      </c>
      <c r="C67" s="260"/>
      <c r="D67" s="261"/>
      <c r="E67" s="255">
        <v>0.87209999999999999</v>
      </c>
      <c r="F67" s="255"/>
      <c r="G67" s="255"/>
      <c r="H67" s="269"/>
      <c r="I67" s="270"/>
      <c r="J67" s="271"/>
      <c r="K67" s="256"/>
      <c r="L67" s="257"/>
      <c r="M67" s="258"/>
      <c r="N67" s="259" t="s">
        <v>217</v>
      </c>
      <c r="O67" s="260"/>
      <c r="P67" s="261"/>
      <c r="Q67" s="255">
        <v>1.1282000000000001</v>
      </c>
      <c r="R67" s="255"/>
      <c r="S67" s="255"/>
      <c r="T67" s="259" t="s">
        <v>228</v>
      </c>
      <c r="U67" s="260"/>
      <c r="V67" s="261"/>
      <c r="W67" s="255">
        <v>0.85950000000000004</v>
      </c>
      <c r="X67" s="255"/>
      <c r="Y67" s="255"/>
      <c r="Z67" s="269"/>
      <c r="AA67" s="270"/>
      <c r="AB67" s="271"/>
      <c r="AC67" s="256"/>
      <c r="AD67" s="257"/>
      <c r="AE67" s="258"/>
      <c r="AF67" s="259" t="s">
        <v>213</v>
      </c>
      <c r="AG67" s="260"/>
      <c r="AH67" s="261"/>
      <c r="AI67" s="255">
        <v>3.0766</v>
      </c>
      <c r="AJ67" s="255"/>
      <c r="AK67" s="255"/>
      <c r="AL67" s="269"/>
      <c r="AM67" s="270"/>
      <c r="AN67" s="271"/>
      <c r="AO67" s="256"/>
      <c r="AP67" s="257"/>
      <c r="AQ67" s="258"/>
      <c r="AR67" s="259" t="s">
        <v>218</v>
      </c>
      <c r="AS67" s="260"/>
      <c r="AT67" s="261"/>
      <c r="AU67" s="255">
        <v>2.2582</v>
      </c>
      <c r="AV67" s="255"/>
      <c r="AW67" s="255"/>
    </row>
    <row r="68" spans="1:49" ht="15" customHeight="1" x14ac:dyDescent="0.25">
      <c r="A68" s="389"/>
      <c r="B68" s="259" t="s">
        <v>221</v>
      </c>
      <c r="C68" s="260"/>
      <c r="D68" s="261"/>
      <c r="E68" s="255">
        <v>0.82130000000000003</v>
      </c>
      <c r="F68" s="255"/>
      <c r="G68" s="255"/>
      <c r="H68" s="269"/>
      <c r="I68" s="270"/>
      <c r="J68" s="271"/>
      <c r="K68" s="256"/>
      <c r="L68" s="257"/>
      <c r="M68" s="258"/>
      <c r="N68" s="259" t="s">
        <v>216</v>
      </c>
      <c r="O68" s="260"/>
      <c r="P68" s="261"/>
      <c r="Q68" s="255">
        <v>0.89080000000000004</v>
      </c>
      <c r="R68" s="255"/>
      <c r="S68" s="255"/>
      <c r="T68" s="259" t="s">
        <v>221</v>
      </c>
      <c r="U68" s="260"/>
      <c r="V68" s="261"/>
      <c r="W68" s="255">
        <v>0.82189999999999996</v>
      </c>
      <c r="X68" s="255"/>
      <c r="Y68" s="255"/>
      <c r="Z68" s="269"/>
      <c r="AA68" s="270"/>
      <c r="AB68" s="271"/>
      <c r="AC68" s="256"/>
      <c r="AD68" s="257"/>
      <c r="AE68" s="258"/>
      <c r="AF68" s="259" t="s">
        <v>222</v>
      </c>
      <c r="AG68" s="260"/>
      <c r="AH68" s="261"/>
      <c r="AI68" s="255">
        <v>2.8530000000000002</v>
      </c>
      <c r="AJ68" s="255"/>
      <c r="AK68" s="255"/>
      <c r="AL68" s="269"/>
      <c r="AM68" s="270"/>
      <c r="AN68" s="271"/>
      <c r="AO68" s="256"/>
      <c r="AP68" s="257"/>
      <c r="AQ68" s="258"/>
      <c r="AR68" s="259" t="s">
        <v>211</v>
      </c>
      <c r="AS68" s="260"/>
      <c r="AT68" s="261"/>
      <c r="AU68" s="255">
        <v>2.0703999999999998</v>
      </c>
      <c r="AV68" s="255"/>
      <c r="AW68" s="255"/>
    </row>
    <row r="69" spans="1:49" ht="15" customHeight="1" x14ac:dyDescent="0.25">
      <c r="A69" s="389"/>
      <c r="B69" s="259" t="s">
        <v>225</v>
      </c>
      <c r="C69" s="260"/>
      <c r="D69" s="261"/>
      <c r="E69" s="255">
        <v>0.81730000000000003</v>
      </c>
      <c r="F69" s="255"/>
      <c r="G69" s="255"/>
      <c r="H69" s="269"/>
      <c r="I69" s="270"/>
      <c r="J69" s="271"/>
      <c r="K69" s="256"/>
      <c r="L69" s="257"/>
      <c r="M69" s="258"/>
      <c r="N69" s="259" t="s">
        <v>226</v>
      </c>
      <c r="O69" s="260"/>
      <c r="P69" s="261"/>
      <c r="Q69" s="255">
        <v>0.86750000000000005</v>
      </c>
      <c r="R69" s="255"/>
      <c r="S69" s="255"/>
      <c r="T69" s="259" t="s">
        <v>225</v>
      </c>
      <c r="U69" s="260"/>
      <c r="V69" s="261"/>
      <c r="W69" s="255">
        <v>0.81599999999999995</v>
      </c>
      <c r="X69" s="255"/>
      <c r="Y69" s="255"/>
      <c r="Z69" s="269"/>
      <c r="AA69" s="270"/>
      <c r="AB69" s="271"/>
      <c r="AC69" s="256"/>
      <c r="AD69" s="257"/>
      <c r="AE69" s="258"/>
      <c r="AF69" s="259" t="s">
        <v>217</v>
      </c>
      <c r="AG69" s="260"/>
      <c r="AH69" s="261"/>
      <c r="AI69" s="255">
        <v>2.8420999999999998</v>
      </c>
      <c r="AJ69" s="255"/>
      <c r="AK69" s="255"/>
      <c r="AL69" s="269"/>
      <c r="AM69" s="270"/>
      <c r="AN69" s="271"/>
      <c r="AO69" s="256"/>
      <c r="AP69" s="257"/>
      <c r="AQ69" s="258"/>
      <c r="AR69" s="259" t="s">
        <v>213</v>
      </c>
      <c r="AS69" s="260"/>
      <c r="AT69" s="261"/>
      <c r="AU69" s="255">
        <v>1.9287000000000001</v>
      </c>
      <c r="AV69" s="255"/>
      <c r="AW69" s="255"/>
    </row>
    <row r="70" spans="1:49" ht="15" customHeight="1" x14ac:dyDescent="0.25">
      <c r="A70" s="389"/>
      <c r="B70" s="259" t="s">
        <v>229</v>
      </c>
      <c r="C70" s="260"/>
      <c r="D70" s="261"/>
      <c r="E70" s="255">
        <v>0.79610000000000003</v>
      </c>
      <c r="F70" s="255"/>
      <c r="G70" s="255"/>
      <c r="H70" s="269"/>
      <c r="I70" s="270"/>
      <c r="J70" s="271"/>
      <c r="K70" s="256"/>
      <c r="L70" s="257"/>
      <c r="M70" s="258"/>
      <c r="N70" s="259" t="s">
        <v>197</v>
      </c>
      <c r="O70" s="260"/>
      <c r="P70" s="261"/>
      <c r="Q70" s="255">
        <v>0.78080000000000005</v>
      </c>
      <c r="R70" s="255"/>
      <c r="S70" s="255"/>
      <c r="T70" s="259" t="s">
        <v>229</v>
      </c>
      <c r="U70" s="260"/>
      <c r="V70" s="261"/>
      <c r="W70" s="255">
        <v>0.80459999999999998</v>
      </c>
      <c r="X70" s="255"/>
      <c r="Y70" s="255"/>
      <c r="Z70" s="269"/>
      <c r="AA70" s="270"/>
      <c r="AB70" s="271"/>
      <c r="AC70" s="256"/>
      <c r="AD70" s="257"/>
      <c r="AE70" s="258"/>
      <c r="AF70" s="259" t="s">
        <v>211</v>
      </c>
      <c r="AG70" s="260"/>
      <c r="AH70" s="261"/>
      <c r="AI70" s="255">
        <v>2.2498</v>
      </c>
      <c r="AJ70" s="255"/>
      <c r="AK70" s="255"/>
      <c r="AL70" s="269"/>
      <c r="AM70" s="270"/>
      <c r="AN70" s="271"/>
      <c r="AO70" s="256"/>
      <c r="AP70" s="257"/>
      <c r="AQ70" s="258"/>
      <c r="AR70" s="259" t="s">
        <v>202</v>
      </c>
      <c r="AS70" s="260"/>
      <c r="AT70" s="261"/>
      <c r="AU70" s="255">
        <v>1.8378000000000001</v>
      </c>
      <c r="AV70" s="255"/>
      <c r="AW70" s="255"/>
    </row>
    <row r="71" spans="1:49" ht="15" customHeight="1" x14ac:dyDescent="0.25">
      <c r="A71" s="389"/>
      <c r="B71" s="259" t="s">
        <v>217</v>
      </c>
      <c r="C71" s="260"/>
      <c r="D71" s="261"/>
      <c r="E71" s="255">
        <v>0.77580000000000005</v>
      </c>
      <c r="F71" s="255"/>
      <c r="G71" s="255"/>
      <c r="H71" s="269"/>
      <c r="I71" s="270"/>
      <c r="J71" s="271"/>
      <c r="K71" s="256"/>
      <c r="L71" s="257"/>
      <c r="M71" s="258"/>
      <c r="N71" s="259" t="s">
        <v>228</v>
      </c>
      <c r="O71" s="260"/>
      <c r="P71" s="261"/>
      <c r="Q71" s="255">
        <v>0.71740000000000004</v>
      </c>
      <c r="R71" s="255"/>
      <c r="S71" s="255"/>
      <c r="T71" s="259" t="s">
        <v>217</v>
      </c>
      <c r="U71" s="260"/>
      <c r="V71" s="261"/>
      <c r="W71" s="255">
        <v>0.77900000000000003</v>
      </c>
      <c r="X71" s="255"/>
      <c r="Y71" s="255"/>
      <c r="Z71" s="269"/>
      <c r="AA71" s="270"/>
      <c r="AB71" s="271"/>
      <c r="AC71" s="256"/>
      <c r="AD71" s="257"/>
      <c r="AE71" s="258"/>
      <c r="AF71" s="259" t="s">
        <v>195</v>
      </c>
      <c r="AG71" s="260"/>
      <c r="AH71" s="261"/>
      <c r="AI71" s="255">
        <v>2.0634000000000001</v>
      </c>
      <c r="AJ71" s="255"/>
      <c r="AK71" s="255"/>
      <c r="AL71" s="269"/>
      <c r="AM71" s="270"/>
      <c r="AN71" s="271"/>
      <c r="AO71" s="256"/>
      <c r="AP71" s="257"/>
      <c r="AQ71" s="258"/>
      <c r="AR71" s="259" t="s">
        <v>249</v>
      </c>
      <c r="AS71" s="260"/>
      <c r="AT71" s="261"/>
      <c r="AU71" s="255">
        <v>1.6614</v>
      </c>
      <c r="AV71" s="255"/>
      <c r="AW71" s="255"/>
    </row>
    <row r="72" spans="1:49" ht="15" customHeight="1" x14ac:dyDescent="0.25">
      <c r="A72" s="389"/>
      <c r="B72" s="259" t="s">
        <v>218</v>
      </c>
      <c r="C72" s="260"/>
      <c r="D72" s="261"/>
      <c r="E72" s="255">
        <v>0.69210000000000005</v>
      </c>
      <c r="F72" s="255"/>
      <c r="G72" s="255"/>
      <c r="H72" s="269"/>
      <c r="I72" s="270"/>
      <c r="J72" s="271"/>
      <c r="K72" s="256"/>
      <c r="L72" s="257"/>
      <c r="M72" s="258"/>
      <c r="N72" s="259" t="s">
        <v>221</v>
      </c>
      <c r="O72" s="260"/>
      <c r="P72" s="261"/>
      <c r="Q72" s="255">
        <v>0.68799999999999994</v>
      </c>
      <c r="R72" s="255"/>
      <c r="S72" s="255"/>
      <c r="T72" s="259" t="s">
        <v>218</v>
      </c>
      <c r="U72" s="260"/>
      <c r="V72" s="261"/>
      <c r="W72" s="255">
        <v>0.68930000000000002</v>
      </c>
      <c r="X72" s="255"/>
      <c r="Y72" s="255"/>
      <c r="Z72" s="269"/>
      <c r="AA72" s="270"/>
      <c r="AB72" s="271"/>
      <c r="AC72" s="256"/>
      <c r="AD72" s="257"/>
      <c r="AE72" s="258"/>
      <c r="AF72" s="259" t="s">
        <v>194</v>
      </c>
      <c r="AG72" s="260"/>
      <c r="AH72" s="261"/>
      <c r="AI72" s="255">
        <v>1.8617999999999999</v>
      </c>
      <c r="AJ72" s="255"/>
      <c r="AK72" s="255"/>
      <c r="AL72" s="269"/>
      <c r="AM72" s="270"/>
      <c r="AN72" s="271"/>
      <c r="AO72" s="256"/>
      <c r="AP72" s="257"/>
      <c r="AQ72" s="258"/>
      <c r="AR72" s="259" t="s">
        <v>201</v>
      </c>
      <c r="AS72" s="260"/>
      <c r="AT72" s="261"/>
      <c r="AU72" s="255">
        <v>1.3997999999999999</v>
      </c>
      <c r="AV72" s="255"/>
      <c r="AW72" s="255"/>
    </row>
    <row r="73" spans="1:49" ht="15" customHeight="1" x14ac:dyDescent="0.25">
      <c r="A73" s="389"/>
      <c r="B73" s="259" t="s">
        <v>210</v>
      </c>
      <c r="C73" s="260"/>
      <c r="D73" s="261"/>
      <c r="E73" s="255">
        <v>0.63859999999999995</v>
      </c>
      <c r="F73" s="255"/>
      <c r="G73" s="255"/>
      <c r="H73" s="269"/>
      <c r="I73" s="270"/>
      <c r="J73" s="271"/>
      <c r="K73" s="256"/>
      <c r="L73" s="257"/>
      <c r="M73" s="258"/>
      <c r="N73" s="259" t="s">
        <v>225</v>
      </c>
      <c r="O73" s="260"/>
      <c r="P73" s="261"/>
      <c r="Q73" s="255">
        <v>0.67689999999999995</v>
      </c>
      <c r="R73" s="255"/>
      <c r="S73" s="255"/>
      <c r="T73" s="259" t="s">
        <v>210</v>
      </c>
      <c r="U73" s="260"/>
      <c r="V73" s="261"/>
      <c r="W73" s="255">
        <v>0.63380000000000003</v>
      </c>
      <c r="X73" s="255"/>
      <c r="Y73" s="255"/>
      <c r="Z73" s="269"/>
      <c r="AA73" s="270"/>
      <c r="AB73" s="271"/>
      <c r="AC73" s="256"/>
      <c r="AD73" s="257"/>
      <c r="AE73" s="258"/>
      <c r="AF73" s="259" t="s">
        <v>198</v>
      </c>
      <c r="AG73" s="260"/>
      <c r="AH73" s="261"/>
      <c r="AI73" s="255">
        <v>1.7874000000000001</v>
      </c>
      <c r="AJ73" s="255"/>
      <c r="AK73" s="255"/>
      <c r="AL73" s="269"/>
      <c r="AM73" s="270"/>
      <c r="AN73" s="271"/>
      <c r="AO73" s="256"/>
      <c r="AP73" s="257"/>
      <c r="AQ73" s="258"/>
      <c r="AR73" s="259" t="s">
        <v>215</v>
      </c>
      <c r="AS73" s="260"/>
      <c r="AT73" s="261"/>
      <c r="AU73" s="255">
        <v>1.3129</v>
      </c>
      <c r="AV73" s="255"/>
      <c r="AW73" s="255"/>
    </row>
    <row r="74" spans="1:49" ht="15" customHeight="1" x14ac:dyDescent="0.25">
      <c r="A74" s="389"/>
      <c r="B74" s="259" t="s">
        <v>227</v>
      </c>
      <c r="C74" s="260"/>
      <c r="D74" s="261"/>
      <c r="E74" s="255">
        <v>0.54579999999999995</v>
      </c>
      <c r="F74" s="255"/>
      <c r="G74" s="255"/>
      <c r="H74" s="269"/>
      <c r="I74" s="270"/>
      <c r="J74" s="271"/>
      <c r="K74" s="256"/>
      <c r="L74" s="257"/>
      <c r="M74" s="258"/>
      <c r="N74" s="259" t="s">
        <v>215</v>
      </c>
      <c r="O74" s="260"/>
      <c r="P74" s="261"/>
      <c r="Q74" s="255">
        <v>0.66859999999999997</v>
      </c>
      <c r="R74" s="255"/>
      <c r="S74" s="255"/>
      <c r="T74" s="259" t="s">
        <v>227</v>
      </c>
      <c r="U74" s="260"/>
      <c r="V74" s="261"/>
      <c r="W74" s="255">
        <v>0.54490000000000005</v>
      </c>
      <c r="X74" s="255"/>
      <c r="Y74" s="255"/>
      <c r="Z74" s="269"/>
      <c r="AA74" s="270"/>
      <c r="AB74" s="271"/>
      <c r="AC74" s="256"/>
      <c r="AD74" s="257"/>
      <c r="AE74" s="258"/>
      <c r="AF74" s="259" t="s">
        <v>219</v>
      </c>
      <c r="AG74" s="260"/>
      <c r="AH74" s="261"/>
      <c r="AI74" s="255">
        <v>1.5048999999999999</v>
      </c>
      <c r="AJ74" s="255"/>
      <c r="AK74" s="255"/>
      <c r="AL74" s="269"/>
      <c r="AM74" s="270"/>
      <c r="AN74" s="271"/>
      <c r="AO74" s="256"/>
      <c r="AP74" s="257"/>
      <c r="AQ74" s="258"/>
      <c r="AR74" s="259" t="s">
        <v>199</v>
      </c>
      <c r="AS74" s="260"/>
      <c r="AT74" s="261"/>
      <c r="AU74" s="255">
        <v>1.2969999999999999</v>
      </c>
      <c r="AV74" s="255"/>
      <c r="AW74" s="255"/>
    </row>
    <row r="75" spans="1:49" ht="15" customHeight="1" x14ac:dyDescent="0.25">
      <c r="A75" s="389"/>
      <c r="B75" s="269"/>
      <c r="C75" s="270"/>
      <c r="D75" s="271"/>
      <c r="E75" s="256"/>
      <c r="F75" s="257"/>
      <c r="G75" s="258"/>
      <c r="H75" s="269"/>
      <c r="I75" s="270"/>
      <c r="J75" s="271"/>
      <c r="K75" s="256"/>
      <c r="L75" s="257"/>
      <c r="M75" s="258"/>
      <c r="N75" s="259" t="s">
        <v>229</v>
      </c>
      <c r="O75" s="260"/>
      <c r="P75" s="261"/>
      <c r="Q75" s="255">
        <v>0.6673</v>
      </c>
      <c r="R75" s="255"/>
      <c r="S75" s="255"/>
      <c r="T75" s="269"/>
      <c r="U75" s="270"/>
      <c r="V75" s="271"/>
      <c r="W75" s="256"/>
      <c r="X75" s="257"/>
      <c r="Y75" s="258"/>
      <c r="Z75" s="269"/>
      <c r="AA75" s="270"/>
      <c r="AB75" s="271"/>
      <c r="AC75" s="256"/>
      <c r="AD75" s="257"/>
      <c r="AE75" s="258"/>
      <c r="AF75" s="570"/>
      <c r="AG75" s="571"/>
      <c r="AH75" s="572"/>
      <c r="AI75" s="256"/>
      <c r="AJ75" s="257"/>
      <c r="AK75" s="258"/>
      <c r="AL75" s="269"/>
      <c r="AM75" s="270"/>
      <c r="AN75" s="271"/>
      <c r="AO75" s="256"/>
      <c r="AP75" s="257"/>
      <c r="AQ75" s="258"/>
      <c r="AR75" s="259" t="s">
        <v>200</v>
      </c>
      <c r="AS75" s="260"/>
      <c r="AT75" s="261"/>
      <c r="AU75" s="255">
        <v>1.2404999999999999</v>
      </c>
      <c r="AV75" s="255"/>
      <c r="AW75" s="255"/>
    </row>
    <row r="76" spans="1:49" ht="15" customHeight="1" x14ac:dyDescent="0.25">
      <c r="A76" s="389"/>
      <c r="B76" s="269"/>
      <c r="C76" s="270"/>
      <c r="D76" s="271"/>
      <c r="E76" s="256"/>
      <c r="F76" s="257"/>
      <c r="G76" s="258"/>
      <c r="H76" s="269"/>
      <c r="I76" s="270"/>
      <c r="J76" s="271"/>
      <c r="K76" s="256"/>
      <c r="L76" s="257"/>
      <c r="M76" s="258"/>
      <c r="N76" s="259" t="s">
        <v>209</v>
      </c>
      <c r="O76" s="260"/>
      <c r="P76" s="261"/>
      <c r="Q76" s="255">
        <v>0.61040000000000005</v>
      </c>
      <c r="R76" s="255"/>
      <c r="S76" s="255"/>
      <c r="T76" s="269"/>
      <c r="U76" s="270"/>
      <c r="V76" s="271"/>
      <c r="W76" s="256"/>
      <c r="X76" s="257"/>
      <c r="Y76" s="258"/>
      <c r="Z76" s="269"/>
      <c r="AA76" s="270"/>
      <c r="AB76" s="271"/>
      <c r="AC76" s="256"/>
      <c r="AD76" s="257"/>
      <c r="AE76" s="258"/>
      <c r="AF76" s="269"/>
      <c r="AG76" s="270"/>
      <c r="AH76" s="271"/>
      <c r="AI76" s="256"/>
      <c r="AJ76" s="257"/>
      <c r="AK76" s="258"/>
      <c r="AL76" s="269"/>
      <c r="AM76" s="270"/>
      <c r="AN76" s="271"/>
      <c r="AO76" s="256"/>
      <c r="AP76" s="257"/>
      <c r="AQ76" s="258"/>
      <c r="AR76" s="259" t="s">
        <v>225</v>
      </c>
      <c r="AS76" s="260"/>
      <c r="AT76" s="261"/>
      <c r="AU76" s="255">
        <v>1.206</v>
      </c>
      <c r="AV76" s="255"/>
      <c r="AW76" s="255"/>
    </row>
    <row r="77" spans="1:49" ht="15" customHeight="1" x14ac:dyDescent="0.25">
      <c r="A77" s="389"/>
      <c r="B77" s="269"/>
      <c r="C77" s="270"/>
      <c r="D77" s="271"/>
      <c r="E77" s="256"/>
      <c r="F77" s="257"/>
      <c r="G77" s="258"/>
      <c r="H77" s="269"/>
      <c r="I77" s="270"/>
      <c r="J77" s="271"/>
      <c r="K77" s="256"/>
      <c r="L77" s="257"/>
      <c r="M77" s="258"/>
      <c r="N77" s="259" t="s">
        <v>218</v>
      </c>
      <c r="O77" s="260"/>
      <c r="P77" s="261"/>
      <c r="Q77" s="255">
        <v>0.56820000000000004</v>
      </c>
      <c r="R77" s="255"/>
      <c r="S77" s="255"/>
      <c r="T77" s="269"/>
      <c r="U77" s="270"/>
      <c r="V77" s="271"/>
      <c r="W77" s="256"/>
      <c r="X77" s="257"/>
      <c r="Y77" s="258"/>
      <c r="Z77" s="269"/>
      <c r="AA77" s="270"/>
      <c r="AB77" s="271"/>
      <c r="AC77" s="256"/>
      <c r="AD77" s="257"/>
      <c r="AE77" s="258"/>
      <c r="AF77" s="269"/>
      <c r="AG77" s="270"/>
      <c r="AH77" s="271"/>
      <c r="AI77" s="256"/>
      <c r="AJ77" s="257"/>
      <c r="AK77" s="258"/>
      <c r="AL77" s="269"/>
      <c r="AM77" s="270"/>
      <c r="AN77" s="271"/>
      <c r="AO77" s="256"/>
      <c r="AP77" s="257"/>
      <c r="AQ77" s="258"/>
      <c r="AR77" s="259" t="s">
        <v>221</v>
      </c>
      <c r="AS77" s="260"/>
      <c r="AT77" s="261"/>
      <c r="AU77" s="255">
        <v>1.1677999999999999</v>
      </c>
      <c r="AV77" s="255"/>
      <c r="AW77" s="255"/>
    </row>
    <row r="78" spans="1:49" ht="15" customHeight="1" x14ac:dyDescent="0.25">
      <c r="A78" s="389"/>
      <c r="B78" s="269"/>
      <c r="C78" s="270"/>
      <c r="D78" s="271"/>
      <c r="E78" s="256"/>
      <c r="F78" s="257"/>
      <c r="G78" s="258"/>
      <c r="H78" s="269"/>
      <c r="I78" s="270"/>
      <c r="J78" s="271"/>
      <c r="K78" s="256"/>
      <c r="L78" s="257"/>
      <c r="M78" s="258"/>
      <c r="N78" s="259" t="s">
        <v>245</v>
      </c>
      <c r="O78" s="260"/>
      <c r="P78" s="261"/>
      <c r="Q78" s="255">
        <v>0.53849999999999998</v>
      </c>
      <c r="R78" s="255"/>
      <c r="S78" s="255"/>
      <c r="T78" s="269"/>
      <c r="U78" s="270"/>
      <c r="V78" s="271"/>
      <c r="W78" s="256"/>
      <c r="X78" s="257"/>
      <c r="Y78" s="258"/>
      <c r="Z78" s="269"/>
      <c r="AA78" s="270"/>
      <c r="AB78" s="271"/>
      <c r="AC78" s="256"/>
      <c r="AD78" s="257"/>
      <c r="AE78" s="258"/>
      <c r="AF78" s="269"/>
      <c r="AG78" s="270"/>
      <c r="AH78" s="271"/>
      <c r="AI78" s="256"/>
      <c r="AJ78" s="257"/>
      <c r="AK78" s="258"/>
      <c r="AL78" s="269"/>
      <c r="AM78" s="270"/>
      <c r="AN78" s="271"/>
      <c r="AO78" s="256"/>
      <c r="AP78" s="257"/>
      <c r="AQ78" s="258"/>
      <c r="AR78" s="259" t="s">
        <v>203</v>
      </c>
      <c r="AS78" s="260"/>
      <c r="AT78" s="261"/>
      <c r="AU78" s="255">
        <v>1.1155999999999999</v>
      </c>
      <c r="AV78" s="255"/>
      <c r="AW78" s="255"/>
    </row>
    <row r="79" spans="1:49" ht="15" customHeight="1" x14ac:dyDescent="0.25">
      <c r="A79" s="389"/>
      <c r="B79" s="269"/>
      <c r="C79" s="270"/>
      <c r="D79" s="271"/>
      <c r="E79" s="256"/>
      <c r="F79" s="257"/>
      <c r="G79" s="258"/>
      <c r="H79" s="269"/>
      <c r="I79" s="270"/>
      <c r="J79" s="271"/>
      <c r="K79" s="256"/>
      <c r="L79" s="257"/>
      <c r="M79" s="258"/>
      <c r="N79" s="259" t="s">
        <v>210</v>
      </c>
      <c r="O79" s="260"/>
      <c r="P79" s="261"/>
      <c r="Q79" s="255">
        <v>0.52859999999999996</v>
      </c>
      <c r="R79" s="255"/>
      <c r="S79" s="255"/>
      <c r="T79" s="269"/>
      <c r="U79" s="270"/>
      <c r="V79" s="271"/>
      <c r="W79" s="256"/>
      <c r="X79" s="257"/>
      <c r="Y79" s="258"/>
      <c r="Z79" s="269"/>
      <c r="AA79" s="270"/>
      <c r="AB79" s="271"/>
      <c r="AC79" s="256"/>
      <c r="AD79" s="257"/>
      <c r="AE79" s="258"/>
      <c r="AF79" s="269"/>
      <c r="AG79" s="270"/>
      <c r="AH79" s="271"/>
      <c r="AI79" s="256"/>
      <c r="AJ79" s="257"/>
      <c r="AK79" s="258"/>
      <c r="AL79" s="269"/>
      <c r="AM79" s="270"/>
      <c r="AN79" s="271"/>
      <c r="AO79" s="256"/>
      <c r="AP79" s="257"/>
      <c r="AQ79" s="258"/>
      <c r="AR79" s="259" t="s">
        <v>220</v>
      </c>
      <c r="AS79" s="260"/>
      <c r="AT79" s="261"/>
      <c r="AU79" s="255">
        <v>1.1063000000000001</v>
      </c>
      <c r="AV79" s="255"/>
      <c r="AW79" s="255"/>
    </row>
    <row r="80" spans="1:49" ht="15" customHeight="1" x14ac:dyDescent="0.25">
      <c r="A80" s="389"/>
      <c r="B80" s="269"/>
      <c r="C80" s="270"/>
      <c r="D80" s="271"/>
      <c r="E80" s="256"/>
      <c r="F80" s="257"/>
      <c r="G80" s="258"/>
      <c r="H80" s="269"/>
      <c r="I80" s="270"/>
      <c r="J80" s="271"/>
      <c r="K80" s="256"/>
      <c r="L80" s="257"/>
      <c r="M80" s="258"/>
      <c r="N80" s="259" t="s">
        <v>213</v>
      </c>
      <c r="O80" s="260"/>
      <c r="P80" s="261"/>
      <c r="Q80" s="255">
        <v>0.52139999999999997</v>
      </c>
      <c r="R80" s="255"/>
      <c r="S80" s="255"/>
      <c r="T80" s="269"/>
      <c r="U80" s="270"/>
      <c r="V80" s="271"/>
      <c r="W80" s="256"/>
      <c r="X80" s="257"/>
      <c r="Y80" s="258"/>
      <c r="Z80" s="269"/>
      <c r="AA80" s="270"/>
      <c r="AB80" s="271"/>
      <c r="AC80" s="256"/>
      <c r="AD80" s="257"/>
      <c r="AE80" s="258"/>
      <c r="AF80" s="269"/>
      <c r="AG80" s="270"/>
      <c r="AH80" s="271"/>
      <c r="AI80" s="256"/>
      <c r="AJ80" s="257"/>
      <c r="AK80" s="258"/>
      <c r="AL80" s="269"/>
      <c r="AM80" s="270"/>
      <c r="AN80" s="271"/>
      <c r="AO80" s="256"/>
      <c r="AP80" s="257"/>
      <c r="AQ80" s="258"/>
      <c r="AR80" s="259" t="s">
        <v>405</v>
      </c>
      <c r="AS80" s="260"/>
      <c r="AT80" s="261"/>
      <c r="AU80" s="255">
        <v>0.86050000000000004</v>
      </c>
      <c r="AV80" s="255"/>
      <c r="AW80" s="255"/>
    </row>
    <row r="81" spans="1:52" ht="15" customHeight="1" x14ac:dyDescent="0.25">
      <c r="A81" s="389"/>
      <c r="B81" s="269"/>
      <c r="C81" s="270"/>
      <c r="D81" s="271"/>
      <c r="E81" s="256"/>
      <c r="F81" s="257"/>
      <c r="G81" s="258"/>
      <c r="H81" s="269"/>
      <c r="I81" s="270"/>
      <c r="J81" s="271"/>
      <c r="K81" s="256"/>
      <c r="L81" s="257"/>
      <c r="M81" s="258"/>
      <c r="N81" s="259" t="s">
        <v>222</v>
      </c>
      <c r="O81" s="260"/>
      <c r="P81" s="261"/>
      <c r="Q81" s="255">
        <v>0.48380000000000001</v>
      </c>
      <c r="R81" s="255"/>
      <c r="S81" s="255"/>
      <c r="T81" s="269"/>
      <c r="U81" s="270"/>
      <c r="V81" s="271"/>
      <c r="W81" s="256"/>
      <c r="X81" s="257"/>
      <c r="Y81" s="258"/>
      <c r="Z81" s="269"/>
      <c r="AA81" s="270"/>
      <c r="AB81" s="271"/>
      <c r="AC81" s="256"/>
      <c r="AD81" s="257"/>
      <c r="AE81" s="258"/>
      <c r="AF81" s="269"/>
      <c r="AG81" s="270"/>
      <c r="AH81" s="271"/>
      <c r="AI81" s="256"/>
      <c r="AJ81" s="257"/>
      <c r="AK81" s="258"/>
      <c r="AL81" s="269"/>
      <c r="AM81" s="270"/>
      <c r="AN81" s="271"/>
      <c r="AO81" s="256"/>
      <c r="AP81" s="257"/>
      <c r="AQ81" s="258"/>
      <c r="AR81" s="259" t="s">
        <v>228</v>
      </c>
      <c r="AS81" s="260"/>
      <c r="AT81" s="261"/>
      <c r="AU81" s="255">
        <v>0.8599</v>
      </c>
      <c r="AV81" s="255"/>
      <c r="AW81" s="255"/>
    </row>
    <row r="82" spans="1:52" ht="15" customHeight="1" x14ac:dyDescent="0.25">
      <c r="A82" s="389"/>
      <c r="B82" s="269"/>
      <c r="C82" s="270"/>
      <c r="D82" s="271"/>
      <c r="E82" s="256"/>
      <c r="F82" s="257"/>
      <c r="G82" s="258"/>
      <c r="H82" s="269"/>
      <c r="I82" s="270"/>
      <c r="J82" s="271"/>
      <c r="K82" s="256"/>
      <c r="L82" s="257"/>
      <c r="M82" s="258"/>
      <c r="N82" s="259" t="s">
        <v>227</v>
      </c>
      <c r="O82" s="260"/>
      <c r="P82" s="261"/>
      <c r="Q82" s="255">
        <v>0.43169999999999997</v>
      </c>
      <c r="R82" s="255"/>
      <c r="S82" s="255"/>
      <c r="T82" s="269"/>
      <c r="U82" s="270"/>
      <c r="V82" s="271"/>
      <c r="W82" s="256"/>
      <c r="X82" s="257"/>
      <c r="Y82" s="258"/>
      <c r="Z82" s="269"/>
      <c r="AA82" s="270"/>
      <c r="AB82" s="271"/>
      <c r="AC82" s="256"/>
      <c r="AD82" s="257"/>
      <c r="AE82" s="258"/>
      <c r="AF82" s="269"/>
      <c r="AG82" s="270"/>
      <c r="AH82" s="271"/>
      <c r="AI82" s="256"/>
      <c r="AJ82" s="257"/>
      <c r="AK82" s="258"/>
      <c r="AL82" s="269"/>
      <c r="AM82" s="270"/>
      <c r="AN82" s="271"/>
      <c r="AO82" s="256"/>
      <c r="AP82" s="257"/>
      <c r="AQ82" s="258"/>
      <c r="AR82" s="259" t="s">
        <v>197</v>
      </c>
      <c r="AS82" s="260"/>
      <c r="AT82" s="261"/>
      <c r="AU82" s="255">
        <v>0.71460000000000001</v>
      </c>
      <c r="AV82" s="255"/>
      <c r="AW82" s="255"/>
    </row>
    <row r="83" spans="1:52" ht="15" customHeight="1" x14ac:dyDescent="0.25">
      <c r="A83" s="389"/>
      <c r="B83" s="269"/>
      <c r="C83" s="270"/>
      <c r="D83" s="271"/>
      <c r="E83" s="256"/>
      <c r="F83" s="257"/>
      <c r="G83" s="258"/>
      <c r="H83" s="269"/>
      <c r="I83" s="270"/>
      <c r="J83" s="271"/>
      <c r="K83" s="256"/>
      <c r="L83" s="257"/>
      <c r="M83" s="258"/>
      <c r="N83" s="259" t="s">
        <v>211</v>
      </c>
      <c r="O83" s="260"/>
      <c r="P83" s="261"/>
      <c r="Q83" s="255">
        <v>0.39329999999999998</v>
      </c>
      <c r="R83" s="255"/>
      <c r="S83" s="255"/>
      <c r="T83" s="269"/>
      <c r="U83" s="270"/>
      <c r="V83" s="271"/>
      <c r="W83" s="256"/>
      <c r="X83" s="257"/>
      <c r="Y83" s="258"/>
      <c r="Z83" s="269"/>
      <c r="AA83" s="270"/>
      <c r="AB83" s="271"/>
      <c r="AC83" s="256"/>
      <c r="AD83" s="257"/>
      <c r="AE83" s="258"/>
      <c r="AF83" s="269"/>
      <c r="AG83" s="270"/>
      <c r="AH83" s="271"/>
      <c r="AI83" s="256"/>
      <c r="AJ83" s="257"/>
      <c r="AK83" s="258"/>
      <c r="AL83" s="269"/>
      <c r="AM83" s="270"/>
      <c r="AN83" s="271"/>
      <c r="AO83" s="256"/>
      <c r="AP83" s="257"/>
      <c r="AQ83" s="258"/>
      <c r="AR83" s="259" t="s">
        <v>219</v>
      </c>
      <c r="AS83" s="260"/>
      <c r="AT83" s="261"/>
      <c r="AU83" s="255">
        <v>0.63149999999999995</v>
      </c>
      <c r="AV83" s="255"/>
      <c r="AW83" s="255"/>
    </row>
    <row r="84" spans="1:52" ht="15" customHeight="1" x14ac:dyDescent="0.25">
      <c r="A84" s="389"/>
      <c r="B84" s="269"/>
      <c r="C84" s="270"/>
      <c r="D84" s="271"/>
      <c r="E84" s="256"/>
      <c r="F84" s="257"/>
      <c r="G84" s="258"/>
      <c r="H84" s="269"/>
      <c r="I84" s="270"/>
      <c r="J84" s="271"/>
      <c r="K84" s="256"/>
      <c r="L84" s="257"/>
      <c r="M84" s="258"/>
      <c r="N84" s="259" t="s">
        <v>195</v>
      </c>
      <c r="O84" s="260"/>
      <c r="P84" s="261"/>
      <c r="Q84" s="255">
        <v>0.34699999999999998</v>
      </c>
      <c r="R84" s="255"/>
      <c r="S84" s="255"/>
      <c r="T84" s="269"/>
      <c r="U84" s="270"/>
      <c r="V84" s="271"/>
      <c r="W84" s="256"/>
      <c r="X84" s="257"/>
      <c r="Y84" s="258"/>
      <c r="Z84" s="269"/>
      <c r="AA84" s="270"/>
      <c r="AB84" s="271"/>
      <c r="AC84" s="256"/>
      <c r="AD84" s="257"/>
      <c r="AE84" s="258"/>
      <c r="AF84" s="269"/>
      <c r="AG84" s="270"/>
      <c r="AH84" s="271"/>
      <c r="AI84" s="256"/>
      <c r="AJ84" s="257"/>
      <c r="AK84" s="258"/>
      <c r="AL84" s="269"/>
      <c r="AM84" s="270"/>
      <c r="AN84" s="271"/>
      <c r="AO84" s="256"/>
      <c r="AP84" s="257"/>
      <c r="AQ84" s="258"/>
      <c r="AR84" s="259" t="s">
        <v>224</v>
      </c>
      <c r="AS84" s="260"/>
      <c r="AT84" s="261"/>
      <c r="AU84" s="255">
        <v>0.5444</v>
      </c>
      <c r="AV84" s="255"/>
      <c r="AW84" s="255"/>
    </row>
    <row r="85" spans="1:52" ht="15" customHeight="1" x14ac:dyDescent="0.25">
      <c r="A85" s="389"/>
      <c r="B85" s="269"/>
      <c r="C85" s="270"/>
      <c r="D85" s="271"/>
      <c r="E85" s="256"/>
      <c r="F85" s="257"/>
      <c r="G85" s="258"/>
      <c r="H85" s="269"/>
      <c r="I85" s="270"/>
      <c r="J85" s="271"/>
      <c r="K85" s="256"/>
      <c r="L85" s="257"/>
      <c r="M85" s="258"/>
      <c r="N85" s="259"/>
      <c r="O85" s="260"/>
      <c r="P85" s="261"/>
      <c r="Q85" s="255"/>
      <c r="R85" s="255"/>
      <c r="S85" s="255"/>
      <c r="T85" s="269"/>
      <c r="U85" s="270"/>
      <c r="V85" s="271"/>
      <c r="W85" s="256"/>
      <c r="X85" s="257"/>
      <c r="Y85" s="258"/>
      <c r="Z85" s="269"/>
      <c r="AA85" s="270"/>
      <c r="AB85" s="271"/>
      <c r="AC85" s="256"/>
      <c r="AD85" s="257"/>
      <c r="AE85" s="258"/>
      <c r="AF85" s="269"/>
      <c r="AG85" s="270"/>
      <c r="AH85" s="271"/>
      <c r="AI85" s="256"/>
      <c r="AJ85" s="257"/>
      <c r="AK85" s="258"/>
      <c r="AL85" s="269"/>
      <c r="AM85" s="270"/>
      <c r="AN85" s="271"/>
      <c r="AO85" s="256"/>
      <c r="AP85" s="257"/>
      <c r="AQ85" s="258"/>
      <c r="AR85" s="259" t="s">
        <v>207</v>
      </c>
      <c r="AS85" s="260"/>
      <c r="AT85" s="261"/>
      <c r="AU85" s="255">
        <v>0.4904</v>
      </c>
      <c r="AV85" s="255"/>
      <c r="AW85" s="255"/>
    </row>
    <row r="86" spans="1:52" x14ac:dyDescent="0.25">
      <c r="A86" s="389"/>
      <c r="B86" s="269"/>
      <c r="C86" s="270"/>
      <c r="D86" s="271"/>
      <c r="E86" s="256"/>
      <c r="F86" s="257"/>
      <c r="G86" s="258"/>
      <c r="H86" s="269"/>
      <c r="I86" s="270"/>
      <c r="J86" s="271"/>
      <c r="K86" s="256"/>
      <c r="L86" s="257"/>
      <c r="M86" s="258"/>
      <c r="N86" s="259"/>
      <c r="O86" s="260"/>
      <c r="P86" s="261"/>
      <c r="Q86" s="255"/>
      <c r="R86" s="255"/>
      <c r="S86" s="255"/>
      <c r="T86" s="269"/>
      <c r="U86" s="270"/>
      <c r="V86" s="271"/>
      <c r="W86" s="256"/>
      <c r="X86" s="257"/>
      <c r="Y86" s="258"/>
      <c r="Z86" s="269"/>
      <c r="AA86" s="270"/>
      <c r="AB86" s="271"/>
      <c r="AC86" s="256"/>
      <c r="AD86" s="257"/>
      <c r="AE86" s="258"/>
      <c r="AF86" s="269"/>
      <c r="AG86" s="270"/>
      <c r="AH86" s="271"/>
      <c r="AI86" s="256"/>
      <c r="AJ86" s="257"/>
      <c r="AK86" s="258"/>
      <c r="AL86" s="269"/>
      <c r="AM86" s="270"/>
      <c r="AN86" s="271"/>
      <c r="AO86" s="256"/>
      <c r="AP86" s="257"/>
      <c r="AQ86" s="258"/>
      <c r="AR86" s="259" t="s">
        <v>244</v>
      </c>
      <c r="AS86" s="260"/>
      <c r="AT86" s="261"/>
      <c r="AU86" s="255">
        <v>0.39069999999999999</v>
      </c>
      <c r="AV86" s="255"/>
      <c r="AW86" s="255"/>
    </row>
    <row r="87" spans="1:52" x14ac:dyDescent="0.25">
      <c r="A87" s="389"/>
      <c r="B87" s="269"/>
      <c r="C87" s="270"/>
      <c r="D87" s="271"/>
      <c r="E87" s="256"/>
      <c r="F87" s="257"/>
      <c r="G87" s="258"/>
      <c r="H87" s="269"/>
      <c r="I87" s="270"/>
      <c r="J87" s="271"/>
      <c r="K87" s="256"/>
      <c r="L87" s="257"/>
      <c r="M87" s="258"/>
      <c r="N87" s="269"/>
      <c r="O87" s="270"/>
      <c r="P87" s="271"/>
      <c r="Q87" s="256" t="s">
        <v>312</v>
      </c>
      <c r="R87" s="257"/>
      <c r="S87" s="258"/>
      <c r="T87" s="269"/>
      <c r="U87" s="270"/>
      <c r="V87" s="271"/>
      <c r="W87" s="256"/>
      <c r="X87" s="257"/>
      <c r="Y87" s="258"/>
      <c r="Z87" s="269"/>
      <c r="AA87" s="270"/>
      <c r="AB87" s="271"/>
      <c r="AC87" s="256"/>
      <c r="AD87" s="257"/>
      <c r="AE87" s="258"/>
      <c r="AF87" s="269"/>
      <c r="AG87" s="270"/>
      <c r="AH87" s="271"/>
      <c r="AI87" s="256"/>
      <c r="AJ87" s="257"/>
      <c r="AK87" s="258"/>
      <c r="AL87" s="269"/>
      <c r="AM87" s="270"/>
      <c r="AN87" s="271"/>
      <c r="AO87" s="256"/>
      <c r="AP87" s="257"/>
      <c r="AQ87" s="258"/>
      <c r="AR87" s="259" t="s">
        <v>208</v>
      </c>
      <c r="AS87" s="260"/>
      <c r="AT87" s="261"/>
      <c r="AU87" s="255">
        <v>0.1686</v>
      </c>
      <c r="AV87" s="255"/>
      <c r="AW87" s="255"/>
    </row>
    <row r="88" spans="1:52" x14ac:dyDescent="0.25">
      <c r="A88" s="389"/>
      <c r="B88" s="269"/>
      <c r="C88" s="270"/>
      <c r="D88" s="271"/>
      <c r="E88" s="256"/>
      <c r="F88" s="257"/>
      <c r="G88" s="258"/>
      <c r="H88" s="269"/>
      <c r="I88" s="270"/>
      <c r="J88" s="271"/>
      <c r="K88" s="256"/>
      <c r="L88" s="257"/>
      <c r="M88" s="258"/>
      <c r="N88" s="269"/>
      <c r="O88" s="270"/>
      <c r="P88" s="271"/>
      <c r="Q88" s="256"/>
      <c r="R88" s="257"/>
      <c r="S88" s="258"/>
      <c r="T88" s="269"/>
      <c r="U88" s="270"/>
      <c r="V88" s="271"/>
      <c r="W88" s="256"/>
      <c r="X88" s="257"/>
      <c r="Y88" s="258"/>
      <c r="Z88" s="269"/>
      <c r="AA88" s="270"/>
      <c r="AB88" s="271"/>
      <c r="AC88" s="256"/>
      <c r="AD88" s="257"/>
      <c r="AE88" s="258"/>
      <c r="AF88" s="269"/>
      <c r="AG88" s="270"/>
      <c r="AH88" s="271"/>
      <c r="AI88" s="256"/>
      <c r="AJ88" s="257"/>
      <c r="AK88" s="258"/>
      <c r="AL88" s="269"/>
      <c r="AM88" s="270"/>
      <c r="AN88" s="271"/>
      <c r="AO88" s="256"/>
      <c r="AP88" s="257"/>
      <c r="AQ88" s="258"/>
      <c r="AR88" s="269"/>
      <c r="AS88" s="270"/>
      <c r="AT88" s="271"/>
      <c r="AU88" s="256"/>
      <c r="AV88" s="257"/>
      <c r="AW88" s="258"/>
    </row>
    <row r="89" spans="1:52" x14ac:dyDescent="0.25">
      <c r="A89" s="389"/>
      <c r="B89" s="269"/>
      <c r="C89" s="270"/>
      <c r="D89" s="271"/>
      <c r="E89" s="256"/>
      <c r="F89" s="257"/>
      <c r="G89" s="258"/>
      <c r="H89" s="269"/>
      <c r="I89" s="270"/>
      <c r="J89" s="271"/>
      <c r="K89" s="256"/>
      <c r="L89" s="257"/>
      <c r="M89" s="258"/>
      <c r="N89" s="269"/>
      <c r="O89" s="270"/>
      <c r="P89" s="271"/>
      <c r="Q89" s="256"/>
      <c r="R89" s="257"/>
      <c r="S89" s="258"/>
      <c r="T89" s="269"/>
      <c r="U89" s="270"/>
      <c r="V89" s="271"/>
      <c r="W89" s="256"/>
      <c r="X89" s="257"/>
      <c r="Y89" s="258"/>
      <c r="Z89" s="269"/>
      <c r="AA89" s="270"/>
      <c r="AB89" s="271"/>
      <c r="AC89" s="256"/>
      <c r="AD89" s="257"/>
      <c r="AE89" s="258"/>
      <c r="AF89" s="269"/>
      <c r="AG89" s="270"/>
      <c r="AH89" s="271"/>
      <c r="AI89" s="256"/>
      <c r="AJ89" s="257"/>
      <c r="AK89" s="258"/>
      <c r="AL89" s="269"/>
      <c r="AM89" s="270"/>
      <c r="AN89" s="271"/>
      <c r="AO89" s="256"/>
      <c r="AP89" s="257"/>
      <c r="AQ89" s="258"/>
      <c r="AR89" s="269"/>
      <c r="AS89" s="270"/>
      <c r="AT89" s="271"/>
      <c r="AU89" s="256"/>
      <c r="AV89" s="257"/>
      <c r="AW89" s="258"/>
    </row>
    <row r="90" spans="1:52" x14ac:dyDescent="0.25">
      <c r="A90" s="389"/>
      <c r="B90" s="269"/>
      <c r="C90" s="270"/>
      <c r="D90" s="271"/>
      <c r="E90" s="256"/>
      <c r="F90" s="257"/>
      <c r="G90" s="258"/>
      <c r="H90" s="269"/>
      <c r="I90" s="270"/>
      <c r="J90" s="271"/>
      <c r="K90" s="256"/>
      <c r="L90" s="257"/>
      <c r="M90" s="258"/>
      <c r="N90" s="269"/>
      <c r="O90" s="270"/>
      <c r="P90" s="271"/>
      <c r="Q90" s="256"/>
      <c r="R90" s="257"/>
      <c r="S90" s="258"/>
      <c r="T90" s="269"/>
      <c r="U90" s="270"/>
      <c r="V90" s="271"/>
      <c r="W90" s="256"/>
      <c r="X90" s="257"/>
      <c r="Y90" s="258"/>
      <c r="Z90" s="269"/>
      <c r="AA90" s="270"/>
      <c r="AB90" s="271"/>
      <c r="AC90" s="256"/>
      <c r="AD90" s="257"/>
      <c r="AE90" s="258"/>
      <c r="AF90" s="269"/>
      <c r="AG90" s="270"/>
      <c r="AH90" s="271"/>
      <c r="AI90" s="256"/>
      <c r="AJ90" s="257"/>
      <c r="AK90" s="258"/>
      <c r="AL90" s="269"/>
      <c r="AM90" s="270"/>
      <c r="AN90" s="271"/>
      <c r="AO90" s="256"/>
      <c r="AP90" s="257"/>
      <c r="AQ90" s="258"/>
      <c r="AR90" s="269"/>
      <c r="AS90" s="270"/>
      <c r="AT90" s="271"/>
      <c r="AU90" s="256"/>
      <c r="AV90" s="257"/>
      <c r="AW90" s="258"/>
    </row>
    <row r="91" spans="1:52" x14ac:dyDescent="0.25">
      <c r="A91" s="390"/>
      <c r="B91" s="269"/>
      <c r="C91" s="270"/>
      <c r="D91" s="271"/>
      <c r="E91" s="256"/>
      <c r="F91" s="257"/>
      <c r="G91" s="258"/>
      <c r="H91" s="269"/>
      <c r="I91" s="270"/>
      <c r="J91" s="271"/>
      <c r="K91" s="256"/>
      <c r="L91" s="257"/>
      <c r="M91" s="258"/>
      <c r="N91" s="269"/>
      <c r="O91" s="270"/>
      <c r="P91" s="271"/>
      <c r="Q91" s="256"/>
      <c r="R91" s="257"/>
      <c r="S91" s="258"/>
      <c r="T91" s="269"/>
      <c r="U91" s="270"/>
      <c r="V91" s="271"/>
      <c r="W91" s="256"/>
      <c r="X91" s="257"/>
      <c r="Y91" s="258"/>
      <c r="Z91" s="269"/>
      <c r="AA91" s="270"/>
      <c r="AB91" s="271"/>
      <c r="AC91" s="256"/>
      <c r="AD91" s="257"/>
      <c r="AE91" s="258"/>
      <c r="AF91" s="269"/>
      <c r="AG91" s="270"/>
      <c r="AH91" s="271"/>
      <c r="AI91" s="256"/>
      <c r="AJ91" s="257"/>
      <c r="AK91" s="258"/>
      <c r="AL91" s="269"/>
      <c r="AM91" s="270"/>
      <c r="AN91" s="271"/>
      <c r="AO91" s="256"/>
      <c r="AP91" s="257"/>
      <c r="AQ91" s="258"/>
      <c r="AR91" s="269"/>
      <c r="AS91" s="270"/>
      <c r="AT91" s="271"/>
      <c r="AU91" s="256"/>
      <c r="AV91" s="257"/>
      <c r="AW91" s="258"/>
    </row>
    <row r="92" spans="1:52" x14ac:dyDescent="0.25">
      <c r="A92" s="27"/>
      <c r="B92" s="354" t="s">
        <v>41</v>
      </c>
      <c r="C92" s="355"/>
      <c r="D92" s="356"/>
      <c r="E92" s="284">
        <f>SUM(E51:G91)</f>
        <v>99.947800000000001</v>
      </c>
      <c r="F92" s="285"/>
      <c r="G92" s="286"/>
      <c r="H92" s="354" t="s">
        <v>41</v>
      </c>
      <c r="I92" s="355"/>
      <c r="J92" s="356"/>
      <c r="K92" s="284">
        <f>SUM(K51:M91)</f>
        <v>99.962000000000003</v>
      </c>
      <c r="L92" s="285"/>
      <c r="M92" s="286"/>
      <c r="N92" s="354" t="s">
        <v>41</v>
      </c>
      <c r="O92" s="355"/>
      <c r="P92" s="356"/>
      <c r="Q92" s="284">
        <f>SUM(Q51:S91)</f>
        <v>99.973600000000019</v>
      </c>
      <c r="R92" s="285"/>
      <c r="S92" s="286"/>
      <c r="T92" s="354" t="s">
        <v>41</v>
      </c>
      <c r="U92" s="355"/>
      <c r="V92" s="356"/>
      <c r="W92" s="284">
        <f>SUM(W51:Y91)</f>
        <v>99.77109999999999</v>
      </c>
      <c r="X92" s="285"/>
      <c r="Y92" s="286"/>
      <c r="Z92" s="354" t="s">
        <v>41</v>
      </c>
      <c r="AA92" s="355"/>
      <c r="AB92" s="356"/>
      <c r="AC92" s="284">
        <f>SUM(AC51:AE91)</f>
        <v>99.731800000000007</v>
      </c>
      <c r="AD92" s="285"/>
      <c r="AE92" s="286"/>
      <c r="AF92" s="354" t="s">
        <v>41</v>
      </c>
      <c r="AG92" s="355"/>
      <c r="AH92" s="356"/>
      <c r="AI92" s="284">
        <f>SUM(AI51:AK91)</f>
        <v>99.811599999999999</v>
      </c>
      <c r="AJ92" s="285"/>
      <c r="AK92" s="286"/>
      <c r="AL92" s="354" t="s">
        <v>41</v>
      </c>
      <c r="AM92" s="355"/>
      <c r="AN92" s="356"/>
      <c r="AO92" s="284">
        <f>SUM(AO51:AQ91)</f>
        <v>99.792699999999996</v>
      </c>
      <c r="AP92" s="285"/>
      <c r="AQ92" s="286"/>
      <c r="AR92" s="354" t="s">
        <v>41</v>
      </c>
      <c r="AS92" s="355"/>
      <c r="AT92" s="356"/>
      <c r="AU92" s="284">
        <f>SUM(AU51:AW91)</f>
        <v>99.942000000000007</v>
      </c>
      <c r="AV92" s="285"/>
      <c r="AW92" s="286"/>
    </row>
    <row r="93" spans="1:52" x14ac:dyDescent="0.25">
      <c r="A93" s="4"/>
      <c r="B93" s="262"/>
      <c r="C93" s="253"/>
      <c r="D93" s="254"/>
      <c r="E93" s="262"/>
      <c r="F93" s="253"/>
      <c r="G93" s="254"/>
      <c r="H93" s="262"/>
      <c r="I93" s="253"/>
      <c r="J93" s="254"/>
      <c r="K93" s="262"/>
      <c r="L93" s="253"/>
      <c r="M93" s="254"/>
      <c r="N93" s="262"/>
      <c r="O93" s="253"/>
      <c r="P93" s="254"/>
      <c r="Q93" s="262"/>
      <c r="R93" s="253"/>
      <c r="S93" s="254"/>
      <c r="T93" s="262"/>
      <c r="U93" s="253"/>
      <c r="V93" s="254"/>
      <c r="W93" s="262"/>
      <c r="X93" s="253"/>
      <c r="Y93" s="254"/>
      <c r="Z93" s="262"/>
      <c r="AA93" s="253"/>
      <c r="AB93" s="254"/>
      <c r="AC93" s="262"/>
      <c r="AD93" s="253"/>
      <c r="AE93" s="254"/>
      <c r="AF93" s="252"/>
      <c r="AG93" s="296"/>
      <c r="AH93" s="297"/>
      <c r="AI93" s="252"/>
      <c r="AJ93" s="296"/>
      <c r="AK93" s="297"/>
      <c r="AL93" s="252"/>
      <c r="AM93" s="296"/>
      <c r="AN93" s="297"/>
      <c r="AO93" s="252"/>
      <c r="AP93" s="296"/>
      <c r="AQ93" s="297"/>
      <c r="AR93" s="262"/>
      <c r="AS93" s="253"/>
      <c r="AT93" s="254"/>
      <c r="AU93" s="262"/>
      <c r="AV93" s="253"/>
      <c r="AW93" s="254"/>
    </row>
    <row r="94" spans="1:52" ht="15" customHeight="1" x14ac:dyDescent="0.25">
      <c r="A94" s="397" t="s">
        <v>12</v>
      </c>
      <c r="B94" s="281" t="s">
        <v>0</v>
      </c>
      <c r="C94" s="282"/>
      <c r="D94" s="283"/>
      <c r="E94" s="281" t="s">
        <v>1</v>
      </c>
      <c r="F94" s="282"/>
      <c r="G94" s="283"/>
      <c r="H94" s="281" t="s">
        <v>0</v>
      </c>
      <c r="I94" s="282"/>
      <c r="J94" s="283"/>
      <c r="K94" s="281" t="s">
        <v>1</v>
      </c>
      <c r="L94" s="282"/>
      <c r="M94" s="283"/>
      <c r="N94" s="281" t="s">
        <v>0</v>
      </c>
      <c r="O94" s="282"/>
      <c r="P94" s="283"/>
      <c r="Q94" s="281" t="s">
        <v>1</v>
      </c>
      <c r="R94" s="282"/>
      <c r="S94" s="283"/>
      <c r="T94" s="281" t="s">
        <v>0</v>
      </c>
      <c r="U94" s="282"/>
      <c r="V94" s="283"/>
      <c r="W94" s="281" t="s">
        <v>1</v>
      </c>
      <c r="X94" s="282"/>
      <c r="Y94" s="283"/>
      <c r="Z94" s="281" t="s">
        <v>0</v>
      </c>
      <c r="AA94" s="282"/>
      <c r="AB94" s="283"/>
      <c r="AC94" s="281" t="s">
        <v>1</v>
      </c>
      <c r="AD94" s="282"/>
      <c r="AE94" s="283"/>
      <c r="AF94" s="281" t="s">
        <v>0</v>
      </c>
      <c r="AG94" s="282"/>
      <c r="AH94" s="283"/>
      <c r="AI94" s="281" t="s">
        <v>1</v>
      </c>
      <c r="AJ94" s="282"/>
      <c r="AK94" s="283"/>
      <c r="AL94" s="281" t="s">
        <v>0</v>
      </c>
      <c r="AM94" s="282"/>
      <c r="AN94" s="283"/>
      <c r="AO94" s="281" t="s">
        <v>1</v>
      </c>
      <c r="AP94" s="282"/>
      <c r="AQ94" s="283"/>
      <c r="AR94" s="281" t="s">
        <v>0</v>
      </c>
      <c r="AS94" s="282"/>
      <c r="AT94" s="283"/>
      <c r="AU94" s="281" t="s">
        <v>1</v>
      </c>
      <c r="AV94" s="282"/>
      <c r="AW94" s="283"/>
    </row>
    <row r="95" spans="1:52" ht="25.5" x14ac:dyDescent="0.25">
      <c r="A95" s="398"/>
      <c r="B95" s="165" t="s">
        <v>59</v>
      </c>
      <c r="C95" s="165" t="s">
        <v>60</v>
      </c>
      <c r="D95" s="165" t="s">
        <v>61</v>
      </c>
      <c r="E95" s="165" t="s">
        <v>59</v>
      </c>
      <c r="F95" s="165" t="s">
        <v>60</v>
      </c>
      <c r="G95" s="165" t="s">
        <v>61</v>
      </c>
      <c r="H95" s="165" t="s">
        <v>59</v>
      </c>
      <c r="I95" s="165" t="s">
        <v>60</v>
      </c>
      <c r="J95" s="165" t="s">
        <v>61</v>
      </c>
      <c r="K95" s="165" t="s">
        <v>59</v>
      </c>
      <c r="L95" s="165" t="s">
        <v>60</v>
      </c>
      <c r="M95" s="165" t="s">
        <v>61</v>
      </c>
      <c r="N95" s="165" t="s">
        <v>59</v>
      </c>
      <c r="O95" s="165" t="s">
        <v>60</v>
      </c>
      <c r="P95" s="165" t="s">
        <v>61</v>
      </c>
      <c r="Q95" s="165" t="s">
        <v>59</v>
      </c>
      <c r="R95" s="165" t="s">
        <v>60</v>
      </c>
      <c r="S95" s="165" t="s">
        <v>61</v>
      </c>
      <c r="T95" s="165" t="s">
        <v>59</v>
      </c>
      <c r="U95" s="165" t="s">
        <v>60</v>
      </c>
      <c r="V95" s="165" t="s">
        <v>61</v>
      </c>
      <c r="W95" s="165" t="s">
        <v>59</v>
      </c>
      <c r="X95" s="165" t="s">
        <v>60</v>
      </c>
      <c r="Y95" s="165" t="s">
        <v>61</v>
      </c>
      <c r="Z95" s="165" t="s">
        <v>59</v>
      </c>
      <c r="AA95" s="165" t="s">
        <v>60</v>
      </c>
      <c r="AB95" s="165" t="s">
        <v>61</v>
      </c>
      <c r="AC95" s="165" t="s">
        <v>59</v>
      </c>
      <c r="AD95" s="165" t="s">
        <v>60</v>
      </c>
      <c r="AE95" s="165" t="s">
        <v>61</v>
      </c>
      <c r="AF95" s="165" t="s">
        <v>59</v>
      </c>
      <c r="AG95" s="165" t="s">
        <v>60</v>
      </c>
      <c r="AH95" s="165" t="s">
        <v>61</v>
      </c>
      <c r="AI95" s="165" t="s">
        <v>59</v>
      </c>
      <c r="AJ95" s="165" t="s">
        <v>60</v>
      </c>
      <c r="AK95" s="165" t="s">
        <v>61</v>
      </c>
      <c r="AL95" s="165" t="s">
        <v>59</v>
      </c>
      <c r="AM95" s="165" t="s">
        <v>60</v>
      </c>
      <c r="AN95" s="165" t="s">
        <v>61</v>
      </c>
      <c r="AO95" s="165" t="s">
        <v>59</v>
      </c>
      <c r="AP95" s="165" t="s">
        <v>60</v>
      </c>
      <c r="AQ95" s="165" t="s">
        <v>61</v>
      </c>
      <c r="AR95" s="165" t="s">
        <v>59</v>
      </c>
      <c r="AS95" s="165" t="s">
        <v>60</v>
      </c>
      <c r="AT95" s="165" t="s">
        <v>61</v>
      </c>
      <c r="AU95" s="165" t="s">
        <v>59</v>
      </c>
      <c r="AV95" s="165" t="s">
        <v>60</v>
      </c>
      <c r="AW95" s="165" t="s">
        <v>61</v>
      </c>
      <c r="AX95" s="5" t="s">
        <v>312</v>
      </c>
      <c r="AY95" s="5" t="s">
        <v>312</v>
      </c>
    </row>
    <row r="96" spans="1:52" x14ac:dyDescent="0.25">
      <c r="A96" s="209" t="s">
        <v>552</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204"/>
      <c r="AS96" s="204"/>
      <c r="AT96" s="204"/>
      <c r="AU96" s="9" t="s">
        <v>20</v>
      </c>
      <c r="AV96" s="9" t="s">
        <v>20</v>
      </c>
      <c r="AW96" s="9" t="s">
        <v>20</v>
      </c>
      <c r="AX96" s="5" t="s">
        <v>312</v>
      </c>
      <c r="AZ96" s="5" t="s">
        <v>312</v>
      </c>
    </row>
    <row r="97" spans="1:51" x14ac:dyDescent="0.25">
      <c r="A97" s="223" t="s">
        <v>413</v>
      </c>
      <c r="B97" s="220">
        <v>8.8853000000000009</v>
      </c>
      <c r="C97" s="220">
        <v>9.0107999999999997</v>
      </c>
      <c r="D97" s="220">
        <v>9.0646000000000004</v>
      </c>
      <c r="E97" s="10" t="s">
        <v>20</v>
      </c>
      <c r="F97" s="10" t="s">
        <v>20</v>
      </c>
      <c r="G97" s="10" t="s">
        <v>20</v>
      </c>
      <c r="H97" s="220">
        <v>8.8863000000000003</v>
      </c>
      <c r="I97" s="220">
        <v>9.0646000000000004</v>
      </c>
      <c r="J97" s="220">
        <v>9.0107999999999997</v>
      </c>
      <c r="K97" s="10" t="s">
        <v>20</v>
      </c>
      <c r="L97" s="10" t="s">
        <v>20</v>
      </c>
      <c r="M97" s="10" t="s">
        <v>20</v>
      </c>
      <c r="N97" s="220">
        <v>6.8944000000000001</v>
      </c>
      <c r="O97" s="220">
        <v>7.2184999999999997</v>
      </c>
      <c r="P97" s="220">
        <v>9.0107999999999997</v>
      </c>
      <c r="Q97" s="10" t="s">
        <v>20</v>
      </c>
      <c r="R97" s="10" t="s">
        <v>20</v>
      </c>
      <c r="S97" s="10" t="s">
        <v>20</v>
      </c>
      <c r="T97" s="220">
        <v>7.7984</v>
      </c>
      <c r="U97" s="220">
        <v>9.0107999999999997</v>
      </c>
      <c r="V97" s="220">
        <v>9.0646000000000004</v>
      </c>
      <c r="W97" s="220">
        <v>8.6882999999999999</v>
      </c>
      <c r="X97" s="220">
        <v>9.0107999999999997</v>
      </c>
      <c r="Y97" s="220">
        <v>9.0646000000000004</v>
      </c>
      <c r="Z97" s="220">
        <v>7.7934999999999999</v>
      </c>
      <c r="AA97" s="220">
        <v>9.0646000000000004</v>
      </c>
      <c r="AB97" s="220">
        <v>9.0107999999999997</v>
      </c>
      <c r="AC97" s="220">
        <v>8.5526</v>
      </c>
      <c r="AD97" s="220">
        <v>9.0646000000000004</v>
      </c>
      <c r="AE97" s="220">
        <v>9.0107999999999997</v>
      </c>
      <c r="AF97" s="220">
        <v>-0.90210000000000001</v>
      </c>
      <c r="AG97" s="220">
        <v>0.13819999999999999</v>
      </c>
      <c r="AH97" s="220">
        <v>9.0107999999999997</v>
      </c>
      <c r="AI97" s="220">
        <v>-0.32540000000000002</v>
      </c>
      <c r="AJ97" s="220">
        <v>0.13819999999999999</v>
      </c>
      <c r="AK97" s="220">
        <v>9.0107999999999997</v>
      </c>
      <c r="AL97" s="220">
        <v>12.4886</v>
      </c>
      <c r="AM97" s="220">
        <v>12.7119</v>
      </c>
      <c r="AN97" s="220">
        <v>12.5756</v>
      </c>
      <c r="AO97" s="166" t="s">
        <v>20</v>
      </c>
      <c r="AP97" s="166" t="s">
        <v>20</v>
      </c>
      <c r="AQ97" s="166" t="s">
        <v>20</v>
      </c>
      <c r="AR97" s="220">
        <v>6.5571000000000002</v>
      </c>
      <c r="AS97" s="220">
        <v>6.9344000000000001</v>
      </c>
      <c r="AT97" s="220">
        <v>9.0107999999999997</v>
      </c>
      <c r="AU97" s="166" t="s">
        <v>20</v>
      </c>
      <c r="AV97" s="166" t="s">
        <v>20</v>
      </c>
      <c r="AW97" s="166" t="s">
        <v>20</v>
      </c>
      <c r="AX97" s="5" t="s">
        <v>312</v>
      </c>
      <c r="AY97" s="5" t="s">
        <v>312</v>
      </c>
    </row>
    <row r="98" spans="1:51" x14ac:dyDescent="0.25">
      <c r="A98" s="4" t="s">
        <v>414</v>
      </c>
      <c r="B98" s="220">
        <v>13.642799999999999</v>
      </c>
      <c r="C98" s="220">
        <v>13.784000000000001</v>
      </c>
      <c r="D98" s="220">
        <v>13.432</v>
      </c>
      <c r="E98" s="3"/>
      <c r="F98" s="3"/>
      <c r="G98" s="3"/>
      <c r="H98" s="220">
        <v>13.305199999999999</v>
      </c>
      <c r="I98" s="220">
        <v>13.432</v>
      </c>
      <c r="J98" s="220">
        <v>13.784000000000001</v>
      </c>
      <c r="K98" s="3"/>
      <c r="L98" s="3"/>
      <c r="M98" s="3"/>
      <c r="N98" s="220">
        <v>13.343</v>
      </c>
      <c r="O98" s="220">
        <v>13.6927</v>
      </c>
      <c r="P98" s="220">
        <v>13.784000000000001</v>
      </c>
      <c r="Q98" s="3"/>
      <c r="R98" s="3"/>
      <c r="S98" s="3"/>
      <c r="T98" s="220">
        <v>12.599299999999999</v>
      </c>
      <c r="U98" s="220">
        <v>13.784000000000001</v>
      </c>
      <c r="V98" s="220">
        <v>13.432</v>
      </c>
      <c r="W98" s="220">
        <v>13.427300000000001</v>
      </c>
      <c r="X98" s="220">
        <v>13.784000000000001</v>
      </c>
      <c r="Y98" s="220">
        <v>13.432</v>
      </c>
      <c r="Z98" s="220">
        <v>12.2202</v>
      </c>
      <c r="AA98" s="220">
        <v>13.432</v>
      </c>
      <c r="AB98" s="220">
        <v>13.784000000000001</v>
      </c>
      <c r="AC98" s="220">
        <v>13.0055</v>
      </c>
      <c r="AD98" s="220">
        <v>13.432</v>
      </c>
      <c r="AE98" s="220">
        <v>13.784000000000001</v>
      </c>
      <c r="AF98" s="220">
        <v>14.5411</v>
      </c>
      <c r="AG98" s="220">
        <v>15.6716</v>
      </c>
      <c r="AH98" s="220">
        <v>13.784000000000001</v>
      </c>
      <c r="AI98" s="220">
        <v>15.206899999999999</v>
      </c>
      <c r="AJ98" s="220">
        <v>15.6716</v>
      </c>
      <c r="AK98" s="220">
        <v>13.784000000000001</v>
      </c>
      <c r="AL98" s="220">
        <v>8.6992999999999991</v>
      </c>
      <c r="AM98" s="220">
        <v>8.9664999999999999</v>
      </c>
      <c r="AN98" s="220">
        <v>8.5688999999999993</v>
      </c>
      <c r="AO98" s="58" t="s">
        <v>20</v>
      </c>
      <c r="AP98" s="58" t="s">
        <v>20</v>
      </c>
      <c r="AQ98" s="58" t="s">
        <v>20</v>
      </c>
      <c r="AR98" s="149" t="s">
        <v>17</v>
      </c>
      <c r="AS98" s="149" t="s">
        <v>17</v>
      </c>
      <c r="AT98" s="149" t="s">
        <v>17</v>
      </c>
      <c r="AU98" s="58" t="s">
        <v>20</v>
      </c>
      <c r="AV98" s="58" t="s">
        <v>20</v>
      </c>
      <c r="AW98" s="58" t="s">
        <v>20</v>
      </c>
      <c r="AX98" s="5" t="s">
        <v>312</v>
      </c>
    </row>
    <row r="99" spans="1:51" x14ac:dyDescent="0.25">
      <c r="A99" s="4" t="s">
        <v>415</v>
      </c>
      <c r="B99" s="220">
        <v>21.02</v>
      </c>
      <c r="C99" s="220">
        <v>21.163399999999999</v>
      </c>
      <c r="D99" s="220">
        <v>20.3371</v>
      </c>
      <c r="E99" s="3" t="s">
        <v>20</v>
      </c>
      <c r="F99" s="3" t="s">
        <v>20</v>
      </c>
      <c r="G99" s="3" t="s">
        <v>20</v>
      </c>
      <c r="H99" s="220">
        <v>20.174800000000001</v>
      </c>
      <c r="I99" s="220">
        <v>20.3371</v>
      </c>
      <c r="J99" s="220">
        <v>21.163399999999999</v>
      </c>
      <c r="K99" s="3" t="s">
        <v>20</v>
      </c>
      <c r="L99" s="3" t="s">
        <v>20</v>
      </c>
      <c r="M99" s="3" t="s">
        <v>20</v>
      </c>
      <c r="N99" s="220">
        <v>20.858599999999999</v>
      </c>
      <c r="O99" s="220">
        <v>21.229700000000001</v>
      </c>
      <c r="P99" s="220">
        <v>21.163399999999999</v>
      </c>
      <c r="Q99" s="3" t="s">
        <v>20</v>
      </c>
      <c r="R99" s="3" t="s">
        <v>20</v>
      </c>
      <c r="S99" s="3" t="s">
        <v>20</v>
      </c>
      <c r="T99" s="220">
        <v>19.764800000000001</v>
      </c>
      <c r="U99" s="220">
        <v>21.163399999999999</v>
      </c>
      <c r="V99" s="220">
        <v>20.3371</v>
      </c>
      <c r="W99" s="220">
        <v>20.628</v>
      </c>
      <c r="X99" s="220">
        <v>21.163399999999999</v>
      </c>
      <c r="Y99" s="220">
        <v>20.3371</v>
      </c>
      <c r="Z99" s="220">
        <v>18.956099999999999</v>
      </c>
      <c r="AA99" s="220">
        <v>20.3371</v>
      </c>
      <c r="AB99" s="220">
        <v>21.163399999999999</v>
      </c>
      <c r="AC99" s="220">
        <v>19.7422</v>
      </c>
      <c r="AD99" s="220">
        <v>20.3371</v>
      </c>
      <c r="AE99" s="220">
        <v>21.163399999999999</v>
      </c>
      <c r="AF99" s="220">
        <v>21.212199999999999</v>
      </c>
      <c r="AG99" s="220">
        <v>22.694199999999999</v>
      </c>
      <c r="AH99" s="220">
        <v>21.163399999999999</v>
      </c>
      <c r="AI99" s="220">
        <v>21.931100000000001</v>
      </c>
      <c r="AJ99" s="220">
        <v>22.694199999999999</v>
      </c>
      <c r="AK99" s="220">
        <v>21.163399999999999</v>
      </c>
      <c r="AL99" s="220">
        <v>6.0350000000000001</v>
      </c>
      <c r="AM99" s="220">
        <v>6.3490000000000002</v>
      </c>
      <c r="AN99" s="220">
        <v>5.5510000000000002</v>
      </c>
      <c r="AO99" s="58" t="s">
        <v>20</v>
      </c>
      <c r="AP99" s="58" t="s">
        <v>20</v>
      </c>
      <c r="AQ99" s="58" t="s">
        <v>20</v>
      </c>
      <c r="AR99" s="149" t="s">
        <v>17</v>
      </c>
      <c r="AS99" s="149" t="s">
        <v>17</v>
      </c>
      <c r="AT99" s="149" t="s">
        <v>17</v>
      </c>
      <c r="AU99" s="58" t="s">
        <v>20</v>
      </c>
      <c r="AV99" s="58" t="s">
        <v>20</v>
      </c>
      <c r="AW99" s="58" t="s">
        <v>20</v>
      </c>
    </row>
    <row r="100" spans="1:51" x14ac:dyDescent="0.25">
      <c r="A100" s="4" t="s">
        <v>416</v>
      </c>
      <c r="B100" s="220">
        <v>13.8855</v>
      </c>
      <c r="C100" s="220">
        <v>14.0701</v>
      </c>
      <c r="D100" s="220">
        <v>14.087899999999999</v>
      </c>
      <c r="E100" s="3"/>
      <c r="F100" s="3"/>
      <c r="G100" s="3"/>
      <c r="H100" s="238">
        <v>13.9039</v>
      </c>
      <c r="I100" s="238">
        <v>14.002599999999999</v>
      </c>
      <c r="J100" s="238">
        <v>13.9932</v>
      </c>
      <c r="K100" s="3"/>
      <c r="L100" s="3"/>
      <c r="M100" s="3"/>
      <c r="N100" s="220">
        <v>14.835800000000001</v>
      </c>
      <c r="O100" s="220">
        <v>15.2188</v>
      </c>
      <c r="P100" s="220">
        <v>15.138199999999999</v>
      </c>
      <c r="Q100" s="3"/>
      <c r="R100" s="3"/>
      <c r="S100" s="3"/>
      <c r="T100" s="220">
        <v>12.6111</v>
      </c>
      <c r="U100" s="220">
        <v>16.607900000000001</v>
      </c>
      <c r="V100" s="220">
        <v>17.061299999999999</v>
      </c>
      <c r="W100" s="220">
        <v>12.7264</v>
      </c>
      <c r="X100" s="220">
        <v>13.448399999999999</v>
      </c>
      <c r="Y100" s="220">
        <v>13.562900000000001</v>
      </c>
      <c r="Z100" s="220">
        <v>13.316599999999999</v>
      </c>
      <c r="AA100" s="220">
        <v>17.061299999999999</v>
      </c>
      <c r="AB100" s="220">
        <v>16.607900000000001</v>
      </c>
      <c r="AC100" s="220">
        <v>12.654199999999999</v>
      </c>
      <c r="AD100" s="220">
        <v>13.562900000000001</v>
      </c>
      <c r="AE100" s="220">
        <v>13.448399999999999</v>
      </c>
      <c r="AF100" s="220">
        <v>11.287000000000001</v>
      </c>
      <c r="AG100" s="220">
        <v>12.9724</v>
      </c>
      <c r="AH100" s="220">
        <v>11.3917</v>
      </c>
      <c r="AI100" s="220">
        <v>14.579700000000001</v>
      </c>
      <c r="AJ100" s="220">
        <v>15.4885</v>
      </c>
      <c r="AK100" s="220">
        <v>13.448399999999999</v>
      </c>
      <c r="AL100" s="220">
        <v>7.4154999999999998</v>
      </c>
      <c r="AM100" s="220">
        <v>7.7489999999999997</v>
      </c>
      <c r="AN100" s="220">
        <v>6.9795999999999996</v>
      </c>
      <c r="AO100" s="58" t="s">
        <v>20</v>
      </c>
      <c r="AP100" s="58" t="s">
        <v>20</v>
      </c>
      <c r="AQ100" s="58" t="s">
        <v>20</v>
      </c>
      <c r="AR100" s="220">
        <v>9.9137000000000004</v>
      </c>
      <c r="AS100" s="220">
        <v>10.3895</v>
      </c>
      <c r="AT100" s="220">
        <v>10.555400000000001</v>
      </c>
      <c r="AU100" s="58" t="s">
        <v>20</v>
      </c>
      <c r="AV100" s="58" t="s">
        <v>20</v>
      </c>
      <c r="AW100" s="58" t="s">
        <v>20</v>
      </c>
      <c r="AY100" s="5" t="s">
        <v>312</v>
      </c>
    </row>
    <row r="101" spans="1:51" ht="25.5" x14ac:dyDescent="0.25">
      <c r="A101" s="8" t="s">
        <v>553</v>
      </c>
      <c r="B101" s="164"/>
      <c r="C101" s="164"/>
      <c r="D101" s="164"/>
      <c r="E101" s="3"/>
      <c r="F101" s="3"/>
      <c r="G101" s="3"/>
      <c r="H101" s="164"/>
      <c r="I101" s="164"/>
      <c r="J101" s="164" t="s">
        <v>312</v>
      </c>
      <c r="K101" s="3"/>
      <c r="L101" s="3"/>
      <c r="M101" s="3"/>
      <c r="N101" s="164"/>
      <c r="O101" s="164"/>
      <c r="P101" s="164"/>
      <c r="Q101" s="3"/>
      <c r="R101" s="3"/>
      <c r="S101" s="3"/>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58"/>
      <c r="AP101" s="58"/>
      <c r="AQ101" s="58"/>
      <c r="AR101" s="205"/>
      <c r="AS101" s="205"/>
      <c r="AT101" s="205"/>
      <c r="AU101" s="58" t="s">
        <v>20</v>
      </c>
      <c r="AV101" s="58" t="s">
        <v>20</v>
      </c>
      <c r="AW101" s="58" t="s">
        <v>20</v>
      </c>
      <c r="AX101" s="5" t="s">
        <v>312</v>
      </c>
    </row>
    <row r="102" spans="1:51" x14ac:dyDescent="0.25">
      <c r="A102" s="8" t="s">
        <v>336</v>
      </c>
      <c r="B102" s="215">
        <v>10889</v>
      </c>
      <c r="C102" s="215">
        <v>10901</v>
      </c>
      <c r="D102" s="215">
        <v>10906</v>
      </c>
      <c r="E102" s="148" t="s">
        <v>20</v>
      </c>
      <c r="F102" s="148" t="s">
        <v>20</v>
      </c>
      <c r="G102" s="148" t="s">
        <v>20</v>
      </c>
      <c r="H102" s="215">
        <v>10889</v>
      </c>
      <c r="I102" s="215">
        <v>10906</v>
      </c>
      <c r="J102" s="215">
        <v>10901</v>
      </c>
      <c r="K102" s="148" t="s">
        <v>20</v>
      </c>
      <c r="L102" s="148" t="s">
        <v>20</v>
      </c>
      <c r="M102" s="148" t="s">
        <v>20</v>
      </c>
      <c r="N102" s="215">
        <v>10689</v>
      </c>
      <c r="O102" s="215">
        <v>10722</v>
      </c>
      <c r="P102" s="215">
        <v>10901</v>
      </c>
      <c r="Q102" s="148" t="s">
        <v>20</v>
      </c>
      <c r="R102" s="148" t="s">
        <v>20</v>
      </c>
      <c r="S102" s="148" t="s">
        <v>20</v>
      </c>
      <c r="T102" s="215">
        <v>10780</v>
      </c>
      <c r="U102" s="215">
        <v>10901</v>
      </c>
      <c r="V102" s="215">
        <v>10906</v>
      </c>
      <c r="W102" s="215">
        <v>10869</v>
      </c>
      <c r="X102" s="215">
        <v>10901</v>
      </c>
      <c r="Y102" s="215">
        <v>10906</v>
      </c>
      <c r="Z102" s="215">
        <v>10779</v>
      </c>
      <c r="AA102" s="215">
        <v>10906</v>
      </c>
      <c r="AB102" s="215">
        <v>10901</v>
      </c>
      <c r="AC102" s="215">
        <v>10855</v>
      </c>
      <c r="AD102" s="215">
        <v>10906</v>
      </c>
      <c r="AE102" s="215">
        <v>10901</v>
      </c>
      <c r="AF102" s="215">
        <v>9910</v>
      </c>
      <c r="AG102" s="215">
        <v>10014</v>
      </c>
      <c r="AH102" s="215">
        <v>10901</v>
      </c>
      <c r="AI102" s="215">
        <v>9967</v>
      </c>
      <c r="AJ102" s="215">
        <v>10014</v>
      </c>
      <c r="AK102" s="215">
        <v>10901</v>
      </c>
      <c r="AL102" s="215">
        <v>11249</v>
      </c>
      <c r="AM102" s="215">
        <v>11271</v>
      </c>
      <c r="AN102" s="215">
        <v>11258</v>
      </c>
      <c r="AO102" s="58" t="s">
        <v>20</v>
      </c>
      <c r="AP102" s="58" t="s">
        <v>20</v>
      </c>
      <c r="AQ102" s="58" t="s">
        <v>20</v>
      </c>
      <c r="AR102" s="215">
        <v>10656</v>
      </c>
      <c r="AS102" s="215">
        <v>10693</v>
      </c>
      <c r="AT102" s="215">
        <v>10901</v>
      </c>
      <c r="AU102" s="58" t="s">
        <v>20</v>
      </c>
      <c r="AV102" s="58" t="s">
        <v>20</v>
      </c>
      <c r="AW102" s="58" t="s">
        <v>20</v>
      </c>
      <c r="AX102" s="5" t="s">
        <v>312</v>
      </c>
    </row>
    <row r="103" spans="1:51" x14ac:dyDescent="0.25">
      <c r="A103" s="8" t="s">
        <v>337</v>
      </c>
      <c r="B103" s="215">
        <v>14687</v>
      </c>
      <c r="C103" s="215">
        <v>14742</v>
      </c>
      <c r="D103" s="215">
        <v>14605</v>
      </c>
      <c r="E103" s="148"/>
      <c r="F103" s="148"/>
      <c r="G103" s="148"/>
      <c r="H103" s="215">
        <v>14556</v>
      </c>
      <c r="I103" s="215">
        <v>14605</v>
      </c>
      <c r="J103" s="215">
        <v>14742</v>
      </c>
      <c r="K103" s="148"/>
      <c r="L103" s="148"/>
      <c r="M103" s="148"/>
      <c r="N103" s="215">
        <v>14571</v>
      </c>
      <c r="O103" s="215">
        <v>14706</v>
      </c>
      <c r="P103" s="215">
        <v>14742</v>
      </c>
      <c r="Q103" s="148"/>
      <c r="R103" s="148"/>
      <c r="S103" s="148"/>
      <c r="T103" s="215">
        <v>14285</v>
      </c>
      <c r="U103" s="215">
        <v>14742</v>
      </c>
      <c r="V103" s="215">
        <v>14605</v>
      </c>
      <c r="W103" s="215">
        <v>14603</v>
      </c>
      <c r="X103" s="215">
        <v>14742</v>
      </c>
      <c r="Y103" s="215">
        <v>14605</v>
      </c>
      <c r="Z103" s="215">
        <v>14141</v>
      </c>
      <c r="AA103" s="215">
        <v>14605</v>
      </c>
      <c r="AB103" s="215">
        <v>14742</v>
      </c>
      <c r="AC103" s="215">
        <v>14441</v>
      </c>
      <c r="AD103" s="215">
        <v>14605</v>
      </c>
      <c r="AE103" s="215">
        <v>14742</v>
      </c>
      <c r="AF103" s="215">
        <v>15039</v>
      </c>
      <c r="AG103" s="215">
        <v>15489</v>
      </c>
      <c r="AH103" s="215">
        <v>14742</v>
      </c>
      <c r="AI103" s="215">
        <v>15303</v>
      </c>
      <c r="AJ103" s="215">
        <v>15489</v>
      </c>
      <c r="AK103" s="215">
        <v>14742</v>
      </c>
      <c r="AL103" s="215">
        <v>12849</v>
      </c>
      <c r="AM103" s="215">
        <v>12944</v>
      </c>
      <c r="AN103" s="215">
        <v>12803</v>
      </c>
      <c r="AO103" s="58" t="s">
        <v>20</v>
      </c>
      <c r="AP103" s="58" t="s">
        <v>20</v>
      </c>
      <c r="AQ103" s="58" t="s">
        <v>20</v>
      </c>
      <c r="AR103" s="150" t="s">
        <v>17</v>
      </c>
      <c r="AS103" s="150" t="s">
        <v>17</v>
      </c>
      <c r="AT103" s="150" t="s">
        <v>17</v>
      </c>
      <c r="AU103" s="58" t="s">
        <v>20</v>
      </c>
      <c r="AV103" s="58" t="s">
        <v>20</v>
      </c>
      <c r="AW103" s="58" t="s">
        <v>20</v>
      </c>
    </row>
    <row r="104" spans="1:51" x14ac:dyDescent="0.25">
      <c r="A104" s="8" t="s">
        <v>338</v>
      </c>
      <c r="B104" s="215">
        <v>25972</v>
      </c>
      <c r="C104" s="215">
        <v>26127</v>
      </c>
      <c r="D104" s="215">
        <v>25247</v>
      </c>
      <c r="E104" s="148" t="s">
        <v>20</v>
      </c>
      <c r="F104" s="148" t="s">
        <v>20</v>
      </c>
      <c r="G104" s="148" t="s">
        <v>20</v>
      </c>
      <c r="H104" s="215">
        <v>25078</v>
      </c>
      <c r="I104" s="215">
        <v>25247</v>
      </c>
      <c r="J104" s="215">
        <v>26127</v>
      </c>
      <c r="K104" s="148" t="s">
        <v>20</v>
      </c>
      <c r="L104" s="148" t="s">
        <v>20</v>
      </c>
      <c r="M104" s="148" t="s">
        <v>20</v>
      </c>
      <c r="N104" s="215">
        <v>25800</v>
      </c>
      <c r="O104" s="215">
        <v>26198</v>
      </c>
      <c r="P104" s="215">
        <v>26127</v>
      </c>
      <c r="Q104" s="148" t="s">
        <v>20</v>
      </c>
      <c r="R104" s="148" t="s">
        <v>20</v>
      </c>
      <c r="S104" s="148" t="s">
        <v>20</v>
      </c>
      <c r="T104" s="215">
        <v>24653</v>
      </c>
      <c r="U104" s="215">
        <v>26127</v>
      </c>
      <c r="V104" s="215">
        <v>25247</v>
      </c>
      <c r="W104" s="215">
        <v>25554</v>
      </c>
      <c r="X104" s="215">
        <v>26127</v>
      </c>
      <c r="Y104" s="215">
        <v>25247</v>
      </c>
      <c r="Z104" s="215">
        <v>23831</v>
      </c>
      <c r="AA104" s="215">
        <v>25247</v>
      </c>
      <c r="AB104" s="215">
        <v>26127</v>
      </c>
      <c r="AC104" s="215">
        <v>24629</v>
      </c>
      <c r="AD104" s="215">
        <v>25247</v>
      </c>
      <c r="AE104" s="215">
        <v>26127</v>
      </c>
      <c r="AF104" s="215">
        <v>26179</v>
      </c>
      <c r="AG104" s="215">
        <v>27820</v>
      </c>
      <c r="AH104" s="215">
        <v>26127</v>
      </c>
      <c r="AI104" s="215">
        <v>26965</v>
      </c>
      <c r="AJ104" s="215">
        <v>27820</v>
      </c>
      <c r="AK104" s="215">
        <v>26127</v>
      </c>
      <c r="AL104" s="215">
        <v>13407</v>
      </c>
      <c r="AM104" s="215">
        <v>13606</v>
      </c>
      <c r="AN104" s="215">
        <v>13103</v>
      </c>
      <c r="AO104" s="58" t="s">
        <v>20</v>
      </c>
      <c r="AP104" s="58" t="s">
        <v>20</v>
      </c>
      <c r="AQ104" s="58" t="s">
        <v>20</v>
      </c>
      <c r="AR104" s="150" t="s">
        <v>17</v>
      </c>
      <c r="AS104" s="150" t="s">
        <v>17</v>
      </c>
      <c r="AT104" s="150" t="s">
        <v>17</v>
      </c>
      <c r="AU104" s="58" t="s">
        <v>20</v>
      </c>
      <c r="AV104" s="58" t="s">
        <v>20</v>
      </c>
      <c r="AW104" s="58" t="s">
        <v>20</v>
      </c>
      <c r="AY104" s="5" t="s">
        <v>312</v>
      </c>
    </row>
    <row r="105" spans="1:51" ht="25.5" x14ac:dyDescent="0.25">
      <c r="A105" s="8" t="s">
        <v>339</v>
      </c>
      <c r="B105" s="215">
        <v>34166</v>
      </c>
      <c r="C105" s="215">
        <v>34693</v>
      </c>
      <c r="D105" s="215">
        <v>34744</v>
      </c>
      <c r="E105" s="148"/>
      <c r="F105" s="148"/>
      <c r="G105" s="148"/>
      <c r="H105" s="215">
        <v>34096</v>
      </c>
      <c r="I105" s="215">
        <v>34375</v>
      </c>
      <c r="J105" s="215">
        <v>34348</v>
      </c>
      <c r="K105" s="148"/>
      <c r="L105" s="148"/>
      <c r="M105" s="148"/>
      <c r="N105" s="215">
        <v>35340</v>
      </c>
      <c r="O105" s="215">
        <v>36430</v>
      </c>
      <c r="P105" s="215">
        <v>36198</v>
      </c>
      <c r="Q105" s="148"/>
      <c r="R105" s="148"/>
      <c r="S105" s="148"/>
      <c r="T105" s="215">
        <v>143306</v>
      </c>
      <c r="U105" s="215">
        <v>313184</v>
      </c>
      <c r="V105" s="215">
        <v>341651</v>
      </c>
      <c r="W105" s="215">
        <v>43822</v>
      </c>
      <c r="X105" s="215">
        <v>47413</v>
      </c>
      <c r="Y105" s="215">
        <v>48006</v>
      </c>
      <c r="Z105" s="215">
        <v>164842</v>
      </c>
      <c r="AA105" s="215">
        <v>341651</v>
      </c>
      <c r="AB105" s="215">
        <v>313184</v>
      </c>
      <c r="AC105" s="215">
        <v>43477</v>
      </c>
      <c r="AD105" s="215">
        <v>48006</v>
      </c>
      <c r="AE105" s="215">
        <v>47413</v>
      </c>
      <c r="AF105" s="215">
        <v>47751</v>
      </c>
      <c r="AG105" s="215">
        <v>59485</v>
      </c>
      <c r="AH105" s="215">
        <v>48412</v>
      </c>
      <c r="AI105" s="215">
        <v>53586</v>
      </c>
      <c r="AJ105" s="215">
        <v>59070</v>
      </c>
      <c r="AK105" s="215">
        <v>47413</v>
      </c>
      <c r="AL105" s="215">
        <v>20977</v>
      </c>
      <c r="AM105" s="215">
        <v>21661</v>
      </c>
      <c r="AN105" s="215">
        <v>20112</v>
      </c>
      <c r="AO105" s="58" t="s">
        <v>20</v>
      </c>
      <c r="AP105" s="58" t="s">
        <v>20</v>
      </c>
      <c r="AQ105" s="58" t="s">
        <v>20</v>
      </c>
      <c r="AR105" s="215">
        <v>11210</v>
      </c>
      <c r="AS105" s="215">
        <v>11269</v>
      </c>
      <c r="AT105" s="215">
        <v>11289</v>
      </c>
      <c r="AU105" s="58" t="s">
        <v>20</v>
      </c>
      <c r="AV105" s="58" t="s">
        <v>20</v>
      </c>
      <c r="AW105" s="58" t="s">
        <v>20</v>
      </c>
      <c r="AY105" s="5" t="s">
        <v>312</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142</v>
      </c>
      <c r="B107" s="14"/>
      <c r="C107" s="14" t="s">
        <v>65</v>
      </c>
      <c r="D107" s="14" t="s">
        <v>454</v>
      </c>
      <c r="E107" s="14" t="s">
        <v>312</v>
      </c>
      <c r="F107" s="14"/>
      <c r="G107" s="14"/>
      <c r="H107" s="14"/>
      <c r="I107" s="14" t="s">
        <v>454</v>
      </c>
      <c r="J107" s="14" t="s">
        <v>65</v>
      </c>
      <c r="K107" s="14"/>
      <c r="L107" s="14"/>
      <c r="M107" s="14"/>
      <c r="N107" s="14"/>
      <c r="O107" s="14" t="s">
        <v>66</v>
      </c>
      <c r="P107" s="14" t="s">
        <v>65</v>
      </c>
      <c r="Q107" s="14"/>
      <c r="R107" s="14"/>
      <c r="S107" s="14"/>
      <c r="T107" s="14"/>
      <c r="U107" s="14" t="s">
        <v>65</v>
      </c>
      <c r="V107" s="14" t="s">
        <v>454</v>
      </c>
      <c r="W107" s="14"/>
      <c r="X107" s="14" t="s">
        <v>65</v>
      </c>
      <c r="Y107" s="14" t="s">
        <v>454</v>
      </c>
      <c r="Z107" s="14"/>
      <c r="AA107" s="14" t="s">
        <v>454</v>
      </c>
      <c r="AB107" s="14" t="s">
        <v>65</v>
      </c>
      <c r="AC107" s="14"/>
      <c r="AD107" s="14" t="s">
        <v>454</v>
      </c>
      <c r="AE107" s="14" t="s">
        <v>65</v>
      </c>
      <c r="AF107" s="15"/>
      <c r="AG107" s="14" t="s">
        <v>268</v>
      </c>
      <c r="AH107" s="14" t="s">
        <v>65</v>
      </c>
      <c r="AI107" s="20"/>
      <c r="AJ107" s="14" t="s">
        <v>268</v>
      </c>
      <c r="AK107" s="14" t="s">
        <v>65</v>
      </c>
      <c r="AL107" s="20"/>
      <c r="AM107" s="14" t="s">
        <v>19</v>
      </c>
      <c r="AN107" s="14" t="s">
        <v>48</v>
      </c>
      <c r="AO107" s="14"/>
      <c r="AP107" s="13"/>
      <c r="AQ107" s="13"/>
      <c r="AR107" s="14"/>
      <c r="AS107" s="14" t="s">
        <v>395</v>
      </c>
      <c r="AT107" s="14" t="s">
        <v>65</v>
      </c>
      <c r="AU107" s="14"/>
      <c r="AV107" s="14" t="s">
        <v>395</v>
      </c>
      <c r="AW107" s="14" t="s">
        <v>65</v>
      </c>
    </row>
    <row r="108" spans="1:51" x14ac:dyDescent="0.25">
      <c r="A108" s="230" t="s">
        <v>13</v>
      </c>
      <c r="B108" s="179">
        <v>268.42419999999998</v>
      </c>
      <c r="C108" s="163">
        <f>+Equity!Y106</f>
        <v>36274.870000000003</v>
      </c>
      <c r="D108" s="162">
        <v>124627.0898</v>
      </c>
      <c r="E108" s="163"/>
      <c r="F108" s="163"/>
      <c r="G108" s="163"/>
      <c r="H108" s="179">
        <v>891.4597</v>
      </c>
      <c r="I108" s="163">
        <f>D108</f>
        <v>124627.0898</v>
      </c>
      <c r="J108" s="163">
        <f>Equity!AE106</f>
        <v>36274.870000000003</v>
      </c>
      <c r="K108" s="163"/>
      <c r="L108" s="163"/>
      <c r="M108" s="163"/>
      <c r="N108" s="179">
        <v>268.64699999999999</v>
      </c>
      <c r="O108" s="163">
        <f>+Equity!L106</f>
        <v>33847.18</v>
      </c>
      <c r="P108" s="94">
        <f>J108</f>
        <v>36274.870000000003</v>
      </c>
      <c r="Q108" s="163"/>
      <c r="R108" s="163"/>
      <c r="S108" s="163"/>
      <c r="T108" s="179">
        <v>133.97450000000001</v>
      </c>
      <c r="U108" s="163">
        <f>J108</f>
        <v>36274.870000000003</v>
      </c>
      <c r="V108" s="163">
        <f>I108</f>
        <v>124627.0898</v>
      </c>
      <c r="W108" s="179">
        <v>144.20050000000001</v>
      </c>
      <c r="X108" s="163">
        <f>U108</f>
        <v>36274.870000000003</v>
      </c>
      <c r="Y108" s="163">
        <f>V108</f>
        <v>124627.0898</v>
      </c>
      <c r="Z108" s="179">
        <v>149.53819999999999</v>
      </c>
      <c r="AA108" s="163">
        <f>Y108</f>
        <v>124627.0898</v>
      </c>
      <c r="AB108" s="163">
        <f>X108</f>
        <v>36274.870000000003</v>
      </c>
      <c r="AC108" s="179">
        <v>160.21850000000001</v>
      </c>
      <c r="AD108" s="163">
        <f>AA108</f>
        <v>124627.0898</v>
      </c>
      <c r="AE108" s="163">
        <f>AB108</f>
        <v>36274.870000000003</v>
      </c>
      <c r="AF108" s="179">
        <v>47.750700000000002</v>
      </c>
      <c r="AG108" s="163">
        <v>92102.24</v>
      </c>
      <c r="AH108" s="163">
        <f>Equity!CA106</f>
        <v>36274.870000000003</v>
      </c>
      <c r="AI108" s="179">
        <v>52.318899999999999</v>
      </c>
      <c r="AJ108" s="163">
        <f>AG108</f>
        <v>92102.24</v>
      </c>
      <c r="AK108" s="163">
        <f>AH108</f>
        <v>36274.870000000003</v>
      </c>
      <c r="AL108" s="179">
        <v>28.128900000000002</v>
      </c>
      <c r="AM108" s="177">
        <v>2906.57</v>
      </c>
      <c r="AN108" s="162">
        <f>'Debt-Excl.Over,Liq,MM'!D56</f>
        <v>5112.0140000000001</v>
      </c>
      <c r="AO108" s="161"/>
      <c r="AP108" s="162"/>
      <c r="AQ108" s="162"/>
      <c r="AR108" s="179">
        <v>54.179299999999998</v>
      </c>
      <c r="AS108" s="177">
        <v>73120.06</v>
      </c>
      <c r="AT108" s="58">
        <f>AK108</f>
        <v>36274.870000000003</v>
      </c>
      <c r="AU108" s="58" t="s">
        <v>20</v>
      </c>
      <c r="AV108" s="58">
        <f>AS108</f>
        <v>73120.06</v>
      </c>
      <c r="AW108" s="58">
        <f>AT108</f>
        <v>36274.870000000003</v>
      </c>
    </row>
    <row r="109" spans="1:51" ht="27.75" customHeight="1" x14ac:dyDescent="0.25">
      <c r="A109" s="394" t="s">
        <v>311</v>
      </c>
      <c r="B109" s="275" t="s">
        <v>95</v>
      </c>
      <c r="C109" s="276"/>
      <c r="D109" s="276"/>
      <c r="E109" s="276"/>
      <c r="F109" s="276"/>
      <c r="G109" s="277"/>
      <c r="H109" s="275" t="s">
        <v>95</v>
      </c>
      <c r="I109" s="276"/>
      <c r="J109" s="276"/>
      <c r="K109" s="276"/>
      <c r="L109" s="276"/>
      <c r="M109" s="277"/>
      <c r="N109" s="275" t="s">
        <v>95</v>
      </c>
      <c r="O109" s="276"/>
      <c r="P109" s="276"/>
      <c r="Q109" s="276"/>
      <c r="R109" s="276"/>
      <c r="S109" s="277"/>
      <c r="T109" s="275" t="s">
        <v>93</v>
      </c>
      <c r="U109" s="276"/>
      <c r="V109" s="276"/>
      <c r="W109" s="276"/>
      <c r="X109" s="276"/>
      <c r="Y109" s="277"/>
      <c r="Z109" s="275" t="s">
        <v>93</v>
      </c>
      <c r="AA109" s="276"/>
      <c r="AB109" s="276"/>
      <c r="AC109" s="276"/>
      <c r="AD109" s="276"/>
      <c r="AE109" s="277"/>
      <c r="AF109" s="275" t="s">
        <v>278</v>
      </c>
      <c r="AG109" s="276"/>
      <c r="AH109" s="276"/>
      <c r="AI109" s="276"/>
      <c r="AJ109" s="276"/>
      <c r="AK109" s="277"/>
      <c r="AL109" s="433" t="s">
        <v>115</v>
      </c>
      <c r="AM109" s="433"/>
      <c r="AN109" s="433"/>
      <c r="AO109" s="433"/>
      <c r="AP109" s="433"/>
      <c r="AQ109" s="433"/>
      <c r="AR109" s="275" t="s">
        <v>95</v>
      </c>
      <c r="AS109" s="276"/>
      <c r="AT109" s="276"/>
      <c r="AU109" s="276"/>
      <c r="AV109" s="276"/>
      <c r="AW109" s="277"/>
    </row>
    <row r="110" spans="1:51" ht="53.25" customHeight="1" x14ac:dyDescent="0.25">
      <c r="A110" s="394"/>
      <c r="B110" s="275" t="s">
        <v>96</v>
      </c>
      <c r="C110" s="276"/>
      <c r="D110" s="276"/>
      <c r="E110" s="276"/>
      <c r="F110" s="276"/>
      <c r="G110" s="277"/>
      <c r="H110" s="275" t="s">
        <v>456</v>
      </c>
      <c r="I110" s="276"/>
      <c r="J110" s="276"/>
      <c r="K110" s="276"/>
      <c r="L110" s="276"/>
      <c r="M110" s="277"/>
      <c r="N110" s="278" t="s">
        <v>97</v>
      </c>
      <c r="O110" s="279"/>
      <c r="P110" s="279"/>
      <c r="Q110" s="279"/>
      <c r="R110" s="279"/>
      <c r="S110" s="280"/>
      <c r="T110" s="278" t="s">
        <v>98</v>
      </c>
      <c r="U110" s="279"/>
      <c r="V110" s="279"/>
      <c r="W110" s="279"/>
      <c r="X110" s="279"/>
      <c r="Y110" s="280"/>
      <c r="Z110" s="278" t="s">
        <v>465</v>
      </c>
      <c r="AA110" s="279"/>
      <c r="AB110" s="279"/>
      <c r="AC110" s="279"/>
      <c r="AD110" s="279"/>
      <c r="AE110" s="280"/>
      <c r="AF110" s="278" t="s">
        <v>419</v>
      </c>
      <c r="AG110" s="279"/>
      <c r="AH110" s="279"/>
      <c r="AI110" s="279"/>
      <c r="AJ110" s="279"/>
      <c r="AK110" s="280"/>
      <c r="AL110" s="434" t="s">
        <v>116</v>
      </c>
      <c r="AM110" s="434"/>
      <c r="AN110" s="434"/>
      <c r="AO110" s="434"/>
      <c r="AP110" s="434"/>
      <c r="AQ110" s="434"/>
      <c r="AR110" s="278" t="s">
        <v>420</v>
      </c>
      <c r="AS110" s="279"/>
      <c r="AT110" s="279"/>
      <c r="AU110" s="279"/>
      <c r="AV110" s="279"/>
      <c r="AW110" s="280"/>
    </row>
    <row r="111" spans="1:51" x14ac:dyDescent="0.25">
      <c r="A111" s="394"/>
      <c r="B111" s="275" t="s">
        <v>124</v>
      </c>
      <c r="C111" s="276"/>
      <c r="D111" s="276"/>
      <c r="E111" s="276"/>
      <c r="F111" s="276"/>
      <c r="G111" s="277"/>
      <c r="H111" s="275" t="s">
        <v>124</v>
      </c>
      <c r="I111" s="276"/>
      <c r="J111" s="276"/>
      <c r="K111" s="276"/>
      <c r="L111" s="276"/>
      <c r="M111" s="277"/>
      <c r="N111" s="275" t="s">
        <v>124</v>
      </c>
      <c r="O111" s="276"/>
      <c r="P111" s="276"/>
      <c r="Q111" s="276"/>
      <c r="R111" s="276"/>
      <c r="S111" s="277"/>
      <c r="T111" s="275" t="s">
        <v>124</v>
      </c>
      <c r="U111" s="276"/>
      <c r="V111" s="276"/>
      <c r="W111" s="276"/>
      <c r="X111" s="276"/>
      <c r="Y111" s="277"/>
      <c r="Z111" s="275" t="s">
        <v>124</v>
      </c>
      <c r="AA111" s="276"/>
      <c r="AB111" s="276"/>
      <c r="AC111" s="276"/>
      <c r="AD111" s="276"/>
      <c r="AE111" s="277"/>
      <c r="AF111" s="275" t="s">
        <v>124</v>
      </c>
      <c r="AG111" s="276"/>
      <c r="AH111" s="276"/>
      <c r="AI111" s="276"/>
      <c r="AJ111" s="276"/>
      <c r="AK111" s="277"/>
      <c r="AL111" s="433" t="s">
        <v>108</v>
      </c>
      <c r="AM111" s="433"/>
      <c r="AN111" s="433"/>
      <c r="AO111" s="433"/>
      <c r="AP111" s="433"/>
      <c r="AQ111" s="433"/>
      <c r="AR111" s="275" t="s">
        <v>124</v>
      </c>
      <c r="AS111" s="276"/>
      <c r="AT111" s="276"/>
      <c r="AU111" s="276"/>
      <c r="AV111" s="276"/>
      <c r="AW111" s="277"/>
    </row>
    <row r="112" spans="1:51" x14ac:dyDescent="0.25">
      <c r="A112" s="394"/>
      <c r="B112" s="377"/>
      <c r="C112" s="378"/>
      <c r="D112" s="378"/>
      <c r="E112" s="378"/>
      <c r="F112" s="378"/>
      <c r="G112" s="379"/>
      <c r="H112" s="377"/>
      <c r="I112" s="378"/>
      <c r="J112" s="378"/>
      <c r="K112" s="378"/>
      <c r="L112" s="378"/>
      <c r="M112" s="379"/>
      <c r="N112" s="377"/>
      <c r="O112" s="378"/>
      <c r="P112" s="378"/>
      <c r="Q112" s="378"/>
      <c r="R112" s="378"/>
      <c r="S112" s="379"/>
      <c r="T112" s="377"/>
      <c r="U112" s="378"/>
      <c r="V112" s="378"/>
      <c r="W112" s="378"/>
      <c r="X112" s="378"/>
      <c r="Y112" s="379"/>
      <c r="Z112" s="377"/>
      <c r="AA112" s="378"/>
      <c r="AB112" s="378"/>
      <c r="AC112" s="378"/>
      <c r="AD112" s="378"/>
      <c r="AE112" s="379"/>
      <c r="AF112" s="377"/>
      <c r="AG112" s="378"/>
      <c r="AH112" s="378"/>
      <c r="AI112" s="378"/>
      <c r="AJ112" s="378"/>
      <c r="AK112" s="379"/>
      <c r="AL112" s="377"/>
      <c r="AM112" s="378"/>
      <c r="AN112" s="378"/>
      <c r="AO112" s="378"/>
      <c r="AP112" s="378"/>
      <c r="AQ112" s="379"/>
      <c r="AR112" s="377"/>
      <c r="AS112" s="378"/>
      <c r="AT112" s="378"/>
      <c r="AU112" s="378"/>
      <c r="AV112" s="378"/>
      <c r="AW112" s="379"/>
    </row>
    <row r="113" spans="1:49" x14ac:dyDescent="0.25">
      <c r="A113" s="394"/>
      <c r="B113" s="380"/>
      <c r="C113" s="381"/>
      <c r="D113" s="381"/>
      <c r="E113" s="381"/>
      <c r="F113" s="381"/>
      <c r="G113" s="382"/>
      <c r="H113" s="380"/>
      <c r="I113" s="381"/>
      <c r="J113" s="381"/>
      <c r="K113" s="381"/>
      <c r="L113" s="381"/>
      <c r="M113" s="382"/>
      <c r="N113" s="380"/>
      <c r="O113" s="381"/>
      <c r="P113" s="381"/>
      <c r="Q113" s="381"/>
      <c r="R113" s="381"/>
      <c r="S113" s="382"/>
      <c r="T113" s="380"/>
      <c r="U113" s="381"/>
      <c r="V113" s="381"/>
      <c r="W113" s="381"/>
      <c r="X113" s="381"/>
      <c r="Y113" s="382"/>
      <c r="Z113" s="380"/>
      <c r="AA113" s="381"/>
      <c r="AB113" s="381"/>
      <c r="AC113" s="381"/>
      <c r="AD113" s="381"/>
      <c r="AE113" s="382"/>
      <c r="AF113" s="380"/>
      <c r="AG113" s="381"/>
      <c r="AH113" s="381"/>
      <c r="AI113" s="381"/>
      <c r="AJ113" s="381"/>
      <c r="AK113" s="382"/>
      <c r="AL113" s="380"/>
      <c r="AM113" s="381"/>
      <c r="AN113" s="381"/>
      <c r="AO113" s="381"/>
      <c r="AP113" s="381"/>
      <c r="AQ113" s="382"/>
      <c r="AR113" s="380"/>
      <c r="AS113" s="381"/>
      <c r="AT113" s="381"/>
      <c r="AU113" s="381"/>
      <c r="AV113" s="381"/>
      <c r="AW113" s="382"/>
    </row>
    <row r="114" spans="1:49" x14ac:dyDescent="0.25">
      <c r="A114" s="394"/>
      <c r="B114" s="380"/>
      <c r="C114" s="381"/>
      <c r="D114" s="381"/>
      <c r="E114" s="381"/>
      <c r="F114" s="381"/>
      <c r="G114" s="382"/>
      <c r="H114" s="380"/>
      <c r="I114" s="381"/>
      <c r="J114" s="381"/>
      <c r="K114" s="381"/>
      <c r="L114" s="381"/>
      <c r="M114" s="382"/>
      <c r="N114" s="380"/>
      <c r="O114" s="381"/>
      <c r="P114" s="381"/>
      <c r="Q114" s="381"/>
      <c r="R114" s="381"/>
      <c r="S114" s="382"/>
      <c r="T114" s="380"/>
      <c r="U114" s="381"/>
      <c r="V114" s="381"/>
      <c r="W114" s="381"/>
      <c r="X114" s="381"/>
      <c r="Y114" s="382"/>
      <c r="Z114" s="380"/>
      <c r="AA114" s="381"/>
      <c r="AB114" s="381"/>
      <c r="AC114" s="381"/>
      <c r="AD114" s="381"/>
      <c r="AE114" s="382"/>
      <c r="AF114" s="380"/>
      <c r="AG114" s="381"/>
      <c r="AH114" s="381"/>
      <c r="AI114" s="381"/>
      <c r="AJ114" s="381"/>
      <c r="AK114" s="382"/>
      <c r="AL114" s="380"/>
      <c r="AM114" s="381"/>
      <c r="AN114" s="381"/>
      <c r="AO114" s="381"/>
      <c r="AP114" s="381"/>
      <c r="AQ114" s="382"/>
      <c r="AR114" s="380"/>
      <c r="AS114" s="381"/>
      <c r="AT114" s="381"/>
      <c r="AU114" s="381"/>
      <c r="AV114" s="381"/>
      <c r="AW114" s="382"/>
    </row>
    <row r="115" spans="1:49" x14ac:dyDescent="0.25">
      <c r="A115" s="394"/>
      <c r="B115" s="380"/>
      <c r="C115" s="381"/>
      <c r="D115" s="381"/>
      <c r="E115" s="381"/>
      <c r="F115" s="381"/>
      <c r="G115" s="382"/>
      <c r="H115" s="380"/>
      <c r="I115" s="381"/>
      <c r="J115" s="381"/>
      <c r="K115" s="381"/>
      <c r="L115" s="381"/>
      <c r="M115" s="382"/>
      <c r="N115" s="380"/>
      <c r="O115" s="381"/>
      <c r="P115" s="381"/>
      <c r="Q115" s="381"/>
      <c r="R115" s="381"/>
      <c r="S115" s="382"/>
      <c r="T115" s="380"/>
      <c r="U115" s="381"/>
      <c r="V115" s="381"/>
      <c r="W115" s="381"/>
      <c r="X115" s="381"/>
      <c r="Y115" s="382"/>
      <c r="Z115" s="380"/>
      <c r="AA115" s="381"/>
      <c r="AB115" s="381"/>
      <c r="AC115" s="381"/>
      <c r="AD115" s="381"/>
      <c r="AE115" s="382"/>
      <c r="AF115" s="380"/>
      <c r="AG115" s="381"/>
      <c r="AH115" s="381"/>
      <c r="AI115" s="381"/>
      <c r="AJ115" s="381"/>
      <c r="AK115" s="382"/>
      <c r="AL115" s="380"/>
      <c r="AM115" s="381"/>
      <c r="AN115" s="381"/>
      <c r="AO115" s="381"/>
      <c r="AP115" s="381"/>
      <c r="AQ115" s="382"/>
      <c r="AR115" s="380"/>
      <c r="AS115" s="381"/>
      <c r="AT115" s="381"/>
      <c r="AU115" s="381"/>
      <c r="AV115" s="381"/>
      <c r="AW115" s="382"/>
    </row>
    <row r="116" spans="1:49" x14ac:dyDescent="0.25">
      <c r="A116" s="394"/>
      <c r="B116" s="380"/>
      <c r="C116" s="381"/>
      <c r="D116" s="381"/>
      <c r="E116" s="381"/>
      <c r="F116" s="381"/>
      <c r="G116" s="382"/>
      <c r="H116" s="380"/>
      <c r="I116" s="381"/>
      <c r="J116" s="381"/>
      <c r="K116" s="381"/>
      <c r="L116" s="381"/>
      <c r="M116" s="382"/>
      <c r="N116" s="380"/>
      <c r="O116" s="381"/>
      <c r="P116" s="381"/>
      <c r="Q116" s="381"/>
      <c r="R116" s="381"/>
      <c r="S116" s="382"/>
      <c r="T116" s="380"/>
      <c r="U116" s="381"/>
      <c r="V116" s="381"/>
      <c r="W116" s="381"/>
      <c r="X116" s="381"/>
      <c r="Y116" s="382"/>
      <c r="Z116" s="380"/>
      <c r="AA116" s="381"/>
      <c r="AB116" s="381"/>
      <c r="AC116" s="381"/>
      <c r="AD116" s="381"/>
      <c r="AE116" s="382"/>
      <c r="AF116" s="380"/>
      <c r="AG116" s="381"/>
      <c r="AH116" s="381"/>
      <c r="AI116" s="381"/>
      <c r="AJ116" s="381"/>
      <c r="AK116" s="382"/>
      <c r="AL116" s="380"/>
      <c r="AM116" s="381"/>
      <c r="AN116" s="381"/>
      <c r="AO116" s="381"/>
      <c r="AP116" s="381"/>
      <c r="AQ116" s="382"/>
      <c r="AR116" s="380"/>
      <c r="AS116" s="381"/>
      <c r="AT116" s="381"/>
      <c r="AU116" s="381"/>
      <c r="AV116" s="381"/>
      <c r="AW116" s="382"/>
    </row>
    <row r="117" spans="1:49" x14ac:dyDescent="0.25">
      <c r="A117" s="394"/>
      <c r="B117" s="380"/>
      <c r="C117" s="381"/>
      <c r="D117" s="381"/>
      <c r="E117" s="381"/>
      <c r="F117" s="381"/>
      <c r="G117" s="382"/>
      <c r="H117" s="380"/>
      <c r="I117" s="381"/>
      <c r="J117" s="381"/>
      <c r="K117" s="381"/>
      <c r="L117" s="381"/>
      <c r="M117" s="382"/>
      <c r="N117" s="380"/>
      <c r="O117" s="381"/>
      <c r="P117" s="381"/>
      <c r="Q117" s="381"/>
      <c r="R117" s="381"/>
      <c r="S117" s="382"/>
      <c r="T117" s="380"/>
      <c r="U117" s="381"/>
      <c r="V117" s="381"/>
      <c r="W117" s="381"/>
      <c r="X117" s="381"/>
      <c r="Y117" s="382"/>
      <c r="Z117" s="380"/>
      <c r="AA117" s="381"/>
      <c r="AB117" s="381"/>
      <c r="AC117" s="381"/>
      <c r="AD117" s="381"/>
      <c r="AE117" s="382"/>
      <c r="AF117" s="380"/>
      <c r="AG117" s="381"/>
      <c r="AH117" s="381"/>
      <c r="AI117" s="381"/>
      <c r="AJ117" s="381"/>
      <c r="AK117" s="382"/>
      <c r="AL117" s="380"/>
      <c r="AM117" s="381"/>
      <c r="AN117" s="381"/>
      <c r="AO117" s="381"/>
      <c r="AP117" s="381"/>
      <c r="AQ117" s="382"/>
      <c r="AR117" s="380"/>
      <c r="AS117" s="381"/>
      <c r="AT117" s="381"/>
      <c r="AU117" s="381"/>
      <c r="AV117" s="381"/>
      <c r="AW117" s="382"/>
    </row>
    <row r="118" spans="1:49" x14ac:dyDescent="0.25">
      <c r="A118" s="394"/>
      <c r="B118" s="380"/>
      <c r="C118" s="381"/>
      <c r="D118" s="381"/>
      <c r="E118" s="381"/>
      <c r="F118" s="381"/>
      <c r="G118" s="382"/>
      <c r="H118" s="380"/>
      <c r="I118" s="381"/>
      <c r="J118" s="381"/>
      <c r="K118" s="381"/>
      <c r="L118" s="381"/>
      <c r="M118" s="382"/>
      <c r="N118" s="380"/>
      <c r="O118" s="381"/>
      <c r="P118" s="381"/>
      <c r="Q118" s="381"/>
      <c r="R118" s="381"/>
      <c r="S118" s="382"/>
      <c r="T118" s="380"/>
      <c r="U118" s="381"/>
      <c r="V118" s="381"/>
      <c r="W118" s="381"/>
      <c r="X118" s="381"/>
      <c r="Y118" s="382"/>
      <c r="Z118" s="380"/>
      <c r="AA118" s="381"/>
      <c r="AB118" s="381"/>
      <c r="AC118" s="381"/>
      <c r="AD118" s="381"/>
      <c r="AE118" s="382"/>
      <c r="AF118" s="380"/>
      <c r="AG118" s="381"/>
      <c r="AH118" s="381"/>
      <c r="AI118" s="381"/>
      <c r="AJ118" s="381"/>
      <c r="AK118" s="382"/>
      <c r="AL118" s="380"/>
      <c r="AM118" s="381"/>
      <c r="AN118" s="381"/>
      <c r="AO118" s="381"/>
      <c r="AP118" s="381"/>
      <c r="AQ118" s="382"/>
      <c r="AR118" s="380"/>
      <c r="AS118" s="381"/>
      <c r="AT118" s="381"/>
      <c r="AU118" s="381"/>
      <c r="AV118" s="381"/>
      <c r="AW118" s="382"/>
    </row>
    <row r="119" spans="1:49" x14ac:dyDescent="0.25">
      <c r="A119" s="394"/>
      <c r="B119" s="380"/>
      <c r="C119" s="381"/>
      <c r="D119" s="381"/>
      <c r="E119" s="381"/>
      <c r="F119" s="381"/>
      <c r="G119" s="382"/>
      <c r="H119" s="380"/>
      <c r="I119" s="381"/>
      <c r="J119" s="381"/>
      <c r="K119" s="381"/>
      <c r="L119" s="381"/>
      <c r="M119" s="382"/>
      <c r="N119" s="380"/>
      <c r="O119" s="381"/>
      <c r="P119" s="381"/>
      <c r="Q119" s="381"/>
      <c r="R119" s="381"/>
      <c r="S119" s="382"/>
      <c r="T119" s="380"/>
      <c r="U119" s="381"/>
      <c r="V119" s="381"/>
      <c r="W119" s="381"/>
      <c r="X119" s="381"/>
      <c r="Y119" s="382"/>
      <c r="Z119" s="380"/>
      <c r="AA119" s="381"/>
      <c r="AB119" s="381"/>
      <c r="AC119" s="381"/>
      <c r="AD119" s="381"/>
      <c r="AE119" s="382"/>
      <c r="AF119" s="380"/>
      <c r="AG119" s="381"/>
      <c r="AH119" s="381"/>
      <c r="AI119" s="381"/>
      <c r="AJ119" s="381"/>
      <c r="AK119" s="382"/>
      <c r="AL119" s="380"/>
      <c r="AM119" s="381"/>
      <c r="AN119" s="381"/>
      <c r="AO119" s="381"/>
      <c r="AP119" s="381"/>
      <c r="AQ119" s="382"/>
      <c r="AR119" s="380"/>
      <c r="AS119" s="381"/>
      <c r="AT119" s="381"/>
      <c r="AU119" s="381"/>
      <c r="AV119" s="381"/>
      <c r="AW119" s="382"/>
    </row>
    <row r="120" spans="1:49" x14ac:dyDescent="0.25">
      <c r="A120" s="394"/>
      <c r="B120" s="380"/>
      <c r="C120" s="381"/>
      <c r="D120" s="381"/>
      <c r="E120" s="381"/>
      <c r="F120" s="381"/>
      <c r="G120" s="382"/>
      <c r="H120" s="380"/>
      <c r="I120" s="381"/>
      <c r="J120" s="381"/>
      <c r="K120" s="381"/>
      <c r="L120" s="381"/>
      <c r="M120" s="382"/>
      <c r="N120" s="380"/>
      <c r="O120" s="381"/>
      <c r="P120" s="381"/>
      <c r="Q120" s="381"/>
      <c r="R120" s="381"/>
      <c r="S120" s="382"/>
      <c r="T120" s="380"/>
      <c r="U120" s="381"/>
      <c r="V120" s="381"/>
      <c r="W120" s="381"/>
      <c r="X120" s="381"/>
      <c r="Y120" s="382"/>
      <c r="Z120" s="380"/>
      <c r="AA120" s="381"/>
      <c r="AB120" s="381"/>
      <c r="AC120" s="381"/>
      <c r="AD120" s="381"/>
      <c r="AE120" s="382"/>
      <c r="AF120" s="380"/>
      <c r="AG120" s="381"/>
      <c r="AH120" s="381"/>
      <c r="AI120" s="381"/>
      <c r="AJ120" s="381"/>
      <c r="AK120" s="382"/>
      <c r="AL120" s="380"/>
      <c r="AM120" s="381"/>
      <c r="AN120" s="381"/>
      <c r="AO120" s="381"/>
      <c r="AP120" s="381"/>
      <c r="AQ120" s="382"/>
      <c r="AR120" s="380"/>
      <c r="AS120" s="381"/>
      <c r="AT120" s="381"/>
      <c r="AU120" s="381"/>
      <c r="AV120" s="381"/>
      <c r="AW120" s="382"/>
    </row>
    <row r="121" spans="1:49" x14ac:dyDescent="0.25">
      <c r="A121" s="394"/>
      <c r="B121" s="380"/>
      <c r="C121" s="381"/>
      <c r="D121" s="381"/>
      <c r="E121" s="381"/>
      <c r="F121" s="381"/>
      <c r="G121" s="382"/>
      <c r="H121" s="380"/>
      <c r="I121" s="381"/>
      <c r="J121" s="381"/>
      <c r="K121" s="381"/>
      <c r="L121" s="381"/>
      <c r="M121" s="382"/>
      <c r="N121" s="380"/>
      <c r="O121" s="381"/>
      <c r="P121" s="381"/>
      <c r="Q121" s="381"/>
      <c r="R121" s="381"/>
      <c r="S121" s="382"/>
      <c r="T121" s="380"/>
      <c r="U121" s="381"/>
      <c r="V121" s="381"/>
      <c r="W121" s="381"/>
      <c r="X121" s="381"/>
      <c r="Y121" s="382"/>
      <c r="Z121" s="380"/>
      <c r="AA121" s="381"/>
      <c r="AB121" s="381"/>
      <c r="AC121" s="381"/>
      <c r="AD121" s="381"/>
      <c r="AE121" s="382"/>
      <c r="AF121" s="380"/>
      <c r="AG121" s="381"/>
      <c r="AH121" s="381"/>
      <c r="AI121" s="381"/>
      <c r="AJ121" s="381"/>
      <c r="AK121" s="382"/>
      <c r="AL121" s="380"/>
      <c r="AM121" s="381"/>
      <c r="AN121" s="381"/>
      <c r="AO121" s="381"/>
      <c r="AP121" s="381"/>
      <c r="AQ121" s="382"/>
      <c r="AR121" s="380"/>
      <c r="AS121" s="381"/>
      <c r="AT121" s="381"/>
      <c r="AU121" s="381"/>
      <c r="AV121" s="381"/>
      <c r="AW121" s="382"/>
    </row>
    <row r="122" spans="1:49" x14ac:dyDescent="0.25">
      <c r="A122" s="394"/>
      <c r="B122" s="380"/>
      <c r="C122" s="381"/>
      <c r="D122" s="381"/>
      <c r="E122" s="381"/>
      <c r="F122" s="381"/>
      <c r="G122" s="382"/>
      <c r="H122" s="380"/>
      <c r="I122" s="381"/>
      <c r="J122" s="381"/>
      <c r="K122" s="381"/>
      <c r="L122" s="381"/>
      <c r="M122" s="382"/>
      <c r="N122" s="380"/>
      <c r="O122" s="381"/>
      <c r="P122" s="381"/>
      <c r="Q122" s="381"/>
      <c r="R122" s="381"/>
      <c r="S122" s="382"/>
      <c r="T122" s="380"/>
      <c r="U122" s="381"/>
      <c r="V122" s="381"/>
      <c r="W122" s="381"/>
      <c r="X122" s="381"/>
      <c r="Y122" s="382"/>
      <c r="Z122" s="380"/>
      <c r="AA122" s="381"/>
      <c r="AB122" s="381"/>
      <c r="AC122" s="381"/>
      <c r="AD122" s="381"/>
      <c r="AE122" s="382"/>
      <c r="AF122" s="380"/>
      <c r="AG122" s="381"/>
      <c r="AH122" s="381"/>
      <c r="AI122" s="381"/>
      <c r="AJ122" s="381"/>
      <c r="AK122" s="382"/>
      <c r="AL122" s="380"/>
      <c r="AM122" s="381"/>
      <c r="AN122" s="381"/>
      <c r="AO122" s="381"/>
      <c r="AP122" s="381"/>
      <c r="AQ122" s="382"/>
      <c r="AR122" s="380"/>
      <c r="AS122" s="381"/>
      <c r="AT122" s="381"/>
      <c r="AU122" s="381"/>
      <c r="AV122" s="381"/>
      <c r="AW122" s="382"/>
    </row>
    <row r="123" spans="1:49" x14ac:dyDescent="0.25">
      <c r="A123" s="394"/>
      <c r="B123" s="380"/>
      <c r="C123" s="381"/>
      <c r="D123" s="381"/>
      <c r="E123" s="381"/>
      <c r="F123" s="381"/>
      <c r="G123" s="382"/>
      <c r="H123" s="380"/>
      <c r="I123" s="381"/>
      <c r="J123" s="381"/>
      <c r="K123" s="381"/>
      <c r="L123" s="381"/>
      <c r="M123" s="382"/>
      <c r="N123" s="380"/>
      <c r="O123" s="381"/>
      <c r="P123" s="381"/>
      <c r="Q123" s="381"/>
      <c r="R123" s="381"/>
      <c r="S123" s="382"/>
      <c r="T123" s="380"/>
      <c r="U123" s="381"/>
      <c r="V123" s="381"/>
      <c r="W123" s="381"/>
      <c r="X123" s="381"/>
      <c r="Y123" s="382"/>
      <c r="Z123" s="380"/>
      <c r="AA123" s="381"/>
      <c r="AB123" s="381"/>
      <c r="AC123" s="381"/>
      <c r="AD123" s="381"/>
      <c r="AE123" s="382"/>
      <c r="AF123" s="380"/>
      <c r="AG123" s="381"/>
      <c r="AH123" s="381"/>
      <c r="AI123" s="381"/>
      <c r="AJ123" s="381"/>
      <c r="AK123" s="382"/>
      <c r="AL123" s="380"/>
      <c r="AM123" s="381"/>
      <c r="AN123" s="381"/>
      <c r="AO123" s="381"/>
      <c r="AP123" s="381"/>
      <c r="AQ123" s="382"/>
      <c r="AR123" s="380"/>
      <c r="AS123" s="381"/>
      <c r="AT123" s="381"/>
      <c r="AU123" s="381"/>
      <c r="AV123" s="381"/>
      <c r="AW123" s="382"/>
    </row>
    <row r="124" spans="1:49" x14ac:dyDescent="0.25">
      <c r="A124" s="395"/>
      <c r="B124" s="383"/>
      <c r="C124" s="384"/>
      <c r="D124" s="384"/>
      <c r="E124" s="384"/>
      <c r="F124" s="384"/>
      <c r="G124" s="385"/>
      <c r="H124" s="383"/>
      <c r="I124" s="384"/>
      <c r="J124" s="384"/>
      <c r="K124" s="384"/>
      <c r="L124" s="384"/>
      <c r="M124" s="385"/>
      <c r="N124" s="383"/>
      <c r="O124" s="384"/>
      <c r="P124" s="384"/>
      <c r="Q124" s="384"/>
      <c r="R124" s="384"/>
      <c r="S124" s="385"/>
      <c r="T124" s="383"/>
      <c r="U124" s="384"/>
      <c r="V124" s="384"/>
      <c r="W124" s="384"/>
      <c r="X124" s="384"/>
      <c r="Y124" s="385"/>
      <c r="Z124" s="383"/>
      <c r="AA124" s="384"/>
      <c r="AB124" s="384"/>
      <c r="AC124" s="384"/>
      <c r="AD124" s="384"/>
      <c r="AE124" s="385"/>
      <c r="AF124" s="383"/>
      <c r="AG124" s="384"/>
      <c r="AH124" s="384"/>
      <c r="AI124" s="384"/>
      <c r="AJ124" s="384"/>
      <c r="AK124" s="385"/>
      <c r="AL124" s="383"/>
      <c r="AM124" s="384"/>
      <c r="AN124" s="384"/>
      <c r="AO124" s="384"/>
      <c r="AP124" s="384"/>
      <c r="AQ124" s="385"/>
      <c r="AR124" s="383"/>
      <c r="AS124" s="384"/>
      <c r="AT124" s="384"/>
      <c r="AU124" s="384"/>
      <c r="AV124" s="384"/>
      <c r="AW124" s="385"/>
    </row>
    <row r="125" spans="1:49" x14ac:dyDescent="0.25">
      <c r="A125" s="392" t="s">
        <v>135</v>
      </c>
      <c r="B125" s="351" t="s">
        <v>148</v>
      </c>
      <c r="C125" s="352"/>
      <c r="D125" s="352"/>
      <c r="E125" s="352"/>
      <c r="F125" s="352"/>
      <c r="G125" s="353"/>
      <c r="H125" s="351" t="s">
        <v>455</v>
      </c>
      <c r="I125" s="352"/>
      <c r="J125" s="352"/>
      <c r="K125" s="352"/>
      <c r="L125" s="352"/>
      <c r="M125" s="353"/>
      <c r="N125" s="351" t="s">
        <v>144</v>
      </c>
      <c r="O125" s="352"/>
      <c r="P125" s="352"/>
      <c r="Q125" s="352"/>
      <c r="R125" s="352"/>
      <c r="S125" s="353"/>
      <c r="T125" s="351" t="s">
        <v>148</v>
      </c>
      <c r="U125" s="352"/>
      <c r="V125" s="352"/>
      <c r="W125" s="352"/>
      <c r="X125" s="352"/>
      <c r="Y125" s="353"/>
      <c r="Z125" s="351" t="s">
        <v>455</v>
      </c>
      <c r="AA125" s="352"/>
      <c r="AB125" s="352"/>
      <c r="AC125" s="352"/>
      <c r="AD125" s="352"/>
      <c r="AE125" s="353"/>
      <c r="AF125" s="351" t="s">
        <v>277</v>
      </c>
      <c r="AG125" s="352"/>
      <c r="AH125" s="352"/>
      <c r="AI125" s="352"/>
      <c r="AJ125" s="352"/>
      <c r="AK125" s="353"/>
      <c r="AL125" s="441" t="s">
        <v>153</v>
      </c>
      <c r="AM125" s="441"/>
      <c r="AN125" s="441"/>
      <c r="AO125" s="441"/>
      <c r="AP125" s="441"/>
      <c r="AQ125" s="441"/>
      <c r="AR125" s="351" t="s">
        <v>399</v>
      </c>
      <c r="AS125" s="352"/>
      <c r="AT125" s="352"/>
      <c r="AU125" s="352"/>
      <c r="AV125" s="352"/>
      <c r="AW125" s="353"/>
    </row>
    <row r="126" spans="1:49" x14ac:dyDescent="0.25">
      <c r="A126" s="394"/>
      <c r="B126" s="275" t="s">
        <v>124</v>
      </c>
      <c r="C126" s="276"/>
      <c r="D126" s="276"/>
      <c r="E126" s="276"/>
      <c r="F126" s="276"/>
      <c r="G126" s="277"/>
      <c r="H126" s="275" t="s">
        <v>124</v>
      </c>
      <c r="I126" s="276"/>
      <c r="J126" s="276"/>
      <c r="K126" s="276"/>
      <c r="L126" s="276"/>
      <c r="M126" s="277"/>
      <c r="N126" s="275" t="s">
        <v>124</v>
      </c>
      <c r="O126" s="276"/>
      <c r="P126" s="276"/>
      <c r="Q126" s="276"/>
      <c r="R126" s="276"/>
      <c r="S126" s="277"/>
      <c r="T126" s="275" t="s">
        <v>124</v>
      </c>
      <c r="U126" s="276"/>
      <c r="V126" s="276"/>
      <c r="W126" s="276"/>
      <c r="X126" s="276"/>
      <c r="Y126" s="277"/>
      <c r="Z126" s="275" t="s">
        <v>124</v>
      </c>
      <c r="AA126" s="276"/>
      <c r="AB126" s="276"/>
      <c r="AC126" s="276"/>
      <c r="AD126" s="276"/>
      <c r="AE126" s="277"/>
      <c r="AF126" s="275" t="s">
        <v>124</v>
      </c>
      <c r="AG126" s="276"/>
      <c r="AH126" s="276"/>
      <c r="AI126" s="276"/>
      <c r="AJ126" s="276"/>
      <c r="AK126" s="277"/>
      <c r="AL126" s="470" t="s">
        <v>108</v>
      </c>
      <c r="AM126" s="470"/>
      <c r="AN126" s="470"/>
      <c r="AO126" s="470"/>
      <c r="AP126" s="470"/>
      <c r="AQ126" s="470"/>
      <c r="AR126" s="275" t="s">
        <v>124</v>
      </c>
      <c r="AS126" s="276"/>
      <c r="AT126" s="276"/>
      <c r="AU126" s="276"/>
      <c r="AV126" s="276"/>
      <c r="AW126" s="277"/>
    </row>
    <row r="127" spans="1:49" x14ac:dyDescent="0.25">
      <c r="A127" s="394"/>
      <c r="B127" s="368"/>
      <c r="C127" s="369"/>
      <c r="D127" s="369"/>
      <c r="E127" s="369"/>
      <c r="F127" s="369"/>
      <c r="G127" s="370"/>
      <c r="H127" s="368"/>
      <c r="I127" s="369"/>
      <c r="J127" s="369"/>
      <c r="K127" s="369"/>
      <c r="L127" s="369"/>
      <c r="M127" s="370"/>
      <c r="N127" s="368"/>
      <c r="O127" s="369"/>
      <c r="P127" s="369"/>
      <c r="Q127" s="369"/>
      <c r="R127" s="369"/>
      <c r="S127" s="370"/>
      <c r="T127" s="368"/>
      <c r="U127" s="369"/>
      <c r="V127" s="369"/>
      <c r="W127" s="369"/>
      <c r="X127" s="369"/>
      <c r="Y127" s="370"/>
      <c r="Z127" s="368"/>
      <c r="AA127" s="369"/>
      <c r="AB127" s="369"/>
      <c r="AC127" s="369"/>
      <c r="AD127" s="369"/>
      <c r="AE127" s="370"/>
      <c r="AF127" s="368"/>
      <c r="AG127" s="369"/>
      <c r="AH127" s="369"/>
      <c r="AI127" s="369"/>
      <c r="AJ127" s="369"/>
      <c r="AK127" s="370"/>
      <c r="AL127" s="441"/>
      <c r="AM127" s="441"/>
      <c r="AN127" s="441"/>
      <c r="AO127" s="441"/>
      <c r="AP127" s="441"/>
      <c r="AQ127" s="441"/>
      <c r="AR127" s="408"/>
      <c r="AS127" s="539"/>
      <c r="AT127" s="539"/>
      <c r="AU127" s="539"/>
      <c r="AV127" s="539"/>
      <c r="AW127" s="410"/>
    </row>
    <row r="128" spans="1:49" x14ac:dyDescent="0.25">
      <c r="A128" s="394"/>
      <c r="B128" s="371"/>
      <c r="C128" s="372"/>
      <c r="D128" s="372"/>
      <c r="E128" s="372"/>
      <c r="F128" s="372"/>
      <c r="G128" s="373"/>
      <c r="H128" s="371"/>
      <c r="I128" s="372"/>
      <c r="J128" s="372"/>
      <c r="K128" s="372"/>
      <c r="L128" s="372"/>
      <c r="M128" s="373"/>
      <c r="N128" s="371"/>
      <c r="O128" s="372"/>
      <c r="P128" s="372"/>
      <c r="Q128" s="372"/>
      <c r="R128" s="372"/>
      <c r="S128" s="373"/>
      <c r="T128" s="371"/>
      <c r="U128" s="372"/>
      <c r="V128" s="372"/>
      <c r="W128" s="372"/>
      <c r="X128" s="372"/>
      <c r="Y128" s="373"/>
      <c r="Z128" s="371"/>
      <c r="AA128" s="372"/>
      <c r="AB128" s="372"/>
      <c r="AC128" s="372"/>
      <c r="AD128" s="372"/>
      <c r="AE128" s="373"/>
      <c r="AF128" s="371"/>
      <c r="AG128" s="372"/>
      <c r="AH128" s="372"/>
      <c r="AI128" s="372"/>
      <c r="AJ128" s="372"/>
      <c r="AK128" s="373"/>
      <c r="AL128" s="441"/>
      <c r="AM128" s="441"/>
      <c r="AN128" s="441"/>
      <c r="AO128" s="441"/>
      <c r="AP128" s="441"/>
      <c r="AQ128" s="441"/>
      <c r="AR128" s="371"/>
      <c r="AS128" s="372"/>
      <c r="AT128" s="372"/>
      <c r="AU128" s="372"/>
      <c r="AV128" s="372"/>
      <c r="AW128" s="373"/>
    </row>
    <row r="129" spans="1:49" x14ac:dyDescent="0.25">
      <c r="A129" s="394"/>
      <c r="B129" s="371"/>
      <c r="C129" s="372"/>
      <c r="D129" s="372"/>
      <c r="E129" s="372"/>
      <c r="F129" s="372"/>
      <c r="G129" s="373"/>
      <c r="H129" s="371"/>
      <c r="I129" s="372"/>
      <c r="J129" s="372"/>
      <c r="K129" s="372"/>
      <c r="L129" s="372"/>
      <c r="M129" s="373"/>
      <c r="N129" s="371"/>
      <c r="O129" s="372"/>
      <c r="P129" s="372"/>
      <c r="Q129" s="372"/>
      <c r="R129" s="372"/>
      <c r="S129" s="373"/>
      <c r="T129" s="371"/>
      <c r="U129" s="372"/>
      <c r="V129" s="372"/>
      <c r="W129" s="372"/>
      <c r="X129" s="372"/>
      <c r="Y129" s="373"/>
      <c r="Z129" s="371"/>
      <c r="AA129" s="372"/>
      <c r="AB129" s="372"/>
      <c r="AC129" s="372"/>
      <c r="AD129" s="372"/>
      <c r="AE129" s="373"/>
      <c r="AF129" s="371"/>
      <c r="AG129" s="372"/>
      <c r="AH129" s="372"/>
      <c r="AI129" s="372"/>
      <c r="AJ129" s="372"/>
      <c r="AK129" s="373"/>
      <c r="AL129" s="441"/>
      <c r="AM129" s="441"/>
      <c r="AN129" s="441"/>
      <c r="AO129" s="441"/>
      <c r="AP129" s="441"/>
      <c r="AQ129" s="441"/>
      <c r="AR129" s="371"/>
      <c r="AS129" s="372"/>
      <c r="AT129" s="372"/>
      <c r="AU129" s="372"/>
      <c r="AV129" s="372"/>
      <c r="AW129" s="373"/>
    </row>
    <row r="130" spans="1:49" x14ac:dyDescent="0.25">
      <c r="A130" s="394"/>
      <c r="B130" s="371"/>
      <c r="C130" s="372"/>
      <c r="D130" s="372"/>
      <c r="E130" s="372"/>
      <c r="F130" s="372"/>
      <c r="G130" s="373"/>
      <c r="H130" s="371"/>
      <c r="I130" s="372"/>
      <c r="J130" s="372"/>
      <c r="K130" s="372"/>
      <c r="L130" s="372"/>
      <c r="M130" s="373"/>
      <c r="N130" s="371"/>
      <c r="O130" s="372"/>
      <c r="P130" s="372"/>
      <c r="Q130" s="372"/>
      <c r="R130" s="372"/>
      <c r="S130" s="373"/>
      <c r="T130" s="371"/>
      <c r="U130" s="372"/>
      <c r="V130" s="372"/>
      <c r="W130" s="372"/>
      <c r="X130" s="372"/>
      <c r="Y130" s="373"/>
      <c r="Z130" s="371"/>
      <c r="AA130" s="372"/>
      <c r="AB130" s="372"/>
      <c r="AC130" s="372"/>
      <c r="AD130" s="372"/>
      <c r="AE130" s="373"/>
      <c r="AF130" s="371"/>
      <c r="AG130" s="372"/>
      <c r="AH130" s="372"/>
      <c r="AI130" s="372"/>
      <c r="AJ130" s="372"/>
      <c r="AK130" s="373"/>
      <c r="AL130" s="441"/>
      <c r="AM130" s="441"/>
      <c r="AN130" s="441"/>
      <c r="AO130" s="441"/>
      <c r="AP130" s="441"/>
      <c r="AQ130" s="441"/>
      <c r="AR130" s="371"/>
      <c r="AS130" s="372"/>
      <c r="AT130" s="372"/>
      <c r="AU130" s="372"/>
      <c r="AV130" s="372"/>
      <c r="AW130" s="373"/>
    </row>
    <row r="131" spans="1:49" x14ac:dyDescent="0.25">
      <c r="A131" s="394"/>
      <c r="B131" s="371"/>
      <c r="C131" s="372"/>
      <c r="D131" s="372"/>
      <c r="E131" s="372"/>
      <c r="F131" s="372"/>
      <c r="G131" s="373"/>
      <c r="H131" s="371"/>
      <c r="I131" s="372"/>
      <c r="J131" s="372"/>
      <c r="K131" s="372"/>
      <c r="L131" s="372"/>
      <c r="M131" s="373"/>
      <c r="N131" s="371"/>
      <c r="O131" s="372"/>
      <c r="P131" s="372"/>
      <c r="Q131" s="372"/>
      <c r="R131" s="372"/>
      <c r="S131" s="373"/>
      <c r="T131" s="371"/>
      <c r="U131" s="372"/>
      <c r="V131" s="372"/>
      <c r="W131" s="372"/>
      <c r="X131" s="372"/>
      <c r="Y131" s="373"/>
      <c r="Z131" s="371"/>
      <c r="AA131" s="372"/>
      <c r="AB131" s="372"/>
      <c r="AC131" s="372"/>
      <c r="AD131" s="372"/>
      <c r="AE131" s="373"/>
      <c r="AF131" s="371"/>
      <c r="AG131" s="372"/>
      <c r="AH131" s="372"/>
      <c r="AI131" s="372"/>
      <c r="AJ131" s="372"/>
      <c r="AK131" s="373"/>
      <c r="AL131" s="441"/>
      <c r="AM131" s="441"/>
      <c r="AN131" s="441"/>
      <c r="AO131" s="441"/>
      <c r="AP131" s="441"/>
      <c r="AQ131" s="441"/>
      <c r="AR131" s="371"/>
      <c r="AS131" s="372"/>
      <c r="AT131" s="372"/>
      <c r="AU131" s="372"/>
      <c r="AV131" s="372"/>
      <c r="AW131" s="373"/>
    </row>
    <row r="132" spans="1:49" x14ac:dyDescent="0.25">
      <c r="A132" s="394"/>
      <c r="B132" s="371"/>
      <c r="C132" s="372"/>
      <c r="D132" s="372"/>
      <c r="E132" s="372"/>
      <c r="F132" s="372"/>
      <c r="G132" s="373"/>
      <c r="H132" s="371"/>
      <c r="I132" s="372"/>
      <c r="J132" s="372"/>
      <c r="K132" s="372"/>
      <c r="L132" s="372"/>
      <c r="M132" s="373"/>
      <c r="N132" s="371"/>
      <c r="O132" s="372"/>
      <c r="P132" s="372"/>
      <c r="Q132" s="372"/>
      <c r="R132" s="372"/>
      <c r="S132" s="373"/>
      <c r="T132" s="371"/>
      <c r="U132" s="372"/>
      <c r="V132" s="372"/>
      <c r="W132" s="372"/>
      <c r="X132" s="372"/>
      <c r="Y132" s="373"/>
      <c r="Z132" s="371"/>
      <c r="AA132" s="372"/>
      <c r="AB132" s="372"/>
      <c r="AC132" s="372"/>
      <c r="AD132" s="372"/>
      <c r="AE132" s="373"/>
      <c r="AF132" s="371"/>
      <c r="AG132" s="372"/>
      <c r="AH132" s="372"/>
      <c r="AI132" s="372"/>
      <c r="AJ132" s="372"/>
      <c r="AK132" s="373"/>
      <c r="AL132" s="441"/>
      <c r="AM132" s="441"/>
      <c r="AN132" s="441"/>
      <c r="AO132" s="441"/>
      <c r="AP132" s="441"/>
      <c r="AQ132" s="441"/>
      <c r="AR132" s="371"/>
      <c r="AS132" s="372"/>
      <c r="AT132" s="372"/>
      <c r="AU132" s="372"/>
      <c r="AV132" s="372"/>
      <c r="AW132" s="373"/>
    </row>
    <row r="133" spans="1:49" x14ac:dyDescent="0.25">
      <c r="A133" s="394"/>
      <c r="B133" s="371"/>
      <c r="C133" s="372"/>
      <c r="D133" s="372"/>
      <c r="E133" s="372"/>
      <c r="F133" s="372"/>
      <c r="G133" s="373"/>
      <c r="H133" s="371"/>
      <c r="I133" s="372"/>
      <c r="J133" s="372"/>
      <c r="K133" s="372"/>
      <c r="L133" s="372"/>
      <c r="M133" s="373"/>
      <c r="N133" s="371"/>
      <c r="O133" s="372"/>
      <c r="P133" s="372"/>
      <c r="Q133" s="372"/>
      <c r="R133" s="372"/>
      <c r="S133" s="373"/>
      <c r="T133" s="371"/>
      <c r="U133" s="372"/>
      <c r="V133" s="372"/>
      <c r="W133" s="372"/>
      <c r="X133" s="372"/>
      <c r="Y133" s="373"/>
      <c r="Z133" s="371"/>
      <c r="AA133" s="372"/>
      <c r="AB133" s="372"/>
      <c r="AC133" s="372"/>
      <c r="AD133" s="372"/>
      <c r="AE133" s="373"/>
      <c r="AF133" s="371"/>
      <c r="AG133" s="372"/>
      <c r="AH133" s="372"/>
      <c r="AI133" s="372"/>
      <c r="AJ133" s="372"/>
      <c r="AK133" s="373"/>
      <c r="AL133" s="441"/>
      <c r="AM133" s="441"/>
      <c r="AN133" s="441"/>
      <c r="AO133" s="441"/>
      <c r="AP133" s="441"/>
      <c r="AQ133" s="441"/>
      <c r="AR133" s="371"/>
      <c r="AS133" s="372"/>
      <c r="AT133" s="372"/>
      <c r="AU133" s="372"/>
      <c r="AV133" s="372"/>
      <c r="AW133" s="373"/>
    </row>
    <row r="134" spans="1:49" x14ac:dyDescent="0.25">
      <c r="A134" s="394"/>
      <c r="B134" s="371"/>
      <c r="C134" s="372"/>
      <c r="D134" s="372"/>
      <c r="E134" s="372"/>
      <c r="F134" s="372"/>
      <c r="G134" s="373"/>
      <c r="H134" s="371"/>
      <c r="I134" s="372"/>
      <c r="J134" s="372"/>
      <c r="K134" s="372"/>
      <c r="L134" s="372"/>
      <c r="M134" s="373"/>
      <c r="N134" s="371"/>
      <c r="O134" s="372"/>
      <c r="P134" s="372"/>
      <c r="Q134" s="372"/>
      <c r="R134" s="372"/>
      <c r="S134" s="373"/>
      <c r="T134" s="371"/>
      <c r="U134" s="372"/>
      <c r="V134" s="372"/>
      <c r="W134" s="372"/>
      <c r="X134" s="372"/>
      <c r="Y134" s="373"/>
      <c r="Z134" s="371"/>
      <c r="AA134" s="372"/>
      <c r="AB134" s="372"/>
      <c r="AC134" s="372"/>
      <c r="AD134" s="372"/>
      <c r="AE134" s="373"/>
      <c r="AF134" s="371"/>
      <c r="AG134" s="372"/>
      <c r="AH134" s="372"/>
      <c r="AI134" s="372"/>
      <c r="AJ134" s="372"/>
      <c r="AK134" s="373"/>
      <c r="AL134" s="441"/>
      <c r="AM134" s="441"/>
      <c r="AN134" s="441"/>
      <c r="AO134" s="441"/>
      <c r="AP134" s="441"/>
      <c r="AQ134" s="441"/>
      <c r="AR134" s="371"/>
      <c r="AS134" s="372"/>
      <c r="AT134" s="372"/>
      <c r="AU134" s="372"/>
      <c r="AV134" s="372"/>
      <c r="AW134" s="373"/>
    </row>
    <row r="135" spans="1:49" x14ac:dyDescent="0.25">
      <c r="A135" s="394"/>
      <c r="B135" s="371"/>
      <c r="C135" s="372"/>
      <c r="D135" s="372"/>
      <c r="E135" s="372"/>
      <c r="F135" s="372"/>
      <c r="G135" s="373"/>
      <c r="H135" s="371"/>
      <c r="I135" s="372"/>
      <c r="J135" s="372"/>
      <c r="K135" s="372"/>
      <c r="L135" s="372"/>
      <c r="M135" s="373"/>
      <c r="N135" s="371"/>
      <c r="O135" s="372"/>
      <c r="P135" s="372"/>
      <c r="Q135" s="372"/>
      <c r="R135" s="372"/>
      <c r="S135" s="373"/>
      <c r="T135" s="371"/>
      <c r="U135" s="372"/>
      <c r="V135" s="372"/>
      <c r="W135" s="372"/>
      <c r="X135" s="372"/>
      <c r="Y135" s="373"/>
      <c r="Z135" s="371"/>
      <c r="AA135" s="372"/>
      <c r="AB135" s="372"/>
      <c r="AC135" s="372"/>
      <c r="AD135" s="372"/>
      <c r="AE135" s="373"/>
      <c r="AF135" s="371"/>
      <c r="AG135" s="372"/>
      <c r="AH135" s="372"/>
      <c r="AI135" s="372"/>
      <c r="AJ135" s="372"/>
      <c r="AK135" s="373"/>
      <c r="AL135" s="441"/>
      <c r="AM135" s="441"/>
      <c r="AN135" s="441"/>
      <c r="AO135" s="441"/>
      <c r="AP135" s="441"/>
      <c r="AQ135" s="441"/>
      <c r="AR135" s="371"/>
      <c r="AS135" s="372"/>
      <c r="AT135" s="372"/>
      <c r="AU135" s="372"/>
      <c r="AV135" s="372"/>
      <c r="AW135" s="373"/>
    </row>
    <row r="136" spans="1:49" x14ac:dyDescent="0.25">
      <c r="A136" s="394"/>
      <c r="B136" s="371"/>
      <c r="C136" s="372"/>
      <c r="D136" s="372"/>
      <c r="E136" s="372"/>
      <c r="F136" s="372"/>
      <c r="G136" s="373"/>
      <c r="H136" s="371"/>
      <c r="I136" s="372"/>
      <c r="J136" s="372"/>
      <c r="K136" s="372"/>
      <c r="L136" s="372"/>
      <c r="M136" s="373"/>
      <c r="N136" s="371"/>
      <c r="O136" s="372"/>
      <c r="P136" s="372"/>
      <c r="Q136" s="372"/>
      <c r="R136" s="372"/>
      <c r="S136" s="373"/>
      <c r="T136" s="371"/>
      <c r="U136" s="372"/>
      <c r="V136" s="372"/>
      <c r="W136" s="372"/>
      <c r="X136" s="372"/>
      <c r="Y136" s="373"/>
      <c r="Z136" s="371"/>
      <c r="AA136" s="372"/>
      <c r="AB136" s="372"/>
      <c r="AC136" s="372"/>
      <c r="AD136" s="372"/>
      <c r="AE136" s="373"/>
      <c r="AF136" s="371"/>
      <c r="AG136" s="372"/>
      <c r="AH136" s="372"/>
      <c r="AI136" s="372"/>
      <c r="AJ136" s="372"/>
      <c r="AK136" s="373"/>
      <c r="AL136" s="441"/>
      <c r="AM136" s="441"/>
      <c r="AN136" s="441"/>
      <c r="AO136" s="441"/>
      <c r="AP136" s="441"/>
      <c r="AQ136" s="441"/>
      <c r="AR136" s="371"/>
      <c r="AS136" s="372"/>
      <c r="AT136" s="372"/>
      <c r="AU136" s="372"/>
      <c r="AV136" s="372"/>
      <c r="AW136" s="373"/>
    </row>
    <row r="137" spans="1:49" x14ac:dyDescent="0.25">
      <c r="A137" s="394"/>
      <c r="B137" s="371"/>
      <c r="C137" s="372"/>
      <c r="D137" s="372"/>
      <c r="E137" s="372"/>
      <c r="F137" s="372"/>
      <c r="G137" s="373"/>
      <c r="H137" s="371"/>
      <c r="I137" s="372"/>
      <c r="J137" s="372"/>
      <c r="K137" s="372"/>
      <c r="L137" s="372"/>
      <c r="M137" s="373"/>
      <c r="N137" s="371"/>
      <c r="O137" s="372"/>
      <c r="P137" s="372"/>
      <c r="Q137" s="372"/>
      <c r="R137" s="372"/>
      <c r="S137" s="373"/>
      <c r="T137" s="371"/>
      <c r="U137" s="372"/>
      <c r="V137" s="372"/>
      <c r="W137" s="372"/>
      <c r="X137" s="372"/>
      <c r="Y137" s="373"/>
      <c r="Z137" s="371"/>
      <c r="AA137" s="372"/>
      <c r="AB137" s="372"/>
      <c r="AC137" s="372"/>
      <c r="AD137" s="372"/>
      <c r="AE137" s="373"/>
      <c r="AF137" s="371"/>
      <c r="AG137" s="372"/>
      <c r="AH137" s="372"/>
      <c r="AI137" s="372"/>
      <c r="AJ137" s="372"/>
      <c r="AK137" s="373"/>
      <c r="AL137" s="441"/>
      <c r="AM137" s="441"/>
      <c r="AN137" s="441"/>
      <c r="AO137" s="441"/>
      <c r="AP137" s="441"/>
      <c r="AQ137" s="441"/>
      <c r="AR137" s="371"/>
      <c r="AS137" s="372"/>
      <c r="AT137" s="372"/>
      <c r="AU137" s="372"/>
      <c r="AV137" s="372"/>
      <c r="AW137" s="373"/>
    </row>
    <row r="138" spans="1:49" x14ac:dyDescent="0.25">
      <c r="A138" s="394"/>
      <c r="B138" s="371"/>
      <c r="C138" s="372"/>
      <c r="D138" s="372"/>
      <c r="E138" s="372"/>
      <c r="F138" s="372"/>
      <c r="G138" s="373"/>
      <c r="H138" s="371"/>
      <c r="I138" s="372"/>
      <c r="J138" s="372"/>
      <c r="K138" s="372"/>
      <c r="L138" s="372"/>
      <c r="M138" s="373"/>
      <c r="N138" s="371"/>
      <c r="O138" s="372"/>
      <c r="P138" s="372"/>
      <c r="Q138" s="372"/>
      <c r="R138" s="372"/>
      <c r="S138" s="373"/>
      <c r="T138" s="371"/>
      <c r="U138" s="372"/>
      <c r="V138" s="372"/>
      <c r="W138" s="372"/>
      <c r="X138" s="372"/>
      <c r="Y138" s="373"/>
      <c r="Z138" s="371"/>
      <c r="AA138" s="372"/>
      <c r="AB138" s="372"/>
      <c r="AC138" s="372"/>
      <c r="AD138" s="372"/>
      <c r="AE138" s="373"/>
      <c r="AF138" s="371"/>
      <c r="AG138" s="372"/>
      <c r="AH138" s="372"/>
      <c r="AI138" s="372"/>
      <c r="AJ138" s="372"/>
      <c r="AK138" s="373"/>
      <c r="AL138" s="441"/>
      <c r="AM138" s="441"/>
      <c r="AN138" s="441"/>
      <c r="AO138" s="441"/>
      <c r="AP138" s="441"/>
      <c r="AQ138" s="441"/>
      <c r="AR138" s="371"/>
      <c r="AS138" s="372"/>
      <c r="AT138" s="372"/>
      <c r="AU138" s="372"/>
      <c r="AV138" s="372"/>
      <c r="AW138" s="373"/>
    </row>
    <row r="139" spans="1:49" x14ac:dyDescent="0.25">
      <c r="A139" s="394"/>
      <c r="B139" s="371"/>
      <c r="C139" s="372"/>
      <c r="D139" s="372"/>
      <c r="E139" s="372"/>
      <c r="F139" s="372"/>
      <c r="G139" s="373"/>
      <c r="H139" s="371"/>
      <c r="I139" s="372"/>
      <c r="J139" s="372"/>
      <c r="K139" s="372"/>
      <c r="L139" s="372"/>
      <c r="M139" s="373"/>
      <c r="N139" s="371"/>
      <c r="O139" s="372"/>
      <c r="P139" s="372"/>
      <c r="Q139" s="372"/>
      <c r="R139" s="372"/>
      <c r="S139" s="373"/>
      <c r="T139" s="371"/>
      <c r="U139" s="372"/>
      <c r="V139" s="372"/>
      <c r="W139" s="372"/>
      <c r="X139" s="372"/>
      <c r="Y139" s="373"/>
      <c r="Z139" s="371"/>
      <c r="AA139" s="372"/>
      <c r="AB139" s="372"/>
      <c r="AC139" s="372"/>
      <c r="AD139" s="372"/>
      <c r="AE139" s="373"/>
      <c r="AF139" s="371"/>
      <c r="AG139" s="372"/>
      <c r="AH139" s="372"/>
      <c r="AI139" s="372"/>
      <c r="AJ139" s="372"/>
      <c r="AK139" s="373"/>
      <c r="AL139" s="441"/>
      <c r="AM139" s="441"/>
      <c r="AN139" s="441"/>
      <c r="AO139" s="441"/>
      <c r="AP139" s="441"/>
      <c r="AQ139" s="441"/>
      <c r="AR139" s="371"/>
      <c r="AS139" s="372"/>
      <c r="AT139" s="372"/>
      <c r="AU139" s="372"/>
      <c r="AV139" s="372"/>
      <c r="AW139" s="373"/>
    </row>
    <row r="140" spans="1:49" x14ac:dyDescent="0.25">
      <c r="A140" s="395"/>
      <c r="B140" s="374"/>
      <c r="C140" s="375"/>
      <c r="D140" s="375"/>
      <c r="E140" s="375"/>
      <c r="F140" s="375"/>
      <c r="G140" s="376"/>
      <c r="H140" s="374"/>
      <c r="I140" s="375"/>
      <c r="J140" s="375"/>
      <c r="K140" s="375"/>
      <c r="L140" s="375"/>
      <c r="M140" s="376"/>
      <c r="N140" s="374"/>
      <c r="O140" s="375"/>
      <c r="P140" s="375"/>
      <c r="Q140" s="375"/>
      <c r="R140" s="375"/>
      <c r="S140" s="376"/>
      <c r="T140" s="374"/>
      <c r="U140" s="375"/>
      <c r="V140" s="375"/>
      <c r="W140" s="375"/>
      <c r="X140" s="375"/>
      <c r="Y140" s="376"/>
      <c r="Z140" s="374"/>
      <c r="AA140" s="375"/>
      <c r="AB140" s="375"/>
      <c r="AC140" s="375"/>
      <c r="AD140" s="375"/>
      <c r="AE140" s="376"/>
      <c r="AF140" s="374"/>
      <c r="AG140" s="386"/>
      <c r="AH140" s="386"/>
      <c r="AI140" s="386"/>
      <c r="AJ140" s="386"/>
      <c r="AK140" s="387"/>
      <c r="AL140" s="441"/>
      <c r="AM140" s="441"/>
      <c r="AN140" s="441"/>
      <c r="AO140" s="441"/>
      <c r="AP140" s="441"/>
      <c r="AQ140" s="441"/>
      <c r="AR140" s="540"/>
      <c r="AS140" s="375"/>
      <c r="AT140" s="375"/>
      <c r="AU140" s="375"/>
      <c r="AV140" s="375"/>
      <c r="AW140" s="376"/>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42" t="s">
        <v>155</v>
      </c>
      <c r="AM142" s="443"/>
      <c r="AN142" s="443"/>
      <c r="AO142" s="443"/>
      <c r="AP142" s="443"/>
      <c r="AQ142" s="444"/>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21" t="s">
        <v>156</v>
      </c>
      <c r="AM143" s="422"/>
      <c r="AN143" s="445" t="s">
        <v>157</v>
      </c>
      <c r="AO143" s="445" t="s">
        <v>158</v>
      </c>
      <c r="AP143" s="435" t="s">
        <v>159</v>
      </c>
      <c r="AQ143" s="436"/>
    </row>
    <row r="144" spans="1:49" ht="26.25" thickBot="1" x14ac:dyDescent="0.3">
      <c r="A144" s="18" t="s">
        <v>86</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39" t="s">
        <v>160</v>
      </c>
      <c r="AM144" s="440"/>
      <c r="AN144" s="446"/>
      <c r="AO144" s="446"/>
      <c r="AP144" s="437"/>
      <c r="AQ144" s="438"/>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421" t="s">
        <v>161</v>
      </c>
      <c r="AM145" s="422"/>
      <c r="AN145" s="35"/>
      <c r="AO145" s="36"/>
      <c r="AP145" s="423"/>
      <c r="AQ145" s="424"/>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21" t="s">
        <v>162</v>
      </c>
      <c r="AM146" s="422"/>
      <c r="AN146" s="36"/>
      <c r="AO146" s="37"/>
      <c r="AP146" s="423"/>
      <c r="AQ146" s="424"/>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421" t="s">
        <v>163</v>
      </c>
      <c r="AM147" s="422"/>
      <c r="AN147" s="38" t="s">
        <v>164</v>
      </c>
      <c r="AO147" s="39"/>
      <c r="AP147" s="423"/>
      <c r="AQ147" s="424"/>
    </row>
    <row r="148" spans="1:43" x14ac:dyDescent="0.25">
      <c r="A148" s="2" t="s">
        <v>664</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310</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321</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322</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323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631</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298</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5" t="s">
        <v>394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3" t="s">
        <v>450</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6" t="s">
        <v>464</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4">
    <mergeCell ref="W28:Y28"/>
    <mergeCell ref="W29:Y29"/>
    <mergeCell ref="W31:Y31"/>
    <mergeCell ref="W36:Y36"/>
    <mergeCell ref="B4:G4"/>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W86:Y86"/>
    <mergeCell ref="W85:Y85"/>
    <mergeCell ref="W89:Y89"/>
    <mergeCell ref="AI84:AK84"/>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Z69:AB69"/>
    <mergeCell ref="Z91:AB91"/>
    <mergeCell ref="AC91:AE91"/>
    <mergeCell ref="Z109:AE109"/>
    <mergeCell ref="AC93:AE93"/>
    <mergeCell ref="AC88:AE88"/>
    <mergeCell ref="AL110:AQ110"/>
    <mergeCell ref="AI87:AK87"/>
    <mergeCell ref="AF88:AH88"/>
    <mergeCell ref="AL93:AN93"/>
    <mergeCell ref="AO93:AQ93"/>
    <mergeCell ref="Z88:AB88"/>
    <mergeCell ref="AF91:AH91"/>
    <mergeCell ref="AI91:AK91"/>
    <mergeCell ref="AC90:AE90"/>
    <mergeCell ref="AO92:AQ92"/>
    <mergeCell ref="AL87:AN87"/>
    <mergeCell ref="AO87:AQ87"/>
    <mergeCell ref="AL88:AN88"/>
    <mergeCell ref="AO88:AQ88"/>
    <mergeCell ref="AL89:AN89"/>
    <mergeCell ref="AO89:AQ89"/>
    <mergeCell ref="AF93:AH93"/>
    <mergeCell ref="AI93:AK93"/>
    <mergeCell ref="AF94:AH94"/>
    <mergeCell ref="AI94:AK94"/>
    <mergeCell ref="AL92:AN92"/>
    <mergeCell ref="AO90:AQ90"/>
    <mergeCell ref="AL91:AN91"/>
    <mergeCell ref="AO91:AQ91"/>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C87:AE87"/>
    <mergeCell ref="AI50:AK50"/>
    <mergeCell ref="AO71:AQ71"/>
    <mergeCell ref="AL66:AN66"/>
    <mergeCell ref="AO66:AQ66"/>
    <mergeCell ref="AI70:AK70"/>
    <mergeCell ref="AI68:AK68"/>
    <mergeCell ref="AF65:AH65"/>
    <mergeCell ref="AL78:AN78"/>
    <mergeCell ref="AO85:AQ85"/>
    <mergeCell ref="AL72:AN72"/>
    <mergeCell ref="AO72:AQ72"/>
    <mergeCell ref="AL63:AN63"/>
    <mergeCell ref="AO63:AQ63"/>
    <mergeCell ref="AL74:AN74"/>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L112:AQ124"/>
    <mergeCell ref="AL86:AN86"/>
    <mergeCell ref="AO86:AQ86"/>
    <mergeCell ref="AL81:AN81"/>
    <mergeCell ref="AO81:AQ81"/>
    <mergeCell ref="AL82:AN82"/>
    <mergeCell ref="AO82:AQ82"/>
    <mergeCell ref="AL83:AN83"/>
    <mergeCell ref="AO83:AQ83"/>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AL36:AN36"/>
    <mergeCell ref="AO41:AQ41"/>
    <mergeCell ref="AL40:AQ40"/>
    <mergeCell ref="AO36:AQ36"/>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T6:Y6"/>
    <mergeCell ref="Z6:AE6"/>
    <mergeCell ref="AF6:AK6"/>
    <mergeCell ref="H14:M14"/>
    <mergeCell ref="Z14:AE14"/>
    <mergeCell ref="N14:S14"/>
    <mergeCell ref="N9:S9"/>
    <mergeCell ref="T9:Y9"/>
    <mergeCell ref="H11:M11"/>
    <mergeCell ref="N11:S11"/>
    <mergeCell ref="T11:Y11"/>
    <mergeCell ref="Z11:AE11"/>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L35:AN35"/>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F9:AK9"/>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I42:AK42"/>
    <mergeCell ref="AF43:AH43"/>
    <mergeCell ref="AI43:AK43"/>
    <mergeCell ref="AF44:AH44"/>
    <mergeCell ref="AF39:AH39"/>
    <mergeCell ref="AI39:AK39"/>
    <mergeCell ref="AF40:AH40"/>
    <mergeCell ref="AI40:AK40"/>
    <mergeCell ref="AF41:AH41"/>
    <mergeCell ref="AI41:AK41"/>
    <mergeCell ref="AF42:AH42"/>
    <mergeCell ref="Z111:AE111"/>
    <mergeCell ref="Z92:AB92"/>
    <mergeCell ref="AC92:AE92"/>
    <mergeCell ref="Z93:AB93"/>
    <mergeCell ref="Z87:AB87"/>
    <mergeCell ref="N109:S109"/>
    <mergeCell ref="AI75:AK75"/>
    <mergeCell ref="AF80:AH80"/>
    <mergeCell ref="AI71:AK71"/>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1:AK81"/>
    <mergeCell ref="AF84:AH84"/>
    <mergeCell ref="AF83:AH83"/>
    <mergeCell ref="AI83:AK83"/>
    <mergeCell ref="AF82:AH82"/>
    <mergeCell ref="AI82:AK82"/>
    <mergeCell ref="W44:Y44"/>
    <mergeCell ref="W40:Y40"/>
    <mergeCell ref="N40:P40"/>
    <mergeCell ref="N43:P43"/>
    <mergeCell ref="AC38:AE38"/>
    <mergeCell ref="N39:P39"/>
    <mergeCell ref="AC41:AE41"/>
    <mergeCell ref="N42:P42"/>
    <mergeCell ref="Z40:AB40"/>
    <mergeCell ref="AC40:AE40"/>
    <mergeCell ref="Z43:AB43"/>
    <mergeCell ref="T43:V43"/>
    <mergeCell ref="AC42:AE42"/>
    <mergeCell ref="AC35:AE35"/>
    <mergeCell ref="Z35:AB35"/>
    <mergeCell ref="E41:G41"/>
    <mergeCell ref="H41:J41"/>
    <mergeCell ref="E39:G39"/>
    <mergeCell ref="K39:M39"/>
    <mergeCell ref="W41:Y41"/>
    <mergeCell ref="Q40:S40"/>
    <mergeCell ref="W33:Y33"/>
    <mergeCell ref="Z32:AB32"/>
    <mergeCell ref="T32:V32"/>
    <mergeCell ref="W32:Y32"/>
    <mergeCell ref="Z31:AB31"/>
    <mergeCell ref="T31:V31"/>
    <mergeCell ref="K31:M31"/>
    <mergeCell ref="Q32:S32"/>
    <mergeCell ref="H37:J37"/>
    <mergeCell ref="W37:Y37"/>
    <mergeCell ref="Z34:AB34"/>
    <mergeCell ref="H39:J39"/>
    <mergeCell ref="Z33:AB33"/>
    <mergeCell ref="N33:P33"/>
    <mergeCell ref="T35:V35"/>
    <mergeCell ref="T34:V34"/>
    <mergeCell ref="Q37:S37"/>
    <mergeCell ref="T37:V37"/>
    <mergeCell ref="K37:M37"/>
    <mergeCell ref="Z38:AB38"/>
    <mergeCell ref="N38:P38"/>
    <mergeCell ref="Q39:S39"/>
    <mergeCell ref="T39:V39"/>
    <mergeCell ref="Z39:AB39"/>
    <mergeCell ref="AC34:AE34"/>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N94:P94"/>
    <mergeCell ref="K93:M93"/>
    <mergeCell ref="H94:J94"/>
    <mergeCell ref="B109:G109"/>
    <mergeCell ref="E87:G87"/>
    <mergeCell ref="B88:D88"/>
    <mergeCell ref="E88:G88"/>
    <mergeCell ref="N92:P92"/>
    <mergeCell ref="Q92:S92"/>
    <mergeCell ref="K91:M91"/>
    <mergeCell ref="H92:J92"/>
    <mergeCell ref="K92:M92"/>
    <mergeCell ref="B25:G25"/>
    <mergeCell ref="N24:P24"/>
    <mergeCell ref="K22:M22"/>
    <mergeCell ref="Q26:S26"/>
    <mergeCell ref="Q36:S36"/>
    <mergeCell ref="K38:M38"/>
    <mergeCell ref="N31:P31"/>
    <mergeCell ref="N32:P32"/>
    <mergeCell ref="H34:J34"/>
    <mergeCell ref="H35:J35"/>
    <mergeCell ref="B30:D30"/>
    <mergeCell ref="N30:P30"/>
    <mergeCell ref="K33:M33"/>
    <mergeCell ref="B32:D32"/>
    <mergeCell ref="H31:J31"/>
    <mergeCell ref="B37:D37"/>
    <mergeCell ref="H28:J28"/>
    <mergeCell ref="K35:M35"/>
    <mergeCell ref="Q29:S29"/>
    <mergeCell ref="E31:G31"/>
    <mergeCell ref="H29:J29"/>
    <mergeCell ref="H38:J38"/>
    <mergeCell ref="E38:G38"/>
    <mergeCell ref="B38:D38"/>
    <mergeCell ref="Q31:S31"/>
    <mergeCell ref="N37:P37"/>
    <mergeCell ref="H33:J33"/>
    <mergeCell ref="H30:J30"/>
    <mergeCell ref="N35:P35"/>
    <mergeCell ref="K36:M36"/>
    <mergeCell ref="N28:P28"/>
    <mergeCell ref="N29:P29"/>
    <mergeCell ref="K28:M28"/>
    <mergeCell ref="K29:M29"/>
    <mergeCell ref="E35:G35"/>
    <mergeCell ref="Q30:S30"/>
    <mergeCell ref="E32:G32"/>
    <mergeCell ref="B29:D29"/>
    <mergeCell ref="B31:D31"/>
    <mergeCell ref="E37:G37"/>
    <mergeCell ref="Q28:S28"/>
    <mergeCell ref="B35:D35"/>
    <mergeCell ref="T28:V28"/>
    <mergeCell ref="B34:D34"/>
    <mergeCell ref="N36:P36"/>
    <mergeCell ref="T36:V36"/>
    <mergeCell ref="B33:D33"/>
    <mergeCell ref="Q33:S33"/>
    <mergeCell ref="T44:V44"/>
    <mergeCell ref="E34:G34"/>
    <mergeCell ref="B47:D47"/>
    <mergeCell ref="B49:D49"/>
    <mergeCell ref="E45:G45"/>
    <mergeCell ref="K45:M45"/>
    <mergeCell ref="T42:V42"/>
    <mergeCell ref="T40:V40"/>
    <mergeCell ref="K44:M44"/>
    <mergeCell ref="H40:J40"/>
    <mergeCell ref="T23:V23"/>
    <mergeCell ref="B26:D26"/>
    <mergeCell ref="B22:D22"/>
    <mergeCell ref="N26:P26"/>
    <mergeCell ref="H26:J26"/>
    <mergeCell ref="K26:M26"/>
    <mergeCell ref="T30:V30"/>
    <mergeCell ref="K27:M27"/>
    <mergeCell ref="H23:J23"/>
    <mergeCell ref="H24:J24"/>
    <mergeCell ref="B36:D36"/>
    <mergeCell ref="N44:P44"/>
    <mergeCell ref="E40:G40"/>
    <mergeCell ref="Q44:S44"/>
    <mergeCell ref="Q42:S42"/>
    <mergeCell ref="E36:G36"/>
    <mergeCell ref="Q35:S35"/>
    <mergeCell ref="H46:J46"/>
    <mergeCell ref="N46:P46"/>
    <mergeCell ref="B41:D41"/>
    <mergeCell ref="B42:D42"/>
    <mergeCell ref="E44:G44"/>
    <mergeCell ref="T29:V29"/>
    <mergeCell ref="N22:P22"/>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W34:Y34"/>
    <mergeCell ref="W35:Y35"/>
    <mergeCell ref="Z37:AB37"/>
    <mergeCell ref="Z36:AB36"/>
    <mergeCell ref="W39:Y39"/>
    <mergeCell ref="AC28:AE28"/>
    <mergeCell ref="AC36:AE36"/>
    <mergeCell ref="AC37:AE37"/>
    <mergeCell ref="Z29:AB29"/>
    <mergeCell ref="AC29:AE29"/>
    <mergeCell ref="Z28:AB28"/>
    <mergeCell ref="AC30:AE30"/>
    <mergeCell ref="AC31:AE31"/>
    <mergeCell ref="AC32:AE32"/>
    <mergeCell ref="AC33:AE33"/>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Z25:AE25"/>
    <mergeCell ref="B23:D23"/>
    <mergeCell ref="W22:Y22"/>
    <mergeCell ref="W23:Y23"/>
    <mergeCell ref="Z23:AB23"/>
    <mergeCell ref="Z24:AB24"/>
    <mergeCell ref="B19:D19"/>
    <mergeCell ref="H20:J20"/>
    <mergeCell ref="H21:J21"/>
    <mergeCell ref="H22:J22"/>
    <mergeCell ref="T20:V20"/>
    <mergeCell ref="AC19:AE19"/>
    <mergeCell ref="N19:P19"/>
    <mergeCell ref="Z21:AB21"/>
    <mergeCell ref="AC20:AE20"/>
    <mergeCell ref="T18:Y18"/>
    <mergeCell ref="AC21:AE21"/>
    <mergeCell ref="Z17:AE17"/>
    <mergeCell ref="AC22:AE22"/>
    <mergeCell ref="AC23:AE23"/>
    <mergeCell ref="AC24:AE24"/>
    <mergeCell ref="Q24:S24"/>
    <mergeCell ref="W24:Y24"/>
    <mergeCell ref="T22:V22"/>
    <mergeCell ref="K20:M20"/>
    <mergeCell ref="Q19:S19"/>
    <mergeCell ref="W21:Y21"/>
    <mergeCell ref="K23:M23"/>
    <mergeCell ref="K24:M24"/>
    <mergeCell ref="K19:M19"/>
    <mergeCell ref="H17:M17"/>
    <mergeCell ref="N17:S17"/>
    <mergeCell ref="K21:M21"/>
    <mergeCell ref="Q21:S21"/>
    <mergeCell ref="T21:V21"/>
    <mergeCell ref="Z18:AE18"/>
    <mergeCell ref="T4:Y4"/>
    <mergeCell ref="B15:G15"/>
    <mergeCell ref="H15:M15"/>
    <mergeCell ref="N15:S15"/>
    <mergeCell ref="T15:Y15"/>
    <mergeCell ref="Z15:AE15"/>
    <mergeCell ref="Z9:AE9"/>
    <mergeCell ref="B10:G10"/>
    <mergeCell ref="T7:Y7"/>
    <mergeCell ref="K34:M34"/>
    <mergeCell ref="E33:G33"/>
    <mergeCell ref="E29:G29"/>
    <mergeCell ref="E30:G30"/>
    <mergeCell ref="B28:D28"/>
    <mergeCell ref="Q20:S20"/>
    <mergeCell ref="N6:S6"/>
    <mergeCell ref="T16:Y16"/>
    <mergeCell ref="Z10:AE10"/>
    <mergeCell ref="N34:P34"/>
    <mergeCell ref="Q34:S34"/>
    <mergeCell ref="B21:D21"/>
    <mergeCell ref="E21:G21"/>
    <mergeCell ref="N21:P21"/>
    <mergeCell ref="E22:G22"/>
    <mergeCell ref="E23:G23"/>
    <mergeCell ref="E24:G24"/>
    <mergeCell ref="K32:M32"/>
    <mergeCell ref="H32:J32"/>
    <mergeCell ref="Z22:AB22"/>
    <mergeCell ref="H25:M25"/>
    <mergeCell ref="N23:P23"/>
    <mergeCell ref="H19:J19"/>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B2:G2"/>
    <mergeCell ref="H2:M2"/>
    <mergeCell ref="B14:G14"/>
    <mergeCell ref="E20:G20"/>
    <mergeCell ref="B20:D20"/>
    <mergeCell ref="B16:G16"/>
    <mergeCell ref="E19:G19"/>
    <mergeCell ref="B17:G17"/>
    <mergeCell ref="Z16:AE16"/>
    <mergeCell ref="Z47:AB47"/>
    <mergeCell ref="AC51:AE51"/>
    <mergeCell ref="AC66:AE66"/>
    <mergeCell ref="Z71:AB71"/>
    <mergeCell ref="W42:Y42"/>
    <mergeCell ref="N47:P47"/>
    <mergeCell ref="K43:M43"/>
    <mergeCell ref="H44:J44"/>
    <mergeCell ref="Q41:S41"/>
    <mergeCell ref="Q47:S47"/>
    <mergeCell ref="W48:Y48"/>
    <mergeCell ref="H45:J45"/>
    <mergeCell ref="B39:D39"/>
    <mergeCell ref="B40:D40"/>
    <mergeCell ref="B44:D44"/>
    <mergeCell ref="B45:D45"/>
    <mergeCell ref="E43:G43"/>
    <mergeCell ref="B46:D46"/>
    <mergeCell ref="E46:G46"/>
    <mergeCell ref="E42:G42"/>
    <mergeCell ref="B43:D43"/>
    <mergeCell ref="E52:G52"/>
    <mergeCell ref="E50:G50"/>
    <mergeCell ref="E55:G55"/>
    <mergeCell ref="E56:G56"/>
    <mergeCell ref="E57:G57"/>
    <mergeCell ref="E58:G58"/>
    <mergeCell ref="B70:D70"/>
    <mergeCell ref="K68:M68"/>
    <mergeCell ref="Z41:AB41"/>
    <mergeCell ref="E66:G66"/>
    <mergeCell ref="E67:G67"/>
    <mergeCell ref="W87:Y87"/>
    <mergeCell ref="T88:V88"/>
    <mergeCell ref="T84:V84"/>
    <mergeCell ref="H86:J86"/>
    <mergeCell ref="K86:M86"/>
    <mergeCell ref="T86:V86"/>
    <mergeCell ref="H52:J52"/>
    <mergeCell ref="H47:J47"/>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AC50:AE50"/>
    <mergeCell ref="T45:V45"/>
    <mergeCell ref="W46:Y46"/>
    <mergeCell ref="W45:Y45"/>
    <mergeCell ref="K50:M50"/>
    <mergeCell ref="Z45:AB45"/>
    <mergeCell ref="T49:V49"/>
    <mergeCell ref="Z78:AB78"/>
    <mergeCell ref="Z85:AB85"/>
    <mergeCell ref="W84:Y84"/>
    <mergeCell ref="T85:V85"/>
    <mergeCell ref="K42:M42"/>
    <mergeCell ref="K41:M41"/>
    <mergeCell ref="H42:J42"/>
    <mergeCell ref="W43:Y43"/>
    <mergeCell ref="T50:V50"/>
    <mergeCell ref="W50:Y50"/>
    <mergeCell ref="N50:P50"/>
    <mergeCell ref="Q46:S46"/>
    <mergeCell ref="K49:M49"/>
    <mergeCell ref="T48:V48"/>
    <mergeCell ref="Q43:S43"/>
    <mergeCell ref="T46:V46"/>
    <mergeCell ref="T78:V78"/>
    <mergeCell ref="W73:Y73"/>
    <mergeCell ref="K69:M69"/>
    <mergeCell ref="K70:M70"/>
    <mergeCell ref="H75:J75"/>
    <mergeCell ref="H55:J55"/>
    <mergeCell ref="N52:P52"/>
    <mergeCell ref="W78:Y78"/>
    <mergeCell ref="W70:Y70"/>
    <mergeCell ref="T75:V75"/>
    <mergeCell ref="N45:P45"/>
    <mergeCell ref="K48:M48"/>
    <mergeCell ref="N51:P51"/>
    <mergeCell ref="K56:M56"/>
    <mergeCell ref="N57:P57"/>
    <mergeCell ref="N58:P58"/>
    <mergeCell ref="H54:J54"/>
    <mergeCell ref="N41:P41"/>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W80:Y80"/>
    <mergeCell ref="T87:V87"/>
    <mergeCell ref="B69:D69"/>
    <mergeCell ref="W88:Y88"/>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E73:G73"/>
    <mergeCell ref="B54:D54"/>
    <mergeCell ref="B55:D55"/>
    <mergeCell ref="B56:D56"/>
    <mergeCell ref="B62:D62"/>
    <mergeCell ref="B63:D63"/>
    <mergeCell ref="B58:D58"/>
    <mergeCell ref="B64:D64"/>
    <mergeCell ref="B67:D67"/>
    <mergeCell ref="B68:D68"/>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B48:D48"/>
    <mergeCell ref="B51:D51"/>
    <mergeCell ref="B50:D50"/>
    <mergeCell ref="B52:D52"/>
    <mergeCell ref="B53:D53"/>
    <mergeCell ref="B60:D60"/>
    <mergeCell ref="B61:D61"/>
    <mergeCell ref="B57:D57"/>
    <mergeCell ref="T83:V83"/>
    <mergeCell ref="W83:Y83"/>
    <mergeCell ref="N69:P69"/>
    <mergeCell ref="N70:P70"/>
    <mergeCell ref="Q77:S77"/>
    <mergeCell ref="Q74:S74"/>
    <mergeCell ref="Q78:S78"/>
    <mergeCell ref="K79:M79"/>
    <mergeCell ref="Q63:S63"/>
    <mergeCell ref="Q68:S68"/>
    <mergeCell ref="Q69:S69"/>
    <mergeCell ref="Q58:S58"/>
    <mergeCell ref="W61:Y61"/>
    <mergeCell ref="T62:V62"/>
    <mergeCell ref="W62:Y62"/>
    <mergeCell ref="N55:P55"/>
    <mergeCell ref="T55:V55"/>
    <mergeCell ref="T82:V82"/>
    <mergeCell ref="W56:Y56"/>
    <mergeCell ref="W57:Y57"/>
    <mergeCell ref="W59:Y59"/>
    <mergeCell ref="W60:Y60"/>
    <mergeCell ref="W64:Y64"/>
    <mergeCell ref="N65:P65"/>
    <mergeCell ref="Q79:S79"/>
    <mergeCell ref="Q75:S75"/>
    <mergeCell ref="W82:Y82"/>
    <mergeCell ref="N74:P74"/>
    <mergeCell ref="K81:M81"/>
    <mergeCell ref="K78:M78"/>
    <mergeCell ref="K83:M83"/>
    <mergeCell ref="T80:V80"/>
    <mergeCell ref="K73:M73"/>
    <mergeCell ref="H74:J74"/>
    <mergeCell ref="K74:M74"/>
    <mergeCell ref="N56:P56"/>
    <mergeCell ref="H59:J59"/>
    <mergeCell ref="K60:M60"/>
    <mergeCell ref="N60:P60"/>
    <mergeCell ref="N61:P61"/>
    <mergeCell ref="K63:M63"/>
    <mergeCell ref="N62:P62"/>
    <mergeCell ref="T52:V52"/>
    <mergeCell ref="W68:Y68"/>
    <mergeCell ref="W74:Y74"/>
    <mergeCell ref="Q67:S67"/>
    <mergeCell ref="N67:P67"/>
    <mergeCell ref="N68:P68"/>
    <mergeCell ref="Q51:S51"/>
    <mergeCell ref="Q53:S53"/>
    <mergeCell ref="Q61:S61"/>
    <mergeCell ref="Q66:S66"/>
    <mergeCell ref="W51:Y51"/>
    <mergeCell ref="W72:Y72"/>
    <mergeCell ref="H60:J60"/>
    <mergeCell ref="H61:J61"/>
    <mergeCell ref="H71:J71"/>
    <mergeCell ref="W52:Y52"/>
    <mergeCell ref="Q73:S73"/>
    <mergeCell ref="Q52:S52"/>
    <mergeCell ref="Q64:S64"/>
    <mergeCell ref="T54:V54"/>
    <mergeCell ref="H62:J62"/>
    <mergeCell ref="K53:M5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K85:M85"/>
    <mergeCell ref="B76:D76"/>
    <mergeCell ref="E76:G76"/>
    <mergeCell ref="B77:D77"/>
    <mergeCell ref="E77:G77"/>
    <mergeCell ref="B78:D78"/>
    <mergeCell ref="K87:M87"/>
    <mergeCell ref="B75:D75"/>
    <mergeCell ref="H78:J78"/>
    <mergeCell ref="H84:J84"/>
    <mergeCell ref="K84:M84"/>
    <mergeCell ref="H79:J79"/>
    <mergeCell ref="H83:J83"/>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E82:G82"/>
    <mergeCell ref="B80:D80"/>
    <mergeCell ref="AC56:AE56"/>
    <mergeCell ref="AC60:AE60"/>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84:S84"/>
    <mergeCell ref="T81:V81"/>
    <mergeCell ref="AR20:AT20"/>
    <mergeCell ref="AU20:AW20"/>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U93:AW93"/>
    <mergeCell ref="AR43:AT43"/>
    <mergeCell ref="AR44:AT44"/>
    <mergeCell ref="AU44:AW44"/>
    <mergeCell ref="AR45:AT45"/>
    <mergeCell ref="AU45:AW45"/>
    <mergeCell ref="AR49:AT49"/>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82:AT82"/>
    <mergeCell ref="AR90:AT90"/>
    <mergeCell ref="AU90:AW90"/>
    <mergeCell ref="AU92:AW92"/>
    <mergeCell ref="AR87:AT87"/>
    <mergeCell ref="AU87:AW87"/>
    <mergeCell ref="AR88:AT88"/>
    <mergeCell ref="AU88:AW88"/>
    <mergeCell ref="AR89:AT89"/>
    <mergeCell ref="AU89:AW89"/>
    <mergeCell ref="AR92:AT92"/>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R94:AT94"/>
    <mergeCell ref="AU94:AW94"/>
    <mergeCell ref="AR109:AW109"/>
    <mergeCell ref="AR110:AW110"/>
    <mergeCell ref="AR111:AW111"/>
    <mergeCell ref="AR112:AW124"/>
    <mergeCell ref="AR125:AW125"/>
    <mergeCell ref="AR126:AW126"/>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U32:AW32"/>
    <mergeCell ref="AR33:AT33"/>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O67:AQ67"/>
    <mergeCell ref="AR57:AT57"/>
    <mergeCell ref="AR58:AT58"/>
    <mergeCell ref="AR21:AT21"/>
    <mergeCell ref="AU21:AW21"/>
    <mergeCell ref="AU33:AW33"/>
    <mergeCell ref="AR46:AT46"/>
    <mergeCell ref="AU41:AW41"/>
    <mergeCell ref="AU75:AW75"/>
    <mergeCell ref="AR71:AT71"/>
    <mergeCell ref="W79:Y79"/>
    <mergeCell ref="W71:Y71"/>
    <mergeCell ref="AR53:AT53"/>
    <mergeCell ref="AL60:AN60"/>
    <mergeCell ref="AC55:AE55"/>
    <mergeCell ref="AC62:AE62"/>
    <mergeCell ref="AC79:AE79"/>
    <mergeCell ref="AC57:AE57"/>
    <mergeCell ref="AR56:AT56"/>
    <mergeCell ref="Z73:AB73"/>
    <mergeCell ref="Z66:AB66"/>
    <mergeCell ref="Z70:AB70"/>
    <mergeCell ref="AO77:AQ77"/>
    <mergeCell ref="AC58:AE58"/>
    <mergeCell ref="Z58:AB58"/>
    <mergeCell ref="AL68:AN68"/>
    <mergeCell ref="AO68:AQ68"/>
    <mergeCell ref="AL64:AN64"/>
    <mergeCell ref="AL65:AN65"/>
    <mergeCell ref="AR78:AT78"/>
    <mergeCell ref="Z75:AB75"/>
    <mergeCell ref="AO74:AQ74"/>
    <mergeCell ref="AL69:AN69"/>
    <mergeCell ref="AO69:AQ69"/>
    <mergeCell ref="AL70:AN70"/>
    <mergeCell ref="AO70:AQ70"/>
    <mergeCell ref="AL71:AN71"/>
    <mergeCell ref="AR69:AT69"/>
    <mergeCell ref="AL61:AN61"/>
    <mergeCell ref="AC73:AE73"/>
    <mergeCell ref="E68:G68"/>
    <mergeCell ref="E69:G69"/>
    <mergeCell ref="E71:G71"/>
    <mergeCell ref="E72:G72"/>
    <mergeCell ref="K54:M54"/>
    <mergeCell ref="K59:M59"/>
    <mergeCell ref="W58:Y58"/>
    <mergeCell ref="W67:Y67"/>
    <mergeCell ref="W49:Y49"/>
    <mergeCell ref="AU55:AW55"/>
    <mergeCell ref="AU56:AW56"/>
    <mergeCell ref="AU57:AW57"/>
    <mergeCell ref="AU58:AW58"/>
    <mergeCell ref="AU60:AW60"/>
    <mergeCell ref="AU61:AW61"/>
    <mergeCell ref="AU62:AW62"/>
    <mergeCell ref="AU63:AW63"/>
    <mergeCell ref="AU64:AW64"/>
    <mergeCell ref="AU65:AW65"/>
    <mergeCell ref="AU66:AW66"/>
    <mergeCell ref="AU67:AW67"/>
    <mergeCell ref="AU68:AW68"/>
    <mergeCell ref="AU69:AW69"/>
    <mergeCell ref="AC61:AE61"/>
    <mergeCell ref="H49:J49"/>
    <mergeCell ref="AR51:AT51"/>
    <mergeCell ref="AU51:AW51"/>
    <mergeCell ref="AR52:AT52"/>
    <mergeCell ref="AU50:AW50"/>
    <mergeCell ref="Q45:S45"/>
    <mergeCell ref="E51:G51"/>
    <mergeCell ref="E61:G61"/>
    <mergeCell ref="K40:M40"/>
    <mergeCell ref="H56:J56"/>
    <mergeCell ref="H51:J51"/>
    <mergeCell ref="K58:M58"/>
    <mergeCell ref="K57:M57"/>
    <mergeCell ref="K65:M65"/>
    <mergeCell ref="N53:P53"/>
    <mergeCell ref="H57:J57"/>
    <mergeCell ref="H58:J58"/>
    <mergeCell ref="H65:J65"/>
    <mergeCell ref="N54:P54"/>
    <mergeCell ref="E59:G59"/>
    <mergeCell ref="E60:G60"/>
    <mergeCell ref="E62:G62"/>
    <mergeCell ref="E63:G63"/>
    <mergeCell ref="E64:G64"/>
    <mergeCell ref="E65:G65"/>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Normal="100" workbookViewId="0">
      <pane xSplit="1" ySplit="2" topLeftCell="B44" activePane="bottomRight" state="frozen"/>
      <selection activeCell="B92" sqref="A92:XFD92"/>
      <selection pane="topRight" activeCell="B92" sqref="A92:XFD92"/>
      <selection pane="bottomLeft" activeCell="B92" sqref="A92:XFD92"/>
      <selection pane="bottomRight" activeCell="C61" sqref="C61"/>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30/4/2025</v>
      </c>
      <c r="B1" s="282"/>
      <c r="C1" s="282"/>
      <c r="D1" s="282"/>
      <c r="E1" s="282"/>
      <c r="F1" s="282"/>
      <c r="G1" s="282"/>
      <c r="H1" s="282"/>
      <c r="I1" s="282"/>
      <c r="J1" s="282"/>
      <c r="K1" s="282"/>
      <c r="L1" s="282"/>
      <c r="M1" s="282"/>
    </row>
    <row r="2" spans="1:13" x14ac:dyDescent="0.25">
      <c r="A2" s="88" t="s">
        <v>6</v>
      </c>
      <c r="B2" s="319" t="s">
        <v>604</v>
      </c>
      <c r="C2" s="320"/>
      <c r="D2" s="320"/>
      <c r="E2" s="320"/>
      <c r="F2" s="320"/>
      <c r="G2" s="321"/>
      <c r="H2" s="319" t="s">
        <v>603</v>
      </c>
      <c r="I2" s="320"/>
      <c r="J2" s="320"/>
      <c r="K2" s="320"/>
      <c r="L2" s="320"/>
      <c r="M2" s="321"/>
    </row>
    <row r="3" spans="1:13" x14ac:dyDescent="0.25">
      <c r="A3" s="25" t="s">
        <v>343</v>
      </c>
      <c r="B3" s="89" t="s">
        <v>381</v>
      </c>
      <c r="C3" s="89"/>
      <c r="D3" s="89"/>
      <c r="E3" s="89"/>
      <c r="F3" s="89"/>
      <c r="G3" s="89"/>
      <c r="H3" s="89" t="s">
        <v>382</v>
      </c>
      <c r="I3" s="89"/>
      <c r="J3" s="89"/>
      <c r="K3" s="89"/>
      <c r="L3" s="89"/>
      <c r="M3" s="89"/>
    </row>
    <row r="4" spans="1:13" x14ac:dyDescent="0.25">
      <c r="A4" s="25" t="s">
        <v>383</v>
      </c>
      <c r="B4" s="282" t="s">
        <v>387</v>
      </c>
      <c r="C4" s="282"/>
      <c r="D4" s="282"/>
      <c r="E4" s="282"/>
      <c r="F4" s="282"/>
      <c r="G4" s="282"/>
      <c r="H4" s="322" t="s">
        <v>391</v>
      </c>
      <c r="I4" s="322"/>
      <c r="J4" s="322"/>
      <c r="K4" s="322"/>
      <c r="L4" s="322"/>
      <c r="M4" s="322"/>
    </row>
    <row r="5" spans="1:13" x14ac:dyDescent="0.25">
      <c r="A5" s="25" t="s">
        <v>388</v>
      </c>
      <c r="B5" s="282">
        <v>533719</v>
      </c>
      <c r="C5" s="282"/>
      <c r="D5" s="282"/>
      <c r="E5" s="282"/>
      <c r="F5" s="282"/>
      <c r="G5" s="282"/>
      <c r="H5" s="322" t="s">
        <v>391</v>
      </c>
      <c r="I5" s="322"/>
      <c r="J5" s="322"/>
      <c r="K5" s="322"/>
      <c r="L5" s="322"/>
      <c r="M5" s="322"/>
    </row>
    <row r="6" spans="1:13" x14ac:dyDescent="0.25">
      <c r="A6" s="8" t="s">
        <v>357</v>
      </c>
      <c r="B6" s="323" t="s">
        <v>358</v>
      </c>
      <c r="C6" s="324"/>
      <c r="D6" s="324"/>
      <c r="E6" s="324"/>
      <c r="F6" s="324"/>
      <c r="G6" s="325"/>
      <c r="H6" s="322" t="s">
        <v>20</v>
      </c>
      <c r="I6" s="322"/>
      <c r="J6" s="322"/>
      <c r="K6" s="322"/>
      <c r="L6" s="322"/>
      <c r="M6" s="322"/>
    </row>
    <row r="7" spans="1:13" x14ac:dyDescent="0.25">
      <c r="A7" s="8" t="s">
        <v>307</v>
      </c>
      <c r="B7" s="307" t="s">
        <v>256</v>
      </c>
      <c r="C7" s="308"/>
      <c r="D7" s="308"/>
      <c r="E7" s="308"/>
      <c r="F7" s="308"/>
      <c r="G7" s="308"/>
      <c r="H7" s="312" t="s">
        <v>257</v>
      </c>
      <c r="I7" s="312"/>
      <c r="J7" s="312"/>
      <c r="K7" s="312"/>
      <c r="L7" s="312"/>
      <c r="M7" s="312"/>
    </row>
    <row r="8" spans="1:13" x14ac:dyDescent="0.25">
      <c r="A8" s="8" t="s">
        <v>308</v>
      </c>
      <c r="B8" s="307" t="s">
        <v>418</v>
      </c>
      <c r="C8" s="308"/>
      <c r="D8" s="308"/>
      <c r="E8" s="308"/>
      <c r="F8" s="308"/>
      <c r="G8" s="308"/>
      <c r="H8" s="312" t="s">
        <v>309</v>
      </c>
      <c r="I8" s="312"/>
      <c r="J8" s="312"/>
      <c r="K8" s="312"/>
      <c r="L8" s="312"/>
      <c r="M8" s="312"/>
    </row>
    <row r="9" spans="1:13" x14ac:dyDescent="0.25">
      <c r="A9" s="90"/>
      <c r="B9" s="282"/>
      <c r="C9" s="282"/>
      <c r="D9" s="282"/>
      <c r="E9" s="282"/>
      <c r="F9" s="282"/>
      <c r="G9" s="282"/>
      <c r="H9" s="322"/>
      <c r="I9" s="322"/>
      <c r="J9" s="322"/>
      <c r="K9" s="322"/>
      <c r="L9" s="322"/>
      <c r="M9" s="322"/>
    </row>
    <row r="10" spans="1:13" x14ac:dyDescent="0.25">
      <c r="A10" s="8" t="s">
        <v>9</v>
      </c>
      <c r="B10" s="256">
        <v>330.47</v>
      </c>
      <c r="C10" s="257"/>
      <c r="D10" s="257"/>
      <c r="E10" s="257"/>
      <c r="F10" s="257"/>
      <c r="G10" s="257"/>
      <c r="H10" s="313">
        <v>125.45</v>
      </c>
      <c r="I10" s="313"/>
      <c r="J10" s="313"/>
      <c r="K10" s="313"/>
      <c r="L10" s="313"/>
      <c r="M10" s="313"/>
    </row>
    <row r="11" spans="1:13" x14ac:dyDescent="0.25">
      <c r="A11" s="8"/>
      <c r="B11" s="282"/>
      <c r="C11" s="282"/>
      <c r="D11" s="282"/>
      <c r="E11" s="282"/>
      <c r="F11" s="282"/>
      <c r="G11" s="282"/>
      <c r="H11" s="322"/>
      <c r="I11" s="322"/>
      <c r="J11" s="322"/>
      <c r="K11" s="322"/>
      <c r="L11" s="322"/>
      <c r="M11" s="322"/>
    </row>
    <row r="12" spans="1:13" ht="12" customHeight="1" x14ac:dyDescent="0.25">
      <c r="A12" s="24"/>
      <c r="B12" s="403"/>
      <c r="C12" s="403"/>
      <c r="D12" s="403"/>
      <c r="E12" s="403"/>
      <c r="F12" s="403"/>
      <c r="G12" s="403"/>
      <c r="H12" s="544"/>
      <c r="I12" s="544"/>
      <c r="J12" s="544"/>
      <c r="K12" s="544"/>
      <c r="L12" s="544"/>
      <c r="M12" s="544"/>
    </row>
    <row r="13" spans="1:13" ht="66.75" customHeight="1" x14ac:dyDescent="0.25">
      <c r="A13" s="8" t="s">
        <v>10</v>
      </c>
      <c r="B13" s="279" t="s">
        <v>492</v>
      </c>
      <c r="C13" s="279"/>
      <c r="D13" s="279"/>
      <c r="E13" s="279"/>
      <c r="F13" s="279"/>
      <c r="G13" s="279"/>
      <c r="H13" s="533" t="s">
        <v>493</v>
      </c>
      <c r="I13" s="533"/>
      <c r="J13" s="533"/>
      <c r="K13" s="533"/>
      <c r="L13" s="533"/>
      <c r="M13" s="533"/>
    </row>
    <row r="14" spans="1:13" x14ac:dyDescent="0.25">
      <c r="A14" s="8"/>
      <c r="B14" s="282"/>
      <c r="C14" s="282"/>
      <c r="D14" s="282"/>
      <c r="E14" s="282"/>
      <c r="F14" s="282"/>
      <c r="G14" s="282"/>
      <c r="H14" s="322"/>
      <c r="I14" s="322"/>
      <c r="J14" s="322"/>
      <c r="K14" s="322"/>
      <c r="L14" s="322"/>
      <c r="M14" s="322"/>
    </row>
    <row r="15" spans="1:13" x14ac:dyDescent="0.25">
      <c r="A15" s="8" t="s">
        <v>74</v>
      </c>
      <c r="B15" s="304" t="s">
        <v>515</v>
      </c>
      <c r="C15" s="305"/>
      <c r="D15" s="305"/>
      <c r="E15" s="305"/>
      <c r="F15" s="305"/>
      <c r="G15" s="305"/>
      <c r="H15" s="563" t="s">
        <v>515</v>
      </c>
      <c r="I15" s="563"/>
      <c r="J15" s="563"/>
      <c r="K15" s="563"/>
      <c r="L15" s="563"/>
      <c r="M15" s="563"/>
    </row>
    <row r="16" spans="1:13" x14ac:dyDescent="0.25">
      <c r="A16" s="24"/>
      <c r="B16" s="282"/>
      <c r="C16" s="282"/>
      <c r="D16" s="282"/>
      <c r="E16" s="282"/>
      <c r="F16" s="282"/>
      <c r="G16" s="282"/>
      <c r="H16" s="322"/>
      <c r="I16" s="322"/>
      <c r="J16" s="322"/>
      <c r="K16" s="322"/>
      <c r="L16" s="322"/>
      <c r="M16" s="322"/>
    </row>
    <row r="17" spans="1:15" x14ac:dyDescent="0.25">
      <c r="A17" s="22" t="s">
        <v>449</v>
      </c>
      <c r="B17" s="282"/>
      <c r="C17" s="282"/>
      <c r="D17" s="282"/>
      <c r="E17" s="282"/>
      <c r="F17" s="282"/>
      <c r="G17" s="282"/>
      <c r="H17" s="322" t="s">
        <v>312</v>
      </c>
      <c r="I17" s="322"/>
      <c r="J17" s="322"/>
      <c r="K17" s="322"/>
      <c r="L17" s="322"/>
      <c r="M17" s="322"/>
    </row>
    <row r="18" spans="1:15" x14ac:dyDescent="0.25">
      <c r="A18" s="26"/>
      <c r="B18" s="282" t="s">
        <v>2</v>
      </c>
      <c r="C18" s="282"/>
      <c r="D18" s="283"/>
      <c r="E18" s="298" t="s">
        <v>3</v>
      </c>
      <c r="F18" s="299"/>
      <c r="G18" s="299"/>
      <c r="H18" s="322" t="s">
        <v>2</v>
      </c>
      <c r="I18" s="322"/>
      <c r="J18" s="322"/>
      <c r="K18" s="318" t="s">
        <v>3</v>
      </c>
      <c r="L18" s="318"/>
      <c r="M18" s="318"/>
    </row>
    <row r="19" spans="1:15" x14ac:dyDescent="0.25">
      <c r="A19" s="8" t="s">
        <v>50</v>
      </c>
      <c r="B19" s="256">
        <v>0.4</v>
      </c>
      <c r="C19" s="257"/>
      <c r="D19" s="258"/>
      <c r="E19" s="256" t="s">
        <v>20</v>
      </c>
      <c r="F19" s="257"/>
      <c r="G19" s="257"/>
      <c r="H19" s="313">
        <v>0.6</v>
      </c>
      <c r="I19" s="313"/>
      <c r="J19" s="313"/>
      <c r="K19" s="313">
        <v>0.14000000000000001</v>
      </c>
      <c r="L19" s="313"/>
      <c r="M19" s="313"/>
      <c r="O19" s="5" t="s">
        <v>312</v>
      </c>
    </row>
    <row r="20" spans="1:15" x14ac:dyDescent="0.25">
      <c r="A20" s="8" t="s">
        <v>51</v>
      </c>
      <c r="B20" s="256">
        <v>0</v>
      </c>
      <c r="C20" s="257"/>
      <c r="D20" s="258"/>
      <c r="E20" s="256" t="s">
        <v>20</v>
      </c>
      <c r="F20" s="257"/>
      <c r="G20" s="257"/>
      <c r="H20" s="313">
        <v>0</v>
      </c>
      <c r="I20" s="313"/>
      <c r="J20" s="313"/>
      <c r="K20" s="313">
        <v>0</v>
      </c>
      <c r="L20" s="313"/>
      <c r="M20" s="313"/>
    </row>
    <row r="21" spans="1:15" x14ac:dyDescent="0.25">
      <c r="A21" s="8" t="s">
        <v>52</v>
      </c>
      <c r="B21" s="256">
        <v>0</v>
      </c>
      <c r="C21" s="257"/>
      <c r="D21" s="258"/>
      <c r="E21" s="256" t="s">
        <v>20</v>
      </c>
      <c r="F21" s="257"/>
      <c r="G21" s="257"/>
      <c r="H21" s="313">
        <v>0.05</v>
      </c>
      <c r="I21" s="313"/>
      <c r="J21" s="313"/>
      <c r="K21" s="313">
        <v>0.05</v>
      </c>
      <c r="L21" s="313"/>
      <c r="M21" s="313"/>
    </row>
    <row r="22" spans="1:15" x14ac:dyDescent="0.25">
      <c r="A22" s="8" t="s">
        <v>55</v>
      </c>
      <c r="B22" s="256">
        <v>0.01</v>
      </c>
      <c r="C22" s="257"/>
      <c r="D22" s="258"/>
      <c r="E22" s="256" t="s">
        <v>20</v>
      </c>
      <c r="F22" s="257"/>
      <c r="G22" s="257"/>
      <c r="H22" s="313">
        <v>0.01</v>
      </c>
      <c r="I22" s="313"/>
      <c r="J22" s="313"/>
      <c r="K22" s="313">
        <v>0.01</v>
      </c>
      <c r="L22" s="313"/>
      <c r="M22" s="313"/>
    </row>
    <row r="23" spans="1:15" x14ac:dyDescent="0.25">
      <c r="A23" s="8" t="s">
        <v>49</v>
      </c>
      <c r="B23" s="256">
        <f>SUM(B19:D22)</f>
        <v>0.41000000000000003</v>
      </c>
      <c r="C23" s="257"/>
      <c r="D23" s="258"/>
      <c r="E23" s="256" t="s">
        <v>20</v>
      </c>
      <c r="F23" s="257"/>
      <c r="G23" s="257"/>
      <c r="H23" s="313">
        <f>SUM(H19:J22)</f>
        <v>0.66</v>
      </c>
      <c r="I23" s="313"/>
      <c r="J23" s="313"/>
      <c r="K23" s="313">
        <f>SUM(K19:M22)</f>
        <v>0.2</v>
      </c>
      <c r="L23" s="313"/>
      <c r="M23" s="313"/>
    </row>
    <row r="24" spans="1:15" x14ac:dyDescent="0.25">
      <c r="A24" s="24"/>
      <c r="B24" s="282"/>
      <c r="C24" s="282"/>
      <c r="D24" s="282"/>
      <c r="E24" s="282"/>
      <c r="F24" s="282"/>
      <c r="G24" s="282"/>
      <c r="H24" s="322"/>
      <c r="I24" s="322"/>
      <c r="J24" s="322"/>
      <c r="K24" s="322"/>
      <c r="L24" s="322"/>
      <c r="M24" s="322"/>
    </row>
    <row r="25" spans="1:15" ht="14.45" customHeight="1" x14ac:dyDescent="0.25">
      <c r="A25" s="388" t="s">
        <v>11</v>
      </c>
      <c r="B25" s="252" t="s">
        <v>4</v>
      </c>
      <c r="C25" s="296"/>
      <c r="D25" s="297"/>
      <c r="E25" s="252" t="s">
        <v>330</v>
      </c>
      <c r="F25" s="253"/>
      <c r="G25" s="254"/>
      <c r="H25" s="546" t="s">
        <v>4</v>
      </c>
      <c r="I25" s="546"/>
      <c r="J25" s="546"/>
      <c r="K25" s="252" t="s">
        <v>330</v>
      </c>
      <c r="L25" s="253"/>
      <c r="M25" s="254"/>
    </row>
    <row r="26" spans="1:15" ht="15" customHeight="1" x14ac:dyDescent="0.25">
      <c r="A26" s="389"/>
      <c r="B26" s="519" t="s">
        <v>271</v>
      </c>
      <c r="C26" s="520"/>
      <c r="D26" s="521"/>
      <c r="E26" s="529">
        <v>99.401600000000002</v>
      </c>
      <c r="F26" s="530"/>
      <c r="G26" s="531"/>
      <c r="H26" s="588" t="s">
        <v>247</v>
      </c>
      <c r="I26" s="588"/>
      <c r="J26" s="588"/>
      <c r="K26" s="255">
        <v>98.517899999999997</v>
      </c>
      <c r="L26" s="255"/>
      <c r="M26" s="255"/>
    </row>
    <row r="27" spans="1:15" x14ac:dyDescent="0.25">
      <c r="A27" s="389"/>
      <c r="B27" s="570"/>
      <c r="C27" s="571"/>
      <c r="D27" s="572"/>
      <c r="E27" s="584"/>
      <c r="F27" s="584"/>
      <c r="G27" s="586"/>
      <c r="H27" s="589"/>
      <c r="I27" s="589"/>
      <c r="J27" s="589"/>
      <c r="K27" s="584"/>
      <c r="L27" s="584"/>
      <c r="M27" s="584"/>
    </row>
    <row r="28" spans="1:15" x14ac:dyDescent="0.25">
      <c r="A28" s="389"/>
      <c r="B28" s="570"/>
      <c r="C28" s="571"/>
      <c r="D28" s="572"/>
      <c r="E28" s="586"/>
      <c r="F28" s="587"/>
      <c r="G28" s="587"/>
      <c r="H28" s="589"/>
      <c r="I28" s="589"/>
      <c r="J28" s="589"/>
      <c r="K28" s="584"/>
      <c r="L28" s="584"/>
      <c r="M28" s="584"/>
    </row>
    <row r="29" spans="1:15" x14ac:dyDescent="0.25">
      <c r="A29" s="389"/>
      <c r="B29" s="570" t="s">
        <v>312</v>
      </c>
      <c r="C29" s="571"/>
      <c r="D29" s="572"/>
      <c r="E29" s="586"/>
      <c r="F29" s="587"/>
      <c r="G29" s="587"/>
      <c r="H29" s="585"/>
      <c r="I29" s="585"/>
      <c r="J29" s="585"/>
      <c r="K29" s="313"/>
      <c r="L29" s="313"/>
      <c r="M29" s="313"/>
    </row>
    <row r="30" spans="1:15" x14ac:dyDescent="0.25">
      <c r="A30" s="389"/>
      <c r="B30" s="570"/>
      <c r="C30" s="571"/>
      <c r="D30" s="572"/>
      <c r="E30" s="584"/>
      <c r="F30" s="584"/>
      <c r="G30" s="586"/>
      <c r="H30" s="585"/>
      <c r="I30" s="585"/>
      <c r="J30" s="585"/>
      <c r="K30" s="313"/>
      <c r="L30" s="313"/>
      <c r="M30" s="313"/>
    </row>
    <row r="31" spans="1:15" x14ac:dyDescent="0.25">
      <c r="A31" s="389"/>
      <c r="B31" s="570"/>
      <c r="C31" s="571"/>
      <c r="D31" s="572"/>
      <c r="E31" s="584"/>
      <c r="F31" s="584"/>
      <c r="G31" s="586"/>
      <c r="H31" s="585"/>
      <c r="I31" s="585"/>
      <c r="J31" s="585"/>
      <c r="K31" s="313"/>
      <c r="L31" s="313"/>
      <c r="M31" s="313"/>
    </row>
    <row r="32" spans="1:15" x14ac:dyDescent="0.25">
      <c r="A32" s="389"/>
      <c r="B32" s="570"/>
      <c r="C32" s="571"/>
      <c r="D32" s="572"/>
      <c r="E32" s="584"/>
      <c r="F32" s="584"/>
      <c r="G32" s="586"/>
      <c r="H32" s="585"/>
      <c r="I32" s="585"/>
      <c r="J32" s="585"/>
      <c r="K32" s="313"/>
      <c r="L32" s="313"/>
      <c r="M32" s="313"/>
    </row>
    <row r="33" spans="1:13" x14ac:dyDescent="0.25">
      <c r="A33" s="389"/>
      <c r="B33" s="570"/>
      <c r="C33" s="571"/>
      <c r="D33" s="572"/>
      <c r="E33" s="584"/>
      <c r="F33" s="584"/>
      <c r="G33" s="586"/>
      <c r="H33" s="585"/>
      <c r="I33" s="585"/>
      <c r="J33" s="585"/>
      <c r="K33" s="313"/>
      <c r="L33" s="313"/>
      <c r="M33" s="313"/>
    </row>
    <row r="34" spans="1:13" x14ac:dyDescent="0.25">
      <c r="A34" s="389"/>
      <c r="B34" s="570"/>
      <c r="C34" s="571"/>
      <c r="D34" s="572"/>
      <c r="E34" s="584"/>
      <c r="F34" s="584"/>
      <c r="G34" s="584"/>
      <c r="H34" s="287"/>
      <c r="I34" s="288"/>
      <c r="J34" s="289"/>
      <c r="K34" s="256"/>
      <c r="L34" s="257"/>
      <c r="M34" s="258"/>
    </row>
    <row r="35" spans="1:13" x14ac:dyDescent="0.25">
      <c r="A35" s="389"/>
      <c r="B35" s="570"/>
      <c r="C35" s="571"/>
      <c r="D35" s="572"/>
      <c r="E35" s="584"/>
      <c r="F35" s="584"/>
      <c r="G35" s="584"/>
      <c r="H35" s="287"/>
      <c r="I35" s="288"/>
      <c r="J35" s="289"/>
      <c r="K35" s="256"/>
      <c r="L35" s="257"/>
      <c r="M35" s="258"/>
    </row>
    <row r="36" spans="1:13" x14ac:dyDescent="0.25">
      <c r="A36" s="389"/>
      <c r="B36" s="570"/>
      <c r="C36" s="571"/>
      <c r="D36" s="572"/>
      <c r="E36" s="584"/>
      <c r="F36" s="584"/>
      <c r="G36" s="584"/>
      <c r="H36" s="287"/>
      <c r="I36" s="288"/>
      <c r="J36" s="289"/>
      <c r="K36" s="256"/>
      <c r="L36" s="257"/>
      <c r="M36" s="258"/>
    </row>
    <row r="37" spans="1:13" x14ac:dyDescent="0.25">
      <c r="A37" s="389"/>
      <c r="B37" s="570"/>
      <c r="C37" s="571"/>
      <c r="D37" s="572"/>
      <c r="E37" s="584"/>
      <c r="F37" s="584"/>
      <c r="G37" s="584"/>
      <c r="H37" s="287"/>
      <c r="I37" s="288"/>
      <c r="J37" s="289"/>
      <c r="K37" s="256"/>
      <c r="L37" s="257"/>
      <c r="M37" s="258"/>
    </row>
    <row r="38" spans="1:13" x14ac:dyDescent="0.25">
      <c r="A38" s="390"/>
      <c r="B38" s="348" t="s">
        <v>41</v>
      </c>
      <c r="C38" s="349"/>
      <c r="D38" s="350"/>
      <c r="E38" s="284">
        <f>SUM(E26:G37)</f>
        <v>99.401600000000002</v>
      </c>
      <c r="F38" s="285"/>
      <c r="G38" s="286"/>
      <c r="H38" s="348" t="s">
        <v>41</v>
      </c>
      <c r="I38" s="349"/>
      <c r="J38" s="350"/>
      <c r="K38" s="284">
        <f>SUM(K26:M37)</f>
        <v>98.517899999999997</v>
      </c>
      <c r="L38" s="285"/>
      <c r="M38" s="286"/>
    </row>
    <row r="39" spans="1:13" x14ac:dyDescent="0.25">
      <c r="A39" s="4"/>
      <c r="B39" s="269"/>
      <c r="C39" s="270"/>
      <c r="D39" s="271"/>
      <c r="E39" s="252"/>
      <c r="F39" s="296"/>
      <c r="G39" s="297"/>
      <c r="H39" s="269"/>
      <c r="I39" s="270"/>
      <c r="J39" s="271"/>
      <c r="K39" s="252"/>
      <c r="L39" s="296"/>
      <c r="M39" s="297"/>
    </row>
    <row r="40" spans="1:13" ht="14.45" customHeight="1" x14ac:dyDescent="0.25">
      <c r="A40" s="388" t="s">
        <v>78</v>
      </c>
      <c r="B40" s="252" t="s">
        <v>78</v>
      </c>
      <c r="C40" s="253"/>
      <c r="D40" s="254"/>
      <c r="E40" s="252" t="s">
        <v>330</v>
      </c>
      <c r="F40" s="253"/>
      <c r="G40" s="254"/>
      <c r="H40" s="252" t="s">
        <v>78</v>
      </c>
      <c r="I40" s="253"/>
      <c r="J40" s="254"/>
      <c r="K40" s="252" t="s">
        <v>330</v>
      </c>
      <c r="L40" s="253"/>
      <c r="M40" s="254"/>
    </row>
    <row r="41" spans="1:13" x14ac:dyDescent="0.25">
      <c r="A41" s="389"/>
      <c r="B41" s="269" t="s">
        <v>270</v>
      </c>
      <c r="C41" s="270"/>
      <c r="D41" s="271"/>
      <c r="E41" s="256">
        <v>99.401609870479703</v>
      </c>
      <c r="F41" s="257"/>
      <c r="G41" s="258"/>
      <c r="H41" s="269" t="s">
        <v>81</v>
      </c>
      <c r="I41" s="270"/>
      <c r="J41" s="271"/>
      <c r="K41" s="256">
        <v>98.517911776658494</v>
      </c>
      <c r="L41" s="257"/>
      <c r="M41" s="258"/>
    </row>
    <row r="42" spans="1:13" x14ac:dyDescent="0.25">
      <c r="A42" s="389"/>
      <c r="B42" s="269" t="s">
        <v>77</v>
      </c>
      <c r="C42" s="270"/>
      <c r="D42" s="271"/>
      <c r="E42" s="256">
        <v>0.59839012952040005</v>
      </c>
      <c r="F42" s="257"/>
      <c r="G42" s="258"/>
      <c r="H42" s="269" t="s">
        <v>77</v>
      </c>
      <c r="I42" s="270"/>
      <c r="J42" s="271"/>
      <c r="K42" s="256">
        <v>1.4820882233416</v>
      </c>
      <c r="L42" s="257"/>
      <c r="M42" s="258"/>
    </row>
    <row r="43" spans="1:13" x14ac:dyDescent="0.25">
      <c r="A43" s="389"/>
      <c r="B43" s="269"/>
      <c r="C43" s="288"/>
      <c r="D43" s="289"/>
      <c r="E43" s="252"/>
      <c r="F43" s="253"/>
      <c r="G43" s="254"/>
      <c r="H43" s="269"/>
      <c r="I43" s="288"/>
      <c r="J43" s="289"/>
      <c r="K43" s="252"/>
      <c r="L43" s="253"/>
      <c r="M43" s="254"/>
    </row>
    <row r="44" spans="1:13" x14ac:dyDescent="0.25">
      <c r="A44" s="389"/>
      <c r="B44" s="269"/>
      <c r="C44" s="288"/>
      <c r="D44" s="289"/>
      <c r="E44" s="256"/>
      <c r="F44" s="358"/>
      <c r="G44" s="359"/>
      <c r="H44" s="269"/>
      <c r="I44" s="288"/>
      <c r="J44" s="289"/>
      <c r="K44" s="256"/>
      <c r="L44" s="358"/>
      <c r="M44" s="359"/>
    </row>
    <row r="45" spans="1:13" x14ac:dyDescent="0.25">
      <c r="A45" s="389"/>
      <c r="B45" s="269"/>
      <c r="C45" s="288"/>
      <c r="D45" s="289"/>
      <c r="E45" s="269"/>
      <c r="F45" s="288"/>
      <c r="G45" s="289"/>
      <c r="H45" s="269"/>
      <c r="I45" s="288"/>
      <c r="J45" s="289"/>
      <c r="K45" s="269"/>
      <c r="L45" s="288"/>
      <c r="M45" s="289"/>
    </row>
    <row r="46" spans="1:13" x14ac:dyDescent="0.25">
      <c r="A46" s="389"/>
      <c r="B46" s="256"/>
      <c r="C46" s="257"/>
      <c r="D46" s="258"/>
      <c r="E46" s="256"/>
      <c r="F46" s="257"/>
      <c r="G46" s="258"/>
      <c r="H46" s="256"/>
      <c r="I46" s="257"/>
      <c r="J46" s="258"/>
      <c r="K46" s="256"/>
      <c r="L46" s="257"/>
      <c r="M46" s="258"/>
    </row>
    <row r="47" spans="1:13" x14ac:dyDescent="0.25">
      <c r="A47" s="390"/>
      <c r="B47" s="335" t="s">
        <v>41</v>
      </c>
      <c r="C47" s="330"/>
      <c r="D47" s="331"/>
      <c r="E47" s="336">
        <f>SUM(E41:G45)</f>
        <v>100.0000000000001</v>
      </c>
      <c r="F47" s="337"/>
      <c r="G47" s="338"/>
      <c r="H47" s="335" t="s">
        <v>41</v>
      </c>
      <c r="I47" s="330"/>
      <c r="J47" s="331"/>
      <c r="K47" s="336">
        <f>SUM(K41:M45)</f>
        <v>100.0000000000001</v>
      </c>
      <c r="L47" s="337"/>
      <c r="M47" s="338"/>
    </row>
    <row r="48" spans="1:13" x14ac:dyDescent="0.25">
      <c r="A48" s="4"/>
      <c r="B48" s="252"/>
      <c r="C48" s="296"/>
      <c r="D48" s="297"/>
      <c r="E48" s="252"/>
      <c r="F48" s="296"/>
      <c r="G48" s="297"/>
      <c r="H48" s="252"/>
      <c r="I48" s="296"/>
      <c r="J48" s="297"/>
      <c r="K48" s="252"/>
      <c r="L48" s="296"/>
      <c r="M48" s="297"/>
    </row>
    <row r="49" spans="1:20" x14ac:dyDescent="0.25">
      <c r="A49" s="397" t="s">
        <v>12</v>
      </c>
      <c r="B49" s="281" t="s">
        <v>0</v>
      </c>
      <c r="C49" s="282"/>
      <c r="D49" s="283"/>
      <c r="E49" s="281" t="s">
        <v>1</v>
      </c>
      <c r="F49" s="282"/>
      <c r="G49" s="283"/>
      <c r="H49" s="281" t="s">
        <v>0</v>
      </c>
      <c r="I49" s="282"/>
      <c r="J49" s="283"/>
      <c r="K49" s="281" t="s">
        <v>1</v>
      </c>
      <c r="L49" s="282"/>
      <c r="M49" s="283"/>
    </row>
    <row r="50" spans="1:20" ht="25.5" x14ac:dyDescent="0.25">
      <c r="A50" s="545"/>
      <c r="B50" s="9" t="s">
        <v>59</v>
      </c>
      <c r="C50" s="9" t="s">
        <v>60</v>
      </c>
      <c r="D50" s="9" t="s">
        <v>61</v>
      </c>
      <c r="E50" s="9" t="s">
        <v>59</v>
      </c>
      <c r="F50" s="9" t="s">
        <v>60</v>
      </c>
      <c r="G50" s="9" t="s">
        <v>61</v>
      </c>
      <c r="H50" s="9" t="s">
        <v>59</v>
      </c>
      <c r="I50" s="9" t="s">
        <v>60</v>
      </c>
      <c r="J50" s="9" t="s">
        <v>61</v>
      </c>
      <c r="K50" s="9" t="s">
        <v>59</v>
      </c>
      <c r="L50" s="9" t="s">
        <v>60</v>
      </c>
      <c r="M50" s="9" t="s">
        <v>61</v>
      </c>
      <c r="N50" s="5" t="s">
        <v>312</v>
      </c>
      <c r="O50" s="5" t="s">
        <v>312</v>
      </c>
    </row>
    <row r="51" spans="1:20" x14ac:dyDescent="0.25">
      <c r="A51" s="4" t="s">
        <v>332</v>
      </c>
      <c r="B51" s="220">
        <v>31.138200000000001</v>
      </c>
      <c r="C51" s="220">
        <v>32.069800000000001</v>
      </c>
      <c r="D51" s="52" t="s">
        <v>17</v>
      </c>
      <c r="E51" s="3" t="s">
        <v>20</v>
      </c>
      <c r="F51" s="3" t="s">
        <v>20</v>
      </c>
      <c r="G51" s="3" t="s">
        <v>20</v>
      </c>
      <c r="H51" s="220">
        <v>30.538</v>
      </c>
      <c r="I51" s="220">
        <v>32.069800000000001</v>
      </c>
      <c r="J51" s="52" t="s">
        <v>17</v>
      </c>
      <c r="K51" s="220">
        <v>31.101600000000001</v>
      </c>
      <c r="L51" s="220">
        <v>32.069800000000001</v>
      </c>
      <c r="M51" s="58" t="s">
        <v>17</v>
      </c>
      <c r="N51" s="5" t="s">
        <v>312</v>
      </c>
      <c r="O51" s="5" t="s">
        <v>312</v>
      </c>
    </row>
    <row r="52" spans="1:20" x14ac:dyDescent="0.25">
      <c r="A52" s="4" t="s">
        <v>333</v>
      </c>
      <c r="B52" s="220">
        <v>21.361999999999998</v>
      </c>
      <c r="C52" s="220">
        <v>21.937100000000001</v>
      </c>
      <c r="D52" s="52" t="s">
        <v>17</v>
      </c>
      <c r="E52" s="3"/>
      <c r="F52" s="3"/>
      <c r="G52" s="3"/>
      <c r="H52" s="220">
        <v>20.8949</v>
      </c>
      <c r="I52" s="220">
        <v>21.937100000000001</v>
      </c>
      <c r="J52" s="3" t="s">
        <v>17</v>
      </c>
      <c r="K52" s="220">
        <v>21.3996</v>
      </c>
      <c r="L52" s="220">
        <v>21.937100000000001</v>
      </c>
      <c r="M52" s="58" t="s">
        <v>17</v>
      </c>
      <c r="O52" s="5" t="s">
        <v>312</v>
      </c>
      <c r="S52" s="11"/>
      <c r="T52" s="11"/>
    </row>
    <row r="53" spans="1:20" x14ac:dyDescent="0.25">
      <c r="A53" s="4" t="s">
        <v>334</v>
      </c>
      <c r="B53" s="220">
        <v>14.5009</v>
      </c>
      <c r="C53" s="220">
        <v>15.052899999999999</v>
      </c>
      <c r="D53" s="52" t="s">
        <v>17</v>
      </c>
      <c r="E53" s="3" t="s">
        <v>20</v>
      </c>
      <c r="F53" s="3" t="s">
        <v>20</v>
      </c>
      <c r="G53" s="3" t="s">
        <v>20</v>
      </c>
      <c r="H53" s="220">
        <v>13.912800000000001</v>
      </c>
      <c r="I53" s="220">
        <v>15.052899999999999</v>
      </c>
      <c r="J53" s="52" t="s">
        <v>17</v>
      </c>
      <c r="K53" s="220">
        <v>14.3794</v>
      </c>
      <c r="L53" s="220">
        <v>15.052899999999999</v>
      </c>
      <c r="M53" s="58" t="s">
        <v>17</v>
      </c>
      <c r="N53" s="5" t="s">
        <v>312</v>
      </c>
      <c r="O53" s="5" t="s">
        <v>312</v>
      </c>
    </row>
    <row r="54" spans="1:20" x14ac:dyDescent="0.25">
      <c r="A54" s="4" t="s">
        <v>335</v>
      </c>
      <c r="B54" s="220">
        <v>8.3986000000000001</v>
      </c>
      <c r="C54" s="220">
        <v>9.1671999999999993</v>
      </c>
      <c r="D54" s="52" t="s">
        <v>17</v>
      </c>
      <c r="E54" s="3" t="s">
        <v>312</v>
      </c>
      <c r="F54" s="3"/>
      <c r="G54" s="3"/>
      <c r="H54" s="220">
        <v>7.4987000000000004</v>
      </c>
      <c r="I54" s="220">
        <v>9.3595000000000006</v>
      </c>
      <c r="J54" s="3" t="s">
        <v>17</v>
      </c>
      <c r="K54" s="220">
        <v>8.1973000000000003</v>
      </c>
      <c r="L54" s="220">
        <v>9.5271000000000008</v>
      </c>
      <c r="M54" s="58" t="s">
        <v>17</v>
      </c>
      <c r="N54" s="5" t="s">
        <v>312</v>
      </c>
    </row>
    <row r="55" spans="1:20" ht="25.5" x14ac:dyDescent="0.25">
      <c r="A55" s="8" t="s">
        <v>336</v>
      </c>
      <c r="B55" s="215">
        <v>13114</v>
      </c>
      <c r="C55" s="215">
        <v>13207</v>
      </c>
      <c r="D55" s="52" t="s">
        <v>17</v>
      </c>
      <c r="E55" s="58" t="s">
        <v>20</v>
      </c>
      <c r="F55" s="58" t="s">
        <v>20</v>
      </c>
      <c r="G55" s="58" t="s">
        <v>20</v>
      </c>
      <c r="H55" s="215">
        <v>13054</v>
      </c>
      <c r="I55" s="215">
        <v>13207</v>
      </c>
      <c r="J55" s="34" t="s">
        <v>17</v>
      </c>
      <c r="K55" s="215">
        <v>13110</v>
      </c>
      <c r="L55" s="215">
        <v>13207</v>
      </c>
      <c r="M55" s="58" t="s">
        <v>17</v>
      </c>
      <c r="N55" s="5" t="s">
        <v>312</v>
      </c>
      <c r="O55" s="5" t="s">
        <v>312</v>
      </c>
    </row>
    <row r="56" spans="1:20" ht="25.5" x14ac:dyDescent="0.25">
      <c r="A56" s="8" t="s">
        <v>337</v>
      </c>
      <c r="B56" s="215">
        <v>17894</v>
      </c>
      <c r="C56" s="215">
        <v>18150</v>
      </c>
      <c r="D56" s="52" t="s">
        <v>17</v>
      </c>
      <c r="E56" s="58"/>
      <c r="F56" s="58"/>
      <c r="G56" s="58"/>
      <c r="H56" s="215">
        <v>17688</v>
      </c>
      <c r="I56" s="215">
        <v>18150</v>
      </c>
      <c r="J56" s="34" t="s">
        <v>17</v>
      </c>
      <c r="K56" s="215">
        <v>17911</v>
      </c>
      <c r="L56" s="215">
        <v>18150</v>
      </c>
      <c r="M56" s="58" t="s">
        <v>17</v>
      </c>
    </row>
    <row r="57" spans="1:20" ht="25.5" x14ac:dyDescent="0.25">
      <c r="A57" s="8" t="s">
        <v>338</v>
      </c>
      <c r="B57" s="215">
        <v>19688</v>
      </c>
      <c r="C57" s="215">
        <v>20168</v>
      </c>
      <c r="D57" s="52" t="s">
        <v>17</v>
      </c>
      <c r="E57" s="58" t="s">
        <v>20</v>
      </c>
      <c r="F57" s="58" t="s">
        <v>20</v>
      </c>
      <c r="G57" s="58" t="s">
        <v>20</v>
      </c>
      <c r="H57" s="215">
        <v>19187</v>
      </c>
      <c r="I57" s="215">
        <v>20168</v>
      </c>
      <c r="J57" s="34" t="s">
        <v>17</v>
      </c>
      <c r="K57" s="215">
        <v>19584</v>
      </c>
      <c r="L57" s="215">
        <v>20168</v>
      </c>
      <c r="M57" s="58" t="s">
        <v>17</v>
      </c>
    </row>
    <row r="58" spans="1:20" ht="25.5" x14ac:dyDescent="0.25">
      <c r="A58" s="8" t="s">
        <v>339</v>
      </c>
      <c r="B58" s="215">
        <v>29662</v>
      </c>
      <c r="C58" s="215">
        <v>32626</v>
      </c>
      <c r="D58" s="52" t="s">
        <v>17</v>
      </c>
      <c r="E58" s="3" t="s">
        <v>312</v>
      </c>
      <c r="F58" s="3"/>
      <c r="G58" s="3"/>
      <c r="H58" s="215">
        <v>25083</v>
      </c>
      <c r="I58" s="215">
        <v>31201</v>
      </c>
      <c r="J58" s="34" t="s">
        <v>17</v>
      </c>
      <c r="K58" s="215">
        <v>26426</v>
      </c>
      <c r="L58" s="215">
        <v>30723</v>
      </c>
      <c r="M58" s="58" t="s">
        <v>17</v>
      </c>
    </row>
    <row r="59" spans="1:20" x14ac:dyDescent="0.25">
      <c r="A59" s="4"/>
      <c r="B59" s="3"/>
      <c r="C59" s="3"/>
      <c r="D59" s="3"/>
      <c r="E59" s="3"/>
      <c r="F59" s="3"/>
      <c r="G59" s="3"/>
      <c r="H59" s="3"/>
      <c r="I59" s="3"/>
      <c r="J59" s="3"/>
      <c r="K59" s="3"/>
      <c r="L59" s="3"/>
      <c r="M59" s="3"/>
    </row>
    <row r="60" spans="1:20" ht="38.25" x14ac:dyDescent="0.25">
      <c r="A60" s="8" t="s">
        <v>142</v>
      </c>
      <c r="B60" s="15"/>
      <c r="C60" s="14" t="s">
        <v>269</v>
      </c>
      <c r="D60" s="14"/>
      <c r="E60" s="20"/>
      <c r="F60" s="14"/>
      <c r="G60" s="14"/>
      <c r="H60" s="15"/>
      <c r="I60" s="14" t="s">
        <v>269</v>
      </c>
      <c r="J60" s="14"/>
      <c r="K60" s="20"/>
      <c r="L60" s="14" t="s">
        <v>269</v>
      </c>
      <c r="M60" s="14"/>
    </row>
    <row r="61" spans="1:20" x14ac:dyDescent="0.25">
      <c r="A61" s="230" t="s">
        <v>13</v>
      </c>
      <c r="B61" s="180">
        <v>8606.5084999999999</v>
      </c>
      <c r="C61" s="178">
        <v>9466.6219999999994</v>
      </c>
      <c r="D61" s="177" t="s">
        <v>312</v>
      </c>
      <c r="E61" s="177"/>
      <c r="F61" s="177"/>
      <c r="G61" s="177"/>
      <c r="H61" s="180">
        <v>25.082999999999998</v>
      </c>
      <c r="I61" s="177">
        <f>C61</f>
        <v>9466.6219999999994</v>
      </c>
      <c r="J61" s="177"/>
      <c r="K61" s="180">
        <v>26.4192</v>
      </c>
      <c r="L61" s="177">
        <f>I61</f>
        <v>9466.6219999999994</v>
      </c>
      <c r="M61" s="177"/>
    </row>
    <row r="62" spans="1:20" x14ac:dyDescent="0.25">
      <c r="A62" s="581" t="s">
        <v>311</v>
      </c>
      <c r="B62" s="91" t="s">
        <v>109</v>
      </c>
      <c r="C62" s="92"/>
      <c r="D62" s="92"/>
      <c r="E62" s="92"/>
      <c r="F62" s="92"/>
      <c r="G62" s="92"/>
      <c r="H62" s="92"/>
      <c r="I62" s="92"/>
      <c r="J62" s="92"/>
      <c r="K62" s="92"/>
      <c r="L62" s="92"/>
      <c r="M62" s="92"/>
    </row>
    <row r="63" spans="1:20" ht="24.6" customHeight="1" x14ac:dyDescent="0.25">
      <c r="A63" s="493"/>
      <c r="B63" s="278" t="s">
        <v>288</v>
      </c>
      <c r="C63" s="279"/>
      <c r="D63" s="279"/>
      <c r="E63" s="279"/>
      <c r="F63" s="279"/>
      <c r="G63" s="280"/>
      <c r="H63" s="278" t="s">
        <v>292</v>
      </c>
      <c r="I63" s="279"/>
      <c r="J63" s="279"/>
      <c r="K63" s="279"/>
      <c r="L63" s="279"/>
      <c r="M63" s="280"/>
    </row>
    <row r="64" spans="1:20" ht="24" customHeight="1" x14ac:dyDescent="0.25">
      <c r="A64" s="493"/>
      <c r="B64" s="278" t="s">
        <v>289</v>
      </c>
      <c r="C64" s="279"/>
      <c r="D64" s="279"/>
      <c r="E64" s="279"/>
      <c r="F64" s="279"/>
      <c r="G64" s="280"/>
      <c r="H64" s="278" t="s">
        <v>293</v>
      </c>
      <c r="I64" s="279"/>
      <c r="J64" s="279"/>
      <c r="K64" s="279"/>
      <c r="L64" s="279"/>
      <c r="M64" s="280"/>
    </row>
    <row r="65" spans="1:13" x14ac:dyDescent="0.25">
      <c r="A65" s="493"/>
      <c r="B65" s="275" t="s">
        <v>290</v>
      </c>
      <c r="C65" s="276"/>
      <c r="D65" s="276"/>
      <c r="E65" s="276"/>
      <c r="F65" s="276"/>
      <c r="G65" s="277"/>
      <c r="H65" s="275" t="s">
        <v>544</v>
      </c>
      <c r="I65" s="276"/>
      <c r="J65" s="276"/>
      <c r="K65" s="276"/>
      <c r="L65" s="276"/>
      <c r="M65" s="277"/>
    </row>
    <row r="66" spans="1:13" x14ac:dyDescent="0.25">
      <c r="A66" s="493"/>
      <c r="B66" s="377"/>
      <c r="C66" s="378"/>
      <c r="D66" s="378"/>
      <c r="E66" s="378"/>
      <c r="F66" s="378"/>
      <c r="G66" s="379"/>
      <c r="H66" s="377"/>
      <c r="I66" s="378"/>
      <c r="J66" s="378"/>
      <c r="K66" s="378"/>
      <c r="L66" s="378"/>
      <c r="M66" s="379"/>
    </row>
    <row r="67" spans="1:13" x14ac:dyDescent="0.25">
      <c r="A67" s="493"/>
      <c r="B67" s="380"/>
      <c r="C67" s="381"/>
      <c r="D67" s="381"/>
      <c r="E67" s="381"/>
      <c r="F67" s="381"/>
      <c r="G67" s="382"/>
      <c r="H67" s="380"/>
      <c r="I67" s="381"/>
      <c r="J67" s="381"/>
      <c r="K67" s="381"/>
      <c r="L67" s="381"/>
      <c r="M67" s="382"/>
    </row>
    <row r="68" spans="1:13" x14ac:dyDescent="0.25">
      <c r="A68" s="493"/>
      <c r="B68" s="380"/>
      <c r="C68" s="381"/>
      <c r="D68" s="381"/>
      <c r="E68" s="381"/>
      <c r="F68" s="381"/>
      <c r="G68" s="382"/>
      <c r="H68" s="380"/>
      <c r="I68" s="381"/>
      <c r="J68" s="381"/>
      <c r="K68" s="381"/>
      <c r="L68" s="381"/>
      <c r="M68" s="382"/>
    </row>
    <row r="69" spans="1:13" x14ac:dyDescent="0.25">
      <c r="A69" s="493"/>
      <c r="B69" s="380"/>
      <c r="C69" s="381"/>
      <c r="D69" s="381"/>
      <c r="E69" s="381"/>
      <c r="F69" s="381"/>
      <c r="G69" s="382"/>
      <c r="H69" s="380"/>
      <c r="I69" s="381"/>
      <c r="J69" s="381"/>
      <c r="K69" s="381"/>
      <c r="L69" s="381"/>
      <c r="M69" s="382"/>
    </row>
    <row r="70" spans="1:13" x14ac:dyDescent="0.25">
      <c r="A70" s="493"/>
      <c r="B70" s="380"/>
      <c r="C70" s="381"/>
      <c r="D70" s="381"/>
      <c r="E70" s="381"/>
      <c r="F70" s="381"/>
      <c r="G70" s="382"/>
      <c r="H70" s="380"/>
      <c r="I70" s="381"/>
      <c r="J70" s="381"/>
      <c r="K70" s="381"/>
      <c r="L70" s="381"/>
      <c r="M70" s="382"/>
    </row>
    <row r="71" spans="1:13" x14ac:dyDescent="0.25">
      <c r="A71" s="493"/>
      <c r="B71" s="380"/>
      <c r="C71" s="381"/>
      <c r="D71" s="381"/>
      <c r="E71" s="381"/>
      <c r="F71" s="381"/>
      <c r="G71" s="382"/>
      <c r="H71" s="380"/>
      <c r="I71" s="381"/>
      <c r="J71" s="381"/>
      <c r="K71" s="381"/>
      <c r="L71" s="381"/>
      <c r="M71" s="382"/>
    </row>
    <row r="72" spans="1:13" x14ac:dyDescent="0.25">
      <c r="A72" s="493"/>
      <c r="B72" s="380"/>
      <c r="C72" s="381"/>
      <c r="D72" s="381"/>
      <c r="E72" s="381"/>
      <c r="F72" s="381"/>
      <c r="G72" s="382"/>
      <c r="H72" s="380"/>
      <c r="I72" s="381"/>
      <c r="J72" s="381"/>
      <c r="K72" s="381"/>
      <c r="L72" s="381"/>
      <c r="M72" s="382"/>
    </row>
    <row r="73" spans="1:13" x14ac:dyDescent="0.25">
      <c r="A73" s="493"/>
      <c r="B73" s="380"/>
      <c r="C73" s="381"/>
      <c r="D73" s="381"/>
      <c r="E73" s="381"/>
      <c r="F73" s="381"/>
      <c r="G73" s="382"/>
      <c r="H73" s="380"/>
      <c r="I73" s="381"/>
      <c r="J73" s="381"/>
      <c r="K73" s="381"/>
      <c r="L73" s="381"/>
      <c r="M73" s="382"/>
    </row>
    <row r="74" spans="1:13" x14ac:dyDescent="0.25">
      <c r="A74" s="493"/>
      <c r="B74" s="380"/>
      <c r="C74" s="381"/>
      <c r="D74" s="381"/>
      <c r="E74" s="381"/>
      <c r="F74" s="381"/>
      <c r="G74" s="382"/>
      <c r="H74" s="380"/>
      <c r="I74" s="381"/>
      <c r="J74" s="381"/>
      <c r="K74" s="381"/>
      <c r="L74" s="381"/>
      <c r="M74" s="382"/>
    </row>
    <row r="75" spans="1:13" x14ac:dyDescent="0.25">
      <c r="A75" s="493"/>
      <c r="B75" s="380"/>
      <c r="C75" s="381"/>
      <c r="D75" s="381"/>
      <c r="E75" s="381"/>
      <c r="F75" s="381"/>
      <c r="G75" s="382"/>
      <c r="H75" s="380"/>
      <c r="I75" s="381"/>
      <c r="J75" s="381"/>
      <c r="K75" s="381"/>
      <c r="L75" s="381"/>
      <c r="M75" s="382"/>
    </row>
    <row r="76" spans="1:13" x14ac:dyDescent="0.25">
      <c r="A76" s="493"/>
      <c r="B76" s="380"/>
      <c r="C76" s="381"/>
      <c r="D76" s="381"/>
      <c r="E76" s="381"/>
      <c r="F76" s="381"/>
      <c r="G76" s="382"/>
      <c r="H76" s="380"/>
      <c r="I76" s="381"/>
      <c r="J76" s="381"/>
      <c r="K76" s="381"/>
      <c r="L76" s="381"/>
      <c r="M76" s="382"/>
    </row>
    <row r="77" spans="1:13" x14ac:dyDescent="0.25">
      <c r="A77" s="493"/>
      <c r="B77" s="380"/>
      <c r="C77" s="381"/>
      <c r="D77" s="381"/>
      <c r="E77" s="381"/>
      <c r="F77" s="381"/>
      <c r="G77" s="382"/>
      <c r="H77" s="380"/>
      <c r="I77" s="381"/>
      <c r="J77" s="381"/>
      <c r="K77" s="381"/>
      <c r="L77" s="381"/>
      <c r="M77" s="382"/>
    </row>
    <row r="78" spans="1:13" x14ac:dyDescent="0.25">
      <c r="A78" s="495"/>
      <c r="B78" s="383"/>
      <c r="C78" s="384"/>
      <c r="D78" s="384"/>
      <c r="E78" s="384"/>
      <c r="F78" s="384"/>
      <c r="G78" s="385"/>
      <c r="H78" s="383"/>
      <c r="I78" s="384"/>
      <c r="J78" s="384"/>
      <c r="K78" s="384"/>
      <c r="L78" s="384"/>
      <c r="M78" s="385"/>
    </row>
    <row r="79" spans="1:13" x14ac:dyDescent="0.25">
      <c r="A79" s="392" t="s">
        <v>135</v>
      </c>
      <c r="B79" s="351" t="s">
        <v>291</v>
      </c>
      <c r="C79" s="352"/>
      <c r="D79" s="352"/>
      <c r="E79" s="352"/>
      <c r="F79" s="352"/>
      <c r="G79" s="353"/>
      <c r="H79" s="351" t="s">
        <v>291</v>
      </c>
      <c r="I79" s="352"/>
      <c r="J79" s="352"/>
      <c r="K79" s="352"/>
      <c r="L79" s="352"/>
      <c r="M79" s="353"/>
    </row>
    <row r="80" spans="1:13" x14ac:dyDescent="0.25">
      <c r="A80" s="394"/>
      <c r="B80" s="275" t="s">
        <v>290</v>
      </c>
      <c r="C80" s="276"/>
      <c r="D80" s="276"/>
      <c r="E80" s="276"/>
      <c r="F80" s="276"/>
      <c r="G80" s="277"/>
      <c r="H80" s="275" t="s">
        <v>290</v>
      </c>
      <c r="I80" s="276"/>
      <c r="J80" s="276"/>
      <c r="K80" s="276"/>
      <c r="L80" s="276"/>
      <c r="M80" s="277"/>
    </row>
    <row r="81" spans="1:13" x14ac:dyDescent="0.25">
      <c r="A81" s="394"/>
      <c r="B81" s="368"/>
      <c r="C81" s="369"/>
      <c r="D81" s="369"/>
      <c r="E81" s="369"/>
      <c r="F81" s="369"/>
      <c r="G81" s="370"/>
      <c r="H81" s="368"/>
      <c r="I81" s="369"/>
      <c r="J81" s="369"/>
      <c r="K81" s="369"/>
      <c r="L81" s="369"/>
      <c r="M81" s="370"/>
    </row>
    <row r="82" spans="1:13" x14ac:dyDescent="0.25">
      <c r="A82" s="394"/>
      <c r="B82" s="371"/>
      <c r="C82" s="372"/>
      <c r="D82" s="372"/>
      <c r="E82" s="372"/>
      <c r="F82" s="372"/>
      <c r="G82" s="373"/>
      <c r="H82" s="371"/>
      <c r="I82" s="372"/>
      <c r="J82" s="372"/>
      <c r="K82" s="372"/>
      <c r="L82" s="372"/>
      <c r="M82" s="373"/>
    </row>
    <row r="83" spans="1:13" x14ac:dyDescent="0.25">
      <c r="A83" s="394"/>
      <c r="B83" s="371"/>
      <c r="C83" s="372"/>
      <c r="D83" s="372"/>
      <c r="E83" s="372"/>
      <c r="F83" s="372"/>
      <c r="G83" s="373"/>
      <c r="H83" s="371"/>
      <c r="I83" s="372"/>
      <c r="J83" s="372"/>
      <c r="K83" s="372"/>
      <c r="L83" s="372"/>
      <c r="M83" s="373"/>
    </row>
    <row r="84" spans="1:13" x14ac:dyDescent="0.25">
      <c r="A84" s="394"/>
      <c r="B84" s="371"/>
      <c r="C84" s="372"/>
      <c r="D84" s="372"/>
      <c r="E84" s="372"/>
      <c r="F84" s="372"/>
      <c r="G84" s="373"/>
      <c r="H84" s="371"/>
      <c r="I84" s="372"/>
      <c r="J84" s="372"/>
      <c r="K84" s="372"/>
      <c r="L84" s="372"/>
      <c r="M84" s="373"/>
    </row>
    <row r="85" spans="1:13" x14ac:dyDescent="0.25">
      <c r="A85" s="394"/>
      <c r="B85" s="371"/>
      <c r="C85" s="372"/>
      <c r="D85" s="372"/>
      <c r="E85" s="372"/>
      <c r="F85" s="372"/>
      <c r="G85" s="373"/>
      <c r="H85" s="371"/>
      <c r="I85" s="372"/>
      <c r="J85" s="372"/>
      <c r="K85" s="372"/>
      <c r="L85" s="372"/>
      <c r="M85" s="373"/>
    </row>
    <row r="86" spans="1:13" x14ac:dyDescent="0.25">
      <c r="A86" s="394"/>
      <c r="B86" s="371"/>
      <c r="C86" s="372"/>
      <c r="D86" s="372"/>
      <c r="E86" s="372"/>
      <c r="F86" s="372"/>
      <c r="G86" s="373"/>
      <c r="H86" s="371"/>
      <c r="I86" s="372"/>
      <c r="J86" s="372"/>
      <c r="K86" s="372"/>
      <c r="L86" s="372"/>
      <c r="M86" s="373"/>
    </row>
    <row r="87" spans="1:13" x14ac:dyDescent="0.25">
      <c r="A87" s="394"/>
      <c r="B87" s="371"/>
      <c r="C87" s="372"/>
      <c r="D87" s="372"/>
      <c r="E87" s="372"/>
      <c r="F87" s="372"/>
      <c r="G87" s="373"/>
      <c r="H87" s="371"/>
      <c r="I87" s="372"/>
      <c r="J87" s="372"/>
      <c r="K87" s="372"/>
      <c r="L87" s="372"/>
      <c r="M87" s="373"/>
    </row>
    <row r="88" spans="1:13" x14ac:dyDescent="0.25">
      <c r="A88" s="394"/>
      <c r="B88" s="371"/>
      <c r="C88" s="372"/>
      <c r="D88" s="372"/>
      <c r="E88" s="372"/>
      <c r="F88" s="372"/>
      <c r="G88" s="373"/>
      <c r="H88" s="371"/>
      <c r="I88" s="372"/>
      <c r="J88" s="372"/>
      <c r="K88" s="372"/>
      <c r="L88" s="372"/>
      <c r="M88" s="373"/>
    </row>
    <row r="89" spans="1:13" x14ac:dyDescent="0.25">
      <c r="A89" s="394"/>
      <c r="B89" s="371"/>
      <c r="C89" s="372"/>
      <c r="D89" s="372"/>
      <c r="E89" s="372"/>
      <c r="F89" s="372"/>
      <c r="G89" s="373"/>
      <c r="H89" s="371"/>
      <c r="I89" s="372"/>
      <c r="J89" s="372"/>
      <c r="K89" s="372"/>
      <c r="L89" s="372"/>
      <c r="M89" s="373"/>
    </row>
    <row r="90" spans="1:13" x14ac:dyDescent="0.25">
      <c r="A90" s="394"/>
      <c r="B90" s="371"/>
      <c r="C90" s="372"/>
      <c r="D90" s="372"/>
      <c r="E90" s="372"/>
      <c r="F90" s="372"/>
      <c r="G90" s="373"/>
      <c r="H90" s="371"/>
      <c r="I90" s="372"/>
      <c r="J90" s="372"/>
      <c r="K90" s="372"/>
      <c r="L90" s="372"/>
      <c r="M90" s="373"/>
    </row>
    <row r="91" spans="1:13" x14ac:dyDescent="0.25">
      <c r="A91" s="394"/>
      <c r="B91" s="371"/>
      <c r="C91" s="372"/>
      <c r="D91" s="372"/>
      <c r="E91" s="372"/>
      <c r="F91" s="372"/>
      <c r="G91" s="373"/>
      <c r="H91" s="371"/>
      <c r="I91" s="372"/>
      <c r="J91" s="372"/>
      <c r="K91" s="372"/>
      <c r="L91" s="372"/>
      <c r="M91" s="373"/>
    </row>
    <row r="92" spans="1:13" x14ac:dyDescent="0.25">
      <c r="A92" s="394"/>
      <c r="B92" s="371"/>
      <c r="C92" s="372"/>
      <c r="D92" s="372"/>
      <c r="E92" s="372"/>
      <c r="F92" s="372"/>
      <c r="G92" s="373"/>
      <c r="H92" s="371"/>
      <c r="I92" s="372"/>
      <c r="J92" s="372"/>
      <c r="K92" s="372"/>
      <c r="L92" s="372"/>
      <c r="M92" s="373"/>
    </row>
    <row r="93" spans="1:13" x14ac:dyDescent="0.25">
      <c r="A93" s="394"/>
      <c r="B93" s="371"/>
      <c r="C93" s="372"/>
      <c r="D93" s="372"/>
      <c r="E93" s="372"/>
      <c r="F93" s="372"/>
      <c r="G93" s="373"/>
      <c r="H93" s="371"/>
      <c r="I93" s="372"/>
      <c r="J93" s="372"/>
      <c r="K93" s="372"/>
      <c r="L93" s="372"/>
      <c r="M93" s="373"/>
    </row>
    <row r="94" spans="1:13" x14ac:dyDescent="0.25">
      <c r="A94" s="395"/>
      <c r="B94" s="374"/>
      <c r="C94" s="386"/>
      <c r="D94" s="386"/>
      <c r="E94" s="386"/>
      <c r="F94" s="386"/>
      <c r="G94" s="387"/>
      <c r="H94" s="374"/>
      <c r="I94" s="386"/>
      <c r="J94" s="386"/>
      <c r="K94" s="386"/>
      <c r="L94" s="386"/>
      <c r="M94" s="387"/>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86</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Equity!A147</f>
        <v>2) All above data is as on 30/4/2025.</v>
      </c>
      <c r="B102" s="6" t="s">
        <v>312</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417</v>
      </c>
      <c r="B104" s="6"/>
      <c r="C104" s="6"/>
      <c r="D104" s="6"/>
      <c r="E104" s="6"/>
      <c r="F104" s="6"/>
      <c r="G104" s="6"/>
      <c r="H104" s="6"/>
      <c r="I104" s="6"/>
      <c r="J104" s="6"/>
      <c r="K104" s="6"/>
      <c r="L104" s="6"/>
      <c r="M104" s="6"/>
    </row>
    <row r="105" spans="1:13" ht="51" x14ac:dyDescent="0.25">
      <c r="A105" s="2" t="s">
        <v>306</v>
      </c>
      <c r="B105" s="6"/>
      <c r="C105" s="6"/>
      <c r="D105" s="6"/>
      <c r="E105" s="6"/>
      <c r="F105" s="6"/>
      <c r="G105" s="6"/>
      <c r="H105" s="6"/>
      <c r="I105" s="6"/>
      <c r="J105" s="6"/>
      <c r="K105" s="6"/>
      <c r="L105" s="6"/>
      <c r="M105" s="6"/>
    </row>
    <row r="106" spans="1:13" ht="64.5" x14ac:dyDescent="0.25">
      <c r="A106" s="16" t="s">
        <v>321</v>
      </c>
      <c r="B106" s="6"/>
      <c r="C106" s="6"/>
      <c r="D106" s="6"/>
      <c r="E106" s="6"/>
      <c r="F106" s="6"/>
      <c r="G106" s="6"/>
      <c r="H106" s="6"/>
      <c r="I106" s="6"/>
      <c r="J106" s="6"/>
      <c r="K106" s="6"/>
      <c r="L106" s="6"/>
      <c r="M106" s="6"/>
    </row>
    <row r="107" spans="1:13" ht="39" x14ac:dyDescent="0.25">
      <c r="A107" s="16" t="s">
        <v>322</v>
      </c>
      <c r="B107" s="6"/>
      <c r="C107" s="6"/>
      <c r="D107" s="6"/>
      <c r="E107" s="6"/>
      <c r="F107" s="6"/>
      <c r="G107" s="6"/>
      <c r="H107" s="6"/>
      <c r="I107" s="6"/>
      <c r="J107" s="6"/>
      <c r="K107" s="6"/>
      <c r="L107" s="6"/>
      <c r="M107" s="6"/>
    </row>
    <row r="108" spans="1:13" ht="39" x14ac:dyDescent="0.25">
      <c r="A108" s="16" t="s">
        <v>323</v>
      </c>
      <c r="B108" s="6"/>
      <c r="C108" s="6"/>
      <c r="D108" s="6"/>
      <c r="E108" s="6"/>
      <c r="F108" s="6"/>
      <c r="G108" s="6"/>
      <c r="H108" s="6"/>
      <c r="I108" s="6"/>
      <c r="J108" s="6"/>
      <c r="K108" s="6"/>
      <c r="L108" s="6"/>
      <c r="M108" s="6"/>
    </row>
    <row r="109" spans="1:13" x14ac:dyDescent="0.25">
      <c r="A109" s="16" t="s">
        <v>631</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298</v>
      </c>
      <c r="B113" s="6"/>
      <c r="C113" s="6"/>
      <c r="D113" s="6"/>
      <c r="E113" s="6"/>
      <c r="F113" s="6"/>
      <c r="G113" s="6"/>
      <c r="H113" s="6"/>
      <c r="I113" s="6"/>
      <c r="J113" s="6"/>
      <c r="K113" s="6"/>
      <c r="L113" s="6"/>
      <c r="M113" s="6"/>
    </row>
    <row r="114" spans="1:13" ht="300" x14ac:dyDescent="0.25">
      <c r="A114" s="154" t="s">
        <v>393</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2025-05-15T10:36:48Z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