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oct 2024\"/>
    </mc:Choice>
  </mc:AlternateContent>
  <bookViews>
    <workbookView xWindow="0" yWindow="0" windowWidth="21600" windowHeight="9630" tabRatio="636"/>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62913"/>
</workbook>
</file>

<file path=xl/calcChain.xml><?xml version="1.0" encoding="utf-8"?>
<calcChain xmlns="http://schemas.openxmlformats.org/spreadsheetml/2006/main">
  <c r="H22" i="27" l="1"/>
  <c r="AL22" i="23"/>
  <c r="AI22" i="23" l="1"/>
  <c r="AF22" i="23"/>
  <c r="AJ104" i="23" l="1"/>
  <c r="AI90" i="23"/>
  <c r="AI46" i="23"/>
  <c r="AI37" i="23"/>
  <c r="AC37" i="23"/>
  <c r="K46" i="27" l="1"/>
  <c r="X56" i="22" l="1"/>
  <c r="A1" i="22" l="1"/>
  <c r="A108" i="22"/>
  <c r="A113" i="24" s="1"/>
  <c r="AC22" i="27" l="1"/>
  <c r="C104" i="28" l="1"/>
  <c r="F61" i="24"/>
  <c r="CK90" i="23" l="1"/>
  <c r="CK46" i="23"/>
  <c r="CK37" i="23"/>
  <c r="CK22" i="23"/>
  <c r="CH22" i="23"/>
  <c r="AV108"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8" i="26"/>
  <c r="AJ108" i="26"/>
  <c r="I108" i="26"/>
  <c r="V108" i="26" s="1"/>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T104" i="23" s="1"/>
  <c r="AW104" i="23" s="1"/>
  <c r="AZ104" i="23" s="1"/>
  <c r="L104" i="27"/>
  <c r="J104" i="27"/>
  <c r="M104" i="27" s="1"/>
  <c r="F104" i="27"/>
  <c r="D104" i="27"/>
  <c r="G104" i="27" s="1"/>
  <c r="AC90" i="27"/>
  <c r="Q90" i="27"/>
  <c r="K90"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E42" i="24"/>
  <c r="Q34" i="24"/>
  <c r="K34" i="24"/>
  <c r="E34" i="24"/>
  <c r="Q19" i="24"/>
  <c r="N19" i="24"/>
  <c r="K19" i="24"/>
  <c r="H19" i="24"/>
  <c r="E19" i="24"/>
  <c r="B19" i="24"/>
  <c r="AJ56" i="22"/>
  <c r="AD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B56" i="22" l="1"/>
  <c r="AE56" i="22" s="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U108" i="26" s="1"/>
  <c r="X108" i="26" s="1"/>
  <c r="AB108" i="26" s="1"/>
  <c r="AE108" i="26" s="1"/>
  <c r="AH104" i="23"/>
  <c r="AK104" i="23" s="1"/>
</calcChain>
</file>

<file path=xl/sharedStrings.xml><?xml version="1.0" encoding="utf-8"?>
<sst xmlns="http://schemas.openxmlformats.org/spreadsheetml/2006/main" count="3364" uniqueCount="667">
  <si>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</si>
  <si>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</si>
  <si>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</si>
  <si>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</si>
  <si>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</si>
  <si>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</si>
  <si>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</si>
  <si>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</si>
  <si>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</si>
  <si>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</si>
  <si>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</si>
  <si>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</si>
  <si>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</si>
  <si>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</si>
  <si>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</si>
  <si>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</si>
  <si>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</si>
  <si>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</si>
  <si>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</si>
  <si>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</si>
  <si>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</si>
  <si>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</si>
  <si>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</si>
  <si>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</si>
  <si>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</si>
  <si>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</si>
  <si>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</si>
  <si>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</si>
  <si>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</si>
  <si>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</si>
  <si>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</si>
  <si>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</si>
  <si>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</si>
  <si>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</si>
  <si>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</si>
  <si>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</si>
  <si>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</si>
  <si>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</si>
  <si>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</si>
  <si>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</si>
  <si>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</si>
  <si>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</si>
  <si>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</si>
  <si>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</si>
  <si>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</si>
  <si>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</si>
  <si>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</si>
  <si>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</si>
  <si>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</si>
  <si>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</si>
  <si>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</si>
  <si>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</si>
  <si>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</si>
  <si>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</si>
  <si>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</si>
  <si>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</si>
  <si>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</si>
  <si>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</si>
  <si>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</si>
  <si>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</si>
  <si>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</si>
  <si>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</si>
  <si>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</si>
  <si>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</si>
  <si>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</si>
  <si>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</si>
  <si>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</si>
  <si>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</si>
  <si>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</si>
  <si>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</si>
  <si>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</si>
  <si>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</si>
  <si>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</si>
  <si>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</si>
  <si>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</si>
  <si>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</si>
  <si>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</si>
  <si>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</si>
  <si>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</si>
  <si>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</si>
  <si>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</si>
  <si>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</si>
  <si>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</si>
  <si>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</si>
  <si>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</si>
  <si>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</si>
  <si>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</si>
  <si>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</si>
  <si>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</si>
  <si>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</si>
  <si>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</si>
  <si>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</si>
  <si>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</si>
  <si>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</si>
  <si>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</si>
  <si>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</si>
  <si>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</si>
  <si>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</si>
  <si>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</si>
  <si>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</si>
  <si>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</si>
  <si>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</si>
  <si>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</si>
  <si>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</si>
  <si>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</si>
  <si>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</si>
  <si>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</si>
  <si>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</si>
  <si>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</si>
  <si>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</si>
  <si>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</si>
  <si>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</si>
  <si>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</si>
  <si>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</si>
  <si>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</si>
  <si>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</si>
  <si>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</si>
  <si>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</si>
  <si>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</si>
  <si>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</si>
  <si>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</si>
  <si>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</si>
  <si>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</si>
  <si>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</si>
  <si>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</si>
  <si>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</si>
  <si>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</si>
  <si>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</si>
  <si>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</si>
  <si>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</si>
  <si>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</si>
  <si>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</si>
  <si>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</si>
  <si>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</si>
  <si>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</si>
  <si>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</si>
  <si>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</si>
  <si>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</si>
  <si>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</si>
  <si>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</si>
  <si>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</si>
  <si>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</si>
  <si>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</si>
  <si>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</si>
  <si>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</si>
  <si>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</si>
  <si>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</si>
  <si>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</si>
  <si>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</si>
  <si>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</si>
  <si>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</si>
  <si>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</si>
  <si>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</si>
  <si>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</si>
  <si>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</si>
  <si>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</si>
  <si>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</si>
  <si>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</si>
  <si>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</si>
  <si>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</si>
  <si>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</si>
  <si>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</si>
  <si>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</si>
  <si>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</si>
  <si>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</si>
  <si>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</si>
  <si>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</si>
  <si>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</si>
  <si>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</si>
  <si>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</si>
  <si>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</si>
  <si>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</si>
  <si>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</si>
  <si>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</si>
  <si>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</si>
  <si>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</si>
  <si>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</si>
  <si>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</si>
  <si>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</si>
  <si>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</si>
  <si>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</si>
  <si>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</si>
  <si>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</si>
  <si>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</si>
  <si>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</si>
  <si>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</si>
  <si>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</si>
  <si>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</si>
  <si>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</si>
  <si>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</si>
  <si>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</si>
  <si>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</si>
  <si>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</si>
  <si>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</si>
  <si>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</si>
  <si>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</si>
  <si>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</si>
  <si>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</si>
  <si>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</si>
  <si>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</si>
  <si>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</si>
  <si>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</si>
  <si>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</si>
  <si>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</si>
  <si>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</si>
  <si>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</si>
  <si>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</si>
  <si>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</si>
  <si>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</si>
  <si>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</si>
  <si>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</si>
  <si>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</si>
  <si>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</si>
  <si>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</si>
  <si>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</si>
  <si>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</si>
  <si>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</si>
  <si>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</si>
  <si>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</si>
  <si>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</si>
  <si>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</si>
  <si>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</si>
  <si>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</si>
  <si>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</si>
  <si>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</si>
  <si>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</si>
  <si>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</si>
  <si>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</si>
  <si>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</si>
  <si>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</si>
  <si>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</si>
  <si>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</si>
  <si>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</si>
  <si>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</si>
  <si>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</si>
  <si>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</si>
  <si>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</si>
  <si>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</si>
  <si>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</si>
  <si>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</si>
  <si>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</si>
  <si>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</si>
  <si>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</si>
  <si>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</si>
  <si>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</si>
  <si>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</si>
  <si>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</si>
  <si>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</si>
  <si>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</si>
  <si>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</si>
  <si>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</si>
  <si>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</si>
  <si>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</si>
  <si>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</si>
  <si>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</si>
  <si>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</si>
  <si>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</si>
  <si>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</si>
  <si>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</si>
  <si>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</si>
  <si>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</si>
  <si>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</si>
  <si>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</si>
  <si>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</si>
  <si>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</si>
  <si>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</si>
  <si>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</si>
  <si>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</si>
  <si>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</si>
  <si>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</si>
  <si>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</si>
  <si>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</si>
  <si>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</si>
  <si>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</si>
  <si>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</si>
  <si>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</si>
  <si>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</si>
  <si>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</si>
  <si>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</si>
  <si>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</si>
  <si>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</si>
  <si>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</si>
  <si>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</si>
  <si>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</si>
  <si>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</si>
  <si>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</si>
  <si>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</si>
  <si>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</si>
  <si>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</si>
  <si>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</si>
  <si>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</si>
  <si>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</si>
  <si>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</si>
  <si>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</si>
  <si>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</si>
  <si>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</si>
  <si>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</si>
  <si>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</si>
  <si>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</si>
  <si>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</si>
  <si>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</si>
  <si>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</si>
  <si>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</si>
  <si>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</si>
  <si>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</si>
  <si>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</si>
  <si>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</si>
  <si>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</si>
  <si>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</si>
  <si>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</si>
  <si>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</si>
  <si>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</si>
  <si>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</si>
  <si>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</si>
  <si>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</si>
  <si>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</si>
  <si>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</si>
  <si>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</si>
  <si>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</si>
  <si>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</si>
  <si>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</si>
  <si>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</si>
  <si>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</si>
  <si>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</si>
  <si>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</si>
  <si>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</si>
  <si>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</si>
  <si>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</si>
  <si>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</si>
  <si>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</si>
  <si>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</si>
  <si>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</si>
  <si>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</si>
  <si>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</si>
  <si>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</si>
  <si>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</si>
  <si>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Hindustan Aeronautics Ltd.</t>
  </si>
  <si>
    <t>Tata Power Company Ltd.</t>
  </si>
  <si>
    <t>Other Utilities</t>
  </si>
  <si>
    <t>LIC MF ELSS Tax Saver (ERSTWHILE LIC MF ELSS)</t>
  </si>
  <si>
    <t>Nifty Large Midcap 250 TRI</t>
  </si>
  <si>
    <t>HDFC Securities Ltd.</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</si>
  <si>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</si>
  <si>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</si>
  <si>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</si>
  <si>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</si>
  <si>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</si>
  <si>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</si>
  <si>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</si>
  <si>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</si>
  <si>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</si>
  <si>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</si>
  <si>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</si>
  <si>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</si>
  <si>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</si>
  <si>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</si>
  <si>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</si>
  <si>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</si>
  <si>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</si>
  <si>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</si>
  <si>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</si>
  <si>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</si>
  <si>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</si>
  <si>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</si>
  <si>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</si>
  <si>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</si>
  <si>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</si>
  <si>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</si>
  <si>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</si>
  <si>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</si>
  <si>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</si>
  <si>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</si>
  <si>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</si>
  <si>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</si>
  <si>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</si>
  <si>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</si>
  <si>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</si>
  <si>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</si>
  <si>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</si>
  <si>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</si>
  <si>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</si>
  <si>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</si>
  <si>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</si>
  <si>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</si>
  <si>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</si>
  <si>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</si>
  <si>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</si>
  <si>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</si>
  <si>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</si>
  <si>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</si>
  <si>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</si>
  <si>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</si>
  <si>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</si>
  <si>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</si>
  <si>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</si>
  <si>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</si>
  <si>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</si>
  <si>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</si>
  <si>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</si>
  <si>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</si>
  <si>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</si>
  <si>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</si>
  <si>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</si>
  <si>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</si>
  <si>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</si>
  <si>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</si>
  <si>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</si>
  <si>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</si>
  <si>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</si>
  <si>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</si>
  <si>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</si>
  <si>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</si>
  <si>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</si>
  <si>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</si>
  <si>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</si>
  <si>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</si>
  <si>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</si>
  <si>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</si>
  <si>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</si>
  <si>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</si>
  <si>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</si>
  <si>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</si>
  <si>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</si>
  <si>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</si>
  <si>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</si>
  <si>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</si>
  <si>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</si>
  <si>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</si>
  <si>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Export Import Bank of India</t>
  </si>
  <si>
    <t>Vedanta Ltd.</t>
  </si>
  <si>
    <t>Max Healthcare Institute Ltd.</t>
  </si>
  <si>
    <t>HDFC Asset Management Company Ltd.</t>
  </si>
  <si>
    <t>Financial Technology (Fintech)</t>
  </si>
  <si>
    <t>Minerals &amp; Mining</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</si>
  <si>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</si>
  <si>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</si>
  <si>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</si>
  <si>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</si>
  <si>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</si>
  <si>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</si>
  <si>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</si>
  <si>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</si>
  <si>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</si>
  <si>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</si>
  <si>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</si>
  <si>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</si>
  <si>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</si>
  <si>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</si>
  <si>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</si>
  <si>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</si>
  <si>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</si>
  <si>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</si>
  <si>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</si>
  <si>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</si>
  <si>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</si>
  <si>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</si>
  <si>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</si>
  <si>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</si>
  <si>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</si>
  <si>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</si>
  <si>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</si>
  <si>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</si>
  <si>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</si>
  <si>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</si>
  <si>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</si>
  <si>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</si>
  <si>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</si>
  <si>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</si>
  <si>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</si>
  <si>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</si>
  <si>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</si>
  <si>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</si>
  <si>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</si>
  <si>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</si>
  <si>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Tata Capital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</si>
  <si>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</si>
  <si>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</si>
  <si>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</si>
  <si>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</si>
  <si>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</si>
  <si>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</si>
  <si>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</si>
  <si>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</si>
  <si>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</si>
  <si>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</si>
  <si>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</si>
  <si>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</si>
  <si>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</si>
  <si>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</si>
  <si>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</si>
  <si>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</si>
  <si>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TARC Ltd.</t>
  </si>
  <si>
    <t>Mankind Pharma Ltd.</t>
  </si>
  <si>
    <t>Artemis Medicare Services Ltd.</t>
  </si>
  <si>
    <t>National Housing Bank</t>
  </si>
  <si>
    <t>Bharat Heavy Electricals Ltd.</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</si>
  <si>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</si>
  <si>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</si>
  <si>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</si>
  <si>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</si>
  <si>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</si>
  <si>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</si>
  <si>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</si>
  <si>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</si>
  <si>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</si>
  <si>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</si>
  <si>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</si>
  <si>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</si>
  <si>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</si>
  <si>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</si>
  <si>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</si>
  <si>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</si>
  <si>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</si>
  <si>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Arvind Fashions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</si>
  <si>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</si>
  <si>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</si>
  <si>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</si>
  <si>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</si>
  <si>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</si>
  <si>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</si>
  <si>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</si>
  <si>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</si>
  <si>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</si>
  <si>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</si>
  <si>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</si>
  <si>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</si>
  <si>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</si>
  <si>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</si>
  <si>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</si>
  <si>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</si>
  <si>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</si>
  <si>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</si>
  <si>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</si>
  <si>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</si>
  <si>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</si>
  <si>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</si>
  <si>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</si>
  <si>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</si>
  <si>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</si>
  <si>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</si>
  <si>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</si>
  <si>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</si>
  <si>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</si>
  <si>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</si>
  <si>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</si>
  <si>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</si>
  <si>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</si>
  <si>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</si>
  <si>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</si>
  <si>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</si>
  <si>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</si>
  <si>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</si>
  <si>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</si>
  <si>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</si>
  <si>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</si>
  <si>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</si>
  <si>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</si>
  <si>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</si>
  <si>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</si>
  <si>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</si>
  <si>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</si>
  <si>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</si>
  <si>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</si>
  <si>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</si>
  <si>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</si>
  <si>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</si>
  <si>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</si>
  <si>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</si>
  <si>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</si>
  <si>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</si>
  <si>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</si>
  <si>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</si>
  <si>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</si>
  <si>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</si>
  <si>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</si>
  <si>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</si>
  <si>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</si>
  <si>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</si>
  <si>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</si>
  <si>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</si>
  <si>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</si>
  <si>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</si>
  <si>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</si>
  <si>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</si>
  <si>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</si>
  <si>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</si>
  <si>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</si>
  <si>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</si>
  <si>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</si>
  <si>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</si>
  <si>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</si>
  <si>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</si>
  <si>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</si>
  <si>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</si>
  <si>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</si>
  <si>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</si>
  <si>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</si>
  <si>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</si>
  <si>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</si>
  <si>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</si>
  <si>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</si>
  <si>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</si>
  <si>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</si>
  <si>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</si>
  <si>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Piramal Enterprises Ltd.</t>
  </si>
  <si>
    <t>Isgec Heavy Engineering Ltd.</t>
  </si>
  <si>
    <t>Torrent Power Ltd.</t>
  </si>
  <si>
    <t>Voltas Ltd.</t>
  </si>
  <si>
    <t>JTL Industries Ltd.</t>
  </si>
  <si>
    <t>Lupin Ltd.</t>
  </si>
  <si>
    <t>Commercial Services &amp; Supplies</t>
  </si>
  <si>
    <r>
      <t>:) Risk -</t>
    </r>
    <r>
      <rPr>
        <b/>
        <sz val="10"/>
        <rFont val="Calibri"/>
        <family val="2"/>
        <scheme val="minor"/>
      </rPr>
      <t xml:space="preserve"> High</t>
    </r>
  </si>
  <si>
    <t>SBI Life Insurance Company Ltd.</t>
  </si>
  <si>
    <t>ICICI Securities Ltd.</t>
  </si>
  <si>
    <t>Reliance Retail Ventures Ltd.</t>
  </si>
  <si>
    <t>Tata Consumer Products Ltd.</t>
  </si>
  <si>
    <t>TVS Motor Company Ltd.</t>
  </si>
  <si>
    <t>PB Fintech Ltd.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</si>
  <si>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</si>
  <si>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 Investment in equity &amp; equity related instruments of up to 30 companies across market capitalization.</t>
  </si>
  <si>
    <t>Mahindra &amp; Mahindra Financial Serv Ltd.</t>
  </si>
  <si>
    <t>Blue Star Ltd.</t>
  </si>
  <si>
    <t>Saregama India Ltd.</t>
  </si>
  <si>
    <t>MRS Bectors Food Specialities Ltd.</t>
  </si>
  <si>
    <t>P N Gadgil Jewellers Ltd.</t>
  </si>
  <si>
    <t>IPCA Laboratories Ltd.</t>
  </si>
  <si>
    <t>Divi's Laboratories Ltd.</t>
  </si>
  <si>
    <t>Punjab National Bank</t>
  </si>
  <si>
    <t>Motilal Oswal Financial Services Ltd.</t>
  </si>
  <si>
    <t>Reliance Jio Infocomm Ltd.</t>
  </si>
  <si>
    <t>GMR Airports Infrastructure Ltd.</t>
  </si>
  <si>
    <t>National Aluminium Company Ltd.</t>
  </si>
  <si>
    <t>BSE Ltd.</t>
  </si>
  <si>
    <t>6 Months (%)</t>
  </si>
  <si>
    <t>Current Value of Investment of Rs. 10,000 (6 Months ago)</t>
  </si>
  <si>
    <t>Dashboard as on 31/10/2024</t>
  </si>
  <si>
    <t>2) All above data is as on 31/10/2024.</t>
  </si>
  <si>
    <t>10,690.10**</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</si>
  <si>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</si>
  <si>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</si>
  <si>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 xml:space="preserve">Mr. Yogesh Patil (Equity - managing since 16/10/24) &amp; Mr. Mahesh Bendre (Equity - managing since 16/10/24) </t>
  </si>
  <si>
    <t>11.10.2024</t>
  </si>
  <si>
    <t>Grindwell Norton Ltd.</t>
  </si>
  <si>
    <t>Schaeffler India Ltd.</t>
  </si>
  <si>
    <t>TD Power Systems Ltd.</t>
  </si>
  <si>
    <t>Bharat Forge Ltd.</t>
  </si>
  <si>
    <t>Nifty India Manufacturing Index (TRI)</t>
  </si>
  <si>
    <t>:)Investment predominantly in equity and equity related instruments of companies
following manufacturing theme.</t>
  </si>
  <si>
    <t>First Tier Benchmark - Nifty India Manufacturing Index (TRI)</t>
  </si>
  <si>
    <t>Mphasis Ltd.</t>
  </si>
  <si>
    <t>CSB Bank Ltd.</t>
  </si>
  <si>
    <t>Suven Pharmaceuticals Ltd.</t>
  </si>
  <si>
    <t>Hi-Tech Pipes Ltd.</t>
  </si>
  <si>
    <t>Himatsingka Seide Ltd.</t>
  </si>
  <si>
    <t>Jamnagar Utilities &amp; Power Pvt. Ltd.</t>
  </si>
  <si>
    <t>Kotak Mahindra Prime Ltd.</t>
  </si>
  <si>
    <t>Bajaj Housing Finance Ltd.</t>
  </si>
  <si>
    <t>AU Small Finance Bank Ltd.</t>
  </si>
  <si>
    <t>Sansera Engineering Ltd.</t>
  </si>
  <si>
    <t>DLF Ltd.</t>
  </si>
  <si>
    <t>Ashok Leyland Ltd.</t>
  </si>
  <si>
    <t>Siemens Ltd.</t>
  </si>
  <si>
    <t>Info Edge (India) Ltd.</t>
  </si>
  <si>
    <t>Coforge Ltd.</t>
  </si>
  <si>
    <t>LIC MF LIQUID FUND: ** The AUM of the scheme include investments made by other Schemes of LIC Mutual Fund aggregating to Rs. 53.15 Crore.</t>
  </si>
  <si>
    <t xml:space="preserve">                                       </t>
  </si>
  <si>
    <r>
      <t>:) Risk -</t>
    </r>
    <r>
      <rPr>
        <b/>
        <sz val="10"/>
        <rFont val="Calibri"/>
        <family val="2"/>
        <scheme val="minor"/>
      </rPr>
      <t xml:space="preserve">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</si>
</sst>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000"/>
    <numFmt numFmtId="165" formatCode="#,##0.00#"/>
    <numFmt numFmtId="166" formatCode="#,###,#0#"/>
    <numFmt numFmtId="167" formatCode="###,##0.0000#"/>
    <numFmt numFmtId="168" formatCode="###,##0.00"/>
  </numFmts>
  <fonts count="5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32">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2" fontId="4" fillId="0" borderId="28" xfId="4" quotePrefix="1" applyNumberFormat="1" applyFont="1" applyFill="1" applyBorder="1" applyAlignment="1">
      <alignment horizontal="center" vertical="center"/>
    </xf>
    <xf numFmtId="0" fontId="4" fillId="0" borderId="28" xfId="0" applyFont="1" applyBorder="1" applyAlignment="1">
      <alignment horizontal="centerContinuous" vertical="center" wrapText="1"/>
    </xf>
    <xf numFmtId="0" fontId="4" fillId="0" borderId="2" xfId="0" applyFont="1" applyFill="1" applyBorder="1" applyAlignment="1">
      <alignment vertical="top"/>
    </xf>
    <xf numFmtId="0" fontId="4" fillId="0" borderId="47"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5" fillId="0" borderId="0" xfId="0" applyFont="1" applyFill="1" applyAlignment="1">
      <alignment horizontal="left"/>
    </xf>
    <xf numFmtId="0" fontId="4" fillId="0" borderId="4" xfId="0" applyFont="1" applyFill="1" applyBorder="1" applyAlignment="1">
      <alignment horizontal="center" vertical="center" wrapText="1"/>
    </xf>
    <xf numFmtId="2" fontId="4" fillId="0" borderId="28" xfId="0" applyNumberFormat="1" applyFont="1" applyFill="1" applyBorder="1" applyAlignment="1">
      <alignment horizontal="center" vertical="center"/>
    </xf>
    <xf numFmtId="2" fontId="27" fillId="0" borderId="28" xfId="0" applyNumberFormat="1" applyFont="1" applyFill="1" applyBorder="1" applyAlignment="1" applyProtection="1">
      <alignment horizontal="center" vertical="top"/>
      <protection locked="0"/>
    </xf>
    <xf numFmtId="2" fontId="4" fillId="0" borderId="61" xfId="0" applyNumberFormat="1" applyFont="1" applyFill="1" applyBorder="1" applyAlignment="1">
      <alignment horizontal="center" vertical="center"/>
    </xf>
    <xf numFmtId="2" fontId="5" fillId="0" borderId="61" xfId="0" applyNumberFormat="1" applyFont="1" applyFill="1" applyBorder="1" applyAlignment="1">
      <alignment horizontal="center" vertical="center"/>
    </xf>
    <xf numFmtId="0" fontId="26" fillId="0" borderId="0" xfId="0" applyFont="1" applyFill="1"/>
    <xf numFmtId="0" fontId="4" fillId="0" borderId="28" xfId="0" applyFont="1" applyBorder="1" applyAlignment="1">
      <alignment horizontal="center" vertical="top" wrapText="1"/>
    </xf>
    <xf numFmtId="168" fontId="30" fillId="0" borderId="83" xfId="0" applyNumberFormat="1" applyFont="1" applyBorder="1" applyAlignment="1">
      <alignment horizontal="center" vertical="center"/>
    </xf>
    <xf numFmtId="166"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7" fontId="35" fillId="0" borderId="61" xfId="0" applyNumberFormat="1" applyFont="1" applyBorder="1" applyAlignment="1">
      <alignment horizontal="center" vertical="center"/>
    </xf>
    <xf numFmtId="0" fontId="26" fillId="0" borderId="0" xfId="0" applyFont="1" applyBorder="1"/>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0" xfId="0" applyFont="1" applyAlignment="1">
      <alignment horizontal="center" vertical="center"/>
    </xf>
    <xf numFmtId="0" fontId="5" fillId="0" borderId="44" xfId="0" applyFont="1" applyBorder="1" applyAlignment="1">
      <alignment horizontal="center" vertical="center"/>
    </xf>
    <xf numFmtId="0" fontId="5" fillId="0" borderId="44" xfId="0" applyFont="1" applyBorder="1" applyAlignment="1">
      <alignment horizontal="center"/>
    </xf>
    <xf numFmtId="0" fontId="5" fillId="0" borderId="29" xfId="0" applyFont="1" applyBorder="1" applyAlignment="1">
      <alignment horizontal="center" vertical="top" wrapText="1"/>
    </xf>
    <xf numFmtId="0" fontId="4" fillId="0" borderId="4" xfId="0" applyFont="1" applyFill="1" applyBorder="1" applyAlignment="1">
      <alignment horizontal="center" vertical="center" wrapText="1"/>
    </xf>
    <xf numFmtId="0" fontId="4" fillId="0" borderId="0" xfId="0" applyFont="1" applyAlignment="1">
      <alignment horizontal="center" vertical="center" wrapText="1"/>
    </xf>
    <xf numFmtId="0" fontId="5" fillId="0" borderId="0" xfId="0" applyFont="1" applyFill="1" applyAlignment="1">
      <alignment horizontal="left" vertical="top" wrapText="1"/>
    </xf>
    <xf numFmtId="0" fontId="4" fillId="0" borderId="28" xfId="0" applyFont="1" applyBorder="1" applyAlignment="1">
      <alignment horizontal="center"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168" fontId="30" fillId="0" borderId="83" xfId="0" applyNumberFormat="1" applyFont="1" applyFill="1" applyBorder="1" applyAlignment="1">
      <alignment horizontal="center" vertical="center"/>
    </xf>
    <xf numFmtId="0" fontId="5" fillId="0" borderId="0" xfId="0" applyFont="1" applyFill="1"/>
    <xf numFmtId="0" fontId="4" fillId="0" borderId="28" xfId="0" applyFont="1" applyFill="1" applyBorder="1" applyAlignment="1">
      <alignment horizontal="center" vertical="center" wrapText="1"/>
    </xf>
    <xf numFmtId="164"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0" xfId="0" applyFont="1" applyBorder="1" applyAlignment="1">
      <alignment horizontal="center"/>
    </xf>
    <xf numFmtId="0" fontId="5" fillId="0" borderId="97" xfId="0" applyFont="1" applyBorder="1" applyAlignment="1">
      <alignment horizontal="center" vertical="center"/>
    </xf>
    <xf numFmtId="0" fontId="5" fillId="0" borderId="0" xfId="0" applyFont="1" applyBorder="1" applyAlignment="1">
      <alignment horizontal="center" vertical="center"/>
    </xf>
    <xf numFmtId="0" fontId="30" fillId="0" borderId="0" xfId="0" applyFont="1" applyFill="1"/>
    <xf numFmtId="0" fontId="5"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5" xfId="0"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2" fontId="5" fillId="0" borderId="75" xfId="0" applyNumberFormat="1" applyFont="1" applyFill="1" applyBorder="1" applyAlignment="1">
      <alignment horizontal="center" vertical="center"/>
    </xf>
    <xf numFmtId="164" fontId="5" fillId="0" borderId="0" xfId="0" applyNumberFormat="1" applyFont="1" applyFill="1"/>
    <xf numFmtId="164" fontId="4" fillId="0" borderId="28" xfId="0" applyNumberFormat="1" applyFont="1" applyFill="1" applyBorder="1" applyAlignment="1">
      <alignment horizontal="center" vertical="center" wrapText="1"/>
    </xf>
    <xf numFmtId="2" fontId="27" fillId="0" borderId="28" xfId="0" applyNumberFormat="1" applyFont="1" applyFill="1" applyBorder="1" applyAlignment="1" applyProtection="1">
      <alignment horizontal="center" vertical="center"/>
      <protection locked="0"/>
    </xf>
    <xf numFmtId="164" fontId="5" fillId="0" borderId="0" xfId="0" applyNumberFormat="1" applyFont="1" applyFill="1" applyAlignment="1">
      <alignment vertical="center"/>
    </xf>
    <xf numFmtId="164" fontId="4" fillId="0" borderId="28" xfId="0" applyNumberFormat="1" applyFont="1" applyFill="1" applyBorder="1" applyAlignment="1">
      <alignment horizontal="center" vertical="top" wrapText="1"/>
    </xf>
    <xf numFmtId="2" fontId="5" fillId="0" borderId="77" xfId="0" applyNumberFormat="1" applyFont="1" applyFill="1" applyBorder="1" applyAlignment="1">
      <alignment horizontal="center" vertical="center"/>
    </xf>
    <xf numFmtId="2" fontId="5" fillId="0" borderId="28" xfId="0" applyNumberFormat="1" applyFont="1" applyFill="1" applyBorder="1" applyAlignment="1">
      <alignment horizontal="center" vertical="center"/>
    </xf>
    <xf numFmtId="0" fontId="5" fillId="0" borderId="0" xfId="0" applyFont="1" applyFill="1" applyAlignment="1">
      <alignment horizontal="left" wrapText="1"/>
    </xf>
    <xf numFmtId="2" fontId="27" fillId="0" borderId="28" xfId="0" applyNumberFormat="1" applyFont="1" applyFill="1" applyBorder="1" applyAlignment="1" applyProtection="1">
      <alignment horizontal="center" vertical="center" wrapText="1"/>
      <protection locked="0"/>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30" fillId="0" borderId="28" xfId="0" applyFont="1" applyBorder="1"/>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2" fontId="5" fillId="0" borderId="30" xfId="0" applyNumberFormat="1" applyFont="1" applyFill="1" applyBorder="1" applyAlignment="1">
      <alignment horizontal="center" vertical="top" wrapText="1"/>
    </xf>
    <xf numFmtId="2" fontId="5" fillId="0" borderId="29" xfId="0" applyNumberFormat="1" applyFont="1" applyFill="1" applyBorder="1" applyAlignment="1">
      <alignment horizontal="center" vertical="top" wrapText="1"/>
    </xf>
    <xf numFmtId="2" fontId="5" fillId="0" borderId="31" xfId="0" applyNumberFormat="1" applyFont="1" applyFill="1" applyBorder="1" applyAlignment="1">
      <alignment horizontal="center" vertical="top" wrapText="1"/>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Fill="1" applyBorder="1" applyAlignment="1">
      <alignment horizontal="center" vertical="top" wrapText="1"/>
    </xf>
    <xf numFmtId="2" fontId="30" fillId="0" borderId="29" xfId="0" applyNumberFormat="1" applyFont="1" applyFill="1" applyBorder="1" applyAlignment="1">
      <alignment horizontal="center" vertical="top" wrapText="1"/>
    </xf>
    <xf numFmtId="2" fontId="30" fillId="0" borderId="31" xfId="0"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2"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xf>
    <xf numFmtId="2" fontId="5" fillId="0" borderId="28" xfId="0" applyNumberFormat="1" applyFont="1" applyFill="1" applyBorder="1" applyAlignment="1">
      <alignment horizontal="center" vertical="top" wrapText="1"/>
    </xf>
    <xf numFmtId="10" fontId="4" fillId="0" borderId="28" xfId="3" applyNumberFormat="1" applyFont="1" applyFill="1" applyBorder="1" applyAlignment="1">
      <alignment horizontal="center" vertical="top" wrapText="1"/>
    </xf>
    <xf numFmtId="0" fontId="4" fillId="0" borderId="46"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62" xfId="0" applyFont="1" applyBorder="1" applyAlignment="1">
      <alignment horizontal="left"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5" fillId="0" borderId="78" xfId="0" applyFont="1" applyBorder="1" applyAlignment="1">
      <alignment horizontal="center"/>
    </xf>
    <xf numFmtId="0" fontId="5" fillId="0" borderId="51" xfId="0" applyFont="1" applyBorder="1" applyAlignment="1">
      <alignment horizontal="center"/>
    </xf>
    <xf numFmtId="164" fontId="5" fillId="0" borderId="28" xfId="0" applyNumberFormat="1"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1" xfId="0"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30" xfId="0" applyFont="1" applyBorder="1"/>
    <xf numFmtId="0" fontId="5" fillId="0" borderId="29" xfId="0" applyFont="1" applyBorder="1"/>
    <xf numFmtId="0" fontId="5" fillId="0" borderId="31" xfId="0" applyFont="1" applyBorder="1"/>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4" fillId="0" borderId="30" xfId="0" applyFont="1" applyFill="1" applyBorder="1" applyAlignment="1">
      <alignment horizontal="center" vertical="top" wrapText="1"/>
    </xf>
    <xf numFmtId="0" fontId="4" fillId="0" borderId="29" xfId="0" applyFont="1" applyFill="1" applyBorder="1" applyAlignment="1">
      <alignment horizontal="center" vertical="top" wrapText="1"/>
    </xf>
    <xf numFmtId="0" fontId="4" fillId="0" borderId="31" xfId="0" applyFont="1" applyFill="1" applyBorder="1" applyAlignment="1">
      <alignment horizontal="center" vertical="top" wrapText="1"/>
    </xf>
    <xf numFmtId="0" fontId="5" fillId="0" borderId="0" xfId="0" applyFont="1" applyAlignment="1">
      <alignment horizontal="left" vertical="top" wrapText="1"/>
    </xf>
    <xf numFmtId="0" fontId="4" fillId="0" borderId="16" xfId="0" applyFont="1" applyFill="1" applyBorder="1" applyAlignment="1">
      <alignment horizontal="center" vertic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0" xfId="0" applyFont="1" applyFill="1" applyAlignment="1">
      <alignment horizontal="left" vertical="top" wrapText="1"/>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2" fontId="5" fillId="0" borderId="85"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left" vertical="center"/>
    </xf>
    <xf numFmtId="2" fontId="5" fillId="0" borderId="28" xfId="0" applyNumberFormat="1" applyFont="1" applyBorder="1" applyAlignment="1">
      <alignment horizont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2" fontId="5" fillId="0" borderId="28" xfId="0" applyNumberFormat="1" applyFont="1" applyBorder="1" applyAlignment="1">
      <alignment horizontal="center" vertical="top" wrapText="1"/>
    </xf>
    <xf numFmtId="0" fontId="5"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0" fontId="4"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1"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9" xfId="0" applyFont="1" applyBorder="1" applyAlignment="1">
      <alignment horizontal="center" vertical="center"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29" xfId="0" applyNumberFormat="1" applyFont="1" applyBorder="1" applyAlignment="1">
      <alignment horizontal="center"/>
    </xf>
    <xf numFmtId="4" fontId="5" fillId="0" borderId="28" xfId="0" applyNumberFormat="1" applyFont="1" applyBorder="1" applyAlignment="1">
      <alignment horizontal="center"/>
    </xf>
    <xf numFmtId="0" fontId="26" fillId="0" borderId="28" xfId="0" applyFont="1" applyBorder="1" applyAlignment="1">
      <alignment horizontal="left"/>
    </xf>
    <xf numFmtId="4" fontId="5" fillId="0" borderId="30" xfId="0" applyNumberFormat="1" applyFont="1" applyBorder="1" applyAlignment="1">
      <alignment horizontal="center"/>
    </xf>
    <xf numFmtId="0" fontId="5" fillId="0" borderId="28" xfId="0" applyFont="1" applyBorder="1" applyAlignment="1">
      <alignment horizontal="left"/>
    </xf>
  </cellXfs>
  <cellStyles count="104">
    <cellStyle name="_x000a_bidires=100_x000d_" xfId="6"/>
    <cellStyle name="20% - Accent1" xfId="75" builtinId="30" customBuiltin="1"/>
    <cellStyle name="20% - Accent1 2" xfId="7"/>
    <cellStyle name="20% - Accent2" xfId="78" builtinId="34" customBuiltin="1"/>
    <cellStyle name="20% - Accent2 2" xfId="8"/>
    <cellStyle name="20% - Accent3" xfId="81" builtinId="38" customBuiltin="1"/>
    <cellStyle name="20% - Accent3 2" xfId="9"/>
    <cellStyle name="20% - Accent4" xfId="84" builtinId="42" customBuiltin="1"/>
    <cellStyle name="20% - Accent4 2" xfId="10"/>
    <cellStyle name="20% - Accent5" xfId="87" builtinId="46" customBuiltin="1"/>
    <cellStyle name="20% - Accent5 2" xfId="11"/>
    <cellStyle name="20% - Accent6" xfId="90" builtinId="50" customBuiltin="1"/>
    <cellStyle name="20% - Accent6 2" xfId="12"/>
    <cellStyle name="40% - Accent1" xfId="76" builtinId="31" customBuiltin="1"/>
    <cellStyle name="40% - Accent1 2" xfId="13"/>
    <cellStyle name="40% - Accent2" xfId="79" builtinId="35" customBuiltin="1"/>
    <cellStyle name="40% - Accent2 2" xfId="14"/>
    <cellStyle name="40% - Accent3" xfId="82" builtinId="39" customBuiltin="1"/>
    <cellStyle name="40% - Accent3 2" xfId="15"/>
    <cellStyle name="40% - Accent4" xfId="85" builtinId="43" customBuiltin="1"/>
    <cellStyle name="40% - Accent4 2" xfId="16"/>
    <cellStyle name="40% - Accent5" xfId="88" builtinId="47" customBuiltin="1"/>
    <cellStyle name="40% - Accent5 2" xfId="17"/>
    <cellStyle name="40% - Accent6" xfId="91" builtinId="51" customBuiltin="1"/>
    <cellStyle name="40% - Accent6 2" xfId="18"/>
    <cellStyle name="60% - Accent1 2" xfId="19"/>
    <cellStyle name="60% - Accent1 3" xfId="93"/>
    <cellStyle name="60% - Accent2 2" xfId="20"/>
    <cellStyle name="60% - Accent2 3" xfId="94"/>
    <cellStyle name="60% - Accent3 2" xfId="21"/>
    <cellStyle name="60% - Accent3 3" xfId="95"/>
    <cellStyle name="60% - Accent4 2" xfId="22"/>
    <cellStyle name="60% - Accent4 3" xfId="96"/>
    <cellStyle name="60% - Accent5 2" xfId="23"/>
    <cellStyle name="60% - Accent5 3" xfId="97"/>
    <cellStyle name="60% - Accent6 2" xfId="24"/>
    <cellStyle name="60% - Accent6 3" xfId="98"/>
    <cellStyle name="Accent1" xfId="74" builtinId="29" customBuiltin="1"/>
    <cellStyle name="Accent1 2" xfId="25"/>
    <cellStyle name="Accent2" xfId="77" builtinId="33" customBuiltin="1"/>
    <cellStyle name="Accent2 2" xfId="26"/>
    <cellStyle name="Accent3" xfId="80" builtinId="37" customBuiltin="1"/>
    <cellStyle name="Accent3 2" xfId="27"/>
    <cellStyle name="Accent4" xfId="83" builtinId="41" customBuiltin="1"/>
    <cellStyle name="Accent4 2" xfId="28"/>
    <cellStyle name="Accent5" xfId="86" builtinId="45" customBuiltin="1"/>
    <cellStyle name="Accent5 2" xfId="29"/>
    <cellStyle name="Accent6" xfId="89" builtinId="49" customBuiltin="1"/>
    <cellStyle name="Accent6 2" xfId="30"/>
    <cellStyle name="Bad" xfId="64" builtinId="27" customBuiltin="1"/>
    <cellStyle name="Bad 2" xfId="31"/>
    <cellStyle name="Calculation" xfId="67" builtinId="22" customBuiltin="1"/>
    <cellStyle name="Calculation 2" xfId="32"/>
    <cellStyle name="Calculation 2 2" xfId="50"/>
    <cellStyle name="Check Cell" xfId="69" builtinId="23" customBuiltin="1"/>
    <cellStyle name="Check Cell 2" xfId="33"/>
    <cellStyle name="Comma" xfId="57" builtinId="3"/>
    <cellStyle name="Comma 2" xfId="4"/>
    <cellStyle name="Comma 2 2" xfId="101"/>
    <cellStyle name="Comma 3" xfId="103"/>
    <cellStyle name="Explanatory Text" xfId="72" builtinId="53" customBuiltin="1"/>
    <cellStyle name="Explanatory Text 2" xfId="34"/>
    <cellStyle name="Good" xfId="63" builtinId="26" customBuiltin="1"/>
    <cellStyle name="Good 2" xfId="35"/>
    <cellStyle name="Heading 1" xfId="59" builtinId="16" customBuiltin="1"/>
    <cellStyle name="Heading 1 2" xfId="36"/>
    <cellStyle name="Heading 2" xfId="60" builtinId="17" customBuiltin="1"/>
    <cellStyle name="Heading 2 2" xfId="37"/>
    <cellStyle name="Heading 3" xfId="61" builtinId="18" customBuiltin="1"/>
    <cellStyle name="Heading 3 2" xfId="38"/>
    <cellStyle name="Heading 4" xfId="62" builtinId="19" customBuiltin="1"/>
    <cellStyle name="Heading 4 2" xfId="39"/>
    <cellStyle name="Input" xfId="65" builtinId="20" customBuiltin="1"/>
    <cellStyle name="Input 2" xfId="40"/>
    <cellStyle name="Input 2 2" xfId="51"/>
    <cellStyle name="Linked Cell" xfId="68" builtinId="24" customBuiltin="1"/>
    <cellStyle name="Linked Cell 2" xfId="41"/>
    <cellStyle name="Neutral 2" xfId="42"/>
    <cellStyle name="Neutral 3" xfId="92"/>
    <cellStyle name="Normal" xfId="0" builtinId="0"/>
    <cellStyle name="Normal 2" xfId="1"/>
    <cellStyle name="Normal 2 2" xfId="99"/>
    <cellStyle name="Normal 3" xfId="2"/>
    <cellStyle name="Normal 3 2" xfId="100"/>
    <cellStyle name="Normal 4" xfId="56"/>
    <cellStyle name="Normal 4 2" xfId="102"/>
    <cellStyle name="Note" xfId="71" builtinId="10" customBuiltin="1"/>
    <cellStyle name="Note 2" xfId="43"/>
    <cellStyle name="Note 2 2" xfId="52"/>
    <cellStyle name="Output" xfId="66" builtinId="21" customBuiltin="1"/>
    <cellStyle name="Output 2" xfId="44"/>
    <cellStyle name="Output 2 2" xfId="53"/>
    <cellStyle name="Percent" xfId="3" builtinId="5"/>
    <cellStyle name="Percent 2" xfId="5"/>
    <cellStyle name="Style 1" xfId="45"/>
    <cellStyle name="Style 1 2" xfId="54"/>
    <cellStyle name="Title" xfId="58" builtinId="15" customBuiltin="1"/>
    <cellStyle name="Title 2" xfId="46"/>
    <cellStyle name="Total" xfId="73" builtinId="25" customBuiltin="1"/>
    <cellStyle name="Total 2" xfId="47"/>
    <cellStyle name="Total 2 2" xfId="55"/>
    <cellStyle name="Warning Text" xfId="70" builtinId="11" customBuiltin="1"/>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484168" y="23108771"/>
          <a:ext cx="3646954" cy="2012029"/>
        </a:xfrm>
        <a:prstGeom prst="rect">
          <a:avLst/>
        </a:prstGeom>
      </xdr:spPr>
    </xdr:pic>
    <xdr:clientData/>
  </xdr:twoCellAnchor>
  <xdr:twoCellAnchor editAs="oneCell">
    <xdr:from>
      <xdr:col>37</xdr:col>
      <xdr:colOff>495300</xdr:colOff>
      <xdr:row>123</xdr:row>
      <xdr:rowOff>109537</xdr:rowOff>
    </xdr:from>
    <xdr:to>
      <xdr:col>42</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43</xdr:col>
      <xdr:colOff>401569</xdr:colOff>
      <xdr:row>123</xdr:row>
      <xdr:rowOff>95250</xdr:rowOff>
    </xdr:from>
    <xdr:to>
      <xdr:col>48</xdr:col>
      <xdr:colOff>315845</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49</xdr:col>
      <xdr:colOff>476250</xdr:colOff>
      <xdr:row>123</xdr:row>
      <xdr:rowOff>85725</xdr:rowOff>
    </xdr:from>
    <xdr:to>
      <xdr:col>54</xdr:col>
      <xdr:colOff>390526</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67</xdr:col>
      <xdr:colOff>466725</xdr:colOff>
      <xdr:row>123</xdr:row>
      <xdr:rowOff>95250</xdr:rowOff>
    </xdr:from>
    <xdr:to>
      <xdr:col>72</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61</xdr:col>
      <xdr:colOff>495300</xdr:colOff>
      <xdr:row>123</xdr:row>
      <xdr:rowOff>123825</xdr:rowOff>
    </xdr:from>
    <xdr:to>
      <xdr:col>66</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55</xdr:col>
      <xdr:colOff>352425</xdr:colOff>
      <xdr:row>123</xdr:row>
      <xdr:rowOff>104775</xdr:rowOff>
    </xdr:from>
    <xdr:to>
      <xdr:col>60</xdr:col>
      <xdr:colOff>266701</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73</xdr:col>
      <xdr:colOff>514350</xdr:colOff>
      <xdr:row>123</xdr:row>
      <xdr:rowOff>57150</xdr:rowOff>
    </xdr:from>
    <xdr:to>
      <xdr:col>78</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79</xdr:col>
      <xdr:colOff>361950</xdr:colOff>
      <xdr:row>123</xdr:row>
      <xdr:rowOff>104775</xdr:rowOff>
    </xdr:from>
    <xdr:to>
      <xdr:col>84</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37</xdr:col>
      <xdr:colOff>595313</xdr:colOff>
      <xdr:row>108</xdr:row>
      <xdr:rowOff>40482</xdr:rowOff>
    </xdr:from>
    <xdr:to>
      <xdr:col>41</xdr:col>
      <xdr:colOff>550668</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43</xdr:col>
      <xdr:colOff>476250</xdr:colOff>
      <xdr:row>108</xdr:row>
      <xdr:rowOff>57150</xdr:rowOff>
    </xdr:from>
    <xdr:to>
      <xdr:col>48</xdr:col>
      <xdr:colOff>148237</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49</xdr:col>
      <xdr:colOff>657225</xdr:colOff>
      <xdr:row>108</xdr:row>
      <xdr:rowOff>19050</xdr:rowOff>
    </xdr:from>
    <xdr:to>
      <xdr:col>54</xdr:col>
      <xdr:colOff>329212</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55</xdr:col>
      <xdr:colOff>514350</xdr:colOff>
      <xdr:row>108</xdr:row>
      <xdr:rowOff>47625</xdr:rowOff>
    </xdr:from>
    <xdr:to>
      <xdr:col>60</xdr:col>
      <xdr:colOff>186337</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61</xdr:col>
      <xdr:colOff>581025</xdr:colOff>
      <xdr:row>108</xdr:row>
      <xdr:rowOff>38100</xdr:rowOff>
    </xdr:from>
    <xdr:to>
      <xdr:col>66</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67</xdr:col>
      <xdr:colOff>581025</xdr:colOff>
      <xdr:row>108</xdr:row>
      <xdr:rowOff>28575</xdr:rowOff>
    </xdr:from>
    <xdr:to>
      <xdr:col>72</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73</xdr:col>
      <xdr:colOff>647700</xdr:colOff>
      <xdr:row>108</xdr:row>
      <xdr:rowOff>38100</xdr:rowOff>
    </xdr:from>
    <xdr:to>
      <xdr:col>78</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79</xdr:col>
      <xdr:colOff>514350</xdr:colOff>
      <xdr:row>108</xdr:row>
      <xdr:rowOff>47625</xdr:rowOff>
    </xdr:from>
    <xdr:to>
      <xdr:col>84</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85</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85</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twoCellAnchor editAs="oneCell">
    <xdr:from>
      <xdr:col>31</xdr:col>
      <xdr:colOff>526116</xdr:colOff>
      <xdr:row>108</xdr:row>
      <xdr:rowOff>38099</xdr:rowOff>
    </xdr:from>
    <xdr:to>
      <xdr:col>36</xdr:col>
      <xdr:colOff>144192</xdr:colOff>
      <xdr:row>120</xdr:row>
      <xdr:rowOff>133349</xdr:rowOff>
    </xdr:to>
    <xdr:pic>
      <xdr:nvPicPr>
        <xdr:cNvPr id="30" name="Picture 29">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8171028" y="20645717"/>
          <a:ext cx="3408587" cy="1977838"/>
        </a:xfrm>
        <a:prstGeom prst="rect">
          <a:avLst/>
        </a:prstGeom>
      </xdr:spPr>
    </xdr:pic>
    <xdr:clientData/>
  </xdr:twoCellAnchor>
  <xdr:twoCellAnchor editAs="oneCell">
    <xdr:from>
      <xdr:col>31</xdr:col>
      <xdr:colOff>406774</xdr:colOff>
      <xdr:row>123</xdr:row>
      <xdr:rowOff>76200</xdr:rowOff>
    </xdr:from>
    <xdr:to>
      <xdr:col>36</xdr:col>
      <xdr:colOff>263217</xdr:colOff>
      <xdr:row>136</xdr:row>
      <xdr:rowOff>48759</xdr:rowOff>
    </xdr:to>
    <xdr:pic>
      <xdr:nvPicPr>
        <xdr:cNvPr id="31" name="Picture 30">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8051686" y="23070671"/>
          <a:ext cx="3646954" cy="20120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twoCellAnchor editAs="oneCell">
    <xdr:from>
      <xdr:col>32</xdr:col>
      <xdr:colOff>57704</xdr:colOff>
      <xdr:row>60</xdr:row>
      <xdr:rowOff>42636</xdr:rowOff>
    </xdr:from>
    <xdr:to>
      <xdr:col>36</xdr:col>
      <xdr:colOff>85725</xdr:colOff>
      <xdr:row>74</xdr:row>
      <xdr:rowOff>125761</xdr:rowOff>
    </xdr:to>
    <xdr:pic>
      <xdr:nvPicPr>
        <xdr:cNvPr id="31" name="Picture 30">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30051929" y="12672786"/>
          <a:ext cx="3504646" cy="2311975"/>
        </a:xfrm>
        <a:prstGeom prst="rect">
          <a:avLst/>
        </a:prstGeom>
      </xdr:spPr>
    </xdr:pic>
    <xdr:clientData/>
  </xdr:twoCellAnchor>
  <xdr:twoCellAnchor editAs="oneCell">
    <xdr:from>
      <xdr:col>19</xdr:col>
      <xdr:colOff>584946</xdr:colOff>
      <xdr:row>77</xdr:row>
      <xdr:rowOff>91327</xdr:rowOff>
    </xdr:from>
    <xdr:to>
      <xdr:col>24</xdr:col>
      <xdr:colOff>225237</xdr:colOff>
      <xdr:row>90</xdr:row>
      <xdr:rowOff>91328</xdr:rowOff>
    </xdr:to>
    <xdr:pic>
      <xdr:nvPicPr>
        <xdr:cNvPr id="38" name="Picture 37">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20025471" y="15464677"/>
          <a:ext cx="3888441" cy="21050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643972</xdr:colOff>
      <xdr:row>66</xdr:row>
      <xdr:rowOff>64603</xdr:rowOff>
    </xdr:from>
    <xdr:to>
      <xdr:col>12</xdr:col>
      <xdr:colOff>186358</xdr:colOff>
      <xdr:row>79</xdr:row>
      <xdr:rowOff>102774</xdr:rowOff>
    </xdr:to>
    <xdr:pic>
      <xdr:nvPicPr>
        <xdr:cNvPr id="18" name="Picture 17">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8752646" y="13117994"/>
          <a:ext cx="3567734" cy="2191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0426" y="23602950"/>
          <a:ext cx="3789294"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twoCellAnchor editAs="oneCell">
    <xdr:from>
      <xdr:col>13</xdr:col>
      <xdr:colOff>471695</xdr:colOff>
      <xdr:row>108</xdr:row>
      <xdr:rowOff>9939</xdr:rowOff>
    </xdr:from>
    <xdr:to>
      <xdr:col>18</xdr:col>
      <xdr:colOff>401294</xdr:colOff>
      <xdr:row>118</xdr:row>
      <xdr:rowOff>143288</xdr:rowOff>
    </xdr:to>
    <xdr:pic>
      <xdr:nvPicPr>
        <xdr:cNvPr id="16" name="Picture 15">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13558217" y="23631939"/>
          <a:ext cx="3789294" cy="20383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126</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126</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127</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126</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127</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112</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112</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111</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111</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111</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127</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111</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126</xdr:row>
      <xdr:rowOff>174139</xdr:rowOff>
    </xdr:from>
    <xdr:to>
      <xdr:col>42</xdr:col>
      <xdr:colOff>380473</xdr:colOff>
      <xdr:row>138</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111</xdr:row>
      <xdr:rowOff>68036</xdr:rowOff>
    </xdr:from>
    <xdr:to>
      <xdr:col>42</xdr:col>
      <xdr:colOff>48598</xdr:colOff>
      <xdr:row>123</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127</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111</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37164" y="17185901"/>
          <a:ext cx="4066569"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484440</xdr:colOff>
      <xdr:row>65</xdr:row>
      <xdr:rowOff>69476</xdr:rowOff>
    </xdr:from>
    <xdr:to>
      <xdr:col>5</xdr:col>
      <xdr:colOff>714376</xdr:colOff>
      <xdr:row>77</xdr:row>
      <xdr:rowOff>57150</xdr:rowOff>
    </xdr:to>
    <xdr:pic>
      <xdr:nvPicPr>
        <xdr:cNvPr id="4" name="Picture 3">
          <a:extLst>
            <a:ext uri="{FF2B5EF4-FFF2-40B4-BE49-F238E27FC236}">
              <a16:creationId xmlns:a16="http://schemas.microsoft.com/office/drawing/2014/main" id="{18F94DCB-50A7-4BE7-80FC-AFEED472DC06}"/>
            </a:ext>
          </a:extLst>
        </xdr:cNvPr>
        <xdr:cNvPicPr>
          <a:picLocks noChangeAspect="1"/>
        </xdr:cNvPicPr>
      </xdr:nvPicPr>
      <xdr:blipFill rotWithShape="1">
        <a:blip xmlns:r="http://schemas.openxmlformats.org/officeDocument/2006/relationships" r:embed="rId1"/>
        <a:srcRect b="-393"/>
        <a:stretch/>
      </xdr:blipFill>
      <xdr:spPr>
        <a:xfrm>
          <a:off x="3427665" y="14252201"/>
          <a:ext cx="3201736" cy="2273674"/>
        </a:xfrm>
        <a:prstGeom prst="rect">
          <a:avLst/>
        </a:prstGeom>
      </xdr:spPr>
    </xdr:pic>
    <xdr:clientData/>
  </xdr:twoCellAnchor>
  <xdr:twoCellAnchor editAs="oneCell">
    <xdr:from>
      <xdr:col>7</xdr:col>
      <xdr:colOff>703515</xdr:colOff>
      <xdr:row>65</xdr:row>
      <xdr:rowOff>69476</xdr:rowOff>
    </xdr:from>
    <xdr:to>
      <xdr:col>12</xdr:col>
      <xdr:colOff>152401</xdr:colOff>
      <xdr:row>77</xdr:row>
      <xdr:rowOff>57150</xdr:rowOff>
    </xdr:to>
    <xdr:pic>
      <xdr:nvPicPr>
        <xdr:cNvPr id="5" name="Picture 4">
          <a:extLst>
            <a:ext uri="{FF2B5EF4-FFF2-40B4-BE49-F238E27FC236}">
              <a16:creationId xmlns:a16="http://schemas.microsoft.com/office/drawing/2014/main" id="{6D0263D8-8F70-4AE6-8CE1-6B935666CE96}"/>
            </a:ext>
          </a:extLst>
        </xdr:cNvPr>
        <xdr:cNvPicPr>
          <a:picLocks noChangeAspect="1"/>
        </xdr:cNvPicPr>
      </xdr:nvPicPr>
      <xdr:blipFill rotWithShape="1">
        <a:blip xmlns:r="http://schemas.openxmlformats.org/officeDocument/2006/relationships" r:embed="rId1"/>
        <a:srcRect b="-393"/>
        <a:stretch/>
      </xdr:blipFill>
      <xdr:spPr>
        <a:xfrm>
          <a:off x="8256840" y="14252201"/>
          <a:ext cx="3201736" cy="2273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S226"/>
  <sheetViews>
    <sheetView showGridLines="0" tabSelected="1" zoomScale="115" zoomScaleNormal="115" workbookViewId="0">
      <pane xSplit="1" ySplit="2" topLeftCell="AD3" activePane="bottomRight" state="frozen"/>
      <selection activeCell="B92" sqref="A92:XFD92"/>
      <selection pane="topRight" activeCell="B92" sqref="A92:XFD92"/>
      <selection pane="bottomLeft" activeCell="B92" sqref="A92:XFD92"/>
      <selection pane="bottomRight" activeCell="AF6" sqref="AF6"/>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1" s="6" customFormat="1" ht="13.5" customHeight="1" thickBot="1" x14ac:dyDescent="0.25">
      <c r="A1" s="162" t="s">
        <v>635</v>
      </c>
      <c r="B1" s="21"/>
      <c r="C1" s="21"/>
      <c r="D1" s="21"/>
      <c r="E1" s="21"/>
      <c r="F1" s="21"/>
      <c r="G1" s="21"/>
      <c r="H1" s="21"/>
      <c r="I1" s="21"/>
      <c r="J1" s="129"/>
      <c r="AG1" s="6" t="s">
        <v>333</v>
      </c>
      <c r="AL1" s="6" t="s">
        <v>333</v>
      </c>
      <c r="CH1" s="374"/>
      <c r="CI1" s="374"/>
      <c r="CJ1" s="374"/>
      <c r="CK1" s="374"/>
      <c r="CL1" s="374"/>
      <c r="CM1" s="374"/>
    </row>
    <row r="2" spans="1:91" s="19" customFormat="1" ht="12.75" customHeight="1" x14ac:dyDescent="0.25">
      <c r="A2" s="88" t="s">
        <v>6</v>
      </c>
      <c r="B2" s="306" t="s">
        <v>128</v>
      </c>
      <c r="C2" s="307"/>
      <c r="D2" s="307"/>
      <c r="E2" s="307"/>
      <c r="F2" s="307"/>
      <c r="G2" s="308"/>
      <c r="H2" s="306" t="s">
        <v>80</v>
      </c>
      <c r="I2" s="307"/>
      <c r="J2" s="307"/>
      <c r="K2" s="307"/>
      <c r="L2" s="307"/>
      <c r="M2" s="308"/>
      <c r="N2" s="306" t="s">
        <v>175</v>
      </c>
      <c r="O2" s="307"/>
      <c r="P2" s="307"/>
      <c r="Q2" s="307"/>
      <c r="R2" s="307"/>
      <c r="S2" s="308"/>
      <c r="T2" s="306" t="s">
        <v>417</v>
      </c>
      <c r="U2" s="307"/>
      <c r="V2" s="307"/>
      <c r="W2" s="307"/>
      <c r="X2" s="307"/>
      <c r="Y2" s="308"/>
      <c r="Z2" s="306" t="s">
        <v>7</v>
      </c>
      <c r="AA2" s="307"/>
      <c r="AB2" s="307"/>
      <c r="AC2" s="307"/>
      <c r="AD2" s="307"/>
      <c r="AE2" s="308"/>
      <c r="AF2" s="306" t="s">
        <v>638</v>
      </c>
      <c r="AG2" s="307"/>
      <c r="AH2" s="307"/>
      <c r="AI2" s="307"/>
      <c r="AJ2" s="307"/>
      <c r="AK2" s="308"/>
      <c r="AL2" s="306" t="s">
        <v>339</v>
      </c>
      <c r="AM2" s="307"/>
      <c r="AN2" s="307"/>
      <c r="AO2" s="307"/>
      <c r="AP2" s="307"/>
      <c r="AQ2" s="308"/>
      <c r="AR2" s="306" t="s">
        <v>240</v>
      </c>
      <c r="AS2" s="307"/>
      <c r="AT2" s="307"/>
      <c r="AU2" s="307"/>
      <c r="AV2" s="307"/>
      <c r="AW2" s="308"/>
      <c r="AX2" s="306" t="s">
        <v>308</v>
      </c>
      <c r="AY2" s="307"/>
      <c r="AZ2" s="307"/>
      <c r="BA2" s="307"/>
      <c r="BB2" s="307"/>
      <c r="BC2" s="308"/>
      <c r="BD2" s="306" t="s">
        <v>510</v>
      </c>
      <c r="BE2" s="307"/>
      <c r="BF2" s="307"/>
      <c r="BG2" s="307"/>
      <c r="BH2" s="307"/>
      <c r="BI2" s="308"/>
      <c r="BJ2" s="306" t="s">
        <v>438</v>
      </c>
      <c r="BK2" s="307"/>
      <c r="BL2" s="307"/>
      <c r="BM2" s="307"/>
      <c r="BN2" s="307"/>
      <c r="BO2" s="308"/>
      <c r="BP2" s="306" t="s">
        <v>310</v>
      </c>
      <c r="BQ2" s="307"/>
      <c r="BR2" s="307"/>
      <c r="BS2" s="307"/>
      <c r="BT2" s="307"/>
      <c r="BU2" s="308"/>
      <c r="BV2" s="306" t="s">
        <v>311</v>
      </c>
      <c r="BW2" s="307"/>
      <c r="BX2" s="307"/>
      <c r="BY2" s="307"/>
      <c r="BZ2" s="307"/>
      <c r="CA2" s="308"/>
      <c r="CB2" s="306" t="s">
        <v>507</v>
      </c>
      <c r="CC2" s="307"/>
      <c r="CD2" s="307"/>
      <c r="CE2" s="307"/>
      <c r="CF2" s="307"/>
      <c r="CG2" s="308"/>
      <c r="CH2" s="306" t="s">
        <v>8</v>
      </c>
      <c r="CI2" s="307"/>
      <c r="CJ2" s="307"/>
      <c r="CK2" s="307"/>
      <c r="CL2" s="307"/>
      <c r="CM2" s="308"/>
    </row>
    <row r="3" spans="1:91" s="131" customFormat="1" ht="25.5" customHeight="1" x14ac:dyDescent="0.2">
      <c r="A3" s="130" t="s">
        <v>368</v>
      </c>
      <c r="B3" s="107" t="s">
        <v>372</v>
      </c>
      <c r="C3" s="107"/>
      <c r="D3" s="107"/>
      <c r="E3" s="107"/>
      <c r="F3" s="107"/>
      <c r="G3" s="107"/>
      <c r="H3" s="107" t="s">
        <v>373</v>
      </c>
      <c r="I3" s="107"/>
      <c r="J3" s="107"/>
      <c r="K3" s="107"/>
      <c r="L3" s="107"/>
      <c r="M3" s="107"/>
      <c r="N3" s="107" t="s">
        <v>374</v>
      </c>
      <c r="O3" s="107"/>
      <c r="P3" s="107"/>
      <c r="Q3" s="107"/>
      <c r="R3" s="107"/>
      <c r="S3" s="107"/>
      <c r="T3" s="107" t="s">
        <v>375</v>
      </c>
      <c r="U3" s="107"/>
      <c r="V3" s="107"/>
      <c r="W3" s="107"/>
      <c r="X3" s="107"/>
      <c r="Y3" s="107"/>
      <c r="Z3" s="107" t="s">
        <v>376</v>
      </c>
      <c r="AA3" s="107"/>
      <c r="AB3" s="107"/>
      <c r="AC3" s="107"/>
      <c r="AD3" s="107"/>
      <c r="AE3" s="107"/>
      <c r="AF3" s="387"/>
      <c r="AG3" s="387"/>
      <c r="AH3" s="387"/>
      <c r="AI3" s="387"/>
      <c r="AJ3" s="387"/>
      <c r="AK3" s="387"/>
      <c r="AL3" s="107" t="s">
        <v>369</v>
      </c>
      <c r="AM3" s="107"/>
      <c r="AN3" s="107"/>
      <c r="AO3" s="107"/>
      <c r="AP3" s="107"/>
      <c r="AQ3" s="107"/>
      <c r="AR3" s="107" t="s">
        <v>377</v>
      </c>
      <c r="AS3" s="53"/>
      <c r="AT3" s="53"/>
      <c r="AU3" s="53"/>
      <c r="AV3" s="53"/>
      <c r="AW3" s="53"/>
      <c r="AX3" s="107" t="s">
        <v>378</v>
      </c>
      <c r="AY3" s="53"/>
      <c r="AZ3" s="53"/>
      <c r="BA3" s="53"/>
      <c r="BB3" s="53"/>
      <c r="BC3" s="53"/>
      <c r="BD3" s="107" t="s">
        <v>379</v>
      </c>
      <c r="BE3" s="53"/>
      <c r="BF3" s="53"/>
      <c r="BG3" s="53"/>
      <c r="BH3" s="53"/>
      <c r="BI3" s="53"/>
      <c r="BJ3" s="107" t="s">
        <v>371</v>
      </c>
      <c r="BK3" s="53"/>
      <c r="BL3" s="53"/>
      <c r="BM3" s="53"/>
      <c r="BN3" s="53"/>
      <c r="BO3" s="53"/>
      <c r="BP3" s="107" t="s">
        <v>380</v>
      </c>
      <c r="BQ3" s="53"/>
      <c r="BR3" s="53"/>
      <c r="BS3" s="53"/>
      <c r="BT3" s="53"/>
      <c r="BU3" s="53"/>
      <c r="BV3" s="107" t="s">
        <v>370</v>
      </c>
      <c r="BW3" s="53"/>
      <c r="BX3" s="53"/>
      <c r="BY3" s="53"/>
      <c r="BZ3" s="53"/>
      <c r="CA3" s="53"/>
      <c r="CB3" s="295" t="s">
        <v>381</v>
      </c>
      <c r="CC3" s="295"/>
      <c r="CD3" s="295"/>
      <c r="CE3" s="295"/>
      <c r="CF3" s="295"/>
      <c r="CG3" s="296"/>
      <c r="CH3" s="368" t="s">
        <v>20</v>
      </c>
      <c r="CI3" s="369"/>
      <c r="CJ3" s="369"/>
      <c r="CK3" s="369"/>
      <c r="CL3" s="369"/>
      <c r="CM3" s="369"/>
    </row>
    <row r="4" spans="1:91" s="6" customFormat="1" ht="12.75" x14ac:dyDescent="0.2">
      <c r="A4" s="8" t="s">
        <v>328</v>
      </c>
      <c r="B4" s="333" t="s">
        <v>22</v>
      </c>
      <c r="C4" s="334"/>
      <c r="D4" s="334"/>
      <c r="E4" s="334"/>
      <c r="F4" s="334"/>
      <c r="G4" s="335"/>
      <c r="H4" s="309" t="s">
        <v>21</v>
      </c>
      <c r="I4" s="310"/>
      <c r="J4" s="310"/>
      <c r="K4" s="310"/>
      <c r="L4" s="310"/>
      <c r="M4" s="311"/>
      <c r="N4" s="333" t="s">
        <v>23</v>
      </c>
      <c r="O4" s="334"/>
      <c r="P4" s="334"/>
      <c r="Q4" s="334"/>
      <c r="R4" s="334"/>
      <c r="S4" s="335"/>
      <c r="T4" s="333" t="s">
        <v>24</v>
      </c>
      <c r="U4" s="334"/>
      <c r="V4" s="334"/>
      <c r="W4" s="334"/>
      <c r="X4" s="334"/>
      <c r="Y4" s="335"/>
      <c r="Z4" s="333" t="s">
        <v>40</v>
      </c>
      <c r="AA4" s="334"/>
      <c r="AB4" s="334"/>
      <c r="AC4" s="334"/>
      <c r="AD4" s="334"/>
      <c r="AE4" s="335"/>
      <c r="AF4" s="309" t="s">
        <v>641</v>
      </c>
      <c r="AG4" s="310"/>
      <c r="AH4" s="310"/>
      <c r="AI4" s="310"/>
      <c r="AJ4" s="310"/>
      <c r="AK4" s="311"/>
      <c r="AL4" s="333" t="s">
        <v>29</v>
      </c>
      <c r="AM4" s="334"/>
      <c r="AN4" s="334"/>
      <c r="AO4" s="334"/>
      <c r="AP4" s="334"/>
      <c r="AQ4" s="335"/>
      <c r="AR4" s="309" t="s">
        <v>241</v>
      </c>
      <c r="AS4" s="310"/>
      <c r="AT4" s="310"/>
      <c r="AU4" s="310"/>
      <c r="AV4" s="310"/>
      <c r="AW4" s="311"/>
      <c r="AX4" s="309" t="s">
        <v>255</v>
      </c>
      <c r="AY4" s="310"/>
      <c r="AZ4" s="310"/>
      <c r="BA4" s="310"/>
      <c r="BB4" s="310"/>
      <c r="BC4" s="311"/>
      <c r="BD4" s="309" t="s">
        <v>256</v>
      </c>
      <c r="BE4" s="310"/>
      <c r="BF4" s="310"/>
      <c r="BG4" s="310"/>
      <c r="BH4" s="310"/>
      <c r="BI4" s="311"/>
      <c r="BJ4" s="309" t="s">
        <v>257</v>
      </c>
      <c r="BK4" s="310"/>
      <c r="BL4" s="310"/>
      <c r="BM4" s="310"/>
      <c r="BN4" s="310"/>
      <c r="BO4" s="311"/>
      <c r="BP4" s="309" t="s">
        <v>258</v>
      </c>
      <c r="BQ4" s="310"/>
      <c r="BR4" s="310"/>
      <c r="BS4" s="310"/>
      <c r="BT4" s="310"/>
      <c r="BU4" s="311"/>
      <c r="BV4" s="309" t="s">
        <v>259</v>
      </c>
      <c r="BW4" s="310"/>
      <c r="BX4" s="310"/>
      <c r="BY4" s="310"/>
      <c r="BZ4" s="310"/>
      <c r="CA4" s="311"/>
      <c r="CB4" s="309" t="s">
        <v>280</v>
      </c>
      <c r="CC4" s="310"/>
      <c r="CD4" s="310"/>
      <c r="CE4" s="310"/>
      <c r="CF4" s="310"/>
      <c r="CG4" s="311"/>
      <c r="CH4" s="333" t="s">
        <v>30</v>
      </c>
      <c r="CI4" s="334"/>
      <c r="CJ4" s="334"/>
      <c r="CK4" s="334"/>
      <c r="CL4" s="334"/>
      <c r="CM4" s="335"/>
    </row>
    <row r="5" spans="1:91" s="6" customFormat="1" ht="12.75" x14ac:dyDescent="0.2">
      <c r="A5" s="8" t="s">
        <v>329</v>
      </c>
      <c r="B5" s="333" t="s">
        <v>330</v>
      </c>
      <c r="C5" s="334"/>
      <c r="D5" s="334"/>
      <c r="E5" s="334"/>
      <c r="F5" s="334"/>
      <c r="G5" s="335"/>
      <c r="H5" s="333" t="s">
        <v>330</v>
      </c>
      <c r="I5" s="334"/>
      <c r="J5" s="334"/>
      <c r="K5" s="334"/>
      <c r="L5" s="334"/>
      <c r="M5" s="335"/>
      <c r="N5" s="333" t="s">
        <v>23</v>
      </c>
      <c r="O5" s="334"/>
      <c r="P5" s="334"/>
      <c r="Q5" s="334"/>
      <c r="R5" s="334"/>
      <c r="S5" s="335"/>
      <c r="T5" s="333" t="s">
        <v>24</v>
      </c>
      <c r="U5" s="334"/>
      <c r="V5" s="334"/>
      <c r="W5" s="334"/>
      <c r="X5" s="334"/>
      <c r="Y5" s="335"/>
      <c r="Z5" s="333" t="s">
        <v>330</v>
      </c>
      <c r="AA5" s="334"/>
      <c r="AB5" s="334"/>
      <c r="AC5" s="334"/>
      <c r="AD5" s="334"/>
      <c r="AE5" s="335"/>
      <c r="AF5" s="388" t="s">
        <v>641</v>
      </c>
      <c r="AG5" s="388"/>
      <c r="AH5" s="388"/>
      <c r="AI5" s="388"/>
      <c r="AJ5" s="388"/>
      <c r="AK5" s="388"/>
      <c r="AL5" s="333" t="s">
        <v>330</v>
      </c>
      <c r="AM5" s="334"/>
      <c r="AN5" s="334"/>
      <c r="AO5" s="334"/>
      <c r="AP5" s="334"/>
      <c r="AQ5" s="335"/>
      <c r="AR5" s="309" t="s">
        <v>241</v>
      </c>
      <c r="AS5" s="310"/>
      <c r="AT5" s="310"/>
      <c r="AU5" s="310"/>
      <c r="AV5" s="310"/>
      <c r="AW5" s="311"/>
      <c r="AX5" s="309" t="s">
        <v>255</v>
      </c>
      <c r="AY5" s="310"/>
      <c r="AZ5" s="310"/>
      <c r="BA5" s="310"/>
      <c r="BB5" s="310"/>
      <c r="BC5" s="311"/>
      <c r="BD5" s="309" t="s">
        <v>256</v>
      </c>
      <c r="BE5" s="310"/>
      <c r="BF5" s="310"/>
      <c r="BG5" s="310"/>
      <c r="BH5" s="310"/>
      <c r="BI5" s="311"/>
      <c r="BJ5" s="309" t="s">
        <v>257</v>
      </c>
      <c r="BK5" s="310"/>
      <c r="BL5" s="310"/>
      <c r="BM5" s="310"/>
      <c r="BN5" s="310"/>
      <c r="BO5" s="311"/>
      <c r="BP5" s="309" t="s">
        <v>258</v>
      </c>
      <c r="BQ5" s="310"/>
      <c r="BR5" s="310"/>
      <c r="BS5" s="310"/>
      <c r="BT5" s="310"/>
      <c r="BU5" s="311"/>
      <c r="BV5" s="309" t="s">
        <v>259</v>
      </c>
      <c r="BW5" s="310"/>
      <c r="BX5" s="310"/>
      <c r="BY5" s="310"/>
      <c r="BZ5" s="310"/>
      <c r="CA5" s="311"/>
      <c r="CB5" s="309" t="s">
        <v>280</v>
      </c>
      <c r="CC5" s="310"/>
      <c r="CD5" s="310"/>
      <c r="CE5" s="310"/>
      <c r="CF5" s="310"/>
      <c r="CG5" s="311"/>
      <c r="CH5" s="333" t="s">
        <v>330</v>
      </c>
      <c r="CI5" s="334"/>
      <c r="CJ5" s="334"/>
      <c r="CK5" s="334"/>
      <c r="CL5" s="334"/>
      <c r="CM5" s="335"/>
    </row>
    <row r="6" spans="1:9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59"/>
      <c r="CI6" s="262"/>
      <c r="CJ6" s="262"/>
      <c r="CK6" s="262"/>
      <c r="CL6" s="262"/>
      <c r="CM6" s="263"/>
    </row>
    <row r="7" spans="1:91" s="194" customFormat="1" ht="12.75" x14ac:dyDescent="0.2">
      <c r="A7" s="163" t="s">
        <v>9</v>
      </c>
      <c r="B7" s="312">
        <v>1066.8</v>
      </c>
      <c r="C7" s="313"/>
      <c r="D7" s="313"/>
      <c r="E7" s="313"/>
      <c r="F7" s="313"/>
      <c r="G7" s="314"/>
      <c r="H7" s="312">
        <v>1466.8</v>
      </c>
      <c r="I7" s="313"/>
      <c r="J7" s="313"/>
      <c r="K7" s="313"/>
      <c r="L7" s="313"/>
      <c r="M7" s="314"/>
      <c r="N7" s="312">
        <v>3082.73</v>
      </c>
      <c r="O7" s="313"/>
      <c r="P7" s="313"/>
      <c r="Q7" s="313"/>
      <c r="R7" s="313"/>
      <c r="S7" s="314"/>
      <c r="T7" s="312">
        <v>261.14</v>
      </c>
      <c r="U7" s="313"/>
      <c r="V7" s="313"/>
      <c r="W7" s="313"/>
      <c r="X7" s="313"/>
      <c r="Y7" s="314"/>
      <c r="Z7" s="312">
        <v>786.09</v>
      </c>
      <c r="AA7" s="313"/>
      <c r="AB7" s="313"/>
      <c r="AC7" s="313"/>
      <c r="AD7" s="313"/>
      <c r="AE7" s="314"/>
      <c r="AF7" s="389">
        <v>908.77</v>
      </c>
      <c r="AG7" s="389"/>
      <c r="AH7" s="389"/>
      <c r="AI7" s="389"/>
      <c r="AJ7" s="389"/>
      <c r="AK7" s="389"/>
      <c r="AL7" s="312">
        <v>1139.8399999999999</v>
      </c>
      <c r="AM7" s="313"/>
      <c r="AN7" s="313"/>
      <c r="AO7" s="313"/>
      <c r="AP7" s="313"/>
      <c r="AQ7" s="314"/>
      <c r="AR7" s="312">
        <v>1349.65</v>
      </c>
      <c r="AS7" s="313"/>
      <c r="AT7" s="313"/>
      <c r="AU7" s="313"/>
      <c r="AV7" s="313"/>
      <c r="AW7" s="314"/>
      <c r="AX7" s="312">
        <v>437.39</v>
      </c>
      <c r="AY7" s="313"/>
      <c r="AZ7" s="313"/>
      <c r="BA7" s="313"/>
      <c r="BB7" s="313"/>
      <c r="BC7" s="314"/>
      <c r="BD7" s="312">
        <v>142.69999999999999</v>
      </c>
      <c r="BE7" s="313"/>
      <c r="BF7" s="313"/>
      <c r="BG7" s="313"/>
      <c r="BH7" s="313"/>
      <c r="BI7" s="314"/>
      <c r="BJ7" s="312">
        <v>315.42</v>
      </c>
      <c r="BK7" s="313"/>
      <c r="BL7" s="313"/>
      <c r="BM7" s="313"/>
      <c r="BN7" s="313"/>
      <c r="BO7" s="314"/>
      <c r="BP7" s="312">
        <v>80.86</v>
      </c>
      <c r="BQ7" s="313"/>
      <c r="BR7" s="313"/>
      <c r="BS7" s="313"/>
      <c r="BT7" s="313"/>
      <c r="BU7" s="314"/>
      <c r="BV7" s="312">
        <v>385.61</v>
      </c>
      <c r="BW7" s="313"/>
      <c r="BX7" s="313"/>
      <c r="BY7" s="313"/>
      <c r="BZ7" s="313"/>
      <c r="CA7" s="314"/>
      <c r="CB7" s="312">
        <v>138.11000000000001</v>
      </c>
      <c r="CC7" s="313"/>
      <c r="CD7" s="313"/>
      <c r="CE7" s="313"/>
      <c r="CF7" s="313"/>
      <c r="CG7" s="314"/>
      <c r="CH7" s="312">
        <v>494.16</v>
      </c>
      <c r="CI7" s="313"/>
      <c r="CJ7" s="313"/>
      <c r="CK7" s="313"/>
      <c r="CL7" s="313"/>
      <c r="CM7" s="314"/>
    </row>
    <row r="8" spans="1:9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179"/>
      <c r="AG8" s="179"/>
      <c r="AH8" s="179"/>
      <c r="AI8" s="179"/>
      <c r="AJ8" s="179"/>
      <c r="AK8" s="179"/>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68"/>
      <c r="CI8" s="369"/>
      <c r="CJ8" s="369"/>
      <c r="CK8" s="369"/>
      <c r="CL8" s="369"/>
      <c r="CM8" s="369"/>
    </row>
    <row r="9" spans="1:91"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88"/>
      <c r="AG9" s="188"/>
      <c r="AH9" s="188"/>
      <c r="AI9" s="188"/>
      <c r="AJ9" s="188"/>
      <c r="AK9" s="188"/>
      <c r="AL9" s="112"/>
      <c r="AM9" s="112"/>
      <c r="AN9" s="112"/>
      <c r="AO9" s="112"/>
      <c r="AP9" s="112"/>
      <c r="AQ9" s="106"/>
      <c r="AR9" s="315"/>
      <c r="AS9" s="315"/>
      <c r="AT9" s="315"/>
      <c r="AU9" s="315"/>
      <c r="AV9" s="315"/>
      <c r="AW9" s="316"/>
      <c r="AX9" s="315"/>
      <c r="AY9" s="315"/>
      <c r="AZ9" s="315"/>
      <c r="BA9" s="315"/>
      <c r="BB9" s="315"/>
      <c r="BC9" s="316"/>
      <c r="BD9" s="315"/>
      <c r="BE9" s="315"/>
      <c r="BF9" s="315"/>
      <c r="BG9" s="315"/>
      <c r="BH9" s="315"/>
      <c r="BI9" s="316"/>
      <c r="BJ9" s="315"/>
      <c r="BK9" s="315"/>
      <c r="BL9" s="315"/>
      <c r="BM9" s="315"/>
      <c r="BN9" s="315"/>
      <c r="BO9" s="316"/>
      <c r="BP9" s="315"/>
      <c r="BQ9" s="315"/>
      <c r="BR9" s="315"/>
      <c r="BS9" s="315"/>
      <c r="BT9" s="315"/>
      <c r="BU9" s="316"/>
      <c r="BV9" s="315"/>
      <c r="BW9" s="315"/>
      <c r="BX9" s="315"/>
      <c r="BY9" s="315"/>
      <c r="BZ9" s="315"/>
      <c r="CA9" s="316"/>
      <c r="CB9" s="315"/>
      <c r="CC9" s="315"/>
      <c r="CD9" s="315"/>
      <c r="CE9" s="315"/>
      <c r="CF9" s="315"/>
      <c r="CG9" s="316"/>
      <c r="CH9" s="368"/>
      <c r="CI9" s="369"/>
      <c r="CJ9" s="369"/>
      <c r="CK9" s="369"/>
      <c r="CL9" s="369"/>
      <c r="CM9" s="369"/>
    </row>
    <row r="10" spans="1:91" s="19" customFormat="1" ht="101.25" customHeight="1" x14ac:dyDescent="0.25">
      <c r="A10" s="8" t="s">
        <v>10</v>
      </c>
      <c r="B10" s="273" t="s">
        <v>517</v>
      </c>
      <c r="C10" s="274"/>
      <c r="D10" s="274"/>
      <c r="E10" s="274"/>
      <c r="F10" s="274"/>
      <c r="G10" s="275"/>
      <c r="H10" s="273" t="s">
        <v>518</v>
      </c>
      <c r="I10" s="274"/>
      <c r="J10" s="274"/>
      <c r="K10" s="274"/>
      <c r="L10" s="274"/>
      <c r="M10" s="275"/>
      <c r="N10" s="339" t="s">
        <v>519</v>
      </c>
      <c r="O10" s="340"/>
      <c r="P10" s="340"/>
      <c r="Q10" s="340"/>
      <c r="R10" s="340"/>
      <c r="S10" s="341"/>
      <c r="T10" s="339" t="s">
        <v>520</v>
      </c>
      <c r="U10" s="340"/>
      <c r="V10" s="340"/>
      <c r="W10" s="340"/>
      <c r="X10" s="340"/>
      <c r="Y10" s="341"/>
      <c r="Z10" s="339" t="s">
        <v>521</v>
      </c>
      <c r="AA10" s="340"/>
      <c r="AB10" s="340"/>
      <c r="AC10" s="340"/>
      <c r="AD10" s="340"/>
      <c r="AE10" s="341"/>
      <c r="AF10" s="273" t="s">
        <v>639</v>
      </c>
      <c r="AG10" s="274"/>
      <c r="AH10" s="274"/>
      <c r="AI10" s="274"/>
      <c r="AJ10" s="274"/>
      <c r="AK10" s="275"/>
      <c r="AL10" s="339" t="s">
        <v>522</v>
      </c>
      <c r="AM10" s="340"/>
      <c r="AN10" s="340"/>
      <c r="AO10" s="340"/>
      <c r="AP10" s="340"/>
      <c r="AQ10" s="341"/>
      <c r="AR10" s="339" t="s">
        <v>523</v>
      </c>
      <c r="AS10" s="340"/>
      <c r="AT10" s="340"/>
      <c r="AU10" s="340"/>
      <c r="AV10" s="340"/>
      <c r="AW10" s="341"/>
      <c r="AX10" s="274" t="s">
        <v>524</v>
      </c>
      <c r="AY10" s="274"/>
      <c r="AZ10" s="274"/>
      <c r="BA10" s="274"/>
      <c r="BB10" s="274"/>
      <c r="BC10" s="275"/>
      <c r="BD10" s="274" t="s">
        <v>618</v>
      </c>
      <c r="BE10" s="274"/>
      <c r="BF10" s="274"/>
      <c r="BG10" s="274"/>
      <c r="BH10" s="274"/>
      <c r="BI10" s="275"/>
      <c r="BJ10" s="274" t="s">
        <v>525</v>
      </c>
      <c r="BK10" s="274"/>
      <c r="BL10" s="274"/>
      <c r="BM10" s="274"/>
      <c r="BN10" s="274"/>
      <c r="BO10" s="275"/>
      <c r="BP10" s="274" t="s">
        <v>526</v>
      </c>
      <c r="BQ10" s="274"/>
      <c r="BR10" s="274"/>
      <c r="BS10" s="274"/>
      <c r="BT10" s="274"/>
      <c r="BU10" s="275"/>
      <c r="BV10" s="274" t="s">
        <v>527</v>
      </c>
      <c r="BW10" s="274"/>
      <c r="BX10" s="274"/>
      <c r="BY10" s="274"/>
      <c r="BZ10" s="274"/>
      <c r="CA10" s="275"/>
      <c r="CB10" s="274" t="s">
        <v>528</v>
      </c>
      <c r="CC10" s="274"/>
      <c r="CD10" s="274"/>
      <c r="CE10" s="274"/>
      <c r="CF10" s="274"/>
      <c r="CG10" s="275"/>
      <c r="CH10" s="339" t="s">
        <v>529</v>
      </c>
      <c r="CI10" s="340"/>
      <c r="CJ10" s="340"/>
      <c r="CK10" s="340"/>
      <c r="CL10" s="340"/>
      <c r="CM10" s="341"/>
    </row>
    <row r="11" spans="1:91" s="6" customFormat="1" ht="13.5" customHeight="1" x14ac:dyDescent="0.2">
      <c r="A11" s="8"/>
      <c r="B11" s="336"/>
      <c r="C11" s="337"/>
      <c r="D11" s="337"/>
      <c r="E11" s="337"/>
      <c r="F11" s="337"/>
      <c r="G11" s="338"/>
      <c r="H11" s="349"/>
      <c r="I11" s="350"/>
      <c r="J11" s="350"/>
      <c r="K11" s="350"/>
      <c r="L11" s="350"/>
      <c r="M11" s="351"/>
      <c r="N11" s="336"/>
      <c r="O11" s="337"/>
      <c r="P11" s="337"/>
      <c r="Q11" s="337"/>
      <c r="R11" s="337"/>
      <c r="S11" s="338"/>
      <c r="T11" s="336"/>
      <c r="U11" s="337"/>
      <c r="V11" s="337"/>
      <c r="W11" s="337"/>
      <c r="X11" s="337"/>
      <c r="Y11" s="338"/>
      <c r="Z11" s="336"/>
      <c r="AA11" s="337"/>
      <c r="AB11" s="337"/>
      <c r="AC11" s="337"/>
      <c r="AD11" s="337"/>
      <c r="AE11" s="338"/>
      <c r="AF11" s="186"/>
      <c r="AG11" s="186"/>
      <c r="AH11" s="186"/>
      <c r="AI11" s="186"/>
      <c r="AJ11" s="186"/>
      <c r="AK11" s="186"/>
      <c r="AL11" s="336"/>
      <c r="AM11" s="337"/>
      <c r="AN11" s="337"/>
      <c r="AO11" s="337"/>
      <c r="AP11" s="337"/>
      <c r="AQ11" s="338"/>
      <c r="CG11" s="134"/>
      <c r="CH11" s="336"/>
      <c r="CI11" s="337"/>
      <c r="CJ11" s="337"/>
      <c r="CK11" s="337"/>
      <c r="CL11" s="337"/>
      <c r="CM11" s="338"/>
    </row>
    <row r="12" spans="1:91" s="123" customFormat="1" ht="49.5" customHeight="1" x14ac:dyDescent="0.25">
      <c r="A12" s="8" t="s">
        <v>74</v>
      </c>
      <c r="B12" s="317" t="s">
        <v>578</v>
      </c>
      <c r="C12" s="318"/>
      <c r="D12" s="318"/>
      <c r="E12" s="318"/>
      <c r="F12" s="318"/>
      <c r="G12" s="319"/>
      <c r="H12" s="317" t="s">
        <v>579</v>
      </c>
      <c r="I12" s="318"/>
      <c r="J12" s="318"/>
      <c r="K12" s="318"/>
      <c r="L12" s="318"/>
      <c r="M12" s="319"/>
      <c r="N12" s="317" t="s">
        <v>554</v>
      </c>
      <c r="O12" s="318"/>
      <c r="P12" s="318"/>
      <c r="Q12" s="318"/>
      <c r="R12" s="318"/>
      <c r="S12" s="319"/>
      <c r="T12" s="330" t="s">
        <v>555</v>
      </c>
      <c r="U12" s="331"/>
      <c r="V12" s="331"/>
      <c r="W12" s="331"/>
      <c r="X12" s="331"/>
      <c r="Y12" s="332"/>
      <c r="Z12" s="330" t="s">
        <v>580</v>
      </c>
      <c r="AA12" s="331"/>
      <c r="AB12" s="331"/>
      <c r="AC12" s="331"/>
      <c r="AD12" s="331"/>
      <c r="AE12" s="332"/>
      <c r="AF12" s="330" t="s">
        <v>640</v>
      </c>
      <c r="AG12" s="331"/>
      <c r="AH12" s="331"/>
      <c r="AI12" s="331"/>
      <c r="AJ12" s="331"/>
      <c r="AK12" s="332"/>
      <c r="AL12" s="330" t="s">
        <v>581</v>
      </c>
      <c r="AM12" s="331"/>
      <c r="AN12" s="331"/>
      <c r="AO12" s="331"/>
      <c r="AP12" s="331"/>
      <c r="AQ12" s="332"/>
      <c r="AR12" s="317" t="s">
        <v>582</v>
      </c>
      <c r="AS12" s="318"/>
      <c r="AT12" s="318"/>
      <c r="AU12" s="318"/>
      <c r="AV12" s="318"/>
      <c r="AW12" s="319"/>
      <c r="AX12" s="317" t="s">
        <v>583</v>
      </c>
      <c r="AY12" s="318"/>
      <c r="AZ12" s="318"/>
      <c r="BA12" s="318"/>
      <c r="BB12" s="318"/>
      <c r="BC12" s="319"/>
      <c r="BD12" s="317" t="s">
        <v>584</v>
      </c>
      <c r="BE12" s="318"/>
      <c r="BF12" s="318"/>
      <c r="BG12" s="318"/>
      <c r="BH12" s="318"/>
      <c r="BI12" s="319"/>
      <c r="BJ12" s="317" t="s">
        <v>556</v>
      </c>
      <c r="BK12" s="318"/>
      <c r="BL12" s="318"/>
      <c r="BM12" s="318"/>
      <c r="BN12" s="318"/>
      <c r="BO12" s="319"/>
      <c r="BP12" s="317" t="s">
        <v>557</v>
      </c>
      <c r="BQ12" s="318"/>
      <c r="BR12" s="318"/>
      <c r="BS12" s="318"/>
      <c r="BT12" s="318"/>
      <c r="BU12" s="319"/>
      <c r="BV12" s="317" t="s">
        <v>558</v>
      </c>
      <c r="BW12" s="318"/>
      <c r="BX12" s="318"/>
      <c r="BY12" s="318"/>
      <c r="BZ12" s="318"/>
      <c r="CA12" s="319"/>
      <c r="CB12" s="317" t="s">
        <v>558</v>
      </c>
      <c r="CC12" s="318"/>
      <c r="CD12" s="318"/>
      <c r="CE12" s="318"/>
      <c r="CF12" s="318"/>
      <c r="CG12" s="319"/>
      <c r="CH12" s="330" t="s">
        <v>585</v>
      </c>
      <c r="CI12" s="331"/>
      <c r="CJ12" s="331"/>
      <c r="CK12" s="331"/>
      <c r="CL12" s="331"/>
      <c r="CM12" s="332"/>
    </row>
    <row r="13" spans="1:91"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88"/>
      <c r="AG13" s="188"/>
      <c r="AH13" s="188"/>
      <c r="AI13" s="188"/>
      <c r="AJ13" s="188"/>
      <c r="AK13" s="188"/>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36"/>
      <c r="CI13" s="337"/>
      <c r="CJ13" s="337"/>
      <c r="CK13" s="337"/>
      <c r="CL13" s="337"/>
      <c r="CM13" s="338"/>
    </row>
    <row r="14" spans="1:91" s="194" customFormat="1" ht="12.75" customHeight="1" x14ac:dyDescent="0.2">
      <c r="A14" s="187" t="s">
        <v>75</v>
      </c>
      <c r="B14" s="312">
        <v>1.368088</v>
      </c>
      <c r="C14" s="313"/>
      <c r="D14" s="313"/>
      <c r="E14" s="313"/>
      <c r="F14" s="313"/>
      <c r="G14" s="314"/>
      <c r="H14" s="312">
        <v>0.79827999999999999</v>
      </c>
      <c r="I14" s="313"/>
      <c r="J14" s="313"/>
      <c r="K14" s="313"/>
      <c r="L14" s="313"/>
      <c r="M14" s="314"/>
      <c r="N14" s="312">
        <v>0.74443099999999995</v>
      </c>
      <c r="O14" s="313"/>
      <c r="P14" s="313"/>
      <c r="Q14" s="313"/>
      <c r="R14" s="313"/>
      <c r="S14" s="314"/>
      <c r="T14" s="312">
        <v>0.51425200000000004</v>
      </c>
      <c r="U14" s="313"/>
      <c r="V14" s="313"/>
      <c r="W14" s="313"/>
      <c r="X14" s="313"/>
      <c r="Y14" s="314"/>
      <c r="Z14" s="312">
        <v>0.40249499999999999</v>
      </c>
      <c r="AA14" s="313"/>
      <c r="AB14" s="313"/>
      <c r="AC14" s="313"/>
      <c r="AD14" s="313"/>
      <c r="AE14" s="314"/>
      <c r="AF14" s="312">
        <v>3.9259999999999998E-3</v>
      </c>
      <c r="AG14" s="313"/>
      <c r="AH14" s="313"/>
      <c r="AI14" s="313"/>
      <c r="AJ14" s="313"/>
      <c r="AK14" s="314"/>
      <c r="AL14" s="312">
        <v>0.17571600000000001</v>
      </c>
      <c r="AM14" s="313"/>
      <c r="AN14" s="313"/>
      <c r="AO14" s="313"/>
      <c r="AP14" s="313"/>
      <c r="AQ14" s="314"/>
      <c r="AR14" s="312">
        <v>0.46862999999999999</v>
      </c>
      <c r="AS14" s="313"/>
      <c r="AT14" s="313"/>
      <c r="AU14" s="313"/>
      <c r="AV14" s="313"/>
      <c r="AW14" s="314"/>
      <c r="AX14" s="312">
        <v>0.81730800000000003</v>
      </c>
      <c r="AY14" s="313"/>
      <c r="AZ14" s="313"/>
      <c r="BA14" s="313"/>
      <c r="BB14" s="313"/>
      <c r="BC14" s="314"/>
      <c r="BD14" s="312">
        <v>1.626781</v>
      </c>
      <c r="BE14" s="313"/>
      <c r="BF14" s="313"/>
      <c r="BG14" s="313"/>
      <c r="BH14" s="313"/>
      <c r="BI14" s="314"/>
      <c r="BJ14" s="312">
        <v>0.70063900000000001</v>
      </c>
      <c r="BK14" s="313"/>
      <c r="BL14" s="313"/>
      <c r="BM14" s="313"/>
      <c r="BN14" s="313"/>
      <c r="BO14" s="314"/>
      <c r="BP14" s="312">
        <v>0.39739099999999999</v>
      </c>
      <c r="BQ14" s="313"/>
      <c r="BR14" s="313"/>
      <c r="BS14" s="313"/>
      <c r="BT14" s="313"/>
      <c r="BU14" s="314"/>
      <c r="BV14" s="312">
        <v>1.0042439999999999</v>
      </c>
      <c r="BW14" s="313"/>
      <c r="BX14" s="313"/>
      <c r="BY14" s="313"/>
      <c r="BZ14" s="313"/>
      <c r="CA14" s="314"/>
      <c r="CB14" s="312">
        <v>1.207908</v>
      </c>
      <c r="CC14" s="313"/>
      <c r="CD14" s="313"/>
      <c r="CE14" s="313"/>
      <c r="CF14" s="313"/>
      <c r="CG14" s="314"/>
      <c r="CH14" s="312">
        <v>4.6074999999999998E-2</v>
      </c>
      <c r="CI14" s="313"/>
      <c r="CJ14" s="313"/>
      <c r="CK14" s="313"/>
      <c r="CL14" s="313"/>
      <c r="CM14" s="314"/>
    </row>
    <row r="15" spans="1:9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186"/>
      <c r="AG15" s="186"/>
      <c r="AH15" s="186"/>
      <c r="AI15" s="186"/>
      <c r="AJ15" s="186"/>
      <c r="AK15" s="186"/>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36"/>
      <c r="CI15" s="337"/>
      <c r="CJ15" s="337"/>
      <c r="CK15" s="337"/>
      <c r="CL15" s="337"/>
      <c r="CM15" s="338"/>
    </row>
    <row r="16" spans="1:91" s="6" customFormat="1" ht="12.75" x14ac:dyDescent="0.2">
      <c r="A16" s="22" t="s">
        <v>480</v>
      </c>
      <c r="B16" s="359"/>
      <c r="C16" s="357"/>
      <c r="D16" s="357"/>
      <c r="E16" s="357"/>
      <c r="F16" s="357"/>
      <c r="G16" s="358"/>
      <c r="H16" s="336"/>
      <c r="I16" s="337"/>
      <c r="J16" s="337"/>
      <c r="K16" s="337"/>
      <c r="L16" s="337"/>
      <c r="M16" s="338"/>
      <c r="N16" s="336"/>
      <c r="O16" s="337"/>
      <c r="P16" s="337"/>
      <c r="Q16" s="337"/>
      <c r="R16" s="337"/>
      <c r="S16" s="338"/>
      <c r="T16" s="336"/>
      <c r="U16" s="337"/>
      <c r="V16" s="337"/>
      <c r="W16" s="337"/>
      <c r="X16" s="337"/>
      <c r="Y16" s="338"/>
      <c r="Z16" s="336"/>
      <c r="AA16" s="337"/>
      <c r="AB16" s="337"/>
      <c r="AC16" s="337"/>
      <c r="AD16" s="337"/>
      <c r="AE16" s="338"/>
      <c r="AF16" s="186"/>
      <c r="AG16" s="186"/>
      <c r="AH16" s="186"/>
      <c r="AI16" s="186"/>
      <c r="AJ16" s="186"/>
      <c r="AK16" s="186"/>
      <c r="AL16" s="336"/>
      <c r="AM16" s="337"/>
      <c r="AN16" s="337"/>
      <c r="AO16" s="337"/>
      <c r="AP16" s="337"/>
      <c r="AQ16" s="338"/>
      <c r="CG16" s="134"/>
      <c r="CH16" s="336"/>
      <c r="CI16" s="337"/>
      <c r="CJ16" s="337"/>
      <c r="CK16" s="337"/>
      <c r="CL16" s="337"/>
      <c r="CM16" s="338"/>
    </row>
    <row r="17" spans="1:93 16217:16217" s="6" customFormat="1" ht="12.75" customHeight="1" x14ac:dyDescent="0.2">
      <c r="A17" s="26" t="s">
        <v>333</v>
      </c>
      <c r="B17" s="357" t="s">
        <v>2</v>
      </c>
      <c r="C17" s="357"/>
      <c r="D17" s="358"/>
      <c r="E17" s="320" t="s">
        <v>3</v>
      </c>
      <c r="F17" s="321"/>
      <c r="G17" s="322"/>
      <c r="H17" s="294" t="s">
        <v>2</v>
      </c>
      <c r="I17" s="295"/>
      <c r="J17" s="296"/>
      <c r="K17" s="320" t="s">
        <v>3</v>
      </c>
      <c r="L17" s="321"/>
      <c r="M17" s="322"/>
      <c r="N17" s="294" t="s">
        <v>2</v>
      </c>
      <c r="O17" s="295"/>
      <c r="P17" s="296"/>
      <c r="Q17" s="320" t="s">
        <v>3</v>
      </c>
      <c r="R17" s="321"/>
      <c r="S17" s="322"/>
      <c r="T17" s="294" t="s">
        <v>2</v>
      </c>
      <c r="U17" s="295"/>
      <c r="V17" s="296"/>
      <c r="W17" s="320" t="s">
        <v>3</v>
      </c>
      <c r="X17" s="321"/>
      <c r="Y17" s="322"/>
      <c r="Z17" s="294" t="s">
        <v>2</v>
      </c>
      <c r="AA17" s="295"/>
      <c r="AB17" s="296"/>
      <c r="AC17" s="320" t="s">
        <v>3</v>
      </c>
      <c r="AD17" s="321"/>
      <c r="AE17" s="322"/>
      <c r="AF17" s="320" t="s">
        <v>2</v>
      </c>
      <c r="AG17" s="321"/>
      <c r="AH17" s="321"/>
      <c r="AI17" s="390" t="s">
        <v>3</v>
      </c>
      <c r="AJ17" s="390"/>
      <c r="AK17" s="390"/>
      <c r="AL17" s="294" t="s">
        <v>2</v>
      </c>
      <c r="AM17" s="295"/>
      <c r="AN17" s="296"/>
      <c r="AO17" s="320" t="s">
        <v>3</v>
      </c>
      <c r="AP17" s="321"/>
      <c r="AQ17" s="322"/>
      <c r="AR17" s="295" t="s">
        <v>2</v>
      </c>
      <c r="AS17" s="295"/>
      <c r="AT17" s="296"/>
      <c r="AU17" s="320" t="s">
        <v>3</v>
      </c>
      <c r="AV17" s="321"/>
      <c r="AW17" s="322"/>
      <c r="AX17" s="295" t="s">
        <v>2</v>
      </c>
      <c r="AY17" s="295"/>
      <c r="AZ17" s="296"/>
      <c r="BA17" s="320" t="s">
        <v>3</v>
      </c>
      <c r="BB17" s="321"/>
      <c r="BC17" s="322"/>
      <c r="BD17" s="295" t="s">
        <v>2</v>
      </c>
      <c r="BE17" s="295"/>
      <c r="BF17" s="296"/>
      <c r="BG17" s="320" t="s">
        <v>3</v>
      </c>
      <c r="BH17" s="321"/>
      <c r="BI17" s="322"/>
      <c r="BJ17" s="295" t="s">
        <v>2</v>
      </c>
      <c r="BK17" s="295"/>
      <c r="BL17" s="296"/>
      <c r="BM17" s="320" t="s">
        <v>3</v>
      </c>
      <c r="BN17" s="321"/>
      <c r="BO17" s="322"/>
      <c r="BP17" s="295" t="s">
        <v>2</v>
      </c>
      <c r="BQ17" s="295"/>
      <c r="BR17" s="296"/>
      <c r="BS17" s="320" t="s">
        <v>3</v>
      </c>
      <c r="BT17" s="321"/>
      <c r="BU17" s="322"/>
      <c r="BV17" s="295" t="s">
        <v>2</v>
      </c>
      <c r="BW17" s="295"/>
      <c r="BX17" s="296"/>
      <c r="BY17" s="320" t="s">
        <v>3</v>
      </c>
      <c r="BZ17" s="321"/>
      <c r="CA17" s="322"/>
      <c r="CB17" s="295" t="s">
        <v>2</v>
      </c>
      <c r="CC17" s="295"/>
      <c r="CD17" s="296"/>
      <c r="CE17" s="320" t="s">
        <v>3</v>
      </c>
      <c r="CF17" s="321"/>
      <c r="CG17" s="322"/>
      <c r="CH17" s="294" t="s">
        <v>2</v>
      </c>
      <c r="CI17" s="295"/>
      <c r="CJ17" s="296"/>
      <c r="CK17" s="320" t="s">
        <v>3</v>
      </c>
      <c r="CL17" s="321"/>
      <c r="CM17" s="322"/>
    </row>
    <row r="18" spans="1:93 16217:16217" s="201" customFormat="1" ht="12.75" x14ac:dyDescent="0.2">
      <c r="A18" s="164" t="s">
        <v>50</v>
      </c>
      <c r="B18" s="323">
        <v>2.04</v>
      </c>
      <c r="C18" s="324"/>
      <c r="D18" s="325"/>
      <c r="E18" s="323">
        <v>1.1299999999999999</v>
      </c>
      <c r="F18" s="324"/>
      <c r="G18" s="325"/>
      <c r="H18" s="323">
        <v>1.96</v>
      </c>
      <c r="I18" s="324"/>
      <c r="J18" s="325"/>
      <c r="K18" s="323">
        <v>0.85</v>
      </c>
      <c r="L18" s="324"/>
      <c r="M18" s="325"/>
      <c r="N18" s="323">
        <v>1.8</v>
      </c>
      <c r="O18" s="324"/>
      <c r="P18" s="325"/>
      <c r="Q18" s="323">
        <v>0.48</v>
      </c>
      <c r="R18" s="324"/>
      <c r="S18" s="325"/>
      <c r="T18" s="323">
        <v>2.25</v>
      </c>
      <c r="U18" s="324"/>
      <c r="V18" s="325"/>
      <c r="W18" s="323">
        <v>0.88</v>
      </c>
      <c r="X18" s="324"/>
      <c r="Y18" s="325"/>
      <c r="Z18" s="323">
        <v>2.15</v>
      </c>
      <c r="AA18" s="324"/>
      <c r="AB18" s="325"/>
      <c r="AC18" s="323">
        <v>0.91</v>
      </c>
      <c r="AD18" s="324"/>
      <c r="AE18" s="325"/>
      <c r="AF18" s="323">
        <v>2.09</v>
      </c>
      <c r="AG18" s="324"/>
      <c r="AH18" s="325"/>
      <c r="AI18" s="323">
        <v>0.34</v>
      </c>
      <c r="AJ18" s="324"/>
      <c r="AK18" s="325"/>
      <c r="AL18" s="323">
        <v>2.02</v>
      </c>
      <c r="AM18" s="324"/>
      <c r="AN18" s="325"/>
      <c r="AO18" s="323">
        <v>0.85</v>
      </c>
      <c r="AP18" s="324"/>
      <c r="AQ18" s="325"/>
      <c r="AR18" s="323">
        <v>1.98</v>
      </c>
      <c r="AS18" s="324"/>
      <c r="AT18" s="325"/>
      <c r="AU18" s="323">
        <v>0.37</v>
      </c>
      <c r="AV18" s="324"/>
      <c r="AW18" s="325"/>
      <c r="AX18" s="323">
        <v>2.25</v>
      </c>
      <c r="AY18" s="324"/>
      <c r="AZ18" s="325"/>
      <c r="BA18" s="323">
        <v>1.01</v>
      </c>
      <c r="BB18" s="324"/>
      <c r="BC18" s="325"/>
      <c r="BD18" s="323">
        <v>2.2400000000000002</v>
      </c>
      <c r="BE18" s="324"/>
      <c r="BF18" s="325"/>
      <c r="BG18" s="323">
        <v>1.3</v>
      </c>
      <c r="BH18" s="324"/>
      <c r="BI18" s="325"/>
      <c r="BJ18" s="323">
        <v>2.25</v>
      </c>
      <c r="BK18" s="324"/>
      <c r="BL18" s="325"/>
      <c r="BM18" s="323">
        <v>1.29</v>
      </c>
      <c r="BN18" s="324"/>
      <c r="BO18" s="325"/>
      <c r="BP18" s="323">
        <v>2.2400000000000002</v>
      </c>
      <c r="BQ18" s="324"/>
      <c r="BR18" s="325"/>
      <c r="BS18" s="323">
        <v>1.01</v>
      </c>
      <c r="BT18" s="324"/>
      <c r="BU18" s="325"/>
      <c r="BV18" s="323">
        <v>2.25</v>
      </c>
      <c r="BW18" s="324"/>
      <c r="BX18" s="325"/>
      <c r="BY18" s="323">
        <v>1.1599999999999999</v>
      </c>
      <c r="BZ18" s="324"/>
      <c r="CA18" s="325"/>
      <c r="CB18" s="323">
        <v>2.25</v>
      </c>
      <c r="CC18" s="324"/>
      <c r="CD18" s="325"/>
      <c r="CE18" s="323">
        <v>1.36</v>
      </c>
      <c r="CF18" s="324"/>
      <c r="CG18" s="325"/>
      <c r="CH18" s="312">
        <v>2.25</v>
      </c>
      <c r="CI18" s="313"/>
      <c r="CJ18" s="314"/>
      <c r="CK18" s="312">
        <v>1.31</v>
      </c>
      <c r="CL18" s="313"/>
      <c r="CM18" s="314"/>
    </row>
    <row r="19" spans="1:93 16217:16217" s="201" customFormat="1" ht="12.75" x14ac:dyDescent="0.2">
      <c r="A19" s="164" t="s">
        <v>51</v>
      </c>
      <c r="B19" s="323">
        <v>0</v>
      </c>
      <c r="C19" s="324"/>
      <c r="D19" s="325"/>
      <c r="E19" s="323">
        <v>0</v>
      </c>
      <c r="F19" s="324"/>
      <c r="G19" s="325"/>
      <c r="H19" s="323">
        <v>0</v>
      </c>
      <c r="I19" s="324"/>
      <c r="J19" s="325"/>
      <c r="K19" s="323">
        <v>0</v>
      </c>
      <c r="L19" s="324"/>
      <c r="M19" s="325"/>
      <c r="N19" s="323">
        <v>0</v>
      </c>
      <c r="O19" s="324"/>
      <c r="P19" s="325"/>
      <c r="Q19" s="323">
        <v>0</v>
      </c>
      <c r="R19" s="324"/>
      <c r="S19" s="325"/>
      <c r="T19" s="323">
        <v>0</v>
      </c>
      <c r="U19" s="324"/>
      <c r="V19" s="325"/>
      <c r="W19" s="323">
        <v>0</v>
      </c>
      <c r="X19" s="324"/>
      <c r="Y19" s="325"/>
      <c r="Z19" s="323">
        <v>0</v>
      </c>
      <c r="AA19" s="324"/>
      <c r="AB19" s="325"/>
      <c r="AC19" s="323">
        <v>0</v>
      </c>
      <c r="AD19" s="324"/>
      <c r="AE19" s="325"/>
      <c r="AF19" s="323">
        <v>0</v>
      </c>
      <c r="AG19" s="324"/>
      <c r="AH19" s="325"/>
      <c r="AI19" s="323">
        <v>0</v>
      </c>
      <c r="AJ19" s="324"/>
      <c r="AK19" s="325"/>
      <c r="AL19" s="323">
        <v>0</v>
      </c>
      <c r="AM19" s="324"/>
      <c r="AN19" s="325"/>
      <c r="AO19" s="323">
        <v>0</v>
      </c>
      <c r="AP19" s="324"/>
      <c r="AQ19" s="325"/>
      <c r="AR19" s="323">
        <v>0</v>
      </c>
      <c r="AS19" s="324"/>
      <c r="AT19" s="325"/>
      <c r="AU19" s="323">
        <v>0</v>
      </c>
      <c r="AV19" s="324"/>
      <c r="AW19" s="325"/>
      <c r="AX19" s="323">
        <v>0</v>
      </c>
      <c r="AY19" s="324"/>
      <c r="AZ19" s="325"/>
      <c r="BA19" s="323">
        <v>0</v>
      </c>
      <c r="BB19" s="324"/>
      <c r="BC19" s="325"/>
      <c r="BD19" s="323">
        <v>0</v>
      </c>
      <c r="BE19" s="324"/>
      <c r="BF19" s="325"/>
      <c r="BG19" s="323">
        <v>0</v>
      </c>
      <c r="BH19" s="324"/>
      <c r="BI19" s="325"/>
      <c r="BJ19" s="323">
        <v>0</v>
      </c>
      <c r="BK19" s="324"/>
      <c r="BL19" s="325"/>
      <c r="BM19" s="323">
        <v>0</v>
      </c>
      <c r="BN19" s="324"/>
      <c r="BO19" s="325"/>
      <c r="BP19" s="323">
        <v>0</v>
      </c>
      <c r="BQ19" s="324"/>
      <c r="BR19" s="325"/>
      <c r="BS19" s="323">
        <v>0</v>
      </c>
      <c r="BT19" s="324"/>
      <c r="BU19" s="325"/>
      <c r="BV19" s="323">
        <v>0</v>
      </c>
      <c r="BW19" s="324"/>
      <c r="BX19" s="325"/>
      <c r="BY19" s="323">
        <v>0</v>
      </c>
      <c r="BZ19" s="324"/>
      <c r="CA19" s="325"/>
      <c r="CB19" s="323">
        <v>0</v>
      </c>
      <c r="CC19" s="324"/>
      <c r="CD19" s="325"/>
      <c r="CE19" s="323">
        <v>0</v>
      </c>
      <c r="CF19" s="324"/>
      <c r="CG19" s="325"/>
      <c r="CH19" s="312">
        <v>0</v>
      </c>
      <c r="CI19" s="313"/>
      <c r="CJ19" s="314"/>
      <c r="CK19" s="312">
        <v>0</v>
      </c>
      <c r="CL19" s="313"/>
      <c r="CM19" s="314"/>
      <c r="CO19" s="201" t="s">
        <v>333</v>
      </c>
    </row>
    <row r="20" spans="1:93 16217:16217" s="201" customFormat="1" ht="12.75" x14ac:dyDescent="0.2">
      <c r="A20" s="164" t="s">
        <v>52</v>
      </c>
      <c r="B20" s="323">
        <v>0.05</v>
      </c>
      <c r="C20" s="324"/>
      <c r="D20" s="325"/>
      <c r="E20" s="323">
        <v>0.05</v>
      </c>
      <c r="F20" s="324"/>
      <c r="G20" s="325"/>
      <c r="H20" s="323">
        <v>0.05</v>
      </c>
      <c r="I20" s="324"/>
      <c r="J20" s="325"/>
      <c r="K20" s="323">
        <v>0.05</v>
      </c>
      <c r="L20" s="324"/>
      <c r="M20" s="325"/>
      <c r="N20" s="323">
        <v>0.05</v>
      </c>
      <c r="O20" s="324"/>
      <c r="P20" s="325"/>
      <c r="Q20" s="323">
        <v>0.05</v>
      </c>
      <c r="R20" s="324"/>
      <c r="S20" s="325"/>
      <c r="T20" s="323">
        <v>0.05</v>
      </c>
      <c r="U20" s="324"/>
      <c r="V20" s="325"/>
      <c r="W20" s="323">
        <v>0.05</v>
      </c>
      <c r="X20" s="324"/>
      <c r="Y20" s="325"/>
      <c r="Z20" s="323">
        <v>0.05</v>
      </c>
      <c r="AA20" s="324"/>
      <c r="AB20" s="325"/>
      <c r="AC20" s="323">
        <v>0.05</v>
      </c>
      <c r="AD20" s="324"/>
      <c r="AE20" s="325"/>
      <c r="AF20" s="323">
        <v>0.05</v>
      </c>
      <c r="AG20" s="324"/>
      <c r="AH20" s="325"/>
      <c r="AI20" s="323">
        <v>0.05</v>
      </c>
      <c r="AJ20" s="324"/>
      <c r="AK20" s="325"/>
      <c r="AL20" s="323">
        <v>0</v>
      </c>
      <c r="AM20" s="324"/>
      <c r="AN20" s="325"/>
      <c r="AO20" s="323">
        <v>0</v>
      </c>
      <c r="AP20" s="324"/>
      <c r="AQ20" s="325"/>
      <c r="AR20" s="323">
        <v>0.05</v>
      </c>
      <c r="AS20" s="324"/>
      <c r="AT20" s="325"/>
      <c r="AU20" s="323">
        <v>0.05</v>
      </c>
      <c r="AV20" s="324"/>
      <c r="AW20" s="325"/>
      <c r="AX20" s="323">
        <v>0.05</v>
      </c>
      <c r="AY20" s="324"/>
      <c r="AZ20" s="325"/>
      <c r="BA20" s="323">
        <v>0.05</v>
      </c>
      <c r="BB20" s="324"/>
      <c r="BC20" s="325"/>
      <c r="BD20" s="323">
        <v>0.05</v>
      </c>
      <c r="BE20" s="324"/>
      <c r="BF20" s="325"/>
      <c r="BG20" s="323">
        <v>0.05</v>
      </c>
      <c r="BH20" s="324"/>
      <c r="BI20" s="325"/>
      <c r="BJ20" s="323">
        <v>0.05</v>
      </c>
      <c r="BK20" s="324"/>
      <c r="BL20" s="325"/>
      <c r="BM20" s="323">
        <v>0.05</v>
      </c>
      <c r="BN20" s="324"/>
      <c r="BO20" s="325"/>
      <c r="BP20" s="323">
        <v>0.05</v>
      </c>
      <c r="BQ20" s="324"/>
      <c r="BR20" s="325"/>
      <c r="BS20" s="323">
        <v>0.05</v>
      </c>
      <c r="BT20" s="324"/>
      <c r="BU20" s="325"/>
      <c r="BV20" s="323">
        <v>0.05</v>
      </c>
      <c r="BW20" s="324"/>
      <c r="BX20" s="325"/>
      <c r="BY20" s="323">
        <v>0.05</v>
      </c>
      <c r="BZ20" s="324"/>
      <c r="CA20" s="325"/>
      <c r="CB20" s="323">
        <v>0.05</v>
      </c>
      <c r="CC20" s="324"/>
      <c r="CD20" s="325"/>
      <c r="CE20" s="323">
        <v>0.05</v>
      </c>
      <c r="CF20" s="324"/>
      <c r="CG20" s="325"/>
      <c r="CH20" s="312">
        <v>0</v>
      </c>
      <c r="CI20" s="313"/>
      <c r="CJ20" s="314"/>
      <c r="CK20" s="312">
        <v>0</v>
      </c>
      <c r="CL20" s="313"/>
      <c r="CM20" s="314"/>
    </row>
    <row r="21" spans="1:93 16217:16217" s="201" customFormat="1" ht="12.75" x14ac:dyDescent="0.2">
      <c r="A21" s="164" t="s">
        <v>55</v>
      </c>
      <c r="B21" s="323">
        <v>0.18</v>
      </c>
      <c r="C21" s="324"/>
      <c r="D21" s="325"/>
      <c r="E21" s="323">
        <v>0.17</v>
      </c>
      <c r="F21" s="324"/>
      <c r="G21" s="325"/>
      <c r="H21" s="323">
        <v>0.11</v>
      </c>
      <c r="I21" s="324"/>
      <c r="J21" s="325"/>
      <c r="K21" s="323">
        <v>0.11</v>
      </c>
      <c r="L21" s="324"/>
      <c r="M21" s="325"/>
      <c r="N21" s="323">
        <v>0.06</v>
      </c>
      <c r="O21" s="324"/>
      <c r="P21" s="325"/>
      <c r="Q21" s="323">
        <v>0.06</v>
      </c>
      <c r="R21" s="324"/>
      <c r="S21" s="325"/>
      <c r="T21" s="323">
        <v>0.12</v>
      </c>
      <c r="U21" s="324"/>
      <c r="V21" s="325"/>
      <c r="W21" s="323">
        <v>0.12</v>
      </c>
      <c r="X21" s="324"/>
      <c r="Y21" s="325"/>
      <c r="Z21" s="323">
        <v>0.14000000000000001</v>
      </c>
      <c r="AA21" s="324"/>
      <c r="AB21" s="325"/>
      <c r="AC21" s="323">
        <v>0.14000000000000001</v>
      </c>
      <c r="AD21" s="324"/>
      <c r="AE21" s="325"/>
      <c r="AF21" s="323">
        <v>0.04</v>
      </c>
      <c r="AG21" s="324"/>
      <c r="AH21" s="325"/>
      <c r="AI21" s="323">
        <v>0.04</v>
      </c>
      <c r="AJ21" s="324"/>
      <c r="AK21" s="325"/>
      <c r="AL21" s="323">
        <v>0.11</v>
      </c>
      <c r="AM21" s="324"/>
      <c r="AN21" s="325"/>
      <c r="AO21" s="323">
        <v>0.11</v>
      </c>
      <c r="AP21" s="324"/>
      <c r="AQ21" s="325"/>
      <c r="AR21" s="323">
        <v>0.05</v>
      </c>
      <c r="AS21" s="324"/>
      <c r="AT21" s="325"/>
      <c r="AU21" s="323">
        <v>0.04</v>
      </c>
      <c r="AV21" s="324"/>
      <c r="AW21" s="325"/>
      <c r="AX21" s="323">
        <v>0.16</v>
      </c>
      <c r="AY21" s="324"/>
      <c r="AZ21" s="325"/>
      <c r="BA21" s="323">
        <v>0.16</v>
      </c>
      <c r="BB21" s="324"/>
      <c r="BC21" s="325"/>
      <c r="BD21" s="323">
        <v>0.22</v>
      </c>
      <c r="BE21" s="324"/>
      <c r="BF21" s="325"/>
      <c r="BG21" s="323">
        <v>0.21</v>
      </c>
      <c r="BH21" s="324"/>
      <c r="BI21" s="325"/>
      <c r="BJ21" s="323">
        <v>0.22</v>
      </c>
      <c r="BK21" s="324"/>
      <c r="BL21" s="325"/>
      <c r="BM21" s="323">
        <v>0.21</v>
      </c>
      <c r="BN21" s="324"/>
      <c r="BO21" s="325"/>
      <c r="BP21" s="323">
        <v>0.15</v>
      </c>
      <c r="BQ21" s="324"/>
      <c r="BR21" s="325"/>
      <c r="BS21" s="323">
        <v>0.15</v>
      </c>
      <c r="BT21" s="324"/>
      <c r="BU21" s="325"/>
      <c r="BV21" s="323">
        <v>0.19</v>
      </c>
      <c r="BW21" s="324"/>
      <c r="BX21" s="325"/>
      <c r="BY21" s="323">
        <v>0.18</v>
      </c>
      <c r="BZ21" s="324"/>
      <c r="CA21" s="325"/>
      <c r="CB21" s="323">
        <v>0.22</v>
      </c>
      <c r="CC21" s="324"/>
      <c r="CD21" s="325"/>
      <c r="CE21" s="323">
        <v>0.22</v>
      </c>
      <c r="CF21" s="324"/>
      <c r="CG21" s="325"/>
      <c r="CH21" s="312">
        <v>0.14000000000000001</v>
      </c>
      <c r="CI21" s="313"/>
      <c r="CJ21" s="314"/>
      <c r="CK21" s="312">
        <v>0.13</v>
      </c>
      <c r="CL21" s="313"/>
      <c r="CM21" s="314"/>
    </row>
    <row r="22" spans="1:93 16217:16217" s="152" customFormat="1" ht="12.75" x14ac:dyDescent="0.2">
      <c r="A22" s="164" t="s">
        <v>49</v>
      </c>
      <c r="B22" s="326">
        <f>SUM(B18:D21)</f>
        <v>2.27</v>
      </c>
      <c r="C22" s="327"/>
      <c r="D22" s="328"/>
      <c r="E22" s="326">
        <f>SUM(E18:G21)</f>
        <v>1.3499999999999999</v>
      </c>
      <c r="F22" s="327"/>
      <c r="G22" s="328"/>
      <c r="H22" s="326">
        <f>SUM(H18:J21)</f>
        <v>2.1199999999999997</v>
      </c>
      <c r="I22" s="327"/>
      <c r="J22" s="328"/>
      <c r="K22" s="326">
        <f>SUM(K18:M21)</f>
        <v>1.01</v>
      </c>
      <c r="L22" s="327"/>
      <c r="M22" s="328"/>
      <c r="N22" s="326">
        <f>SUM(N18:P21)</f>
        <v>1.9100000000000001</v>
      </c>
      <c r="O22" s="327"/>
      <c r="P22" s="328"/>
      <c r="Q22" s="326">
        <f>SUM(Q18:S21)</f>
        <v>0.59000000000000008</v>
      </c>
      <c r="R22" s="327"/>
      <c r="S22" s="328"/>
      <c r="T22" s="326">
        <f>SUM(T18:V21)</f>
        <v>2.42</v>
      </c>
      <c r="U22" s="327"/>
      <c r="V22" s="328"/>
      <c r="W22" s="326">
        <f>SUM(W18:Y21)</f>
        <v>1.05</v>
      </c>
      <c r="X22" s="327"/>
      <c r="Y22" s="328"/>
      <c r="Z22" s="326">
        <f>SUM(Z18:AB21)</f>
        <v>2.34</v>
      </c>
      <c r="AA22" s="327"/>
      <c r="AB22" s="328"/>
      <c r="AC22" s="326">
        <f>SUM(AC18:AE21)</f>
        <v>1.1000000000000001</v>
      </c>
      <c r="AD22" s="327"/>
      <c r="AE22" s="328"/>
      <c r="AF22" s="326">
        <f>SUM(AF18:AH21)</f>
        <v>2.1799999999999997</v>
      </c>
      <c r="AG22" s="327"/>
      <c r="AH22" s="327"/>
      <c r="AI22" s="327">
        <f>SUM(AI18:AK21)</f>
        <v>0.43</v>
      </c>
      <c r="AJ22" s="327"/>
      <c r="AK22" s="328"/>
      <c r="AL22" s="326">
        <f>SUM(AL18:AN21)</f>
        <v>2.13</v>
      </c>
      <c r="AM22" s="327"/>
      <c r="AN22" s="328"/>
      <c r="AO22" s="326">
        <f>SUM(AO18:AQ21)</f>
        <v>0.96</v>
      </c>
      <c r="AP22" s="327"/>
      <c r="AQ22" s="328"/>
      <c r="AR22" s="326">
        <f>SUM(AR18:AT21)</f>
        <v>2.0799999999999996</v>
      </c>
      <c r="AS22" s="327"/>
      <c r="AT22" s="328"/>
      <c r="AU22" s="326">
        <f>SUM(AU18:AW21)</f>
        <v>0.45999999999999996</v>
      </c>
      <c r="AV22" s="327"/>
      <c r="AW22" s="328"/>
      <c r="AX22" s="326">
        <f>SUM(AX18:AZ21)</f>
        <v>2.46</v>
      </c>
      <c r="AY22" s="327"/>
      <c r="AZ22" s="328"/>
      <c r="BA22" s="326">
        <f>SUM(BA18:BC21)</f>
        <v>1.22</v>
      </c>
      <c r="BB22" s="327"/>
      <c r="BC22" s="328"/>
      <c r="BD22" s="326">
        <f>SUM(BD18:BF21)</f>
        <v>2.5100000000000002</v>
      </c>
      <c r="BE22" s="327"/>
      <c r="BF22" s="328"/>
      <c r="BG22" s="326">
        <f>SUM(BG18:BI21)</f>
        <v>1.56</v>
      </c>
      <c r="BH22" s="327"/>
      <c r="BI22" s="328"/>
      <c r="BJ22" s="326">
        <f>SUM(BJ18:BL21)</f>
        <v>2.52</v>
      </c>
      <c r="BK22" s="327"/>
      <c r="BL22" s="328"/>
      <c r="BM22" s="326">
        <f>SUM(BM18:BO21)</f>
        <v>1.55</v>
      </c>
      <c r="BN22" s="327"/>
      <c r="BO22" s="328"/>
      <c r="BP22" s="326">
        <f>SUM(BP18:BR21)</f>
        <v>2.44</v>
      </c>
      <c r="BQ22" s="327"/>
      <c r="BR22" s="328"/>
      <c r="BS22" s="326">
        <f>SUM(BS18:BU21)</f>
        <v>1.21</v>
      </c>
      <c r="BT22" s="327"/>
      <c r="BU22" s="328"/>
      <c r="BV22" s="326">
        <f>SUM(BV18:BX21)</f>
        <v>2.4899999999999998</v>
      </c>
      <c r="BW22" s="327"/>
      <c r="BX22" s="328"/>
      <c r="BY22" s="326">
        <f>SUM(BY18:CA21)</f>
        <v>1.39</v>
      </c>
      <c r="BZ22" s="327"/>
      <c r="CA22" s="328"/>
      <c r="CB22" s="326">
        <f>SUM(CB18:CD21)</f>
        <v>2.52</v>
      </c>
      <c r="CC22" s="327"/>
      <c r="CD22" s="328"/>
      <c r="CE22" s="326">
        <f>SUM(CE18:CG21)</f>
        <v>1.6300000000000001</v>
      </c>
      <c r="CF22" s="327"/>
      <c r="CG22" s="328"/>
      <c r="CH22" s="225">
        <f>SUM(CH18:CJ21)</f>
        <v>2.39</v>
      </c>
      <c r="CI22" s="226"/>
      <c r="CJ22" s="227"/>
      <c r="CK22" s="225">
        <f>SUM(CK18:CM21)</f>
        <v>1.44</v>
      </c>
      <c r="CL22" s="226"/>
      <c r="CM22" s="227"/>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88"/>
      <c r="AG23" s="188"/>
      <c r="AH23" s="188"/>
      <c r="AI23" s="188"/>
      <c r="AJ23" s="188"/>
      <c r="AK23" s="188"/>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36"/>
      <c r="CI23" s="337"/>
      <c r="CJ23" s="337"/>
      <c r="CK23" s="337"/>
      <c r="CL23" s="337"/>
      <c r="CM23" s="338"/>
    </row>
    <row r="24" spans="1:93 16217:16217" s="6" customFormat="1" ht="12.75" customHeight="1" x14ac:dyDescent="0.2">
      <c r="A24" s="342" t="s">
        <v>11</v>
      </c>
      <c r="B24" s="329" t="s">
        <v>4</v>
      </c>
      <c r="C24" s="260"/>
      <c r="D24" s="261"/>
      <c r="E24" s="329" t="s">
        <v>355</v>
      </c>
      <c r="F24" s="260"/>
      <c r="G24" s="261"/>
      <c r="H24" s="329" t="s">
        <v>4</v>
      </c>
      <c r="I24" s="260"/>
      <c r="J24" s="261"/>
      <c r="K24" s="329" t="s">
        <v>355</v>
      </c>
      <c r="L24" s="260"/>
      <c r="M24" s="261"/>
      <c r="N24" s="329" t="s">
        <v>4</v>
      </c>
      <c r="O24" s="260"/>
      <c r="P24" s="261"/>
      <c r="Q24" s="329" t="s">
        <v>355</v>
      </c>
      <c r="R24" s="260"/>
      <c r="S24" s="261"/>
      <c r="T24" s="329" t="s">
        <v>4</v>
      </c>
      <c r="U24" s="260"/>
      <c r="V24" s="261"/>
      <c r="W24" s="329" t="s">
        <v>355</v>
      </c>
      <c r="X24" s="260"/>
      <c r="Y24" s="261"/>
      <c r="Z24" s="329" t="s">
        <v>4</v>
      </c>
      <c r="AA24" s="260"/>
      <c r="AB24" s="261"/>
      <c r="AC24" s="329" t="s">
        <v>355</v>
      </c>
      <c r="AD24" s="260"/>
      <c r="AE24" s="261"/>
      <c r="AF24" s="259" t="s">
        <v>4</v>
      </c>
      <c r="AG24" s="262"/>
      <c r="AH24" s="262"/>
      <c r="AI24" s="262" t="s">
        <v>355</v>
      </c>
      <c r="AJ24" s="262"/>
      <c r="AK24" s="263"/>
      <c r="AL24" s="329" t="s">
        <v>4</v>
      </c>
      <c r="AM24" s="260"/>
      <c r="AN24" s="261"/>
      <c r="AO24" s="329" t="s">
        <v>355</v>
      </c>
      <c r="AP24" s="260"/>
      <c r="AQ24" s="261"/>
      <c r="AR24" s="259" t="s">
        <v>4</v>
      </c>
      <c r="AS24" s="262"/>
      <c r="AT24" s="263"/>
      <c r="AU24" s="329" t="s">
        <v>355</v>
      </c>
      <c r="AV24" s="260"/>
      <c r="AW24" s="261"/>
      <c r="AX24" s="259" t="s">
        <v>4</v>
      </c>
      <c r="AY24" s="262"/>
      <c r="AZ24" s="263"/>
      <c r="BA24" s="329" t="s">
        <v>355</v>
      </c>
      <c r="BB24" s="260"/>
      <c r="BC24" s="261"/>
      <c r="BD24" s="259" t="s">
        <v>4</v>
      </c>
      <c r="BE24" s="262"/>
      <c r="BF24" s="263"/>
      <c r="BG24" s="329" t="s">
        <v>355</v>
      </c>
      <c r="BH24" s="260"/>
      <c r="BI24" s="261"/>
      <c r="BJ24" s="259" t="s">
        <v>4</v>
      </c>
      <c r="BK24" s="262"/>
      <c r="BL24" s="263"/>
      <c r="BM24" s="259" t="s">
        <v>356</v>
      </c>
      <c r="BN24" s="262"/>
      <c r="BO24" s="263"/>
      <c r="BP24" s="259" t="s">
        <v>4</v>
      </c>
      <c r="BQ24" s="262"/>
      <c r="BR24" s="263"/>
      <c r="BS24" s="259" t="s">
        <v>356</v>
      </c>
      <c r="BT24" s="262"/>
      <c r="BU24" s="263"/>
      <c r="BV24" s="259" t="s">
        <v>4</v>
      </c>
      <c r="BW24" s="262"/>
      <c r="BX24" s="263"/>
      <c r="BY24" s="259" t="s">
        <v>356</v>
      </c>
      <c r="BZ24" s="262"/>
      <c r="CA24" s="263"/>
      <c r="CB24" s="259" t="s">
        <v>4</v>
      </c>
      <c r="CC24" s="262"/>
      <c r="CD24" s="263"/>
      <c r="CE24" s="259" t="s">
        <v>356</v>
      </c>
      <c r="CF24" s="262"/>
      <c r="CG24" s="263"/>
      <c r="CH24" s="329" t="s">
        <v>4</v>
      </c>
      <c r="CI24" s="260"/>
      <c r="CJ24" s="261"/>
      <c r="CK24" s="329" t="s">
        <v>356</v>
      </c>
      <c r="CL24" s="260"/>
      <c r="CM24" s="261"/>
    </row>
    <row r="25" spans="1:93 16217:16217" s="6" customFormat="1" ht="12.75" customHeight="1" x14ac:dyDescent="0.2">
      <c r="A25" s="343"/>
      <c r="B25" s="219" t="s">
        <v>181</v>
      </c>
      <c r="C25" s="220"/>
      <c r="D25" s="221"/>
      <c r="E25" s="218">
        <v>7.0179999999999998</v>
      </c>
      <c r="F25" s="218"/>
      <c r="G25" s="218"/>
      <c r="H25" s="219" t="s">
        <v>181</v>
      </c>
      <c r="I25" s="220"/>
      <c r="J25" s="221"/>
      <c r="K25" s="218">
        <v>10.18</v>
      </c>
      <c r="L25" s="218"/>
      <c r="M25" s="218"/>
      <c r="N25" s="219" t="s">
        <v>43</v>
      </c>
      <c r="O25" s="220"/>
      <c r="P25" s="221"/>
      <c r="Q25" s="218">
        <v>4.8042999999999996</v>
      </c>
      <c r="R25" s="218"/>
      <c r="S25" s="218"/>
      <c r="T25" s="219" t="s">
        <v>181</v>
      </c>
      <c r="U25" s="220"/>
      <c r="V25" s="221"/>
      <c r="W25" s="218">
        <v>23.232199999999999</v>
      </c>
      <c r="X25" s="218"/>
      <c r="Y25" s="218"/>
      <c r="Z25" s="219" t="s">
        <v>302</v>
      </c>
      <c r="AA25" s="220"/>
      <c r="AB25" s="221"/>
      <c r="AC25" s="218">
        <v>4.4916999999999998</v>
      </c>
      <c r="AD25" s="218"/>
      <c r="AE25" s="218"/>
      <c r="AF25" s="219" t="s">
        <v>477</v>
      </c>
      <c r="AG25" s="220"/>
      <c r="AH25" s="221"/>
      <c r="AI25" s="218">
        <v>2.7765</v>
      </c>
      <c r="AJ25" s="218"/>
      <c r="AK25" s="218"/>
      <c r="AL25" s="219" t="s">
        <v>43</v>
      </c>
      <c r="AM25" s="220"/>
      <c r="AN25" s="221"/>
      <c r="AO25" s="218">
        <v>7.7202000000000002</v>
      </c>
      <c r="AP25" s="218"/>
      <c r="AQ25" s="218"/>
      <c r="AR25" s="219" t="s">
        <v>181</v>
      </c>
      <c r="AS25" s="220"/>
      <c r="AT25" s="221"/>
      <c r="AU25" s="218">
        <v>3.6884999999999999</v>
      </c>
      <c r="AV25" s="218"/>
      <c r="AW25" s="218"/>
      <c r="AX25" s="219" t="s">
        <v>181</v>
      </c>
      <c r="AY25" s="220"/>
      <c r="AZ25" s="221"/>
      <c r="BA25" s="218">
        <v>4.6585999999999999</v>
      </c>
      <c r="BB25" s="218"/>
      <c r="BC25" s="218"/>
      <c r="BD25" s="219" t="s">
        <v>181</v>
      </c>
      <c r="BE25" s="220"/>
      <c r="BF25" s="221"/>
      <c r="BG25" s="218">
        <v>8.3176000000000005</v>
      </c>
      <c r="BH25" s="218"/>
      <c r="BI25" s="218"/>
      <c r="BJ25" s="219" t="s">
        <v>473</v>
      </c>
      <c r="BK25" s="220"/>
      <c r="BL25" s="221"/>
      <c r="BM25" s="218">
        <v>4.5955000000000004</v>
      </c>
      <c r="BN25" s="218"/>
      <c r="BO25" s="218"/>
      <c r="BP25" s="219" t="s">
        <v>268</v>
      </c>
      <c r="BQ25" s="220"/>
      <c r="BR25" s="221"/>
      <c r="BS25" s="218">
        <v>10.1496</v>
      </c>
      <c r="BT25" s="218"/>
      <c r="BU25" s="218"/>
      <c r="BV25" s="219" t="s">
        <v>302</v>
      </c>
      <c r="BW25" s="220"/>
      <c r="BX25" s="221"/>
      <c r="BY25" s="218">
        <v>2.9394</v>
      </c>
      <c r="BZ25" s="218"/>
      <c r="CA25" s="218"/>
      <c r="CB25" s="219" t="s">
        <v>181</v>
      </c>
      <c r="CC25" s="220"/>
      <c r="CD25" s="221"/>
      <c r="CE25" s="218">
        <v>7.7586000000000004</v>
      </c>
      <c r="CF25" s="218"/>
      <c r="CG25" s="218"/>
      <c r="CH25" s="219" t="s">
        <v>190</v>
      </c>
      <c r="CI25" s="220"/>
      <c r="CJ25" s="221"/>
      <c r="CK25" s="218">
        <v>12.002800000000001</v>
      </c>
      <c r="CL25" s="218"/>
      <c r="CM25" s="218"/>
    </row>
    <row r="26" spans="1:93 16217:16217" s="6" customFormat="1" ht="12.75" customHeight="1" x14ac:dyDescent="0.2">
      <c r="A26" s="343"/>
      <c r="B26" s="219" t="s">
        <v>324</v>
      </c>
      <c r="C26" s="220"/>
      <c r="D26" s="221"/>
      <c r="E26" s="218">
        <v>4.1974</v>
      </c>
      <c r="F26" s="218"/>
      <c r="G26" s="218"/>
      <c r="H26" s="219" t="s">
        <v>43</v>
      </c>
      <c r="I26" s="220"/>
      <c r="J26" s="221"/>
      <c r="K26" s="218">
        <v>6.6093000000000002</v>
      </c>
      <c r="L26" s="218"/>
      <c r="M26" s="218"/>
      <c r="N26" s="219" t="s">
        <v>181</v>
      </c>
      <c r="O26" s="220"/>
      <c r="P26" s="221"/>
      <c r="Q26" s="218">
        <v>4.7583000000000002</v>
      </c>
      <c r="R26" s="218"/>
      <c r="S26" s="218"/>
      <c r="T26" s="219" t="s">
        <v>43</v>
      </c>
      <c r="U26" s="220"/>
      <c r="V26" s="221"/>
      <c r="W26" s="218">
        <v>10.797599999999999</v>
      </c>
      <c r="X26" s="218"/>
      <c r="Y26" s="218"/>
      <c r="Z26" s="219" t="s">
        <v>473</v>
      </c>
      <c r="AA26" s="220"/>
      <c r="AB26" s="221"/>
      <c r="AC26" s="218">
        <v>3.7271000000000001</v>
      </c>
      <c r="AD26" s="218"/>
      <c r="AE26" s="218"/>
      <c r="AF26" s="219" t="s">
        <v>642</v>
      </c>
      <c r="AG26" s="220"/>
      <c r="AH26" s="221"/>
      <c r="AI26" s="218">
        <v>2.3963000000000001</v>
      </c>
      <c r="AJ26" s="218"/>
      <c r="AK26" s="218"/>
      <c r="AL26" s="219" t="s">
        <v>181</v>
      </c>
      <c r="AM26" s="220"/>
      <c r="AN26" s="221"/>
      <c r="AO26" s="218">
        <v>6.9774000000000003</v>
      </c>
      <c r="AP26" s="218"/>
      <c r="AQ26" s="218"/>
      <c r="AR26" s="219" t="s">
        <v>302</v>
      </c>
      <c r="AS26" s="220"/>
      <c r="AT26" s="221"/>
      <c r="AU26" s="218">
        <v>3.4887999999999999</v>
      </c>
      <c r="AV26" s="218"/>
      <c r="AW26" s="218"/>
      <c r="AX26" s="219" t="s">
        <v>192</v>
      </c>
      <c r="AY26" s="220"/>
      <c r="AZ26" s="221"/>
      <c r="BA26" s="218">
        <v>3.2000999999999999</v>
      </c>
      <c r="BB26" s="218"/>
      <c r="BC26" s="218"/>
      <c r="BD26" s="219" t="s">
        <v>192</v>
      </c>
      <c r="BE26" s="220"/>
      <c r="BF26" s="221"/>
      <c r="BG26" s="218">
        <v>7.9227999999999996</v>
      </c>
      <c r="BH26" s="218"/>
      <c r="BI26" s="218"/>
      <c r="BJ26" s="219" t="s">
        <v>248</v>
      </c>
      <c r="BK26" s="220"/>
      <c r="BL26" s="221"/>
      <c r="BM26" s="218">
        <v>4.5799000000000003</v>
      </c>
      <c r="BN26" s="218"/>
      <c r="BO26" s="218"/>
      <c r="BP26" s="219" t="s">
        <v>324</v>
      </c>
      <c r="BQ26" s="220"/>
      <c r="BR26" s="221"/>
      <c r="BS26" s="218">
        <v>7.5468000000000002</v>
      </c>
      <c r="BT26" s="218"/>
      <c r="BU26" s="218"/>
      <c r="BV26" s="219" t="s">
        <v>473</v>
      </c>
      <c r="BW26" s="220"/>
      <c r="BX26" s="221"/>
      <c r="BY26" s="218">
        <v>2.9358</v>
      </c>
      <c r="BZ26" s="218"/>
      <c r="CA26" s="218"/>
      <c r="CB26" s="219" t="s">
        <v>178</v>
      </c>
      <c r="CC26" s="220"/>
      <c r="CD26" s="221"/>
      <c r="CE26" s="218">
        <v>4.3491</v>
      </c>
      <c r="CF26" s="218"/>
      <c r="CG26" s="218"/>
      <c r="CH26" s="219" t="s">
        <v>179</v>
      </c>
      <c r="CI26" s="220"/>
      <c r="CJ26" s="221"/>
      <c r="CK26" s="218">
        <v>7.5473999999999997</v>
      </c>
      <c r="CL26" s="218"/>
      <c r="CM26" s="218"/>
    </row>
    <row r="27" spans="1:93 16217:16217" s="6" customFormat="1" ht="15" customHeight="1" x14ac:dyDescent="0.2">
      <c r="A27" s="343"/>
      <c r="B27" s="219" t="s">
        <v>602</v>
      </c>
      <c r="C27" s="220"/>
      <c r="D27" s="221"/>
      <c r="E27" s="218">
        <v>3.4409000000000001</v>
      </c>
      <c r="F27" s="218"/>
      <c r="G27" s="218"/>
      <c r="H27" s="219" t="s">
        <v>178</v>
      </c>
      <c r="I27" s="220"/>
      <c r="J27" s="221"/>
      <c r="K27" s="218">
        <v>6.2530999999999999</v>
      </c>
      <c r="L27" s="218"/>
      <c r="M27" s="218"/>
      <c r="N27" s="219" t="s">
        <v>248</v>
      </c>
      <c r="O27" s="220"/>
      <c r="P27" s="221"/>
      <c r="Q27" s="218">
        <v>3.5705</v>
      </c>
      <c r="R27" s="218"/>
      <c r="S27" s="218"/>
      <c r="T27" s="219" t="s">
        <v>185</v>
      </c>
      <c r="U27" s="220"/>
      <c r="V27" s="221"/>
      <c r="W27" s="218">
        <v>7.6924999999999999</v>
      </c>
      <c r="X27" s="218"/>
      <c r="Y27" s="218"/>
      <c r="Z27" s="219" t="s">
        <v>427</v>
      </c>
      <c r="AA27" s="220"/>
      <c r="AB27" s="221"/>
      <c r="AC27" s="218">
        <v>3.2534000000000001</v>
      </c>
      <c r="AD27" s="218"/>
      <c r="AE27" s="218"/>
      <c r="AF27" s="219" t="s">
        <v>473</v>
      </c>
      <c r="AG27" s="220"/>
      <c r="AH27" s="221"/>
      <c r="AI27" s="218">
        <v>2.3410000000000002</v>
      </c>
      <c r="AJ27" s="218"/>
      <c r="AK27" s="218"/>
      <c r="AL27" s="219" t="s">
        <v>473</v>
      </c>
      <c r="AM27" s="220"/>
      <c r="AN27" s="221"/>
      <c r="AO27" s="218">
        <v>4.8865999999999996</v>
      </c>
      <c r="AP27" s="218"/>
      <c r="AQ27" s="218"/>
      <c r="AR27" s="219" t="s">
        <v>473</v>
      </c>
      <c r="AS27" s="220"/>
      <c r="AT27" s="221"/>
      <c r="AU27" s="218">
        <v>3.3005</v>
      </c>
      <c r="AV27" s="218"/>
      <c r="AW27" s="218"/>
      <c r="AX27" s="219" t="s">
        <v>43</v>
      </c>
      <c r="AY27" s="220"/>
      <c r="AZ27" s="221"/>
      <c r="BA27" s="218">
        <v>3.0274999999999999</v>
      </c>
      <c r="BB27" s="218"/>
      <c r="BC27" s="218"/>
      <c r="BD27" s="219" t="s">
        <v>335</v>
      </c>
      <c r="BE27" s="220"/>
      <c r="BF27" s="221"/>
      <c r="BG27" s="218">
        <v>5.2245999999999997</v>
      </c>
      <c r="BH27" s="218"/>
      <c r="BI27" s="218"/>
      <c r="BJ27" s="219" t="s">
        <v>267</v>
      </c>
      <c r="BK27" s="220"/>
      <c r="BL27" s="221"/>
      <c r="BM27" s="218">
        <v>3.2972999999999999</v>
      </c>
      <c r="BN27" s="218"/>
      <c r="BO27" s="218"/>
      <c r="BP27" s="219" t="s">
        <v>493</v>
      </c>
      <c r="BQ27" s="220"/>
      <c r="BR27" s="221"/>
      <c r="BS27" s="218">
        <v>5.9081999999999999</v>
      </c>
      <c r="BT27" s="218"/>
      <c r="BU27" s="218"/>
      <c r="BV27" s="219" t="s">
        <v>652</v>
      </c>
      <c r="BW27" s="220"/>
      <c r="BX27" s="221"/>
      <c r="BY27" s="218">
        <v>2.7444000000000002</v>
      </c>
      <c r="BZ27" s="218"/>
      <c r="CA27" s="218"/>
      <c r="CB27" s="219" t="s">
        <v>43</v>
      </c>
      <c r="CC27" s="220"/>
      <c r="CD27" s="221"/>
      <c r="CE27" s="218">
        <v>3.8666999999999998</v>
      </c>
      <c r="CF27" s="218"/>
      <c r="CG27" s="218"/>
      <c r="CH27" s="219" t="s">
        <v>43</v>
      </c>
      <c r="CI27" s="220"/>
      <c r="CJ27" s="221"/>
      <c r="CK27" s="218">
        <v>7.5163000000000002</v>
      </c>
      <c r="CL27" s="218"/>
      <c r="CM27" s="218"/>
      <c r="CN27" s="6" t="s">
        <v>333</v>
      </c>
    </row>
    <row r="28" spans="1:93 16217:16217" s="6" customFormat="1" ht="15" customHeight="1" x14ac:dyDescent="0.2">
      <c r="A28" s="343"/>
      <c r="B28" s="219" t="s">
        <v>43</v>
      </c>
      <c r="C28" s="220"/>
      <c r="D28" s="221"/>
      <c r="E28" s="218">
        <v>3.1703000000000001</v>
      </c>
      <c r="F28" s="218"/>
      <c r="G28" s="218"/>
      <c r="H28" s="219" t="s">
        <v>180</v>
      </c>
      <c r="I28" s="220"/>
      <c r="J28" s="221"/>
      <c r="K28" s="218">
        <v>4.9409000000000001</v>
      </c>
      <c r="L28" s="218"/>
      <c r="M28" s="218"/>
      <c r="N28" s="219" t="s">
        <v>473</v>
      </c>
      <c r="O28" s="220"/>
      <c r="P28" s="221"/>
      <c r="Q28" s="218">
        <v>3.2652000000000001</v>
      </c>
      <c r="R28" s="218"/>
      <c r="S28" s="218"/>
      <c r="T28" s="219" t="s">
        <v>182</v>
      </c>
      <c r="U28" s="220"/>
      <c r="V28" s="221"/>
      <c r="W28" s="218">
        <v>5.7834000000000003</v>
      </c>
      <c r="X28" s="218"/>
      <c r="Y28" s="218"/>
      <c r="Z28" s="219" t="s">
        <v>477</v>
      </c>
      <c r="AA28" s="220"/>
      <c r="AB28" s="221"/>
      <c r="AC28" s="218">
        <v>2.9455</v>
      </c>
      <c r="AD28" s="218"/>
      <c r="AE28" s="218"/>
      <c r="AF28" s="219" t="s">
        <v>603</v>
      </c>
      <c r="AG28" s="220"/>
      <c r="AH28" s="221"/>
      <c r="AI28" s="218">
        <v>2.3075999999999999</v>
      </c>
      <c r="AJ28" s="218"/>
      <c r="AK28" s="218"/>
      <c r="AL28" s="219" t="s">
        <v>248</v>
      </c>
      <c r="AM28" s="220"/>
      <c r="AN28" s="221"/>
      <c r="AO28" s="218">
        <v>4.3204000000000002</v>
      </c>
      <c r="AP28" s="218"/>
      <c r="AQ28" s="218"/>
      <c r="AR28" s="219" t="s">
        <v>43</v>
      </c>
      <c r="AS28" s="220"/>
      <c r="AT28" s="221"/>
      <c r="AU28" s="218">
        <v>2.923</v>
      </c>
      <c r="AV28" s="218"/>
      <c r="AW28" s="218"/>
      <c r="AX28" s="219" t="s">
        <v>188</v>
      </c>
      <c r="AY28" s="220"/>
      <c r="AZ28" s="221"/>
      <c r="BA28" s="218">
        <v>2.6385000000000001</v>
      </c>
      <c r="BB28" s="218"/>
      <c r="BC28" s="218"/>
      <c r="BD28" s="219" t="s">
        <v>512</v>
      </c>
      <c r="BE28" s="220"/>
      <c r="BF28" s="221"/>
      <c r="BG28" s="218">
        <v>5.1135000000000002</v>
      </c>
      <c r="BH28" s="218"/>
      <c r="BI28" s="218"/>
      <c r="BJ28" s="219" t="s">
        <v>247</v>
      </c>
      <c r="BK28" s="220"/>
      <c r="BL28" s="221"/>
      <c r="BM28" s="218">
        <v>2.8016000000000001</v>
      </c>
      <c r="BN28" s="218"/>
      <c r="BO28" s="218"/>
      <c r="BP28" s="219" t="s">
        <v>306</v>
      </c>
      <c r="BQ28" s="220"/>
      <c r="BR28" s="221"/>
      <c r="BS28" s="218">
        <v>4.9114000000000004</v>
      </c>
      <c r="BT28" s="218"/>
      <c r="BU28" s="218"/>
      <c r="BV28" s="219" t="s">
        <v>303</v>
      </c>
      <c r="BW28" s="220"/>
      <c r="BX28" s="221"/>
      <c r="BY28" s="218">
        <v>2.5657999999999999</v>
      </c>
      <c r="BZ28" s="218"/>
      <c r="CA28" s="218"/>
      <c r="CB28" s="219" t="s">
        <v>652</v>
      </c>
      <c r="CC28" s="220"/>
      <c r="CD28" s="221"/>
      <c r="CE28" s="218">
        <v>3.2565</v>
      </c>
      <c r="CF28" s="218"/>
      <c r="CG28" s="218"/>
      <c r="CH28" s="219" t="s">
        <v>248</v>
      </c>
      <c r="CI28" s="220"/>
      <c r="CJ28" s="221"/>
      <c r="CK28" s="218">
        <v>5.8491</v>
      </c>
      <c r="CL28" s="218"/>
      <c r="CM28" s="218"/>
    </row>
    <row r="29" spans="1:93 16217:16217" s="6" customFormat="1" ht="15" customHeight="1" x14ac:dyDescent="0.2">
      <c r="A29" s="343"/>
      <c r="B29" s="219" t="s">
        <v>182</v>
      </c>
      <c r="C29" s="220"/>
      <c r="D29" s="221"/>
      <c r="E29" s="218">
        <v>3.0076999999999998</v>
      </c>
      <c r="F29" s="218"/>
      <c r="G29" s="218"/>
      <c r="H29" s="219" t="s">
        <v>194</v>
      </c>
      <c r="I29" s="220"/>
      <c r="J29" s="221"/>
      <c r="K29" s="218">
        <v>3.7749999999999999</v>
      </c>
      <c r="L29" s="218"/>
      <c r="M29" s="218"/>
      <c r="N29" s="219" t="s">
        <v>302</v>
      </c>
      <c r="O29" s="220"/>
      <c r="P29" s="221"/>
      <c r="Q29" s="218">
        <v>2.6684000000000001</v>
      </c>
      <c r="R29" s="218"/>
      <c r="S29" s="218"/>
      <c r="T29" s="219" t="s">
        <v>234</v>
      </c>
      <c r="U29" s="220"/>
      <c r="V29" s="221"/>
      <c r="W29" s="218">
        <v>3.1922999999999999</v>
      </c>
      <c r="X29" s="218"/>
      <c r="Y29" s="218"/>
      <c r="Z29" s="219" t="s">
        <v>233</v>
      </c>
      <c r="AA29" s="220"/>
      <c r="AB29" s="221"/>
      <c r="AC29" s="218">
        <v>2.8767</v>
      </c>
      <c r="AD29" s="218"/>
      <c r="AE29" s="218"/>
      <c r="AF29" s="219" t="s">
        <v>184</v>
      </c>
      <c r="AG29" s="220"/>
      <c r="AH29" s="221"/>
      <c r="AI29" s="218">
        <v>2.2442000000000002</v>
      </c>
      <c r="AJ29" s="218"/>
      <c r="AK29" s="218"/>
      <c r="AL29" s="219" t="s">
        <v>182</v>
      </c>
      <c r="AM29" s="220"/>
      <c r="AN29" s="221"/>
      <c r="AO29" s="218">
        <v>3.3140999999999998</v>
      </c>
      <c r="AP29" s="218"/>
      <c r="AQ29" s="218"/>
      <c r="AR29" s="219" t="s">
        <v>234</v>
      </c>
      <c r="AS29" s="220"/>
      <c r="AT29" s="221"/>
      <c r="AU29" s="218">
        <v>2.2816000000000001</v>
      </c>
      <c r="AV29" s="218"/>
      <c r="AW29" s="218"/>
      <c r="AX29" s="219" t="s">
        <v>234</v>
      </c>
      <c r="AY29" s="220"/>
      <c r="AZ29" s="221"/>
      <c r="BA29" s="218">
        <v>2.3708999999999998</v>
      </c>
      <c r="BB29" s="218"/>
      <c r="BC29" s="218"/>
      <c r="BD29" s="219" t="s">
        <v>491</v>
      </c>
      <c r="BE29" s="220"/>
      <c r="BF29" s="221"/>
      <c r="BG29" s="218">
        <v>5.0918000000000001</v>
      </c>
      <c r="BH29" s="218"/>
      <c r="BI29" s="218"/>
      <c r="BJ29" s="219" t="s">
        <v>323</v>
      </c>
      <c r="BK29" s="220"/>
      <c r="BL29" s="221"/>
      <c r="BM29" s="218">
        <v>2.3778000000000001</v>
      </c>
      <c r="BN29" s="218"/>
      <c r="BO29" s="218"/>
      <c r="BP29" s="219" t="s">
        <v>481</v>
      </c>
      <c r="BQ29" s="220"/>
      <c r="BR29" s="221"/>
      <c r="BS29" s="218">
        <v>4.8762999999999996</v>
      </c>
      <c r="BT29" s="218"/>
      <c r="BU29" s="218"/>
      <c r="BV29" s="219" t="s">
        <v>324</v>
      </c>
      <c r="BW29" s="220"/>
      <c r="BX29" s="221"/>
      <c r="BY29" s="218">
        <v>2.4965000000000002</v>
      </c>
      <c r="BZ29" s="218"/>
      <c r="CA29" s="218"/>
      <c r="CB29" s="219" t="s">
        <v>653</v>
      </c>
      <c r="CC29" s="220"/>
      <c r="CD29" s="221"/>
      <c r="CE29" s="218">
        <v>3.2349000000000001</v>
      </c>
      <c r="CF29" s="218"/>
      <c r="CG29" s="218"/>
      <c r="CH29" s="219" t="s">
        <v>180</v>
      </c>
      <c r="CI29" s="220"/>
      <c r="CJ29" s="221"/>
      <c r="CK29" s="218">
        <v>4.7417999999999996</v>
      </c>
      <c r="CL29" s="218"/>
      <c r="CM29" s="218"/>
    </row>
    <row r="30" spans="1:93 16217:16217" s="6" customFormat="1" ht="15" customHeight="1" x14ac:dyDescent="0.2">
      <c r="A30" s="343"/>
      <c r="B30" s="219" t="s">
        <v>335</v>
      </c>
      <c r="C30" s="220"/>
      <c r="D30" s="221"/>
      <c r="E30" s="218">
        <v>2.7700999999999998</v>
      </c>
      <c r="F30" s="218"/>
      <c r="G30" s="218"/>
      <c r="H30" s="219" t="s">
        <v>603</v>
      </c>
      <c r="I30" s="220"/>
      <c r="J30" s="221"/>
      <c r="K30" s="218">
        <v>3.6032999999999999</v>
      </c>
      <c r="L30" s="218"/>
      <c r="M30" s="218"/>
      <c r="N30" s="219" t="s">
        <v>233</v>
      </c>
      <c r="O30" s="220"/>
      <c r="P30" s="221"/>
      <c r="Q30" s="218">
        <v>2.6493000000000002</v>
      </c>
      <c r="R30" s="218"/>
      <c r="S30" s="218"/>
      <c r="T30" s="219" t="s">
        <v>192</v>
      </c>
      <c r="U30" s="220"/>
      <c r="V30" s="221"/>
      <c r="W30" s="218">
        <v>3.0002</v>
      </c>
      <c r="X30" s="218"/>
      <c r="Y30" s="218"/>
      <c r="Z30" s="219" t="s">
        <v>263</v>
      </c>
      <c r="AA30" s="220"/>
      <c r="AB30" s="221"/>
      <c r="AC30" s="218">
        <v>2.7927</v>
      </c>
      <c r="AD30" s="218"/>
      <c r="AE30" s="218"/>
      <c r="AF30" s="219" t="s">
        <v>643</v>
      </c>
      <c r="AG30" s="220"/>
      <c r="AH30" s="221"/>
      <c r="AI30" s="218">
        <v>2.0975000000000001</v>
      </c>
      <c r="AJ30" s="218"/>
      <c r="AK30" s="218"/>
      <c r="AL30" s="219" t="s">
        <v>180</v>
      </c>
      <c r="AM30" s="220"/>
      <c r="AN30" s="221"/>
      <c r="AO30" s="218">
        <v>3.1642999999999999</v>
      </c>
      <c r="AP30" s="218"/>
      <c r="AQ30" s="218"/>
      <c r="AR30" s="219" t="s">
        <v>334</v>
      </c>
      <c r="AS30" s="220"/>
      <c r="AT30" s="221"/>
      <c r="AU30" s="218">
        <v>1.9608000000000001</v>
      </c>
      <c r="AV30" s="218"/>
      <c r="AW30" s="218"/>
      <c r="AX30" s="219" t="s">
        <v>622</v>
      </c>
      <c r="AY30" s="220"/>
      <c r="AZ30" s="221"/>
      <c r="BA30" s="218">
        <v>2.1568000000000001</v>
      </c>
      <c r="BB30" s="218"/>
      <c r="BC30" s="218"/>
      <c r="BD30" s="219" t="s">
        <v>615</v>
      </c>
      <c r="BE30" s="220"/>
      <c r="BF30" s="221"/>
      <c r="BG30" s="218">
        <v>5.0468999999999999</v>
      </c>
      <c r="BH30" s="218"/>
      <c r="BI30" s="218"/>
      <c r="BJ30" s="219" t="s">
        <v>624</v>
      </c>
      <c r="BK30" s="220"/>
      <c r="BL30" s="221"/>
      <c r="BM30" s="218">
        <v>2.3637000000000001</v>
      </c>
      <c r="BN30" s="218"/>
      <c r="BO30" s="218"/>
      <c r="BP30" s="219" t="s">
        <v>270</v>
      </c>
      <c r="BQ30" s="220"/>
      <c r="BR30" s="221"/>
      <c r="BS30" s="218">
        <v>4.6996000000000002</v>
      </c>
      <c r="BT30" s="218"/>
      <c r="BU30" s="218"/>
      <c r="BV30" s="219" t="s">
        <v>608</v>
      </c>
      <c r="BW30" s="220"/>
      <c r="BX30" s="221"/>
      <c r="BY30" s="218">
        <v>2.4775</v>
      </c>
      <c r="BZ30" s="218"/>
      <c r="CA30" s="218"/>
      <c r="CB30" s="219" t="s">
        <v>182</v>
      </c>
      <c r="CC30" s="220"/>
      <c r="CD30" s="221"/>
      <c r="CE30" s="218">
        <v>3.2341000000000002</v>
      </c>
      <c r="CF30" s="218"/>
      <c r="CG30" s="218"/>
      <c r="CH30" s="219" t="s">
        <v>181</v>
      </c>
      <c r="CI30" s="220"/>
      <c r="CJ30" s="221"/>
      <c r="CK30" s="218">
        <v>4.5364000000000004</v>
      </c>
      <c r="CL30" s="218"/>
      <c r="CM30" s="218"/>
    </row>
    <row r="31" spans="1:93 16217:16217" s="6" customFormat="1" ht="12.75" customHeight="1" x14ac:dyDescent="0.2">
      <c r="A31" s="343"/>
      <c r="B31" s="219" t="s">
        <v>649</v>
      </c>
      <c r="C31" s="220"/>
      <c r="D31" s="221"/>
      <c r="E31" s="218">
        <v>2.4661</v>
      </c>
      <c r="F31" s="218"/>
      <c r="G31" s="218"/>
      <c r="H31" s="219" t="s">
        <v>305</v>
      </c>
      <c r="I31" s="220"/>
      <c r="J31" s="221"/>
      <c r="K31" s="218">
        <v>3.5105</v>
      </c>
      <c r="L31" s="218"/>
      <c r="M31" s="218"/>
      <c r="N31" s="219" t="s">
        <v>512</v>
      </c>
      <c r="O31" s="220"/>
      <c r="P31" s="221"/>
      <c r="Q31" s="218">
        <v>2.1133000000000002</v>
      </c>
      <c r="R31" s="218"/>
      <c r="S31" s="218"/>
      <c r="T31" s="219" t="s">
        <v>650</v>
      </c>
      <c r="U31" s="220"/>
      <c r="V31" s="221"/>
      <c r="W31" s="218">
        <v>2.6989999999999998</v>
      </c>
      <c r="X31" s="218"/>
      <c r="Y31" s="218"/>
      <c r="Z31" s="219" t="s">
        <v>426</v>
      </c>
      <c r="AA31" s="220"/>
      <c r="AB31" s="221"/>
      <c r="AC31" s="218">
        <v>2.7277</v>
      </c>
      <c r="AD31" s="218"/>
      <c r="AE31" s="218"/>
      <c r="AF31" s="219" t="s">
        <v>644</v>
      </c>
      <c r="AG31" s="220"/>
      <c r="AH31" s="221"/>
      <c r="AI31" s="218">
        <v>2.0884999999999998</v>
      </c>
      <c r="AJ31" s="218"/>
      <c r="AK31" s="218"/>
      <c r="AL31" s="219" t="s">
        <v>185</v>
      </c>
      <c r="AM31" s="220"/>
      <c r="AN31" s="221"/>
      <c r="AO31" s="218">
        <v>2.5510999999999999</v>
      </c>
      <c r="AP31" s="218"/>
      <c r="AQ31" s="218"/>
      <c r="AR31" s="219" t="s">
        <v>622</v>
      </c>
      <c r="AS31" s="220"/>
      <c r="AT31" s="221"/>
      <c r="AU31" s="218">
        <v>1.9075</v>
      </c>
      <c r="AV31" s="218"/>
      <c r="AW31" s="218"/>
      <c r="AX31" s="219" t="s">
        <v>302</v>
      </c>
      <c r="AY31" s="220"/>
      <c r="AZ31" s="221"/>
      <c r="BA31" s="218">
        <v>2.1379999999999999</v>
      </c>
      <c r="BB31" s="218"/>
      <c r="BC31" s="218"/>
      <c r="BD31" s="219" t="s">
        <v>188</v>
      </c>
      <c r="BE31" s="220"/>
      <c r="BF31" s="221"/>
      <c r="BG31" s="218">
        <v>5.0335000000000001</v>
      </c>
      <c r="BH31" s="218"/>
      <c r="BI31" s="218"/>
      <c r="BJ31" s="219" t="s">
        <v>266</v>
      </c>
      <c r="BK31" s="220"/>
      <c r="BL31" s="221"/>
      <c r="BM31" s="218">
        <v>2.29</v>
      </c>
      <c r="BN31" s="218"/>
      <c r="BO31" s="218"/>
      <c r="BP31" s="219" t="s">
        <v>492</v>
      </c>
      <c r="BQ31" s="220"/>
      <c r="BR31" s="221"/>
      <c r="BS31" s="218">
        <v>4.6825000000000001</v>
      </c>
      <c r="BT31" s="218"/>
      <c r="BU31" s="218"/>
      <c r="BV31" s="219" t="s">
        <v>653</v>
      </c>
      <c r="BW31" s="220"/>
      <c r="BX31" s="221"/>
      <c r="BY31" s="218">
        <v>2.4076</v>
      </c>
      <c r="BZ31" s="218"/>
      <c r="CA31" s="218"/>
      <c r="CB31" s="219" t="s">
        <v>324</v>
      </c>
      <c r="CC31" s="220"/>
      <c r="CD31" s="221"/>
      <c r="CE31" s="218">
        <v>2.8595000000000002</v>
      </c>
      <c r="CF31" s="218"/>
      <c r="CG31" s="218"/>
      <c r="CH31" s="219" t="s">
        <v>482</v>
      </c>
      <c r="CI31" s="220"/>
      <c r="CJ31" s="221"/>
      <c r="CK31" s="218">
        <v>3.5657000000000001</v>
      </c>
      <c r="CL31" s="218"/>
      <c r="CM31" s="218"/>
    </row>
    <row r="32" spans="1:93 16217:16217" s="6" customFormat="1" ht="15" customHeight="1" x14ac:dyDescent="0.2">
      <c r="A32" s="343"/>
      <c r="B32" s="219" t="s">
        <v>603</v>
      </c>
      <c r="C32" s="220"/>
      <c r="D32" s="221"/>
      <c r="E32" s="218">
        <v>2.4365999999999999</v>
      </c>
      <c r="F32" s="218"/>
      <c r="G32" s="218"/>
      <c r="H32" s="219" t="s">
        <v>182</v>
      </c>
      <c r="I32" s="220"/>
      <c r="J32" s="221"/>
      <c r="K32" s="218">
        <v>3.3052000000000001</v>
      </c>
      <c r="L32" s="218"/>
      <c r="M32" s="218"/>
      <c r="N32" s="219" t="s">
        <v>490</v>
      </c>
      <c r="O32" s="220"/>
      <c r="P32" s="221"/>
      <c r="Q32" s="218">
        <v>2.0409000000000002</v>
      </c>
      <c r="R32" s="218"/>
      <c r="S32" s="218"/>
      <c r="T32" s="219" t="s">
        <v>620</v>
      </c>
      <c r="U32" s="220"/>
      <c r="V32" s="221"/>
      <c r="W32" s="218">
        <v>2.6934</v>
      </c>
      <c r="X32" s="218"/>
      <c r="Y32" s="218"/>
      <c r="Z32" s="219" t="s">
        <v>337</v>
      </c>
      <c r="AA32" s="220"/>
      <c r="AB32" s="221"/>
      <c r="AC32" s="218">
        <v>2.6507999999999998</v>
      </c>
      <c r="AD32" s="218"/>
      <c r="AE32" s="218"/>
      <c r="AF32" s="219" t="s">
        <v>645</v>
      </c>
      <c r="AG32" s="220"/>
      <c r="AH32" s="221"/>
      <c r="AI32" s="218">
        <v>2.0459000000000001</v>
      </c>
      <c r="AJ32" s="218"/>
      <c r="AK32" s="218"/>
      <c r="AL32" s="219" t="s">
        <v>253</v>
      </c>
      <c r="AM32" s="220"/>
      <c r="AN32" s="221"/>
      <c r="AO32" s="218">
        <v>2.3544</v>
      </c>
      <c r="AP32" s="218"/>
      <c r="AQ32" s="218"/>
      <c r="AR32" s="219" t="s">
        <v>182</v>
      </c>
      <c r="AS32" s="220"/>
      <c r="AT32" s="221"/>
      <c r="AU32" s="218">
        <v>1.8987000000000001</v>
      </c>
      <c r="AV32" s="218"/>
      <c r="AW32" s="218"/>
      <c r="AX32" s="219" t="s">
        <v>472</v>
      </c>
      <c r="AY32" s="220"/>
      <c r="AZ32" s="221"/>
      <c r="BA32" s="218">
        <v>2.0442999999999998</v>
      </c>
      <c r="BB32" s="218"/>
      <c r="BC32" s="218"/>
      <c r="BD32" s="219" t="s">
        <v>493</v>
      </c>
      <c r="BE32" s="220"/>
      <c r="BF32" s="221"/>
      <c r="BG32" s="218">
        <v>4.6368</v>
      </c>
      <c r="BH32" s="218"/>
      <c r="BI32" s="218"/>
      <c r="BJ32" s="219" t="s">
        <v>607</v>
      </c>
      <c r="BK32" s="220"/>
      <c r="BL32" s="221"/>
      <c r="BM32" s="218">
        <v>2.2292999999999998</v>
      </c>
      <c r="BN32" s="218"/>
      <c r="BO32" s="218"/>
      <c r="BP32" s="219" t="s">
        <v>269</v>
      </c>
      <c r="BQ32" s="220"/>
      <c r="BR32" s="221"/>
      <c r="BS32" s="218">
        <v>4.4066000000000001</v>
      </c>
      <c r="BT32" s="218"/>
      <c r="BU32" s="218"/>
      <c r="BV32" s="219" t="s">
        <v>644</v>
      </c>
      <c r="BW32" s="220"/>
      <c r="BX32" s="221"/>
      <c r="BY32" s="218">
        <v>2.4022999999999999</v>
      </c>
      <c r="BZ32" s="218"/>
      <c r="CA32" s="218"/>
      <c r="CB32" s="219" t="s">
        <v>603</v>
      </c>
      <c r="CC32" s="220"/>
      <c r="CD32" s="221"/>
      <c r="CE32" s="218">
        <v>2.7443</v>
      </c>
      <c r="CF32" s="218"/>
      <c r="CG32" s="218"/>
      <c r="CH32" s="219" t="s">
        <v>234</v>
      </c>
      <c r="CI32" s="220"/>
      <c r="CJ32" s="221"/>
      <c r="CK32" s="218">
        <v>3.2044999999999999</v>
      </c>
      <c r="CL32" s="218"/>
      <c r="CM32" s="218"/>
    </row>
    <row r="33" spans="1:93" s="6" customFormat="1" ht="15" customHeight="1" x14ac:dyDescent="0.2">
      <c r="A33" s="343"/>
      <c r="B33" s="219" t="s">
        <v>337</v>
      </c>
      <c r="C33" s="220"/>
      <c r="D33" s="221"/>
      <c r="E33" s="218">
        <v>2.3424999999999998</v>
      </c>
      <c r="F33" s="218"/>
      <c r="G33" s="218"/>
      <c r="H33" s="219" t="s">
        <v>189</v>
      </c>
      <c r="I33" s="220"/>
      <c r="J33" s="221"/>
      <c r="K33" s="218">
        <v>3.2481</v>
      </c>
      <c r="L33" s="218"/>
      <c r="M33" s="218"/>
      <c r="N33" s="219" t="s">
        <v>263</v>
      </c>
      <c r="O33" s="220"/>
      <c r="P33" s="221"/>
      <c r="Q33" s="218">
        <v>1.9885999999999999</v>
      </c>
      <c r="R33" s="218"/>
      <c r="S33" s="218"/>
      <c r="T33" s="219" t="s">
        <v>604</v>
      </c>
      <c r="U33" s="220"/>
      <c r="V33" s="221"/>
      <c r="W33" s="218">
        <v>2.6215000000000002</v>
      </c>
      <c r="X33" s="218"/>
      <c r="Y33" s="218"/>
      <c r="Z33" s="219" t="s">
        <v>605</v>
      </c>
      <c r="AA33" s="220"/>
      <c r="AB33" s="221"/>
      <c r="AC33" s="218">
        <v>2.5653999999999999</v>
      </c>
      <c r="AD33" s="218"/>
      <c r="AE33" s="218"/>
      <c r="AF33" s="219" t="s">
        <v>495</v>
      </c>
      <c r="AG33" s="220"/>
      <c r="AH33" s="221"/>
      <c r="AI33" s="218">
        <v>1.9959</v>
      </c>
      <c r="AJ33" s="218"/>
      <c r="AK33" s="218"/>
      <c r="AL33" s="219" t="s">
        <v>194</v>
      </c>
      <c r="AM33" s="220"/>
      <c r="AN33" s="221"/>
      <c r="AO33" s="218">
        <v>2.1909000000000001</v>
      </c>
      <c r="AP33" s="218"/>
      <c r="AQ33" s="218"/>
      <c r="AR33" s="219" t="s">
        <v>188</v>
      </c>
      <c r="AS33" s="220"/>
      <c r="AT33" s="221"/>
      <c r="AU33" s="218">
        <v>1.7921</v>
      </c>
      <c r="AV33" s="218"/>
      <c r="AW33" s="218"/>
      <c r="AX33" s="219" t="s">
        <v>265</v>
      </c>
      <c r="AY33" s="220"/>
      <c r="AZ33" s="221"/>
      <c r="BA33" s="218">
        <v>2.0430000000000001</v>
      </c>
      <c r="BB33" s="218"/>
      <c r="BC33" s="218"/>
      <c r="BD33" s="219" t="s">
        <v>612</v>
      </c>
      <c r="BE33" s="220"/>
      <c r="BF33" s="221"/>
      <c r="BG33" s="218">
        <v>4.2721999999999998</v>
      </c>
      <c r="BH33" s="218"/>
      <c r="BI33" s="218"/>
      <c r="BJ33" s="219" t="s">
        <v>606</v>
      </c>
      <c r="BK33" s="220"/>
      <c r="BL33" s="221"/>
      <c r="BM33" s="218">
        <v>2.1257000000000001</v>
      </c>
      <c r="BN33" s="218"/>
      <c r="BO33" s="218"/>
      <c r="BP33" s="219" t="s">
        <v>651</v>
      </c>
      <c r="BQ33" s="220"/>
      <c r="BR33" s="221"/>
      <c r="BS33" s="218">
        <v>4.2685000000000004</v>
      </c>
      <c r="BT33" s="218"/>
      <c r="BU33" s="218"/>
      <c r="BV33" s="219" t="s">
        <v>602</v>
      </c>
      <c r="BW33" s="220"/>
      <c r="BX33" s="221"/>
      <c r="BY33" s="218">
        <v>2.2930000000000001</v>
      </c>
      <c r="BZ33" s="218"/>
      <c r="CA33" s="218"/>
      <c r="CB33" s="219" t="s">
        <v>305</v>
      </c>
      <c r="CC33" s="220"/>
      <c r="CD33" s="221"/>
      <c r="CE33" s="218">
        <v>2.7235</v>
      </c>
      <c r="CF33" s="218"/>
      <c r="CG33" s="218"/>
      <c r="CH33" s="219" t="s">
        <v>188</v>
      </c>
      <c r="CI33" s="220"/>
      <c r="CJ33" s="221"/>
      <c r="CK33" s="218">
        <v>2.7593000000000001</v>
      </c>
      <c r="CL33" s="218"/>
      <c r="CM33" s="218"/>
    </row>
    <row r="34" spans="1:93" s="6" customFormat="1" ht="12.75" customHeight="1" x14ac:dyDescent="0.2">
      <c r="A34" s="343"/>
      <c r="B34" s="219" t="s">
        <v>191</v>
      </c>
      <c r="C34" s="220"/>
      <c r="D34" s="221"/>
      <c r="E34" s="218">
        <v>2.3134999999999999</v>
      </c>
      <c r="F34" s="218"/>
      <c r="G34" s="218"/>
      <c r="H34" s="219" t="s">
        <v>191</v>
      </c>
      <c r="I34" s="220"/>
      <c r="J34" s="221"/>
      <c r="K34" s="218">
        <v>2.8864000000000001</v>
      </c>
      <c r="L34" s="218"/>
      <c r="M34" s="218"/>
      <c r="N34" s="219" t="s">
        <v>188</v>
      </c>
      <c r="O34" s="220"/>
      <c r="P34" s="221"/>
      <c r="Q34" s="218">
        <v>1.9046000000000001</v>
      </c>
      <c r="R34" s="218"/>
      <c r="S34" s="218"/>
      <c r="T34" s="219" t="s">
        <v>239</v>
      </c>
      <c r="U34" s="220"/>
      <c r="V34" s="221"/>
      <c r="W34" s="218">
        <v>2.5554999999999999</v>
      </c>
      <c r="X34" s="218"/>
      <c r="Y34" s="218"/>
      <c r="Z34" s="219" t="s">
        <v>495</v>
      </c>
      <c r="AA34" s="220"/>
      <c r="AB34" s="221"/>
      <c r="AC34" s="218">
        <v>2.5486</v>
      </c>
      <c r="AD34" s="218"/>
      <c r="AE34" s="218"/>
      <c r="AF34" s="219" t="s">
        <v>337</v>
      </c>
      <c r="AG34" s="220"/>
      <c r="AH34" s="221"/>
      <c r="AI34" s="218">
        <v>1.9260999999999999</v>
      </c>
      <c r="AJ34" s="218"/>
      <c r="AK34" s="218"/>
      <c r="AL34" s="219" t="s">
        <v>621</v>
      </c>
      <c r="AM34" s="220"/>
      <c r="AN34" s="221"/>
      <c r="AO34" s="218">
        <v>2.1562999999999999</v>
      </c>
      <c r="AP34" s="218"/>
      <c r="AQ34" s="218"/>
      <c r="AR34" s="219" t="s">
        <v>263</v>
      </c>
      <c r="AS34" s="220"/>
      <c r="AT34" s="221"/>
      <c r="AU34" s="218">
        <v>1.7135</v>
      </c>
      <c r="AV34" s="218"/>
      <c r="AW34" s="218"/>
      <c r="AX34" s="219" t="s">
        <v>623</v>
      </c>
      <c r="AY34" s="220"/>
      <c r="AZ34" s="221"/>
      <c r="BA34" s="218">
        <v>2.0388999999999999</v>
      </c>
      <c r="BB34" s="218"/>
      <c r="BC34" s="218"/>
      <c r="BD34" s="219" t="s">
        <v>620</v>
      </c>
      <c r="BE34" s="220"/>
      <c r="BF34" s="221"/>
      <c r="BG34" s="218">
        <v>3.7256999999999998</v>
      </c>
      <c r="BH34" s="218"/>
      <c r="BI34" s="218"/>
      <c r="BJ34" s="219" t="s">
        <v>342</v>
      </c>
      <c r="BK34" s="220"/>
      <c r="BL34" s="221"/>
      <c r="BM34" s="218">
        <v>2.0911</v>
      </c>
      <c r="BN34" s="218"/>
      <c r="BO34" s="218"/>
      <c r="BP34" s="219" t="s">
        <v>625</v>
      </c>
      <c r="BQ34" s="220"/>
      <c r="BR34" s="221"/>
      <c r="BS34" s="218">
        <v>4.2123999999999997</v>
      </c>
      <c r="BT34" s="218"/>
      <c r="BU34" s="218"/>
      <c r="BV34" s="219" t="s">
        <v>513</v>
      </c>
      <c r="BW34" s="220"/>
      <c r="BX34" s="221"/>
      <c r="BY34" s="218">
        <v>2.2286000000000001</v>
      </c>
      <c r="BZ34" s="218"/>
      <c r="CA34" s="218"/>
      <c r="CB34" s="219" t="s">
        <v>180</v>
      </c>
      <c r="CC34" s="220"/>
      <c r="CD34" s="221"/>
      <c r="CE34" s="218">
        <v>2.5872000000000002</v>
      </c>
      <c r="CF34" s="218"/>
      <c r="CG34" s="218"/>
      <c r="CH34" s="219" t="s">
        <v>183</v>
      </c>
      <c r="CI34" s="220"/>
      <c r="CJ34" s="221"/>
      <c r="CK34" s="218">
        <v>2.3885000000000001</v>
      </c>
      <c r="CL34" s="218"/>
      <c r="CM34" s="218"/>
    </row>
    <row r="35" spans="1:93" s="6" customFormat="1" ht="15" customHeight="1" x14ac:dyDescent="0.2">
      <c r="A35" s="343"/>
      <c r="B35" s="256"/>
      <c r="C35" s="257"/>
      <c r="D35" s="258"/>
      <c r="E35" s="225"/>
      <c r="F35" s="226"/>
      <c r="G35" s="227"/>
      <c r="H35" s="256"/>
      <c r="I35" s="257"/>
      <c r="J35" s="258"/>
      <c r="K35" s="225"/>
      <c r="L35" s="226"/>
      <c r="M35" s="227"/>
      <c r="N35" s="256"/>
      <c r="O35" s="257"/>
      <c r="P35" s="258"/>
      <c r="Q35" s="225"/>
      <c r="R35" s="226"/>
      <c r="S35" s="227"/>
      <c r="T35" s="256"/>
      <c r="U35" s="257"/>
      <c r="V35" s="258"/>
      <c r="W35" s="225"/>
      <c r="X35" s="226"/>
      <c r="Y35" s="227"/>
      <c r="Z35" s="256"/>
      <c r="AA35" s="257"/>
      <c r="AB35" s="258"/>
      <c r="AC35" s="225"/>
      <c r="AD35" s="226"/>
      <c r="AE35" s="227"/>
      <c r="AF35" s="179"/>
      <c r="AG35" s="179"/>
      <c r="AH35" s="180"/>
      <c r="AI35" s="179"/>
      <c r="AJ35" s="179"/>
      <c r="AK35" s="179"/>
      <c r="AL35" s="256"/>
      <c r="AM35" s="257"/>
      <c r="AN35" s="258"/>
      <c r="AO35" s="225"/>
      <c r="AP35" s="226"/>
      <c r="AQ35" s="227"/>
      <c r="AR35" s="137"/>
      <c r="AS35" s="138"/>
      <c r="AT35" s="139"/>
      <c r="AU35" s="225"/>
      <c r="AV35" s="226"/>
      <c r="AW35" s="227"/>
      <c r="AX35" s="256"/>
      <c r="AY35" s="257"/>
      <c r="AZ35" s="258"/>
      <c r="BA35" s="225"/>
      <c r="BB35" s="226"/>
      <c r="BC35" s="227"/>
      <c r="BD35" s="256"/>
      <c r="BE35" s="257"/>
      <c r="BF35" s="258"/>
      <c r="BG35" s="225"/>
      <c r="BH35" s="226"/>
      <c r="BI35" s="227"/>
      <c r="BJ35" s="256"/>
      <c r="BK35" s="257"/>
      <c r="BL35" s="258"/>
      <c r="BM35" s="225"/>
      <c r="BN35" s="226"/>
      <c r="BO35" s="227"/>
      <c r="BP35" s="256"/>
      <c r="BQ35" s="257"/>
      <c r="BR35" s="258"/>
      <c r="BS35" s="225"/>
      <c r="BT35" s="226"/>
      <c r="BU35" s="227"/>
      <c r="BV35" s="256" t="s">
        <v>333</v>
      </c>
      <c r="BW35" s="257"/>
      <c r="BX35" s="258"/>
      <c r="BY35" s="225"/>
      <c r="BZ35" s="226"/>
      <c r="CA35" s="227"/>
      <c r="CB35" s="256"/>
      <c r="CC35" s="257"/>
      <c r="CD35" s="258"/>
      <c r="CE35" s="225"/>
      <c r="CF35" s="226"/>
      <c r="CG35" s="227"/>
      <c r="CH35" s="256"/>
      <c r="CI35" s="257"/>
      <c r="CJ35" s="258"/>
      <c r="CK35" s="225"/>
      <c r="CL35" s="226"/>
      <c r="CM35" s="227"/>
    </row>
    <row r="36" spans="1:93" s="6" customFormat="1" ht="15" customHeight="1" x14ac:dyDescent="0.2">
      <c r="A36" s="343"/>
      <c r="B36" s="256"/>
      <c r="C36" s="257"/>
      <c r="D36" s="258"/>
      <c r="E36" s="225"/>
      <c r="F36" s="226"/>
      <c r="G36" s="227"/>
      <c r="H36" s="256"/>
      <c r="I36" s="257"/>
      <c r="J36" s="258"/>
      <c r="K36" s="225"/>
      <c r="L36" s="226"/>
      <c r="M36" s="227"/>
      <c r="N36" s="256"/>
      <c r="O36" s="257"/>
      <c r="P36" s="258"/>
      <c r="Q36" s="225"/>
      <c r="R36" s="226"/>
      <c r="S36" s="227"/>
      <c r="T36" s="256"/>
      <c r="U36" s="257"/>
      <c r="V36" s="258"/>
      <c r="W36" s="225"/>
      <c r="X36" s="226"/>
      <c r="Y36" s="227"/>
      <c r="Z36" s="256"/>
      <c r="AA36" s="257"/>
      <c r="AB36" s="258"/>
      <c r="AC36" s="225"/>
      <c r="AD36" s="226"/>
      <c r="AE36" s="227"/>
      <c r="AF36" s="179"/>
      <c r="AG36" s="179"/>
      <c r="AH36" s="180"/>
      <c r="AI36" s="179"/>
      <c r="AJ36" s="179"/>
      <c r="AK36" s="179"/>
      <c r="AL36" s="256"/>
      <c r="AM36" s="257"/>
      <c r="AN36" s="258"/>
      <c r="AO36" s="225"/>
      <c r="AP36" s="226"/>
      <c r="AQ36" s="227"/>
      <c r="AR36" s="256"/>
      <c r="AS36" s="257"/>
      <c r="AT36" s="258"/>
      <c r="AU36" s="225"/>
      <c r="AV36" s="226"/>
      <c r="AW36" s="227"/>
      <c r="AX36" s="256"/>
      <c r="AY36" s="257"/>
      <c r="AZ36" s="258"/>
      <c r="BA36" s="225"/>
      <c r="BB36" s="226"/>
      <c r="BC36" s="227"/>
      <c r="BD36" s="256"/>
      <c r="BE36" s="257"/>
      <c r="BF36" s="258"/>
      <c r="BG36" s="225"/>
      <c r="BH36" s="226"/>
      <c r="BI36" s="227"/>
      <c r="BJ36" s="256"/>
      <c r="BK36" s="257"/>
      <c r="BL36" s="258"/>
      <c r="BM36" s="225"/>
      <c r="BN36" s="226"/>
      <c r="BO36" s="227"/>
      <c r="BP36" s="256"/>
      <c r="BQ36" s="257"/>
      <c r="BR36" s="258"/>
      <c r="BS36" s="225"/>
      <c r="BT36" s="226"/>
      <c r="BU36" s="227"/>
      <c r="BV36" s="256"/>
      <c r="BW36" s="257"/>
      <c r="BX36" s="258"/>
      <c r="BY36" s="225"/>
      <c r="BZ36" s="226"/>
      <c r="CA36" s="227"/>
      <c r="CB36" s="256"/>
      <c r="CC36" s="257"/>
      <c r="CD36" s="258"/>
      <c r="CE36" s="225"/>
      <c r="CF36" s="226"/>
      <c r="CG36" s="227"/>
      <c r="CH36" s="256"/>
      <c r="CI36" s="257"/>
      <c r="CJ36" s="258"/>
      <c r="CK36" s="225"/>
      <c r="CL36" s="226"/>
      <c r="CM36" s="227"/>
    </row>
    <row r="37" spans="1:93" s="6" customFormat="1" ht="15" customHeight="1" x14ac:dyDescent="0.2">
      <c r="A37" s="344"/>
      <c r="B37" s="250" t="s">
        <v>41</v>
      </c>
      <c r="C37" s="251"/>
      <c r="D37" s="252"/>
      <c r="E37" s="253">
        <f>SUM(E25:G36)</f>
        <v>33.1631</v>
      </c>
      <c r="F37" s="254"/>
      <c r="G37" s="255"/>
      <c r="H37" s="346" t="s">
        <v>41</v>
      </c>
      <c r="I37" s="347"/>
      <c r="J37" s="348"/>
      <c r="K37" s="253">
        <f>SUM(K25:M36)</f>
        <v>48.311799999999998</v>
      </c>
      <c r="L37" s="254"/>
      <c r="M37" s="255"/>
      <c r="N37" s="270" t="s">
        <v>41</v>
      </c>
      <c r="O37" s="271"/>
      <c r="P37" s="272"/>
      <c r="Q37" s="253">
        <f>SUM(Q25:S36)</f>
        <v>29.763399999999994</v>
      </c>
      <c r="R37" s="254"/>
      <c r="S37" s="255"/>
      <c r="T37" s="346" t="s">
        <v>41</v>
      </c>
      <c r="U37" s="347"/>
      <c r="V37" s="348"/>
      <c r="W37" s="253">
        <f>SUM(W25:Y36)</f>
        <v>64.267599999999987</v>
      </c>
      <c r="X37" s="254"/>
      <c r="Y37" s="255"/>
      <c r="Z37" s="346" t="s">
        <v>41</v>
      </c>
      <c r="AA37" s="347"/>
      <c r="AB37" s="348"/>
      <c r="AC37" s="253">
        <f>SUM(AC25:AE36)</f>
        <v>30.579599999999999</v>
      </c>
      <c r="AD37" s="254"/>
      <c r="AE37" s="255"/>
      <c r="AF37" s="378" t="s">
        <v>41</v>
      </c>
      <c r="AG37" s="379"/>
      <c r="AH37" s="380"/>
      <c r="AI37" s="381">
        <f>SUM(AI25:AK36)</f>
        <v>22.219499999999996</v>
      </c>
      <c r="AJ37" s="382"/>
      <c r="AK37" s="383"/>
      <c r="AL37" s="346" t="s">
        <v>41</v>
      </c>
      <c r="AM37" s="347"/>
      <c r="AN37" s="348"/>
      <c r="AO37" s="253">
        <f>SUM(AO25:AQ36)</f>
        <v>39.6357</v>
      </c>
      <c r="AP37" s="254"/>
      <c r="AQ37" s="255"/>
      <c r="AR37" s="270" t="s">
        <v>41</v>
      </c>
      <c r="AS37" s="271"/>
      <c r="AT37" s="272"/>
      <c r="AU37" s="253">
        <f>SUM(AU25:AW36)</f>
        <v>24.955000000000002</v>
      </c>
      <c r="AV37" s="254"/>
      <c r="AW37" s="255"/>
      <c r="AX37" s="270" t="s">
        <v>41</v>
      </c>
      <c r="AY37" s="271"/>
      <c r="AZ37" s="272"/>
      <c r="BA37" s="253">
        <f>SUM(BA25:BC36)</f>
        <v>26.316599999999994</v>
      </c>
      <c r="BB37" s="254"/>
      <c r="BC37" s="255"/>
      <c r="BD37" s="270" t="s">
        <v>41</v>
      </c>
      <c r="BE37" s="271"/>
      <c r="BF37" s="272"/>
      <c r="BG37" s="253">
        <f>SUM(BG25:BI36)</f>
        <v>54.38539999999999</v>
      </c>
      <c r="BH37" s="254"/>
      <c r="BI37" s="255"/>
      <c r="BJ37" s="270" t="s">
        <v>41</v>
      </c>
      <c r="BK37" s="271"/>
      <c r="BL37" s="272"/>
      <c r="BM37" s="253">
        <f>SUM(BM25:BO36)</f>
        <v>28.751900000000003</v>
      </c>
      <c r="BN37" s="254"/>
      <c r="BO37" s="255"/>
      <c r="BP37" s="270" t="s">
        <v>41</v>
      </c>
      <c r="BQ37" s="271"/>
      <c r="BR37" s="272"/>
      <c r="BS37" s="253">
        <f>SUM(BS25:BU36)</f>
        <v>55.661899999999996</v>
      </c>
      <c r="BT37" s="254"/>
      <c r="BU37" s="255"/>
      <c r="BV37" s="270" t="s">
        <v>41</v>
      </c>
      <c r="BW37" s="271"/>
      <c r="BX37" s="272"/>
      <c r="BY37" s="253">
        <f>SUM(BY25:CA36)</f>
        <v>25.490899999999996</v>
      </c>
      <c r="BZ37" s="254"/>
      <c r="CA37" s="255"/>
      <c r="CB37" s="270" t="s">
        <v>41</v>
      </c>
      <c r="CC37" s="271"/>
      <c r="CD37" s="272"/>
      <c r="CE37" s="253">
        <f>SUM(CE25:CG36)</f>
        <v>36.614400000000003</v>
      </c>
      <c r="CF37" s="254"/>
      <c r="CG37" s="255"/>
      <c r="CH37" s="346" t="s">
        <v>41</v>
      </c>
      <c r="CI37" s="347"/>
      <c r="CJ37" s="348"/>
      <c r="CK37" s="253">
        <f>SUM(CK25:CM36)</f>
        <v>54.111800000000002</v>
      </c>
      <c r="CL37" s="254"/>
      <c r="CM37" s="255"/>
    </row>
    <row r="38" spans="1:93" s="6" customFormat="1" ht="12.75" x14ac:dyDescent="0.2">
      <c r="A38" s="4"/>
      <c r="E38" s="363"/>
      <c r="F38" s="260"/>
      <c r="G38" s="261"/>
      <c r="H38" s="329"/>
      <c r="I38" s="260"/>
      <c r="J38" s="261"/>
      <c r="K38" s="329"/>
      <c r="L38" s="260"/>
      <c r="M38" s="261"/>
      <c r="N38" s="329"/>
      <c r="O38" s="260"/>
      <c r="P38" s="261"/>
      <c r="Q38" s="329"/>
      <c r="R38" s="260"/>
      <c r="S38" s="261"/>
      <c r="T38" s="329"/>
      <c r="U38" s="260"/>
      <c r="V38" s="261"/>
      <c r="W38" s="329"/>
      <c r="X38" s="260"/>
      <c r="Y38" s="261"/>
      <c r="Z38" s="329"/>
      <c r="AA38" s="260"/>
      <c r="AB38" s="261"/>
      <c r="AC38" s="329"/>
      <c r="AD38" s="260"/>
      <c r="AE38" s="261"/>
      <c r="AF38" s="181"/>
      <c r="AG38" s="181"/>
      <c r="AH38" s="182"/>
      <c r="AI38" s="181"/>
      <c r="AJ38" s="181"/>
      <c r="AK38" s="181"/>
      <c r="AL38" s="329"/>
      <c r="AM38" s="260"/>
      <c r="AN38" s="261"/>
      <c r="AO38" s="329"/>
      <c r="AP38" s="260"/>
      <c r="AQ38" s="261"/>
      <c r="AR38" s="222"/>
      <c r="AS38" s="223"/>
      <c r="AT38" s="224"/>
      <c r="AU38" s="259"/>
      <c r="AV38" s="262"/>
      <c r="AW38" s="263"/>
      <c r="AX38" s="222"/>
      <c r="AY38" s="223"/>
      <c r="AZ38" s="224"/>
      <c r="BA38" s="259"/>
      <c r="BB38" s="262"/>
      <c r="BC38" s="263"/>
      <c r="BD38" s="222"/>
      <c r="BE38" s="223"/>
      <c r="BF38" s="224"/>
      <c r="BG38" s="259"/>
      <c r="BH38" s="262"/>
      <c r="BI38" s="263"/>
      <c r="BJ38" s="222"/>
      <c r="BK38" s="223"/>
      <c r="BL38" s="224"/>
      <c r="BM38" s="259"/>
      <c r="BN38" s="262"/>
      <c r="BO38" s="263"/>
      <c r="BP38" s="222"/>
      <c r="BQ38" s="223"/>
      <c r="BR38" s="224"/>
      <c r="BS38" s="259"/>
      <c r="BT38" s="262"/>
      <c r="BU38" s="263"/>
      <c r="BV38" s="222"/>
      <c r="BW38" s="223"/>
      <c r="BX38" s="224"/>
      <c r="BY38" s="259"/>
      <c r="BZ38" s="262"/>
      <c r="CA38" s="263"/>
      <c r="CB38" s="222"/>
      <c r="CC38" s="223"/>
      <c r="CD38" s="224"/>
      <c r="CE38" s="259"/>
      <c r="CF38" s="262"/>
      <c r="CG38" s="263"/>
      <c r="CH38" s="329"/>
      <c r="CI38" s="260"/>
      <c r="CJ38" s="261"/>
      <c r="CK38" s="375"/>
      <c r="CL38" s="376"/>
      <c r="CM38" s="377"/>
    </row>
    <row r="39" spans="1:93" s="6" customFormat="1" ht="12.75" customHeight="1" x14ac:dyDescent="0.2">
      <c r="A39" s="342" t="s">
        <v>78</v>
      </c>
      <c r="B39" s="329" t="s">
        <v>78</v>
      </c>
      <c r="C39" s="260"/>
      <c r="D39" s="261"/>
      <c r="E39" s="329" t="s">
        <v>355</v>
      </c>
      <c r="F39" s="260"/>
      <c r="G39" s="261"/>
      <c r="H39" s="329" t="s">
        <v>78</v>
      </c>
      <c r="I39" s="260"/>
      <c r="J39" s="261"/>
      <c r="K39" s="329" t="s">
        <v>356</v>
      </c>
      <c r="L39" s="260"/>
      <c r="M39" s="261"/>
      <c r="N39" s="329" t="s">
        <v>78</v>
      </c>
      <c r="O39" s="260"/>
      <c r="P39" s="261"/>
      <c r="Q39" s="329" t="s">
        <v>356</v>
      </c>
      <c r="R39" s="260"/>
      <c r="S39" s="261"/>
      <c r="T39" s="329" t="s">
        <v>78</v>
      </c>
      <c r="U39" s="260"/>
      <c r="V39" s="261"/>
      <c r="W39" s="329" t="s">
        <v>356</v>
      </c>
      <c r="X39" s="260"/>
      <c r="Y39" s="261"/>
      <c r="Z39" s="329" t="s">
        <v>78</v>
      </c>
      <c r="AA39" s="260"/>
      <c r="AB39" s="261"/>
      <c r="AC39" s="329" t="s">
        <v>356</v>
      </c>
      <c r="AD39" s="260"/>
      <c r="AE39" s="261"/>
      <c r="AF39" s="259" t="s">
        <v>78</v>
      </c>
      <c r="AG39" s="262"/>
      <c r="AH39" s="263"/>
      <c r="AI39" s="259" t="s">
        <v>356</v>
      </c>
      <c r="AJ39" s="262"/>
      <c r="AK39" s="263"/>
      <c r="AL39" s="259" t="s">
        <v>78</v>
      </c>
      <c r="AM39" s="260"/>
      <c r="AN39" s="261"/>
      <c r="AO39" s="259" t="s">
        <v>356</v>
      </c>
      <c r="AP39" s="260"/>
      <c r="AQ39" s="261"/>
      <c r="AR39" s="259" t="s">
        <v>78</v>
      </c>
      <c r="AS39" s="260"/>
      <c r="AT39" s="261"/>
      <c r="AU39" s="259" t="s">
        <v>356</v>
      </c>
      <c r="AV39" s="260"/>
      <c r="AW39" s="261"/>
      <c r="AX39" s="259" t="s">
        <v>78</v>
      </c>
      <c r="AY39" s="260"/>
      <c r="AZ39" s="261"/>
      <c r="BA39" s="259" t="s">
        <v>356</v>
      </c>
      <c r="BB39" s="260"/>
      <c r="BC39" s="261"/>
      <c r="BD39" s="259" t="s">
        <v>78</v>
      </c>
      <c r="BE39" s="260"/>
      <c r="BF39" s="261"/>
      <c r="BG39" s="259" t="s">
        <v>356</v>
      </c>
      <c r="BH39" s="260"/>
      <c r="BI39" s="261"/>
      <c r="BJ39" s="259" t="s">
        <v>78</v>
      </c>
      <c r="BK39" s="260"/>
      <c r="BL39" s="261"/>
      <c r="BM39" s="259" t="s">
        <v>356</v>
      </c>
      <c r="BN39" s="260"/>
      <c r="BO39" s="261"/>
      <c r="BP39" s="259" t="s">
        <v>78</v>
      </c>
      <c r="BQ39" s="260"/>
      <c r="BR39" s="261"/>
      <c r="BS39" s="259" t="s">
        <v>356</v>
      </c>
      <c r="BT39" s="260"/>
      <c r="BU39" s="261"/>
      <c r="BV39" s="259" t="s">
        <v>78</v>
      </c>
      <c r="BW39" s="260"/>
      <c r="BX39" s="261"/>
      <c r="BY39" s="259" t="s">
        <v>356</v>
      </c>
      <c r="BZ39" s="260"/>
      <c r="CA39" s="261"/>
      <c r="CB39" s="259" t="s">
        <v>78</v>
      </c>
      <c r="CC39" s="260"/>
      <c r="CD39" s="261"/>
      <c r="CE39" s="259" t="s">
        <v>356</v>
      </c>
      <c r="CF39" s="260"/>
      <c r="CG39" s="261"/>
      <c r="CH39" s="259" t="s">
        <v>78</v>
      </c>
      <c r="CI39" s="260"/>
      <c r="CJ39" s="261"/>
      <c r="CK39" s="259" t="s">
        <v>356</v>
      </c>
      <c r="CL39" s="260"/>
      <c r="CM39" s="261"/>
    </row>
    <row r="40" spans="1:93" s="6" customFormat="1" ht="12.75" customHeight="1" x14ac:dyDescent="0.2">
      <c r="A40" s="343"/>
      <c r="B40" s="264" t="s">
        <v>76</v>
      </c>
      <c r="C40" s="265">
        <v>0.95970929363503799</v>
      </c>
      <c r="D40" s="266" t="s">
        <v>76</v>
      </c>
      <c r="E40" s="225">
        <v>97.305069768485296</v>
      </c>
      <c r="F40" s="226"/>
      <c r="G40" s="227"/>
      <c r="H40" s="264" t="s">
        <v>76</v>
      </c>
      <c r="I40" s="265">
        <v>0.96083851475092796</v>
      </c>
      <c r="J40" s="266" t="s">
        <v>76</v>
      </c>
      <c r="K40" s="225">
        <v>98.179411354187494</v>
      </c>
      <c r="L40" s="226"/>
      <c r="M40" s="227"/>
      <c r="N40" s="264" t="s">
        <v>76</v>
      </c>
      <c r="O40" s="265">
        <v>0.95947916967345703</v>
      </c>
      <c r="P40" s="266" t="s">
        <v>76</v>
      </c>
      <c r="Q40" s="225">
        <v>97.455898657971105</v>
      </c>
      <c r="R40" s="226"/>
      <c r="S40" s="227"/>
      <c r="T40" s="264" t="s">
        <v>76</v>
      </c>
      <c r="U40" s="265">
        <v>0.95062595281194495</v>
      </c>
      <c r="V40" s="266" t="s">
        <v>76</v>
      </c>
      <c r="W40" s="225">
        <v>98.010980166517598</v>
      </c>
      <c r="X40" s="226"/>
      <c r="Y40" s="227"/>
      <c r="Z40" s="264" t="s">
        <v>76</v>
      </c>
      <c r="AA40" s="265">
        <v>0.97458925515518502</v>
      </c>
      <c r="AB40" s="266" t="s">
        <v>76</v>
      </c>
      <c r="AC40" s="225">
        <v>94.771647711378193</v>
      </c>
      <c r="AD40" s="226"/>
      <c r="AE40" s="227"/>
      <c r="AF40" s="264" t="s">
        <v>76</v>
      </c>
      <c r="AG40" s="265">
        <v>0.97458925515518502</v>
      </c>
      <c r="AH40" s="266" t="s">
        <v>76</v>
      </c>
      <c r="AI40" s="225">
        <v>63.231998151979496</v>
      </c>
      <c r="AJ40" s="226"/>
      <c r="AK40" s="227"/>
      <c r="AL40" s="264" t="s">
        <v>76</v>
      </c>
      <c r="AM40" s="265">
        <v>0.96417311235357905</v>
      </c>
      <c r="AN40" s="266" t="s">
        <v>76</v>
      </c>
      <c r="AO40" s="225">
        <v>98.854441809116906</v>
      </c>
      <c r="AP40" s="226"/>
      <c r="AQ40" s="227"/>
      <c r="AR40" s="264" t="s">
        <v>76</v>
      </c>
      <c r="AS40" s="265"/>
      <c r="AT40" s="266"/>
      <c r="AU40" s="225">
        <v>97.525743752110898</v>
      </c>
      <c r="AV40" s="226"/>
      <c r="AW40" s="227"/>
      <c r="AX40" s="264" t="s">
        <v>76</v>
      </c>
      <c r="AY40" s="265"/>
      <c r="AZ40" s="266"/>
      <c r="BA40" s="225">
        <v>98.272198856761193</v>
      </c>
      <c r="BB40" s="226"/>
      <c r="BC40" s="227"/>
      <c r="BD40" s="264" t="s">
        <v>76</v>
      </c>
      <c r="BE40" s="265"/>
      <c r="BF40" s="266"/>
      <c r="BG40" s="225">
        <v>96.482115965662103</v>
      </c>
      <c r="BH40" s="226"/>
      <c r="BI40" s="227"/>
      <c r="BJ40" s="264" t="s">
        <v>76</v>
      </c>
      <c r="BK40" s="265"/>
      <c r="BL40" s="266"/>
      <c r="BM40" s="225">
        <v>98.640567063147003</v>
      </c>
      <c r="BN40" s="226"/>
      <c r="BO40" s="227"/>
      <c r="BP40" s="264" t="s">
        <v>76</v>
      </c>
      <c r="BQ40" s="265"/>
      <c r="BR40" s="266"/>
      <c r="BS40" s="225">
        <v>96.613619228290304</v>
      </c>
      <c r="BT40" s="226"/>
      <c r="BU40" s="227"/>
      <c r="BV40" s="264" t="s">
        <v>76</v>
      </c>
      <c r="BW40" s="265"/>
      <c r="BX40" s="266"/>
      <c r="BY40" s="225">
        <v>97.944086685599501</v>
      </c>
      <c r="BZ40" s="226"/>
      <c r="CA40" s="227"/>
      <c r="CB40" s="264" t="s">
        <v>76</v>
      </c>
      <c r="CC40" s="265"/>
      <c r="CD40" s="266"/>
      <c r="CE40" s="225">
        <v>97.832781560115507</v>
      </c>
      <c r="CF40" s="226"/>
      <c r="CG40" s="227"/>
      <c r="CH40" s="264" t="s">
        <v>76</v>
      </c>
      <c r="CI40" s="265">
        <v>0.78733931632036502</v>
      </c>
      <c r="CJ40" s="266" t="s">
        <v>76</v>
      </c>
      <c r="CK40" s="225">
        <v>73.434623535745601</v>
      </c>
      <c r="CL40" s="226"/>
      <c r="CM40" s="227"/>
      <c r="CO40" s="6" t="s">
        <v>333</v>
      </c>
    </row>
    <row r="41" spans="1:93" s="6" customFormat="1" ht="12.75" customHeight="1" x14ac:dyDescent="0.2">
      <c r="A41" s="343"/>
      <c r="B41" s="264" t="s">
        <v>77</v>
      </c>
      <c r="C41" s="265">
        <v>4.0290706364959003E-2</v>
      </c>
      <c r="D41" s="266" t="s">
        <v>77</v>
      </c>
      <c r="E41" s="225">
        <v>2.6949302315143999</v>
      </c>
      <c r="F41" s="226"/>
      <c r="G41" s="227"/>
      <c r="H41" s="264" t="s">
        <v>77</v>
      </c>
      <c r="I41" s="265">
        <v>3.9161485249074E-2</v>
      </c>
      <c r="J41" s="266" t="s">
        <v>77</v>
      </c>
      <c r="K41" s="225">
        <v>1.8205886458125</v>
      </c>
      <c r="L41" s="226"/>
      <c r="M41" s="227"/>
      <c r="N41" s="264" t="s">
        <v>77</v>
      </c>
      <c r="O41" s="265">
        <v>4.0520830326544001E-2</v>
      </c>
      <c r="P41" s="266" t="s">
        <v>77</v>
      </c>
      <c r="Q41" s="225">
        <v>2.5441013420286001</v>
      </c>
      <c r="R41" s="226"/>
      <c r="S41" s="227"/>
      <c r="T41" s="264" t="s">
        <v>77</v>
      </c>
      <c r="U41" s="265">
        <v>4.9374047188057997E-2</v>
      </c>
      <c r="V41" s="266" t="s">
        <v>77</v>
      </c>
      <c r="W41" s="225">
        <v>1.9890198334825</v>
      </c>
      <c r="X41" s="226"/>
      <c r="Y41" s="227"/>
      <c r="Z41" s="264" t="s">
        <v>77</v>
      </c>
      <c r="AA41" s="265">
        <v>2.5410744844817E-2</v>
      </c>
      <c r="AB41" s="266" t="s">
        <v>77</v>
      </c>
      <c r="AC41" s="225">
        <v>5.2283522886220002</v>
      </c>
      <c r="AD41" s="226"/>
      <c r="AE41" s="227"/>
      <c r="AF41" s="264" t="s">
        <v>77</v>
      </c>
      <c r="AG41" s="265">
        <v>2.5410744844817E-2</v>
      </c>
      <c r="AH41" s="266" t="s">
        <v>77</v>
      </c>
      <c r="AI41" s="225">
        <v>36.768001848020702</v>
      </c>
      <c r="AJ41" s="226"/>
      <c r="AK41" s="227"/>
      <c r="AL41" s="264" t="s">
        <v>77</v>
      </c>
      <c r="AM41" s="265">
        <v>3.5826887646419003E-2</v>
      </c>
      <c r="AN41" s="266" t="s">
        <v>77</v>
      </c>
      <c r="AO41" s="225">
        <v>1.1455581908829</v>
      </c>
      <c r="AP41" s="226"/>
      <c r="AQ41" s="227"/>
      <c r="AR41" s="264" t="s">
        <v>77</v>
      </c>
      <c r="AS41" s="265"/>
      <c r="AT41" s="266"/>
      <c r="AU41" s="225">
        <v>2.4742562478895</v>
      </c>
      <c r="AV41" s="226"/>
      <c r="AW41" s="227"/>
      <c r="AX41" s="264" t="s">
        <v>77</v>
      </c>
      <c r="AY41" s="265"/>
      <c r="AZ41" s="266"/>
      <c r="BA41" s="225">
        <v>1.7278011432386999</v>
      </c>
      <c r="BB41" s="226"/>
      <c r="BC41" s="227"/>
      <c r="BD41" s="264" t="s">
        <v>77</v>
      </c>
      <c r="BE41" s="265"/>
      <c r="BF41" s="266"/>
      <c r="BG41" s="225">
        <v>3.5178840343376998</v>
      </c>
      <c r="BH41" s="226"/>
      <c r="BI41" s="227"/>
      <c r="BJ41" s="264" t="s">
        <v>77</v>
      </c>
      <c r="BK41" s="265"/>
      <c r="BL41" s="266"/>
      <c r="BM41" s="225">
        <v>1.3594329368528999</v>
      </c>
      <c r="BN41" s="226"/>
      <c r="BO41" s="227"/>
      <c r="BP41" s="264" t="s">
        <v>77</v>
      </c>
      <c r="BQ41" s="265"/>
      <c r="BR41" s="266"/>
      <c r="BS41" s="225">
        <v>3.3863807717097001</v>
      </c>
      <c r="BT41" s="226"/>
      <c r="BU41" s="227"/>
      <c r="BV41" s="264" t="s">
        <v>77</v>
      </c>
      <c r="BW41" s="265"/>
      <c r="BX41" s="266"/>
      <c r="BY41" s="225">
        <v>2.0559133144005002</v>
      </c>
      <c r="BZ41" s="226"/>
      <c r="CA41" s="227"/>
      <c r="CB41" s="264" t="s">
        <v>77</v>
      </c>
      <c r="CC41" s="265"/>
      <c r="CD41" s="266"/>
      <c r="CE41" s="225">
        <v>2.1672184398846999</v>
      </c>
      <c r="CF41" s="226"/>
      <c r="CG41" s="227"/>
      <c r="CH41" s="264" t="s">
        <v>85</v>
      </c>
      <c r="CI41" s="265">
        <v>0.114357912223121</v>
      </c>
      <c r="CJ41" s="266" t="s">
        <v>85</v>
      </c>
      <c r="CK41" s="225">
        <v>19.5504591293023</v>
      </c>
      <c r="CL41" s="226"/>
      <c r="CM41" s="227"/>
    </row>
    <row r="42" spans="1:93" s="6" customFormat="1" ht="12.75" customHeight="1" x14ac:dyDescent="0.2">
      <c r="A42" s="343"/>
      <c r="B42" s="264"/>
      <c r="C42" s="265"/>
      <c r="D42" s="266"/>
      <c r="E42" s="225"/>
      <c r="F42" s="226"/>
      <c r="G42" s="227"/>
      <c r="H42" s="264"/>
      <c r="I42" s="265"/>
      <c r="J42" s="266"/>
      <c r="K42" s="225"/>
      <c r="L42" s="226"/>
      <c r="M42" s="227"/>
      <c r="N42" s="264"/>
      <c r="O42" s="265"/>
      <c r="P42" s="266"/>
      <c r="Q42" s="225"/>
      <c r="R42" s="226"/>
      <c r="S42" s="227"/>
      <c r="T42" s="264"/>
      <c r="U42" s="265"/>
      <c r="V42" s="266"/>
      <c r="W42" s="225"/>
      <c r="X42" s="226"/>
      <c r="Y42" s="227"/>
      <c r="Z42" s="264"/>
      <c r="AA42" s="265"/>
      <c r="AB42" s="266"/>
      <c r="AC42" s="225"/>
      <c r="AD42" s="226"/>
      <c r="AE42" s="227"/>
      <c r="AF42" s="179"/>
      <c r="AG42" s="179"/>
      <c r="AH42" s="180"/>
      <c r="AI42" s="225"/>
      <c r="AJ42" s="226"/>
      <c r="AK42" s="227"/>
      <c r="AL42" s="264"/>
      <c r="AM42" s="265"/>
      <c r="AN42" s="266"/>
      <c r="AO42" s="225"/>
      <c r="AP42" s="226"/>
      <c r="AQ42" s="227"/>
      <c r="AR42" s="264"/>
      <c r="AS42" s="265"/>
      <c r="AT42" s="266"/>
      <c r="AU42" s="225"/>
      <c r="AV42" s="226"/>
      <c r="AW42" s="227"/>
      <c r="AX42" s="264"/>
      <c r="AY42" s="265"/>
      <c r="AZ42" s="266"/>
      <c r="BA42" s="225"/>
      <c r="BB42" s="226"/>
      <c r="BC42" s="227"/>
      <c r="BD42" s="264"/>
      <c r="BE42" s="265"/>
      <c r="BF42" s="266"/>
      <c r="BG42" s="225"/>
      <c r="BH42" s="226"/>
      <c r="BI42" s="227"/>
      <c r="BJ42" s="264"/>
      <c r="BK42" s="265"/>
      <c r="BL42" s="266"/>
      <c r="BM42" s="225"/>
      <c r="BN42" s="226"/>
      <c r="BO42" s="227"/>
      <c r="BP42" s="264"/>
      <c r="BQ42" s="265"/>
      <c r="BR42" s="266"/>
      <c r="BS42" s="225"/>
      <c r="BT42" s="226"/>
      <c r="BU42" s="227"/>
      <c r="BV42" s="264"/>
      <c r="BW42" s="265"/>
      <c r="BX42" s="266"/>
      <c r="BY42" s="225"/>
      <c r="BZ42" s="226"/>
      <c r="CA42" s="227"/>
      <c r="CB42" s="264"/>
      <c r="CC42" s="265"/>
      <c r="CD42" s="266"/>
      <c r="CE42" s="225"/>
      <c r="CF42" s="226"/>
      <c r="CG42" s="227"/>
      <c r="CH42" s="264" t="s">
        <v>84</v>
      </c>
      <c r="CI42" s="265"/>
      <c r="CJ42" s="266"/>
      <c r="CK42" s="225">
        <v>6.2666884589866996</v>
      </c>
      <c r="CL42" s="226"/>
      <c r="CM42" s="227"/>
    </row>
    <row r="43" spans="1:93" s="6" customFormat="1" ht="12.75" customHeight="1" x14ac:dyDescent="0.2">
      <c r="A43" s="343"/>
      <c r="B43" s="264"/>
      <c r="C43" s="265"/>
      <c r="D43" s="266"/>
      <c r="E43" s="225"/>
      <c r="F43" s="226"/>
      <c r="G43" s="227"/>
      <c r="H43" s="264"/>
      <c r="I43" s="265"/>
      <c r="J43" s="266"/>
      <c r="K43" s="225"/>
      <c r="L43" s="226"/>
      <c r="M43" s="227"/>
      <c r="N43" s="264"/>
      <c r="O43" s="265"/>
      <c r="P43" s="266"/>
      <c r="Q43" s="225"/>
      <c r="R43" s="226"/>
      <c r="S43" s="227"/>
      <c r="T43" s="264"/>
      <c r="U43" s="265"/>
      <c r="V43" s="266"/>
      <c r="W43" s="225"/>
      <c r="X43" s="226"/>
      <c r="Y43" s="227"/>
      <c r="Z43" s="264"/>
      <c r="AA43" s="265"/>
      <c r="AB43" s="266"/>
      <c r="AC43" s="225"/>
      <c r="AD43" s="226"/>
      <c r="AE43" s="227"/>
      <c r="AF43" s="179"/>
      <c r="AG43" s="179"/>
      <c r="AH43" s="180"/>
      <c r="AI43" s="225"/>
      <c r="AJ43" s="226"/>
      <c r="AK43" s="227"/>
      <c r="AL43" s="264"/>
      <c r="AM43" s="265"/>
      <c r="AN43" s="266"/>
      <c r="AO43" s="225"/>
      <c r="AP43" s="226"/>
      <c r="AQ43" s="227"/>
      <c r="AR43" s="264"/>
      <c r="AS43" s="265"/>
      <c r="AT43" s="266"/>
      <c r="AU43" s="225"/>
      <c r="AV43" s="226"/>
      <c r="AW43" s="227"/>
      <c r="AX43" s="264"/>
      <c r="AY43" s="265"/>
      <c r="AZ43" s="266"/>
      <c r="BA43" s="225"/>
      <c r="BB43" s="226"/>
      <c r="BC43" s="227"/>
      <c r="BD43" s="264"/>
      <c r="BE43" s="265"/>
      <c r="BF43" s="266"/>
      <c r="BG43" s="225"/>
      <c r="BH43" s="226"/>
      <c r="BI43" s="227"/>
      <c r="BJ43" s="264"/>
      <c r="BK43" s="265"/>
      <c r="BL43" s="266"/>
      <c r="BM43" s="225"/>
      <c r="BN43" s="226"/>
      <c r="BO43" s="227"/>
      <c r="BP43" s="264"/>
      <c r="BQ43" s="265"/>
      <c r="BR43" s="266"/>
      <c r="BS43" s="225"/>
      <c r="BT43" s="226"/>
      <c r="BU43" s="227"/>
      <c r="BV43" s="264"/>
      <c r="BW43" s="265"/>
      <c r="BX43" s="266"/>
      <c r="BY43" s="225"/>
      <c r="BZ43" s="226"/>
      <c r="CA43" s="227"/>
      <c r="CB43" s="264"/>
      <c r="CC43" s="265"/>
      <c r="CD43" s="266"/>
      <c r="CE43" s="225"/>
      <c r="CF43" s="226"/>
      <c r="CG43" s="227"/>
      <c r="CH43" s="371" t="s">
        <v>77</v>
      </c>
      <c r="CI43" s="372"/>
      <c r="CJ43" s="373"/>
      <c r="CK43" s="225">
        <v>0.74822887596520005</v>
      </c>
      <c r="CL43" s="226"/>
      <c r="CM43" s="227"/>
    </row>
    <row r="44" spans="1:93" s="6" customFormat="1" ht="12.75" customHeight="1" x14ac:dyDescent="0.2">
      <c r="A44" s="343"/>
      <c r="B44" s="264"/>
      <c r="C44" s="265"/>
      <c r="D44" s="266"/>
      <c r="E44" s="225" t="s">
        <v>333</v>
      </c>
      <c r="F44" s="226"/>
      <c r="G44" s="227"/>
      <c r="H44" s="264"/>
      <c r="I44" s="265"/>
      <c r="J44" s="266"/>
      <c r="K44" s="225"/>
      <c r="L44" s="226"/>
      <c r="M44" s="227"/>
      <c r="N44" s="264"/>
      <c r="O44" s="265"/>
      <c r="P44" s="266"/>
      <c r="Q44" s="225"/>
      <c r="R44" s="226"/>
      <c r="S44" s="227"/>
      <c r="T44" s="264"/>
      <c r="U44" s="265"/>
      <c r="V44" s="266"/>
      <c r="W44" s="225"/>
      <c r="X44" s="226"/>
      <c r="Y44" s="227"/>
      <c r="Z44" s="264"/>
      <c r="AA44" s="265"/>
      <c r="AB44" s="266"/>
      <c r="AC44" s="225"/>
      <c r="AD44" s="226"/>
      <c r="AE44" s="227"/>
      <c r="AF44" s="179"/>
      <c r="AG44" s="179"/>
      <c r="AH44" s="180"/>
      <c r="AI44" s="225"/>
      <c r="AJ44" s="226"/>
      <c r="AK44" s="227"/>
      <c r="AL44" s="264"/>
      <c r="AM44" s="265"/>
      <c r="AN44" s="266"/>
      <c r="AO44" s="225"/>
      <c r="AP44" s="226"/>
      <c r="AQ44" s="227"/>
      <c r="AR44" s="264"/>
      <c r="AS44" s="265"/>
      <c r="AT44" s="266"/>
      <c r="AU44" s="225"/>
      <c r="AV44" s="226"/>
      <c r="AW44" s="227"/>
      <c r="AX44" s="264"/>
      <c r="AY44" s="265"/>
      <c r="AZ44" s="266"/>
      <c r="BA44" s="225"/>
      <c r="BB44" s="226"/>
      <c r="BC44" s="227"/>
      <c r="BD44" s="264"/>
      <c r="BE44" s="265"/>
      <c r="BF44" s="266"/>
      <c r="BG44" s="225"/>
      <c r="BH44" s="226"/>
      <c r="BI44" s="227"/>
      <c r="BJ44" s="264"/>
      <c r="BK44" s="265"/>
      <c r="BL44" s="266"/>
      <c r="BM44" s="225"/>
      <c r="BN44" s="226"/>
      <c r="BO44" s="227"/>
      <c r="BP44" s="264"/>
      <c r="BQ44" s="265"/>
      <c r="BR44" s="266"/>
      <c r="BS44" s="225"/>
      <c r="BT44" s="226"/>
      <c r="BU44" s="227"/>
      <c r="BV44" s="264"/>
      <c r="BW44" s="265"/>
      <c r="BX44" s="266"/>
      <c r="BY44" s="225"/>
      <c r="BZ44" s="226"/>
      <c r="CA44" s="227"/>
      <c r="CB44" s="264"/>
      <c r="CC44" s="265"/>
      <c r="CD44" s="266"/>
      <c r="CE44" s="225"/>
      <c r="CF44" s="226"/>
      <c r="CG44" s="227"/>
      <c r="CH44" s="264"/>
      <c r="CI44" s="265"/>
      <c r="CJ44" s="266"/>
      <c r="CK44" s="225"/>
      <c r="CL44" s="226"/>
      <c r="CM44" s="227"/>
    </row>
    <row r="45" spans="1:93" s="6" customFormat="1" ht="12.75" customHeight="1" x14ac:dyDescent="0.2">
      <c r="A45" s="343"/>
      <c r="B45" s="264"/>
      <c r="C45" s="265"/>
      <c r="D45" s="266"/>
      <c r="E45" s="225"/>
      <c r="F45" s="226"/>
      <c r="G45" s="227"/>
      <c r="H45" s="264"/>
      <c r="I45" s="265"/>
      <c r="J45" s="266"/>
      <c r="K45" s="225"/>
      <c r="L45" s="226"/>
      <c r="M45" s="227"/>
      <c r="N45" s="264"/>
      <c r="O45" s="265"/>
      <c r="P45" s="266"/>
      <c r="Q45" s="225"/>
      <c r="R45" s="226"/>
      <c r="S45" s="227"/>
      <c r="T45" s="264"/>
      <c r="U45" s="265"/>
      <c r="V45" s="266"/>
      <c r="W45" s="225"/>
      <c r="X45" s="226"/>
      <c r="Y45" s="227"/>
      <c r="Z45" s="264"/>
      <c r="AA45" s="265"/>
      <c r="AB45" s="266"/>
      <c r="AC45" s="225"/>
      <c r="AD45" s="226"/>
      <c r="AE45" s="227"/>
      <c r="AF45" s="179"/>
      <c r="AG45" s="179"/>
      <c r="AH45" s="180"/>
      <c r="AI45" s="225"/>
      <c r="AJ45" s="226"/>
      <c r="AK45" s="227"/>
      <c r="AL45" s="264"/>
      <c r="AM45" s="265"/>
      <c r="AN45" s="266"/>
      <c r="AO45" s="225"/>
      <c r="AP45" s="226"/>
      <c r="AQ45" s="227"/>
      <c r="AR45" s="264"/>
      <c r="AS45" s="265"/>
      <c r="AT45" s="266"/>
      <c r="AU45" s="225"/>
      <c r="AV45" s="226"/>
      <c r="AW45" s="227"/>
      <c r="AX45" s="264"/>
      <c r="AY45" s="265"/>
      <c r="AZ45" s="266"/>
      <c r="BA45" s="225"/>
      <c r="BB45" s="226"/>
      <c r="BC45" s="227"/>
      <c r="BD45" s="264"/>
      <c r="BE45" s="265"/>
      <c r="BF45" s="266"/>
      <c r="BG45" s="225"/>
      <c r="BH45" s="226"/>
      <c r="BI45" s="227"/>
      <c r="BJ45" s="264"/>
      <c r="BK45" s="265"/>
      <c r="BL45" s="266"/>
      <c r="BM45" s="225"/>
      <c r="BN45" s="226"/>
      <c r="BO45" s="227"/>
      <c r="BP45" s="264"/>
      <c r="BQ45" s="265"/>
      <c r="BR45" s="266"/>
      <c r="BS45" s="225"/>
      <c r="BT45" s="226"/>
      <c r="BU45" s="227"/>
      <c r="BV45" s="264"/>
      <c r="BW45" s="265"/>
      <c r="BX45" s="266"/>
      <c r="BY45" s="225"/>
      <c r="BZ45" s="226"/>
      <c r="CA45" s="227"/>
      <c r="CB45" s="264"/>
      <c r="CC45" s="265"/>
      <c r="CD45" s="266"/>
      <c r="CE45" s="225"/>
      <c r="CF45" s="226"/>
      <c r="CG45" s="227"/>
      <c r="CH45" s="264"/>
      <c r="CI45" s="265"/>
      <c r="CJ45" s="266"/>
      <c r="CK45" s="225"/>
      <c r="CL45" s="226"/>
      <c r="CM45" s="227"/>
    </row>
    <row r="46" spans="1:93" s="6" customFormat="1" ht="12.75" x14ac:dyDescent="0.2">
      <c r="A46" s="344"/>
      <c r="B46" s="345" t="s">
        <v>41</v>
      </c>
      <c r="C46" s="268"/>
      <c r="D46" s="269"/>
      <c r="E46" s="300">
        <f>SUM(E40:G44)</f>
        <v>99.999999999999702</v>
      </c>
      <c r="F46" s="301"/>
      <c r="G46" s="302"/>
      <c r="H46" s="345" t="s">
        <v>41</v>
      </c>
      <c r="I46" s="268"/>
      <c r="J46" s="269"/>
      <c r="K46" s="300">
        <f>SUM(K40:M44)</f>
        <v>100</v>
      </c>
      <c r="L46" s="301"/>
      <c r="M46" s="302"/>
      <c r="N46" s="345" t="s">
        <v>41</v>
      </c>
      <c r="O46" s="268"/>
      <c r="P46" s="269"/>
      <c r="Q46" s="300">
        <f>SUM(Q40:S44)</f>
        <v>99.999999999999702</v>
      </c>
      <c r="R46" s="301"/>
      <c r="S46" s="302"/>
      <c r="T46" s="345" t="s">
        <v>41</v>
      </c>
      <c r="U46" s="268"/>
      <c r="V46" s="269"/>
      <c r="W46" s="300">
        <f>SUM(W40:Y44)</f>
        <v>100.0000000000001</v>
      </c>
      <c r="X46" s="301"/>
      <c r="Y46" s="302"/>
      <c r="Z46" s="345" t="s">
        <v>41</v>
      </c>
      <c r="AA46" s="268"/>
      <c r="AB46" s="269"/>
      <c r="AC46" s="300">
        <f>SUM(AC40:AE44)</f>
        <v>100.0000000000002</v>
      </c>
      <c r="AD46" s="301"/>
      <c r="AE46" s="302"/>
      <c r="AF46" s="345" t="s">
        <v>41</v>
      </c>
      <c r="AG46" s="268"/>
      <c r="AH46" s="269"/>
      <c r="AI46" s="384">
        <f>SUM(AI40:AK45)</f>
        <v>100.0000000000002</v>
      </c>
      <c r="AJ46" s="385"/>
      <c r="AK46" s="386"/>
      <c r="AL46" s="267" t="s">
        <v>41</v>
      </c>
      <c r="AM46" s="268"/>
      <c r="AN46" s="269"/>
      <c r="AO46" s="300">
        <f>SUM(AO40:AQ44)</f>
        <v>99.999999999999801</v>
      </c>
      <c r="AP46" s="301"/>
      <c r="AQ46" s="302"/>
      <c r="AR46" s="267" t="s">
        <v>41</v>
      </c>
      <c r="AS46" s="268"/>
      <c r="AT46" s="269"/>
      <c r="AU46" s="300">
        <f>SUM(AU40:AW44)</f>
        <v>100.0000000000004</v>
      </c>
      <c r="AV46" s="301"/>
      <c r="AW46" s="302"/>
      <c r="AX46" s="267" t="s">
        <v>41</v>
      </c>
      <c r="AY46" s="268"/>
      <c r="AZ46" s="269"/>
      <c r="BA46" s="300">
        <f>SUM(BA40:BC44)</f>
        <v>99.999999999999886</v>
      </c>
      <c r="BB46" s="301"/>
      <c r="BC46" s="302"/>
      <c r="BD46" s="267" t="s">
        <v>41</v>
      </c>
      <c r="BE46" s="268"/>
      <c r="BF46" s="269"/>
      <c r="BG46" s="300">
        <f>SUM(BG40:BI44)</f>
        <v>99.999999999999801</v>
      </c>
      <c r="BH46" s="301"/>
      <c r="BI46" s="302"/>
      <c r="BJ46" s="267" t="s">
        <v>41</v>
      </c>
      <c r="BK46" s="268"/>
      <c r="BL46" s="269"/>
      <c r="BM46" s="300">
        <f>SUM(BM40:BO44)</f>
        <v>99.999999999999901</v>
      </c>
      <c r="BN46" s="301"/>
      <c r="BO46" s="302"/>
      <c r="BP46" s="267" t="s">
        <v>41</v>
      </c>
      <c r="BQ46" s="268"/>
      <c r="BR46" s="269"/>
      <c r="BS46" s="300">
        <f>SUM(BS40:BU44)</f>
        <v>100</v>
      </c>
      <c r="BT46" s="301"/>
      <c r="BU46" s="302"/>
      <c r="BV46" s="267" t="s">
        <v>41</v>
      </c>
      <c r="BW46" s="268"/>
      <c r="BX46" s="269"/>
      <c r="BY46" s="300">
        <f>SUM(BY40:CA44)</f>
        <v>100</v>
      </c>
      <c r="BZ46" s="301"/>
      <c r="CA46" s="302"/>
      <c r="CB46" s="267" t="s">
        <v>41</v>
      </c>
      <c r="CC46" s="268"/>
      <c r="CD46" s="269"/>
      <c r="CE46" s="300">
        <f>SUM(CE40:CG44)</f>
        <v>100.00000000000021</v>
      </c>
      <c r="CF46" s="301"/>
      <c r="CG46" s="302"/>
      <c r="CH46" s="267" t="s">
        <v>41</v>
      </c>
      <c r="CI46" s="268"/>
      <c r="CJ46" s="269"/>
      <c r="CK46" s="300">
        <f>SUM(CK40:CM44)</f>
        <v>99.999999999999801</v>
      </c>
      <c r="CL46" s="301"/>
      <c r="CM46" s="302"/>
    </row>
    <row r="47" spans="1:93" s="6" customFormat="1" ht="12.75" x14ac:dyDescent="0.2">
      <c r="A47" s="4"/>
      <c r="B47" s="329"/>
      <c r="C47" s="260"/>
      <c r="D47" s="261"/>
      <c r="E47" s="329"/>
      <c r="F47" s="260"/>
      <c r="G47" s="261"/>
      <c r="H47" s="329"/>
      <c r="I47" s="260"/>
      <c r="J47" s="261"/>
      <c r="K47" s="329"/>
      <c r="L47" s="260"/>
      <c r="M47" s="261"/>
      <c r="N47" s="329"/>
      <c r="O47" s="260"/>
      <c r="P47" s="261"/>
      <c r="Q47" s="329"/>
      <c r="R47" s="260"/>
      <c r="S47" s="261"/>
      <c r="T47" s="329"/>
      <c r="U47" s="260"/>
      <c r="V47" s="261"/>
      <c r="W47" s="329"/>
      <c r="X47" s="260"/>
      <c r="Y47" s="261"/>
      <c r="Z47" s="329"/>
      <c r="AA47" s="260"/>
      <c r="AB47" s="261"/>
      <c r="AC47" s="329"/>
      <c r="AD47" s="260"/>
      <c r="AE47" s="261"/>
      <c r="AF47" s="181"/>
      <c r="AG47" s="181"/>
      <c r="AH47" s="182"/>
      <c r="AI47" s="181"/>
      <c r="AJ47" s="181"/>
      <c r="AK47" s="181"/>
      <c r="AL47" s="329"/>
      <c r="AM47" s="260"/>
      <c r="AN47" s="261"/>
      <c r="AO47" s="329"/>
      <c r="AP47" s="260"/>
      <c r="AQ47" s="261"/>
      <c r="AR47" s="259"/>
      <c r="AS47" s="262"/>
      <c r="AT47" s="263"/>
      <c r="AU47" s="259"/>
      <c r="AV47" s="262"/>
      <c r="AW47" s="263"/>
      <c r="AX47" s="259"/>
      <c r="AY47" s="262"/>
      <c r="AZ47" s="263"/>
      <c r="BA47" s="259"/>
      <c r="BB47" s="262"/>
      <c r="BC47" s="263"/>
      <c r="BD47" s="259"/>
      <c r="BE47" s="262"/>
      <c r="BF47" s="263"/>
      <c r="BG47" s="259"/>
      <c r="BH47" s="262"/>
      <c r="BI47" s="263"/>
      <c r="BJ47" s="259"/>
      <c r="BK47" s="262"/>
      <c r="BL47" s="263"/>
      <c r="BM47" s="259"/>
      <c r="BN47" s="262"/>
      <c r="BO47" s="263"/>
      <c r="BP47" s="259"/>
      <c r="BQ47" s="262"/>
      <c r="BR47" s="263"/>
      <c r="BS47" s="259"/>
      <c r="BT47" s="262"/>
      <c r="BU47" s="263"/>
      <c r="BV47" s="259"/>
      <c r="BW47" s="262"/>
      <c r="BX47" s="263"/>
      <c r="BY47" s="259"/>
      <c r="BZ47" s="262"/>
      <c r="CA47" s="263"/>
      <c r="CB47" s="259"/>
      <c r="CC47" s="262"/>
      <c r="CD47" s="263"/>
      <c r="CE47" s="259"/>
      <c r="CF47" s="262"/>
      <c r="CG47" s="263"/>
      <c r="CH47" s="329"/>
      <c r="CI47" s="260"/>
      <c r="CJ47" s="261"/>
      <c r="CK47" s="375"/>
      <c r="CL47" s="376"/>
      <c r="CM47" s="377"/>
    </row>
    <row r="48" spans="1:93" s="75" customFormat="1" ht="12.75" customHeight="1" x14ac:dyDescent="0.2">
      <c r="A48" s="356" t="s">
        <v>246</v>
      </c>
      <c r="B48" s="259" t="s">
        <v>242</v>
      </c>
      <c r="C48" s="262"/>
      <c r="D48" s="263"/>
      <c r="E48" s="329" t="s">
        <v>355</v>
      </c>
      <c r="F48" s="260"/>
      <c r="G48" s="261"/>
      <c r="H48" s="259" t="s">
        <v>242</v>
      </c>
      <c r="I48" s="262"/>
      <c r="J48" s="263"/>
      <c r="K48" s="259" t="s">
        <v>356</v>
      </c>
      <c r="L48" s="262"/>
      <c r="M48" s="263"/>
      <c r="N48" s="259" t="s">
        <v>242</v>
      </c>
      <c r="O48" s="260"/>
      <c r="P48" s="261"/>
      <c r="Q48" s="259" t="s">
        <v>356</v>
      </c>
      <c r="R48" s="260"/>
      <c r="S48" s="261"/>
      <c r="T48" s="259" t="s">
        <v>242</v>
      </c>
      <c r="U48" s="260"/>
      <c r="V48" s="261"/>
      <c r="W48" s="259" t="s">
        <v>356</v>
      </c>
      <c r="X48" s="260"/>
      <c r="Y48" s="261"/>
      <c r="Z48" s="259" t="s">
        <v>242</v>
      </c>
      <c r="AA48" s="260"/>
      <c r="AB48" s="261"/>
      <c r="AC48" s="259" t="s">
        <v>356</v>
      </c>
      <c r="AD48" s="260"/>
      <c r="AE48" s="261"/>
      <c r="AF48" s="259" t="s">
        <v>242</v>
      </c>
      <c r="AG48" s="260"/>
      <c r="AH48" s="261"/>
      <c r="AI48" s="259" t="s">
        <v>356</v>
      </c>
      <c r="AJ48" s="260"/>
      <c r="AK48" s="261"/>
      <c r="AL48" s="259" t="s">
        <v>242</v>
      </c>
      <c r="AM48" s="260"/>
      <c r="AN48" s="261"/>
      <c r="AO48" s="259" t="s">
        <v>356</v>
      </c>
      <c r="AP48" s="260"/>
      <c r="AQ48" s="261"/>
      <c r="AR48" s="259" t="s">
        <v>242</v>
      </c>
      <c r="AS48" s="260"/>
      <c r="AT48" s="261"/>
      <c r="AU48" s="259" t="s">
        <v>356</v>
      </c>
      <c r="AV48" s="260"/>
      <c r="AW48" s="261"/>
      <c r="AX48" s="259" t="s">
        <v>242</v>
      </c>
      <c r="AY48" s="260"/>
      <c r="AZ48" s="261"/>
      <c r="BA48" s="259" t="s">
        <v>356</v>
      </c>
      <c r="BB48" s="260"/>
      <c r="BC48" s="261"/>
      <c r="BD48" s="259" t="s">
        <v>242</v>
      </c>
      <c r="BE48" s="260"/>
      <c r="BF48" s="261"/>
      <c r="BG48" s="259" t="s">
        <v>356</v>
      </c>
      <c r="BH48" s="260"/>
      <c r="BI48" s="261"/>
      <c r="BJ48" s="259" t="s">
        <v>242</v>
      </c>
      <c r="BK48" s="260"/>
      <c r="BL48" s="261"/>
      <c r="BM48" s="259" t="s">
        <v>356</v>
      </c>
      <c r="BN48" s="260"/>
      <c r="BO48" s="261"/>
      <c r="BP48" s="259" t="s">
        <v>242</v>
      </c>
      <c r="BQ48" s="260"/>
      <c r="BR48" s="261"/>
      <c r="BS48" s="259" t="s">
        <v>356</v>
      </c>
      <c r="BT48" s="260"/>
      <c r="BU48" s="261"/>
      <c r="BV48" s="259" t="s">
        <v>242</v>
      </c>
      <c r="BW48" s="260"/>
      <c r="BX48" s="261"/>
      <c r="BY48" s="259" t="s">
        <v>356</v>
      </c>
      <c r="BZ48" s="260"/>
      <c r="CA48" s="261"/>
      <c r="CB48" s="259" t="s">
        <v>242</v>
      </c>
      <c r="CC48" s="260"/>
      <c r="CD48" s="261"/>
      <c r="CE48" s="259" t="s">
        <v>356</v>
      </c>
      <c r="CF48" s="260"/>
      <c r="CG48" s="261"/>
      <c r="CH48" s="259" t="s">
        <v>242</v>
      </c>
      <c r="CI48" s="260"/>
      <c r="CJ48" s="261"/>
      <c r="CK48" s="259" t="s">
        <v>356</v>
      </c>
      <c r="CL48" s="260"/>
      <c r="CM48" s="261"/>
    </row>
    <row r="49" spans="1:91" s="6" customFormat="1" ht="12.75" customHeight="1" x14ac:dyDescent="0.2">
      <c r="A49" s="343"/>
      <c r="B49" s="219" t="s">
        <v>174</v>
      </c>
      <c r="C49" s="220"/>
      <c r="D49" s="221"/>
      <c r="E49" s="218">
        <v>15.521599999999999</v>
      </c>
      <c r="F49" s="218"/>
      <c r="G49" s="218"/>
      <c r="H49" s="219" t="s">
        <v>174</v>
      </c>
      <c r="I49" s="220"/>
      <c r="J49" s="221"/>
      <c r="K49" s="218">
        <v>20.559200000000001</v>
      </c>
      <c r="L49" s="218"/>
      <c r="M49" s="218"/>
      <c r="N49" s="219" t="s">
        <v>174</v>
      </c>
      <c r="O49" s="220"/>
      <c r="P49" s="221"/>
      <c r="Q49" s="218">
        <v>14.5991</v>
      </c>
      <c r="R49" s="218"/>
      <c r="S49" s="218"/>
      <c r="T49" s="219" t="s">
        <v>174</v>
      </c>
      <c r="U49" s="220"/>
      <c r="V49" s="221"/>
      <c r="W49" s="218">
        <v>59.591000000000001</v>
      </c>
      <c r="X49" s="218"/>
      <c r="Y49" s="218"/>
      <c r="Z49" s="219" t="s">
        <v>195</v>
      </c>
      <c r="AA49" s="220"/>
      <c r="AB49" s="221"/>
      <c r="AC49" s="218">
        <v>24.0459</v>
      </c>
      <c r="AD49" s="218"/>
      <c r="AE49" s="218"/>
      <c r="AF49" s="219" t="s">
        <v>195</v>
      </c>
      <c r="AG49" s="220"/>
      <c r="AH49" s="221"/>
      <c r="AI49" s="218">
        <v>13.5411</v>
      </c>
      <c r="AJ49" s="218"/>
      <c r="AK49" s="218"/>
      <c r="AL49" s="219" t="s">
        <v>174</v>
      </c>
      <c r="AM49" s="220"/>
      <c r="AN49" s="221"/>
      <c r="AO49" s="218">
        <v>21.2211</v>
      </c>
      <c r="AP49" s="218"/>
      <c r="AQ49" s="218"/>
      <c r="AR49" s="219" t="s">
        <v>174</v>
      </c>
      <c r="AS49" s="220"/>
      <c r="AT49" s="221"/>
      <c r="AU49" s="218">
        <v>13.322800000000001</v>
      </c>
      <c r="AV49" s="218"/>
      <c r="AW49" s="218"/>
      <c r="AX49" s="219" t="s">
        <v>174</v>
      </c>
      <c r="AY49" s="220"/>
      <c r="AZ49" s="221"/>
      <c r="BA49" s="218">
        <v>16.478999999999999</v>
      </c>
      <c r="BB49" s="218"/>
      <c r="BC49" s="218"/>
      <c r="BD49" s="219" t="s">
        <v>174</v>
      </c>
      <c r="BE49" s="220"/>
      <c r="BF49" s="221"/>
      <c r="BG49" s="218">
        <v>19.7133</v>
      </c>
      <c r="BH49" s="218"/>
      <c r="BI49" s="218"/>
      <c r="BJ49" s="219" t="s">
        <v>225</v>
      </c>
      <c r="BK49" s="220"/>
      <c r="BL49" s="221"/>
      <c r="BM49" s="218">
        <v>13.8759</v>
      </c>
      <c r="BN49" s="218"/>
      <c r="BO49" s="218"/>
      <c r="BP49" s="219" t="s">
        <v>207</v>
      </c>
      <c r="BQ49" s="220"/>
      <c r="BR49" s="221"/>
      <c r="BS49" s="218">
        <v>73.419799999999995</v>
      </c>
      <c r="BT49" s="218"/>
      <c r="BU49" s="218"/>
      <c r="BV49" s="219" t="s">
        <v>195</v>
      </c>
      <c r="BW49" s="220"/>
      <c r="BX49" s="221"/>
      <c r="BY49" s="218">
        <v>21.790900000000001</v>
      </c>
      <c r="BZ49" s="218"/>
      <c r="CA49" s="218"/>
      <c r="CB49" s="219" t="s">
        <v>174</v>
      </c>
      <c r="CC49" s="220"/>
      <c r="CD49" s="221"/>
      <c r="CE49" s="218">
        <v>14.859400000000001</v>
      </c>
      <c r="CF49" s="218"/>
      <c r="CG49" s="218"/>
      <c r="CH49" s="219" t="s">
        <v>196</v>
      </c>
      <c r="CI49" s="220"/>
      <c r="CJ49" s="221"/>
      <c r="CK49" s="218">
        <v>19.5502</v>
      </c>
      <c r="CL49" s="218"/>
      <c r="CM49" s="218"/>
    </row>
    <row r="50" spans="1:91" s="6" customFormat="1" ht="12.75" customHeight="1" x14ac:dyDescent="0.2">
      <c r="A50" s="343"/>
      <c r="B50" s="219" t="s">
        <v>199</v>
      </c>
      <c r="C50" s="220"/>
      <c r="D50" s="221"/>
      <c r="E50" s="218">
        <v>8.7706</v>
      </c>
      <c r="F50" s="218"/>
      <c r="G50" s="218"/>
      <c r="H50" s="219" t="s">
        <v>197</v>
      </c>
      <c r="I50" s="220"/>
      <c r="J50" s="221"/>
      <c r="K50" s="218">
        <v>7.8921000000000001</v>
      </c>
      <c r="L50" s="218"/>
      <c r="M50" s="218"/>
      <c r="N50" s="219" t="s">
        <v>195</v>
      </c>
      <c r="O50" s="220"/>
      <c r="P50" s="221"/>
      <c r="Q50" s="218">
        <v>9.4209999999999994</v>
      </c>
      <c r="R50" s="218"/>
      <c r="S50" s="218"/>
      <c r="T50" s="219" t="s">
        <v>199</v>
      </c>
      <c r="U50" s="220"/>
      <c r="V50" s="221"/>
      <c r="W50" s="218">
        <v>29.366499999999998</v>
      </c>
      <c r="X50" s="218"/>
      <c r="Y50" s="218"/>
      <c r="Z50" s="219" t="s">
        <v>219</v>
      </c>
      <c r="AA50" s="220"/>
      <c r="AB50" s="221"/>
      <c r="AC50" s="218">
        <v>16.313700000000001</v>
      </c>
      <c r="AD50" s="218"/>
      <c r="AE50" s="218"/>
      <c r="AF50" s="219" t="s">
        <v>211</v>
      </c>
      <c r="AG50" s="220"/>
      <c r="AH50" s="221"/>
      <c r="AI50" s="218">
        <v>7.3676000000000004</v>
      </c>
      <c r="AJ50" s="218"/>
      <c r="AK50" s="218"/>
      <c r="AL50" s="219" t="s">
        <v>197</v>
      </c>
      <c r="AM50" s="220"/>
      <c r="AN50" s="221"/>
      <c r="AO50" s="218">
        <v>9.3088999999999995</v>
      </c>
      <c r="AP50" s="218"/>
      <c r="AQ50" s="218"/>
      <c r="AR50" s="219" t="s">
        <v>195</v>
      </c>
      <c r="AS50" s="220"/>
      <c r="AT50" s="221"/>
      <c r="AU50" s="218">
        <v>10.8096</v>
      </c>
      <c r="AV50" s="218"/>
      <c r="AW50" s="218"/>
      <c r="AX50" s="219" t="s">
        <v>195</v>
      </c>
      <c r="AY50" s="220"/>
      <c r="AZ50" s="221"/>
      <c r="BA50" s="218">
        <v>7.6132999999999997</v>
      </c>
      <c r="BB50" s="218"/>
      <c r="BC50" s="218"/>
      <c r="BD50" s="219" t="s">
        <v>199</v>
      </c>
      <c r="BE50" s="220"/>
      <c r="BF50" s="221"/>
      <c r="BG50" s="218">
        <v>16.201799999999999</v>
      </c>
      <c r="BH50" s="218"/>
      <c r="BI50" s="218"/>
      <c r="BJ50" s="219" t="s">
        <v>195</v>
      </c>
      <c r="BK50" s="220"/>
      <c r="BL50" s="221"/>
      <c r="BM50" s="218">
        <v>12.790900000000001</v>
      </c>
      <c r="BN50" s="218"/>
      <c r="BO50" s="218"/>
      <c r="BP50" s="219" t="s">
        <v>213</v>
      </c>
      <c r="BQ50" s="220"/>
      <c r="BR50" s="221"/>
      <c r="BS50" s="218">
        <v>20.389500000000002</v>
      </c>
      <c r="BT50" s="218"/>
      <c r="BU50" s="218"/>
      <c r="BV50" s="219" t="s">
        <v>219</v>
      </c>
      <c r="BW50" s="220"/>
      <c r="BX50" s="221"/>
      <c r="BY50" s="218">
        <v>7.8010999999999999</v>
      </c>
      <c r="BZ50" s="218"/>
      <c r="CA50" s="218"/>
      <c r="CB50" s="219" t="s">
        <v>195</v>
      </c>
      <c r="CC50" s="220"/>
      <c r="CD50" s="221"/>
      <c r="CE50" s="218">
        <v>10.638</v>
      </c>
      <c r="CF50" s="218"/>
      <c r="CG50" s="218"/>
      <c r="CH50" s="219" t="s">
        <v>174</v>
      </c>
      <c r="CI50" s="220"/>
      <c r="CJ50" s="221"/>
      <c r="CK50" s="218">
        <v>18.118300000000001</v>
      </c>
      <c r="CL50" s="218"/>
      <c r="CM50" s="218"/>
    </row>
    <row r="51" spans="1:91" s="6" customFormat="1" ht="12.75" customHeight="1" x14ac:dyDescent="0.2">
      <c r="A51" s="343"/>
      <c r="B51" s="219" t="s">
        <v>197</v>
      </c>
      <c r="C51" s="220"/>
      <c r="D51" s="221"/>
      <c r="E51" s="218">
        <v>7.8749000000000002</v>
      </c>
      <c r="F51" s="218"/>
      <c r="G51" s="218"/>
      <c r="H51" s="219" t="s">
        <v>211</v>
      </c>
      <c r="I51" s="220"/>
      <c r="J51" s="221"/>
      <c r="K51" s="218">
        <v>6.3094000000000001</v>
      </c>
      <c r="L51" s="218"/>
      <c r="M51" s="218"/>
      <c r="N51" s="219" t="s">
        <v>199</v>
      </c>
      <c r="O51" s="220"/>
      <c r="P51" s="221"/>
      <c r="Q51" s="218">
        <v>8.5274999999999999</v>
      </c>
      <c r="R51" s="218"/>
      <c r="S51" s="218"/>
      <c r="T51" s="219" t="s">
        <v>226</v>
      </c>
      <c r="U51" s="220"/>
      <c r="V51" s="221"/>
      <c r="W51" s="218">
        <v>7.9457000000000004</v>
      </c>
      <c r="X51" s="218"/>
      <c r="Y51" s="218"/>
      <c r="Z51" s="219" t="s">
        <v>203</v>
      </c>
      <c r="AA51" s="220"/>
      <c r="AB51" s="221"/>
      <c r="AC51" s="218">
        <v>9.3890999999999991</v>
      </c>
      <c r="AD51" s="218"/>
      <c r="AE51" s="218"/>
      <c r="AF51" s="219" t="s">
        <v>207</v>
      </c>
      <c r="AG51" s="220"/>
      <c r="AH51" s="221"/>
      <c r="AI51" s="218">
        <v>7.03</v>
      </c>
      <c r="AJ51" s="218"/>
      <c r="AK51" s="218"/>
      <c r="AL51" s="219" t="s">
        <v>201</v>
      </c>
      <c r="AM51" s="220"/>
      <c r="AN51" s="221"/>
      <c r="AO51" s="218">
        <v>7.5255000000000001</v>
      </c>
      <c r="AP51" s="218"/>
      <c r="AQ51" s="218"/>
      <c r="AR51" s="219" t="s">
        <v>219</v>
      </c>
      <c r="AS51" s="220"/>
      <c r="AT51" s="221"/>
      <c r="AU51" s="218">
        <v>7.3152999999999997</v>
      </c>
      <c r="AV51" s="218"/>
      <c r="AW51" s="218"/>
      <c r="AX51" s="219" t="s">
        <v>199</v>
      </c>
      <c r="AY51" s="220"/>
      <c r="AZ51" s="221"/>
      <c r="BA51" s="218">
        <v>6.5769000000000002</v>
      </c>
      <c r="BB51" s="218"/>
      <c r="BC51" s="218"/>
      <c r="BD51" s="219" t="s">
        <v>197</v>
      </c>
      <c r="BE51" s="220"/>
      <c r="BF51" s="221"/>
      <c r="BG51" s="218">
        <v>10.258100000000001</v>
      </c>
      <c r="BH51" s="218"/>
      <c r="BI51" s="218"/>
      <c r="BJ51" s="219" t="s">
        <v>205</v>
      </c>
      <c r="BK51" s="220"/>
      <c r="BL51" s="221"/>
      <c r="BM51" s="218">
        <v>9.0132999999999992</v>
      </c>
      <c r="BN51" s="218"/>
      <c r="BO51" s="218"/>
      <c r="BP51" s="219" t="s">
        <v>198</v>
      </c>
      <c r="BQ51" s="220"/>
      <c r="BR51" s="221"/>
      <c r="BS51" s="218">
        <v>2.8033999999999999</v>
      </c>
      <c r="BT51" s="218"/>
      <c r="BU51" s="218"/>
      <c r="BV51" s="219" t="s">
        <v>223</v>
      </c>
      <c r="BW51" s="220"/>
      <c r="BX51" s="221"/>
      <c r="BY51" s="218">
        <v>4.6166</v>
      </c>
      <c r="BZ51" s="218"/>
      <c r="CA51" s="218"/>
      <c r="CB51" s="219" t="s">
        <v>204</v>
      </c>
      <c r="CC51" s="220"/>
      <c r="CD51" s="221"/>
      <c r="CE51" s="218">
        <v>5.6032000000000002</v>
      </c>
      <c r="CF51" s="218"/>
      <c r="CG51" s="218"/>
      <c r="CH51" s="219" t="s">
        <v>205</v>
      </c>
      <c r="CI51" s="220"/>
      <c r="CJ51" s="221"/>
      <c r="CK51" s="218">
        <v>8.8126999999999995</v>
      </c>
      <c r="CL51" s="218"/>
      <c r="CM51" s="218"/>
    </row>
    <row r="52" spans="1:91" s="6" customFormat="1" ht="12.75" customHeight="1" x14ac:dyDescent="0.2">
      <c r="A52" s="343"/>
      <c r="B52" s="219" t="s">
        <v>207</v>
      </c>
      <c r="C52" s="220"/>
      <c r="D52" s="221"/>
      <c r="E52" s="218">
        <v>6.3402000000000003</v>
      </c>
      <c r="F52" s="218"/>
      <c r="G52" s="218"/>
      <c r="H52" s="219" t="s">
        <v>204</v>
      </c>
      <c r="I52" s="220"/>
      <c r="J52" s="221"/>
      <c r="K52" s="218">
        <v>6.2530999999999999</v>
      </c>
      <c r="L52" s="218"/>
      <c r="M52" s="218"/>
      <c r="N52" s="219" t="s">
        <v>225</v>
      </c>
      <c r="O52" s="220"/>
      <c r="P52" s="221"/>
      <c r="Q52" s="218">
        <v>6.6700999999999997</v>
      </c>
      <c r="R52" s="218"/>
      <c r="S52" s="218"/>
      <c r="T52" s="219" t="s">
        <v>202</v>
      </c>
      <c r="U52" s="220"/>
      <c r="V52" s="221"/>
      <c r="W52" s="218">
        <v>1.1063000000000001</v>
      </c>
      <c r="X52" s="218"/>
      <c r="Y52" s="218"/>
      <c r="Z52" s="219" t="s">
        <v>206</v>
      </c>
      <c r="AA52" s="220"/>
      <c r="AB52" s="221"/>
      <c r="AC52" s="218">
        <v>7.0049999999999999</v>
      </c>
      <c r="AD52" s="218"/>
      <c r="AE52" s="218"/>
      <c r="AF52" s="219" t="s">
        <v>225</v>
      </c>
      <c r="AG52" s="220"/>
      <c r="AH52" s="221"/>
      <c r="AI52" s="218">
        <v>5.6871</v>
      </c>
      <c r="AJ52" s="218"/>
      <c r="AK52" s="218"/>
      <c r="AL52" s="219" t="s">
        <v>195</v>
      </c>
      <c r="AM52" s="220"/>
      <c r="AN52" s="221"/>
      <c r="AO52" s="218">
        <v>7.2191000000000001</v>
      </c>
      <c r="AP52" s="218"/>
      <c r="AQ52" s="218"/>
      <c r="AR52" s="219" t="s">
        <v>225</v>
      </c>
      <c r="AS52" s="220"/>
      <c r="AT52" s="221"/>
      <c r="AU52" s="218">
        <v>5.9657999999999998</v>
      </c>
      <c r="AV52" s="218"/>
      <c r="AW52" s="218"/>
      <c r="AX52" s="219" t="s">
        <v>197</v>
      </c>
      <c r="AY52" s="220"/>
      <c r="AZ52" s="221"/>
      <c r="BA52" s="218">
        <v>6.4261999999999997</v>
      </c>
      <c r="BB52" s="218"/>
      <c r="BC52" s="218"/>
      <c r="BD52" s="219" t="s">
        <v>212</v>
      </c>
      <c r="BE52" s="220"/>
      <c r="BF52" s="221"/>
      <c r="BG52" s="218">
        <v>8.3133999999999997</v>
      </c>
      <c r="BH52" s="218"/>
      <c r="BI52" s="218"/>
      <c r="BJ52" s="219" t="s">
        <v>199</v>
      </c>
      <c r="BK52" s="220"/>
      <c r="BL52" s="221"/>
      <c r="BM52" s="218">
        <v>6.9715999999999996</v>
      </c>
      <c r="BN52" s="218"/>
      <c r="BO52" s="218"/>
      <c r="BP52" s="222"/>
      <c r="BQ52" s="223"/>
      <c r="BR52" s="224"/>
      <c r="BS52" s="225"/>
      <c r="BT52" s="226"/>
      <c r="BU52" s="227"/>
      <c r="BV52" s="219" t="s">
        <v>198</v>
      </c>
      <c r="BW52" s="220"/>
      <c r="BX52" s="221"/>
      <c r="BY52" s="218">
        <v>4.3563000000000001</v>
      </c>
      <c r="BZ52" s="218"/>
      <c r="CA52" s="218"/>
      <c r="CB52" s="219" t="s">
        <v>197</v>
      </c>
      <c r="CC52" s="220"/>
      <c r="CD52" s="221"/>
      <c r="CE52" s="218">
        <v>5.5545999999999998</v>
      </c>
      <c r="CF52" s="218"/>
      <c r="CG52" s="218"/>
      <c r="CH52" s="219" t="s">
        <v>199</v>
      </c>
      <c r="CI52" s="220"/>
      <c r="CJ52" s="221"/>
      <c r="CK52" s="218">
        <v>8.6397999999999993</v>
      </c>
      <c r="CL52" s="218"/>
      <c r="CM52" s="218"/>
    </row>
    <row r="53" spans="1:91" s="6" customFormat="1" ht="12.75" customHeight="1" x14ac:dyDescent="0.2">
      <c r="A53" s="343"/>
      <c r="B53" s="219" t="s">
        <v>211</v>
      </c>
      <c r="C53" s="220"/>
      <c r="D53" s="221"/>
      <c r="E53" s="218">
        <v>5.4276999999999997</v>
      </c>
      <c r="F53" s="218"/>
      <c r="G53" s="218"/>
      <c r="H53" s="219" t="s">
        <v>209</v>
      </c>
      <c r="I53" s="220"/>
      <c r="J53" s="221"/>
      <c r="K53" s="218">
        <v>6.1345000000000001</v>
      </c>
      <c r="L53" s="218"/>
      <c r="M53" s="218"/>
      <c r="N53" s="219" t="s">
        <v>203</v>
      </c>
      <c r="O53" s="220"/>
      <c r="P53" s="221"/>
      <c r="Q53" s="218">
        <v>4.7652999999999999</v>
      </c>
      <c r="R53" s="218"/>
      <c r="S53" s="218"/>
      <c r="W53" s="368"/>
      <c r="X53" s="369"/>
      <c r="Y53" s="370"/>
      <c r="Z53" s="219" t="s">
        <v>199</v>
      </c>
      <c r="AA53" s="220"/>
      <c r="AB53" s="221"/>
      <c r="AC53" s="218">
        <v>6.0381999999999998</v>
      </c>
      <c r="AD53" s="218"/>
      <c r="AE53" s="218"/>
      <c r="AF53" s="219" t="s">
        <v>219</v>
      </c>
      <c r="AG53" s="220"/>
      <c r="AH53" s="221"/>
      <c r="AI53" s="218">
        <v>5.3555000000000001</v>
      </c>
      <c r="AJ53" s="218"/>
      <c r="AK53" s="218"/>
      <c r="AL53" s="219" t="s">
        <v>205</v>
      </c>
      <c r="AM53" s="220"/>
      <c r="AN53" s="221"/>
      <c r="AO53" s="218">
        <v>6.9067999999999996</v>
      </c>
      <c r="AP53" s="218"/>
      <c r="AQ53" s="218"/>
      <c r="AR53" s="219" t="s">
        <v>197</v>
      </c>
      <c r="AS53" s="220"/>
      <c r="AT53" s="221"/>
      <c r="AU53" s="218">
        <v>5.7218999999999998</v>
      </c>
      <c r="AV53" s="218"/>
      <c r="AW53" s="218"/>
      <c r="AX53" s="219" t="s">
        <v>215</v>
      </c>
      <c r="AY53" s="220"/>
      <c r="AZ53" s="221"/>
      <c r="BA53" s="218">
        <v>4.8627000000000002</v>
      </c>
      <c r="BB53" s="218"/>
      <c r="BC53" s="218"/>
      <c r="BD53" s="219" t="s">
        <v>221</v>
      </c>
      <c r="BE53" s="220"/>
      <c r="BF53" s="221"/>
      <c r="BG53" s="218">
        <v>5.0468999999999999</v>
      </c>
      <c r="BH53" s="218"/>
      <c r="BI53" s="218"/>
      <c r="BJ53" s="219" t="s">
        <v>201</v>
      </c>
      <c r="BK53" s="220"/>
      <c r="BL53" s="221"/>
      <c r="BM53" s="218">
        <v>5.7282999999999999</v>
      </c>
      <c r="BN53" s="218"/>
      <c r="BO53" s="218"/>
      <c r="BP53" s="222"/>
      <c r="BQ53" s="223"/>
      <c r="BR53" s="224"/>
      <c r="BS53" s="225"/>
      <c r="BT53" s="226"/>
      <c r="BU53" s="227"/>
      <c r="BV53" s="219" t="s">
        <v>207</v>
      </c>
      <c r="BW53" s="220"/>
      <c r="BX53" s="221"/>
      <c r="BY53" s="218">
        <v>4.0026000000000002</v>
      </c>
      <c r="BZ53" s="218"/>
      <c r="CA53" s="218"/>
      <c r="CB53" s="219" t="s">
        <v>207</v>
      </c>
      <c r="CC53" s="220"/>
      <c r="CD53" s="221"/>
      <c r="CE53" s="218">
        <v>5.2714999999999996</v>
      </c>
      <c r="CF53" s="218"/>
      <c r="CG53" s="218"/>
      <c r="CH53" s="219" t="s">
        <v>197</v>
      </c>
      <c r="CI53" s="220"/>
      <c r="CJ53" s="221"/>
      <c r="CK53" s="218">
        <v>8.4382999999999999</v>
      </c>
      <c r="CL53" s="218"/>
      <c r="CM53" s="218"/>
    </row>
    <row r="54" spans="1:91" s="6" customFormat="1" ht="12.75" customHeight="1" x14ac:dyDescent="0.2">
      <c r="A54" s="343"/>
      <c r="B54" s="219" t="s">
        <v>200</v>
      </c>
      <c r="C54" s="220"/>
      <c r="D54" s="221"/>
      <c r="E54" s="218">
        <v>4.6203000000000003</v>
      </c>
      <c r="F54" s="218"/>
      <c r="G54" s="218"/>
      <c r="H54" s="219" t="s">
        <v>215</v>
      </c>
      <c r="I54" s="220"/>
      <c r="J54" s="221"/>
      <c r="K54" s="218">
        <v>5.3280000000000003</v>
      </c>
      <c r="L54" s="218"/>
      <c r="M54" s="218"/>
      <c r="N54" s="219" t="s">
        <v>197</v>
      </c>
      <c r="O54" s="220"/>
      <c r="P54" s="221"/>
      <c r="Q54" s="218">
        <v>4.7560000000000002</v>
      </c>
      <c r="R54" s="218"/>
      <c r="S54" s="218"/>
      <c r="T54" s="223"/>
      <c r="U54" s="223"/>
      <c r="V54" s="224"/>
      <c r="W54" s="225"/>
      <c r="X54" s="226"/>
      <c r="Y54" s="227"/>
      <c r="Z54" s="219" t="s">
        <v>225</v>
      </c>
      <c r="AA54" s="220"/>
      <c r="AB54" s="221"/>
      <c r="AC54" s="218">
        <v>5.2068000000000003</v>
      </c>
      <c r="AD54" s="218"/>
      <c r="AE54" s="218"/>
      <c r="AF54" s="219" t="s">
        <v>203</v>
      </c>
      <c r="AG54" s="220"/>
      <c r="AH54" s="221"/>
      <c r="AI54" s="218">
        <v>4.8918999999999997</v>
      </c>
      <c r="AJ54" s="218"/>
      <c r="AK54" s="218"/>
      <c r="AL54" s="219" t="s">
        <v>199</v>
      </c>
      <c r="AM54" s="220"/>
      <c r="AN54" s="221"/>
      <c r="AO54" s="218">
        <v>5.6464999999999996</v>
      </c>
      <c r="AP54" s="218"/>
      <c r="AQ54" s="218"/>
      <c r="AR54" s="219" t="s">
        <v>199</v>
      </c>
      <c r="AS54" s="220"/>
      <c r="AT54" s="221"/>
      <c r="AU54" s="218">
        <v>4.3594999999999997</v>
      </c>
      <c r="AV54" s="218"/>
      <c r="AW54" s="218"/>
      <c r="AX54" s="219" t="s">
        <v>211</v>
      </c>
      <c r="AY54" s="220"/>
      <c r="AZ54" s="221"/>
      <c r="BA54" s="218">
        <v>4.109</v>
      </c>
      <c r="BB54" s="218"/>
      <c r="BC54" s="218"/>
      <c r="BD54" s="219" t="s">
        <v>206</v>
      </c>
      <c r="BE54" s="220"/>
      <c r="BF54" s="221"/>
      <c r="BG54" s="218">
        <v>4.6817000000000002</v>
      </c>
      <c r="BH54" s="218"/>
      <c r="BI54" s="218"/>
      <c r="BJ54" s="219" t="s">
        <v>197</v>
      </c>
      <c r="BK54" s="220"/>
      <c r="BL54" s="221"/>
      <c r="BM54" s="218">
        <v>4.5755999999999997</v>
      </c>
      <c r="BN54" s="218"/>
      <c r="BO54" s="218"/>
      <c r="BP54" s="222"/>
      <c r="BQ54" s="223"/>
      <c r="BR54" s="224"/>
      <c r="BS54" s="225"/>
      <c r="BT54" s="226"/>
      <c r="BU54" s="227"/>
      <c r="BV54" s="219" t="s">
        <v>338</v>
      </c>
      <c r="BW54" s="220"/>
      <c r="BX54" s="221"/>
      <c r="BY54" s="218">
        <v>3.9630999999999998</v>
      </c>
      <c r="BZ54" s="218"/>
      <c r="CA54" s="218"/>
      <c r="CB54" s="219" t="s">
        <v>211</v>
      </c>
      <c r="CC54" s="220"/>
      <c r="CD54" s="221"/>
      <c r="CE54" s="218">
        <v>4.46</v>
      </c>
      <c r="CF54" s="218"/>
      <c r="CG54" s="218"/>
      <c r="CH54" s="219" t="s">
        <v>195</v>
      </c>
      <c r="CI54" s="220"/>
      <c r="CJ54" s="221"/>
      <c r="CK54" s="218">
        <v>5.2431000000000001</v>
      </c>
      <c r="CL54" s="218"/>
      <c r="CM54" s="218"/>
    </row>
    <row r="55" spans="1:91" s="6" customFormat="1" ht="12.75" customHeight="1" x14ac:dyDescent="0.2">
      <c r="A55" s="343"/>
      <c r="B55" s="219" t="s">
        <v>209</v>
      </c>
      <c r="C55" s="220"/>
      <c r="D55" s="221"/>
      <c r="E55" s="218">
        <v>3.5608</v>
      </c>
      <c r="F55" s="218"/>
      <c r="G55" s="218"/>
      <c r="H55" s="219" t="s">
        <v>206</v>
      </c>
      <c r="I55" s="220"/>
      <c r="J55" s="221"/>
      <c r="K55" s="218">
        <v>4.9633000000000003</v>
      </c>
      <c r="L55" s="218"/>
      <c r="M55" s="218"/>
      <c r="N55" s="219" t="s">
        <v>205</v>
      </c>
      <c r="O55" s="220"/>
      <c r="P55" s="221"/>
      <c r="Q55" s="218">
        <v>4.2457000000000003</v>
      </c>
      <c r="R55" s="218"/>
      <c r="S55" s="218"/>
      <c r="T55" s="223"/>
      <c r="U55" s="223"/>
      <c r="V55" s="224"/>
      <c r="W55" s="225"/>
      <c r="X55" s="226"/>
      <c r="Y55" s="227"/>
      <c r="Z55" s="219" t="s">
        <v>215</v>
      </c>
      <c r="AA55" s="220"/>
      <c r="AB55" s="221"/>
      <c r="AC55" s="218">
        <v>4.9808000000000003</v>
      </c>
      <c r="AD55" s="218"/>
      <c r="AE55" s="218"/>
      <c r="AF55" s="219" t="s">
        <v>198</v>
      </c>
      <c r="AG55" s="220"/>
      <c r="AH55" s="221"/>
      <c r="AI55" s="218">
        <v>4.2304000000000004</v>
      </c>
      <c r="AJ55" s="218"/>
      <c r="AK55" s="218"/>
      <c r="AL55" s="219" t="s">
        <v>225</v>
      </c>
      <c r="AM55" s="220"/>
      <c r="AN55" s="221"/>
      <c r="AO55" s="218">
        <v>5.0921000000000003</v>
      </c>
      <c r="AP55" s="218"/>
      <c r="AQ55" s="218"/>
      <c r="AR55" s="219" t="s">
        <v>211</v>
      </c>
      <c r="AS55" s="220"/>
      <c r="AT55" s="221"/>
      <c r="AU55" s="218">
        <v>4.0774999999999997</v>
      </c>
      <c r="AV55" s="218"/>
      <c r="AW55" s="218"/>
      <c r="AX55" s="219" t="s">
        <v>225</v>
      </c>
      <c r="AY55" s="220"/>
      <c r="AZ55" s="221"/>
      <c r="BA55" s="218">
        <v>3.7786</v>
      </c>
      <c r="BB55" s="218"/>
      <c r="BC55" s="218"/>
      <c r="BD55" s="219" t="s">
        <v>213</v>
      </c>
      <c r="BE55" s="220"/>
      <c r="BF55" s="221"/>
      <c r="BG55" s="218">
        <v>4.6368</v>
      </c>
      <c r="BH55" s="218"/>
      <c r="BI55" s="218"/>
      <c r="BJ55" s="219" t="s">
        <v>223</v>
      </c>
      <c r="BK55" s="220"/>
      <c r="BL55" s="221"/>
      <c r="BM55" s="218">
        <v>3.9390000000000001</v>
      </c>
      <c r="BN55" s="218"/>
      <c r="BO55" s="218"/>
      <c r="BP55" s="222"/>
      <c r="BQ55" s="223"/>
      <c r="BR55" s="224"/>
      <c r="BS55" s="225"/>
      <c r="BT55" s="226"/>
      <c r="BU55" s="227"/>
      <c r="BV55" s="219" t="s">
        <v>203</v>
      </c>
      <c r="BW55" s="220"/>
      <c r="BX55" s="221"/>
      <c r="BY55" s="218">
        <v>3.9561999999999999</v>
      </c>
      <c r="BZ55" s="218"/>
      <c r="CA55" s="218"/>
      <c r="CB55" s="219" t="s">
        <v>199</v>
      </c>
      <c r="CC55" s="220"/>
      <c r="CD55" s="221"/>
      <c r="CE55" s="218">
        <v>4.3220999999999998</v>
      </c>
      <c r="CF55" s="218"/>
      <c r="CG55" s="218"/>
      <c r="CH55" s="219" t="s">
        <v>198</v>
      </c>
      <c r="CI55" s="220"/>
      <c r="CJ55" s="221"/>
      <c r="CK55" s="218">
        <v>4.4774000000000003</v>
      </c>
      <c r="CL55" s="218"/>
      <c r="CM55" s="218"/>
    </row>
    <row r="56" spans="1:91" s="6" customFormat="1" ht="12.75" customHeight="1" x14ac:dyDescent="0.2">
      <c r="A56" s="343"/>
      <c r="B56" s="219" t="s">
        <v>195</v>
      </c>
      <c r="C56" s="220"/>
      <c r="D56" s="221"/>
      <c r="E56" s="218">
        <v>3.4554</v>
      </c>
      <c r="F56" s="218"/>
      <c r="G56" s="218"/>
      <c r="H56" s="219" t="s">
        <v>205</v>
      </c>
      <c r="I56" s="220"/>
      <c r="J56" s="221"/>
      <c r="K56" s="218">
        <v>4.0296000000000003</v>
      </c>
      <c r="L56" s="218"/>
      <c r="M56" s="218"/>
      <c r="N56" s="219" t="s">
        <v>219</v>
      </c>
      <c r="O56" s="220"/>
      <c r="P56" s="221"/>
      <c r="Q56" s="218">
        <v>4.2012999999999998</v>
      </c>
      <c r="R56" s="218"/>
      <c r="S56" s="218"/>
      <c r="T56" s="223"/>
      <c r="U56" s="223"/>
      <c r="V56" s="224"/>
      <c r="W56" s="225"/>
      <c r="X56" s="226"/>
      <c r="Y56" s="227"/>
      <c r="Z56" s="219" t="s">
        <v>200</v>
      </c>
      <c r="AA56" s="220"/>
      <c r="AB56" s="221"/>
      <c r="AC56" s="218">
        <v>3.5522</v>
      </c>
      <c r="AD56" s="218"/>
      <c r="AE56" s="218"/>
      <c r="AF56" s="219" t="s">
        <v>227</v>
      </c>
      <c r="AG56" s="220"/>
      <c r="AH56" s="221"/>
      <c r="AI56" s="218">
        <v>2.8098999999999998</v>
      </c>
      <c r="AJ56" s="218"/>
      <c r="AK56" s="218"/>
      <c r="AL56" s="219" t="s">
        <v>211</v>
      </c>
      <c r="AM56" s="220"/>
      <c r="AN56" s="221"/>
      <c r="AO56" s="218">
        <v>4.5494000000000003</v>
      </c>
      <c r="AP56" s="218"/>
      <c r="AQ56" s="218"/>
      <c r="AR56" s="219" t="s">
        <v>217</v>
      </c>
      <c r="AS56" s="220"/>
      <c r="AT56" s="221"/>
      <c r="AU56" s="218">
        <v>3.8138000000000001</v>
      </c>
      <c r="AV56" s="218"/>
      <c r="AW56" s="218"/>
      <c r="AX56" s="219" t="s">
        <v>219</v>
      </c>
      <c r="AY56" s="220"/>
      <c r="AZ56" s="221"/>
      <c r="BA56" s="218">
        <v>3.4649999999999999</v>
      </c>
      <c r="BB56" s="218"/>
      <c r="BC56" s="218"/>
      <c r="BD56" s="219" t="s">
        <v>202</v>
      </c>
      <c r="BE56" s="220"/>
      <c r="BF56" s="221"/>
      <c r="BG56" s="218">
        <v>4.2721999999999998</v>
      </c>
      <c r="BH56" s="218"/>
      <c r="BI56" s="218"/>
      <c r="BJ56" s="219" t="s">
        <v>217</v>
      </c>
      <c r="BK56" s="220"/>
      <c r="BL56" s="221"/>
      <c r="BM56" s="218">
        <v>3.5903999999999998</v>
      </c>
      <c r="BN56" s="218"/>
      <c r="BO56" s="218"/>
      <c r="BP56" s="222"/>
      <c r="BQ56" s="223"/>
      <c r="BR56" s="224"/>
      <c r="BS56" s="225"/>
      <c r="BT56" s="226"/>
      <c r="BU56" s="227"/>
      <c r="BV56" s="219" t="s">
        <v>200</v>
      </c>
      <c r="BW56" s="220"/>
      <c r="BX56" s="221"/>
      <c r="BY56" s="218">
        <v>3.7092999999999998</v>
      </c>
      <c r="BZ56" s="218"/>
      <c r="CA56" s="218"/>
      <c r="CB56" s="219" t="s">
        <v>223</v>
      </c>
      <c r="CC56" s="220"/>
      <c r="CD56" s="221"/>
      <c r="CE56" s="218">
        <v>4.3029999999999999</v>
      </c>
      <c r="CF56" s="218"/>
      <c r="CG56" s="218"/>
      <c r="CH56" s="219" t="s">
        <v>201</v>
      </c>
      <c r="CI56" s="220"/>
      <c r="CJ56" s="221"/>
      <c r="CK56" s="218">
        <v>3.9525000000000001</v>
      </c>
      <c r="CL56" s="218"/>
      <c r="CM56" s="218"/>
    </row>
    <row r="57" spans="1:91" s="6" customFormat="1" ht="12.75" customHeight="1" x14ac:dyDescent="0.2">
      <c r="A57" s="343"/>
      <c r="B57" s="219" t="s">
        <v>338</v>
      </c>
      <c r="C57" s="220"/>
      <c r="D57" s="221"/>
      <c r="E57" s="218">
        <v>3.4409000000000001</v>
      </c>
      <c r="F57" s="218"/>
      <c r="G57" s="218"/>
      <c r="H57" s="219" t="s">
        <v>208</v>
      </c>
      <c r="I57" s="220"/>
      <c r="J57" s="221"/>
      <c r="K57" s="218">
        <v>3.5105</v>
      </c>
      <c r="L57" s="218"/>
      <c r="M57" s="218"/>
      <c r="N57" s="219" t="s">
        <v>216</v>
      </c>
      <c r="O57" s="220"/>
      <c r="P57" s="221"/>
      <c r="Q57" s="218">
        <v>3.4157000000000002</v>
      </c>
      <c r="R57" s="218"/>
      <c r="S57" s="218"/>
      <c r="T57" s="223"/>
      <c r="U57" s="223"/>
      <c r="V57" s="224"/>
      <c r="W57" s="225"/>
      <c r="X57" s="226"/>
      <c r="Y57" s="227"/>
      <c r="Z57" s="219" t="s">
        <v>212</v>
      </c>
      <c r="AA57" s="220"/>
      <c r="AB57" s="221"/>
      <c r="AC57" s="218">
        <v>2.4996</v>
      </c>
      <c r="AD57" s="218"/>
      <c r="AE57" s="218"/>
      <c r="AF57" s="219" t="s">
        <v>229</v>
      </c>
      <c r="AG57" s="220"/>
      <c r="AH57" s="221"/>
      <c r="AI57" s="218">
        <v>2.0901999999999998</v>
      </c>
      <c r="AJ57" s="218"/>
      <c r="AK57" s="218"/>
      <c r="AL57" s="219" t="s">
        <v>207</v>
      </c>
      <c r="AM57" s="220"/>
      <c r="AN57" s="221"/>
      <c r="AO57" s="218">
        <v>3.653</v>
      </c>
      <c r="AP57" s="218"/>
      <c r="AQ57" s="218"/>
      <c r="AR57" s="219" t="s">
        <v>205</v>
      </c>
      <c r="AS57" s="220"/>
      <c r="AT57" s="221"/>
      <c r="AU57" s="218">
        <v>3.3188</v>
      </c>
      <c r="AV57" s="218"/>
      <c r="AW57" s="218"/>
      <c r="AX57" s="219" t="s">
        <v>206</v>
      </c>
      <c r="AY57" s="220"/>
      <c r="AZ57" s="221"/>
      <c r="BA57" s="218">
        <v>3.3052999999999999</v>
      </c>
      <c r="BB57" s="218"/>
      <c r="BC57" s="218"/>
      <c r="BD57" s="219" t="s">
        <v>198</v>
      </c>
      <c r="BE57" s="220"/>
      <c r="BF57" s="221"/>
      <c r="BG57" s="218">
        <v>4.1330999999999998</v>
      </c>
      <c r="BH57" s="218"/>
      <c r="BI57" s="218"/>
      <c r="BJ57" s="219" t="s">
        <v>216</v>
      </c>
      <c r="BK57" s="220"/>
      <c r="BL57" s="221"/>
      <c r="BM57" s="218">
        <v>3.0413999999999999</v>
      </c>
      <c r="BN57" s="218"/>
      <c r="BO57" s="218"/>
      <c r="BP57" s="222"/>
      <c r="BQ57" s="223"/>
      <c r="BR57" s="224"/>
      <c r="BS57" s="225"/>
      <c r="BT57" s="226"/>
      <c r="BU57" s="227"/>
      <c r="BV57" s="219" t="s">
        <v>205</v>
      </c>
      <c r="BW57" s="220"/>
      <c r="BX57" s="221"/>
      <c r="BY57" s="218">
        <v>3.6858</v>
      </c>
      <c r="BZ57" s="218"/>
      <c r="CA57" s="218"/>
      <c r="CB57" s="219" t="s">
        <v>200</v>
      </c>
      <c r="CC57" s="220"/>
      <c r="CD57" s="221"/>
      <c r="CE57" s="218">
        <v>3.9933000000000001</v>
      </c>
      <c r="CF57" s="218"/>
      <c r="CG57" s="218"/>
      <c r="CH57" s="219" t="s">
        <v>203</v>
      </c>
      <c r="CI57" s="220"/>
      <c r="CJ57" s="221"/>
      <c r="CK57" s="218">
        <v>3.5657000000000001</v>
      </c>
      <c r="CL57" s="218"/>
      <c r="CM57" s="218"/>
    </row>
    <row r="58" spans="1:91" s="6" customFormat="1" ht="12.75" customHeight="1" x14ac:dyDescent="0.2">
      <c r="A58" s="343"/>
      <c r="B58" s="219" t="s">
        <v>201</v>
      </c>
      <c r="C58" s="220"/>
      <c r="D58" s="221"/>
      <c r="E58" s="218">
        <v>3.3424</v>
      </c>
      <c r="F58" s="218"/>
      <c r="G58" s="218"/>
      <c r="H58" s="219" t="s">
        <v>195</v>
      </c>
      <c r="I58" s="220"/>
      <c r="J58" s="221"/>
      <c r="K58" s="218">
        <v>3.4672000000000001</v>
      </c>
      <c r="L58" s="218"/>
      <c r="M58" s="218"/>
      <c r="N58" s="219" t="s">
        <v>207</v>
      </c>
      <c r="O58" s="220"/>
      <c r="P58" s="221"/>
      <c r="Q58" s="218">
        <v>2.9241000000000001</v>
      </c>
      <c r="R58" s="218"/>
      <c r="S58" s="218"/>
      <c r="T58" s="223"/>
      <c r="U58" s="223"/>
      <c r="V58" s="224"/>
      <c r="W58" s="225"/>
      <c r="X58" s="226"/>
      <c r="Y58" s="227"/>
      <c r="Z58" s="219" t="s">
        <v>227</v>
      </c>
      <c r="AA58" s="220"/>
      <c r="AB58" s="221"/>
      <c r="AC58" s="218">
        <v>2.4420999999999999</v>
      </c>
      <c r="AD58" s="218"/>
      <c r="AE58" s="218"/>
      <c r="AF58" s="219" t="s">
        <v>215</v>
      </c>
      <c r="AG58" s="220"/>
      <c r="AH58" s="221"/>
      <c r="AI58" s="218">
        <v>1.9260999999999999</v>
      </c>
      <c r="AJ58" s="218"/>
      <c r="AK58" s="218"/>
      <c r="AL58" s="219" t="s">
        <v>219</v>
      </c>
      <c r="AM58" s="220"/>
      <c r="AN58" s="221"/>
      <c r="AO58" s="218">
        <v>3.2446000000000002</v>
      </c>
      <c r="AP58" s="218"/>
      <c r="AQ58" s="218"/>
      <c r="AR58" s="219" t="s">
        <v>198</v>
      </c>
      <c r="AS58" s="220"/>
      <c r="AT58" s="221"/>
      <c r="AU58" s="218">
        <v>2.9982000000000002</v>
      </c>
      <c r="AV58" s="218"/>
      <c r="AW58" s="218"/>
      <c r="AX58" s="219" t="s">
        <v>229</v>
      </c>
      <c r="AY58" s="220"/>
      <c r="AZ58" s="221"/>
      <c r="BA58" s="218">
        <v>3.2461000000000002</v>
      </c>
      <c r="BB58" s="218"/>
      <c r="BC58" s="218"/>
      <c r="BD58" s="219" t="s">
        <v>211</v>
      </c>
      <c r="BE58" s="220"/>
      <c r="BF58" s="221"/>
      <c r="BG58" s="218">
        <v>3.3527999999999998</v>
      </c>
      <c r="BH58" s="218"/>
      <c r="BI58" s="218"/>
      <c r="BJ58" s="219" t="s">
        <v>212</v>
      </c>
      <c r="BK58" s="220"/>
      <c r="BL58" s="221"/>
      <c r="BM58" s="218">
        <v>2.8206000000000002</v>
      </c>
      <c r="BN58" s="218"/>
      <c r="BO58" s="218"/>
      <c r="BP58" s="222"/>
      <c r="BQ58" s="223"/>
      <c r="BR58" s="224"/>
      <c r="BS58" s="225"/>
      <c r="BT58" s="226"/>
      <c r="BU58" s="227"/>
      <c r="BV58" s="219" t="s">
        <v>225</v>
      </c>
      <c r="BW58" s="220"/>
      <c r="BX58" s="221"/>
      <c r="BY58" s="218">
        <v>3.5950000000000002</v>
      </c>
      <c r="BZ58" s="218"/>
      <c r="CA58" s="218"/>
      <c r="CB58" s="219" t="s">
        <v>212</v>
      </c>
      <c r="CC58" s="220"/>
      <c r="CD58" s="221"/>
      <c r="CE58" s="218">
        <v>3.9218999999999999</v>
      </c>
      <c r="CF58" s="218"/>
      <c r="CG58" s="218"/>
      <c r="CH58" s="219" t="s">
        <v>207</v>
      </c>
      <c r="CI58" s="220"/>
      <c r="CJ58" s="221"/>
      <c r="CK58" s="218">
        <v>3.5598000000000001</v>
      </c>
      <c r="CL58" s="218"/>
      <c r="CM58" s="218"/>
    </row>
    <row r="59" spans="1:91" s="6" customFormat="1" ht="12.75" customHeight="1" x14ac:dyDescent="0.2">
      <c r="A59" s="343"/>
      <c r="B59" s="219" t="s">
        <v>215</v>
      </c>
      <c r="C59" s="220"/>
      <c r="D59" s="221"/>
      <c r="E59" s="218">
        <v>2.9781</v>
      </c>
      <c r="F59" s="218"/>
      <c r="G59" s="218"/>
      <c r="H59" s="219" t="s">
        <v>199</v>
      </c>
      <c r="I59" s="220"/>
      <c r="J59" s="221"/>
      <c r="K59" s="218">
        <v>3.3782999999999999</v>
      </c>
      <c r="L59" s="218"/>
      <c r="M59" s="218"/>
      <c r="N59" s="219" t="s">
        <v>204</v>
      </c>
      <c r="O59" s="220"/>
      <c r="P59" s="221"/>
      <c r="Q59" s="218">
        <v>2.7389999999999999</v>
      </c>
      <c r="R59" s="218"/>
      <c r="S59" s="218"/>
      <c r="T59" s="223"/>
      <c r="U59" s="223"/>
      <c r="V59" s="224"/>
      <c r="W59" s="225"/>
      <c r="X59" s="226"/>
      <c r="Y59" s="227"/>
      <c r="Z59" s="219" t="s">
        <v>208</v>
      </c>
      <c r="AA59" s="220"/>
      <c r="AB59" s="221"/>
      <c r="AC59" s="218">
        <v>2.1610999999999998</v>
      </c>
      <c r="AD59" s="218"/>
      <c r="AE59" s="218"/>
      <c r="AF59" s="219" t="s">
        <v>218</v>
      </c>
      <c r="AG59" s="220"/>
      <c r="AH59" s="221"/>
      <c r="AI59" s="218">
        <v>1.5734999999999999</v>
      </c>
      <c r="AJ59" s="218"/>
      <c r="AK59" s="218"/>
      <c r="AL59" s="219" t="s">
        <v>209</v>
      </c>
      <c r="AM59" s="220"/>
      <c r="AN59" s="221"/>
      <c r="AO59" s="218">
        <v>3.1194999999999999</v>
      </c>
      <c r="AP59" s="218"/>
      <c r="AQ59" s="218"/>
      <c r="AR59" s="219" t="s">
        <v>201</v>
      </c>
      <c r="AS59" s="220"/>
      <c r="AT59" s="221"/>
      <c r="AU59" s="218">
        <v>2.9466999999999999</v>
      </c>
      <c r="AV59" s="218"/>
      <c r="AW59" s="218"/>
      <c r="AX59" s="219" t="s">
        <v>223</v>
      </c>
      <c r="AY59" s="220"/>
      <c r="AZ59" s="221"/>
      <c r="BA59" s="218">
        <v>3.1278000000000001</v>
      </c>
      <c r="BB59" s="218"/>
      <c r="BC59" s="218"/>
      <c r="BD59" s="219" t="s">
        <v>205</v>
      </c>
      <c r="BE59" s="220"/>
      <c r="BF59" s="221"/>
      <c r="BG59" s="218">
        <v>3.1436999999999999</v>
      </c>
      <c r="BH59" s="218"/>
      <c r="BI59" s="218"/>
      <c r="BJ59" s="219" t="s">
        <v>174</v>
      </c>
      <c r="BK59" s="220"/>
      <c r="BL59" s="221"/>
      <c r="BM59" s="218">
        <v>2.8016000000000001</v>
      </c>
      <c r="BN59" s="218"/>
      <c r="BO59" s="218"/>
      <c r="BP59" s="222"/>
      <c r="BQ59" s="223"/>
      <c r="BR59" s="224"/>
      <c r="BS59" s="225"/>
      <c r="BT59" s="226"/>
      <c r="BU59" s="227"/>
      <c r="BV59" s="219" t="s">
        <v>213</v>
      </c>
      <c r="BW59" s="220"/>
      <c r="BX59" s="221"/>
      <c r="BY59" s="218">
        <v>3.3085</v>
      </c>
      <c r="BZ59" s="218"/>
      <c r="CA59" s="218"/>
      <c r="CB59" s="219" t="s">
        <v>198</v>
      </c>
      <c r="CC59" s="220"/>
      <c r="CD59" s="221"/>
      <c r="CE59" s="218">
        <v>3.2686000000000002</v>
      </c>
      <c r="CF59" s="218"/>
      <c r="CG59" s="218"/>
      <c r="CH59" s="219" t="s">
        <v>271</v>
      </c>
      <c r="CI59" s="220"/>
      <c r="CJ59" s="221"/>
      <c r="CK59" s="218">
        <v>2.2044999999999999</v>
      </c>
      <c r="CL59" s="218"/>
      <c r="CM59" s="218"/>
    </row>
    <row r="60" spans="1:91" s="6" customFormat="1" ht="12.75" customHeight="1" x14ac:dyDescent="0.2">
      <c r="A60" s="343"/>
      <c r="B60" s="219" t="s">
        <v>198</v>
      </c>
      <c r="C60" s="220"/>
      <c r="D60" s="221"/>
      <c r="E60" s="218">
        <v>2.8491</v>
      </c>
      <c r="F60" s="218"/>
      <c r="G60" s="218"/>
      <c r="H60" s="219" t="s">
        <v>227</v>
      </c>
      <c r="I60" s="220"/>
      <c r="J60" s="221"/>
      <c r="K60" s="218">
        <v>3.0461</v>
      </c>
      <c r="L60" s="218"/>
      <c r="M60" s="218"/>
      <c r="N60" s="219" t="s">
        <v>217</v>
      </c>
      <c r="O60" s="220"/>
      <c r="P60" s="221"/>
      <c r="Q60" s="218">
        <v>2.5448</v>
      </c>
      <c r="R60" s="218"/>
      <c r="S60" s="218"/>
      <c r="T60" s="223"/>
      <c r="U60" s="223"/>
      <c r="V60" s="224"/>
      <c r="W60" s="225"/>
      <c r="X60" s="226"/>
      <c r="Y60" s="227"/>
      <c r="Z60" s="219" t="s">
        <v>214</v>
      </c>
      <c r="AA60" s="220"/>
      <c r="AB60" s="221"/>
      <c r="AC60" s="218">
        <v>2.0366</v>
      </c>
      <c r="AD60" s="218"/>
      <c r="AE60" s="218"/>
      <c r="AF60" s="219" t="s">
        <v>201</v>
      </c>
      <c r="AG60" s="220"/>
      <c r="AH60" s="221"/>
      <c r="AI60" s="218">
        <v>1.4942</v>
      </c>
      <c r="AJ60" s="218"/>
      <c r="AK60" s="218"/>
      <c r="AL60" s="219" t="s">
        <v>217</v>
      </c>
      <c r="AM60" s="220"/>
      <c r="AN60" s="221"/>
      <c r="AO60" s="218">
        <v>3.1013000000000002</v>
      </c>
      <c r="AP60" s="218"/>
      <c r="AQ60" s="218"/>
      <c r="AR60" s="219" t="s">
        <v>204</v>
      </c>
      <c r="AS60" s="220"/>
      <c r="AT60" s="221"/>
      <c r="AU60" s="218">
        <v>2.9209000000000001</v>
      </c>
      <c r="AV60" s="218"/>
      <c r="AW60" s="218"/>
      <c r="AX60" s="219" t="s">
        <v>209</v>
      </c>
      <c r="AY60" s="220"/>
      <c r="AZ60" s="221"/>
      <c r="BA60" s="218">
        <v>2.8147000000000002</v>
      </c>
      <c r="BB60" s="218"/>
      <c r="BC60" s="218"/>
      <c r="BD60" s="219" t="s">
        <v>216</v>
      </c>
      <c r="BE60" s="220"/>
      <c r="BF60" s="221"/>
      <c r="BG60" s="218">
        <v>2.9619</v>
      </c>
      <c r="BH60" s="218"/>
      <c r="BI60" s="218"/>
      <c r="BJ60" s="219" t="s">
        <v>198</v>
      </c>
      <c r="BK60" s="220"/>
      <c r="BL60" s="221"/>
      <c r="BM60" s="218">
        <v>2.7984</v>
      </c>
      <c r="BN60" s="218"/>
      <c r="BO60" s="218"/>
      <c r="BP60" s="222"/>
      <c r="BQ60" s="223"/>
      <c r="BR60" s="224"/>
      <c r="BS60" s="225"/>
      <c r="BT60" s="226"/>
      <c r="BU60" s="227"/>
      <c r="BV60" s="219" t="s">
        <v>201</v>
      </c>
      <c r="BW60" s="220"/>
      <c r="BX60" s="221"/>
      <c r="BY60" s="218">
        <v>3.2850000000000001</v>
      </c>
      <c r="BZ60" s="218"/>
      <c r="CA60" s="218"/>
      <c r="CB60" s="219" t="s">
        <v>229</v>
      </c>
      <c r="CC60" s="220"/>
      <c r="CD60" s="221"/>
      <c r="CE60" s="218">
        <v>3.0270000000000001</v>
      </c>
      <c r="CF60" s="218"/>
      <c r="CG60" s="218"/>
      <c r="CH60" s="219" t="s">
        <v>215</v>
      </c>
      <c r="CI60" s="220"/>
      <c r="CJ60" s="221"/>
      <c r="CK60" s="218">
        <v>2.0274000000000001</v>
      </c>
      <c r="CL60" s="218"/>
      <c r="CM60" s="218"/>
    </row>
    <row r="61" spans="1:91" s="6" customFormat="1" ht="12.75" customHeight="1" x14ac:dyDescent="0.2">
      <c r="A61" s="343"/>
      <c r="B61" s="219" t="s">
        <v>212</v>
      </c>
      <c r="C61" s="220"/>
      <c r="D61" s="221"/>
      <c r="E61" s="218">
        <v>2.7111000000000001</v>
      </c>
      <c r="F61" s="218"/>
      <c r="G61" s="218"/>
      <c r="H61" s="219" t="s">
        <v>207</v>
      </c>
      <c r="I61" s="220"/>
      <c r="J61" s="221"/>
      <c r="K61" s="218">
        <v>2.4279000000000002</v>
      </c>
      <c r="L61" s="218"/>
      <c r="M61" s="218"/>
      <c r="N61" s="219" t="s">
        <v>201</v>
      </c>
      <c r="O61" s="220"/>
      <c r="P61" s="221"/>
      <c r="Q61" s="218">
        <v>2.4097</v>
      </c>
      <c r="R61" s="218"/>
      <c r="S61" s="218"/>
      <c r="T61" s="223"/>
      <c r="U61" s="223"/>
      <c r="V61" s="224"/>
      <c r="W61" s="225"/>
      <c r="X61" s="226"/>
      <c r="Y61" s="227"/>
      <c r="Z61" s="219" t="s">
        <v>213</v>
      </c>
      <c r="AA61" s="220"/>
      <c r="AB61" s="221"/>
      <c r="AC61" s="218">
        <v>1.7939000000000001</v>
      </c>
      <c r="AD61" s="218"/>
      <c r="AE61" s="218"/>
      <c r="AF61" s="219" t="s">
        <v>221</v>
      </c>
      <c r="AG61" s="220"/>
      <c r="AH61" s="221"/>
      <c r="AI61" s="218">
        <v>1.3902000000000001</v>
      </c>
      <c r="AJ61" s="218"/>
      <c r="AK61" s="218"/>
      <c r="AL61" s="219" t="s">
        <v>210</v>
      </c>
      <c r="AM61" s="220"/>
      <c r="AN61" s="221"/>
      <c r="AO61" s="218">
        <v>2.6924999999999999</v>
      </c>
      <c r="AP61" s="218"/>
      <c r="AQ61" s="218"/>
      <c r="AR61" s="219" t="s">
        <v>207</v>
      </c>
      <c r="AS61" s="220"/>
      <c r="AT61" s="221"/>
      <c r="AU61" s="218">
        <v>2.7700999999999998</v>
      </c>
      <c r="AV61" s="218"/>
      <c r="AW61" s="218"/>
      <c r="AX61" s="219" t="s">
        <v>198</v>
      </c>
      <c r="AY61" s="220"/>
      <c r="AZ61" s="221"/>
      <c r="BA61" s="218">
        <v>2.7679999999999998</v>
      </c>
      <c r="BB61" s="218"/>
      <c r="BC61" s="218"/>
      <c r="BD61" s="219" t="s">
        <v>229</v>
      </c>
      <c r="BE61" s="220"/>
      <c r="BF61" s="221"/>
      <c r="BG61" s="218">
        <v>2.8521999999999998</v>
      </c>
      <c r="BH61" s="218"/>
      <c r="BI61" s="218"/>
      <c r="BJ61" s="219" t="s">
        <v>200</v>
      </c>
      <c r="BK61" s="220"/>
      <c r="BL61" s="221"/>
      <c r="BM61" s="218">
        <v>2.6371000000000002</v>
      </c>
      <c r="BN61" s="218"/>
      <c r="BO61" s="218"/>
      <c r="BP61" s="222"/>
      <c r="BQ61" s="223"/>
      <c r="BR61" s="224"/>
      <c r="BS61" s="225"/>
      <c r="BT61" s="226"/>
      <c r="BU61" s="227"/>
      <c r="BV61" s="219" t="s">
        <v>215</v>
      </c>
      <c r="BW61" s="220"/>
      <c r="BX61" s="221"/>
      <c r="BY61" s="218">
        <v>3.2412000000000001</v>
      </c>
      <c r="BZ61" s="218"/>
      <c r="CA61" s="218"/>
      <c r="CB61" s="219" t="s">
        <v>225</v>
      </c>
      <c r="CC61" s="220"/>
      <c r="CD61" s="221"/>
      <c r="CE61" s="218">
        <v>2.8483999999999998</v>
      </c>
      <c r="CF61" s="218"/>
      <c r="CG61" s="218"/>
      <c r="CH61" s="219" t="s">
        <v>227</v>
      </c>
      <c r="CI61" s="220"/>
      <c r="CJ61" s="221"/>
      <c r="CK61" s="218">
        <v>1.8774999999999999</v>
      </c>
      <c r="CL61" s="218"/>
      <c r="CM61" s="218"/>
    </row>
    <row r="62" spans="1:91" s="6" customFormat="1" ht="12.75" customHeight="1" x14ac:dyDescent="0.2">
      <c r="A62" s="343"/>
      <c r="B62" s="219" t="s">
        <v>223</v>
      </c>
      <c r="C62" s="220"/>
      <c r="D62" s="221"/>
      <c r="E62" s="218">
        <v>2.6419000000000001</v>
      </c>
      <c r="F62" s="218"/>
      <c r="G62" s="218"/>
      <c r="H62" s="219" t="s">
        <v>229</v>
      </c>
      <c r="I62" s="220"/>
      <c r="J62" s="221"/>
      <c r="K62" s="218">
        <v>2.2231000000000001</v>
      </c>
      <c r="L62" s="218"/>
      <c r="M62" s="218"/>
      <c r="N62" s="219" t="s">
        <v>213</v>
      </c>
      <c r="O62" s="220"/>
      <c r="P62" s="221"/>
      <c r="Q62" s="218">
        <v>2.3849</v>
      </c>
      <c r="R62" s="218"/>
      <c r="S62" s="218"/>
      <c r="T62" s="223"/>
      <c r="U62" s="223"/>
      <c r="V62" s="224"/>
      <c r="W62" s="225"/>
      <c r="X62" s="226"/>
      <c r="Y62" s="227"/>
      <c r="Z62" s="219" t="s">
        <v>204</v>
      </c>
      <c r="AA62" s="220"/>
      <c r="AB62" s="221"/>
      <c r="AC62" s="218">
        <v>1.5031000000000001</v>
      </c>
      <c r="AD62" s="218"/>
      <c r="AE62" s="218"/>
      <c r="AF62" s="219" t="s">
        <v>271</v>
      </c>
      <c r="AG62" s="220"/>
      <c r="AH62" s="221"/>
      <c r="AI62" s="218">
        <v>1.272</v>
      </c>
      <c r="AJ62" s="218"/>
      <c r="AK62" s="218"/>
      <c r="AL62" s="219" t="s">
        <v>198</v>
      </c>
      <c r="AM62" s="220"/>
      <c r="AN62" s="221"/>
      <c r="AO62" s="218">
        <v>2.5152000000000001</v>
      </c>
      <c r="AP62" s="218"/>
      <c r="AQ62" s="218"/>
      <c r="AR62" s="219" t="s">
        <v>223</v>
      </c>
      <c r="AS62" s="220"/>
      <c r="AT62" s="221"/>
      <c r="AU62" s="218">
        <v>2.5211999999999999</v>
      </c>
      <c r="AV62" s="218"/>
      <c r="AW62" s="218"/>
      <c r="AX62" s="219" t="s">
        <v>249</v>
      </c>
      <c r="AY62" s="220"/>
      <c r="AZ62" s="221"/>
      <c r="BA62" s="218">
        <v>2.6299000000000001</v>
      </c>
      <c r="BB62" s="218"/>
      <c r="BC62" s="218"/>
      <c r="BD62" s="219" t="s">
        <v>610</v>
      </c>
      <c r="BE62" s="220"/>
      <c r="BF62" s="221"/>
      <c r="BG62" s="218">
        <v>2.0838000000000001</v>
      </c>
      <c r="BH62" s="218"/>
      <c r="BI62" s="218"/>
      <c r="BJ62" s="219" t="s">
        <v>207</v>
      </c>
      <c r="BK62" s="220"/>
      <c r="BL62" s="221"/>
      <c r="BM62" s="218">
        <v>2.3778000000000001</v>
      </c>
      <c r="BN62" s="218"/>
      <c r="BO62" s="218"/>
      <c r="BP62" s="222"/>
      <c r="BQ62" s="223"/>
      <c r="BR62" s="224"/>
      <c r="BS62" s="225"/>
      <c r="BT62" s="226"/>
      <c r="BU62" s="227"/>
      <c r="BV62" s="219" t="s">
        <v>212</v>
      </c>
      <c r="BW62" s="220"/>
      <c r="BX62" s="221"/>
      <c r="BY62" s="218">
        <v>3.1055000000000001</v>
      </c>
      <c r="BZ62" s="218"/>
      <c r="CA62" s="218"/>
      <c r="CB62" s="219" t="s">
        <v>205</v>
      </c>
      <c r="CC62" s="220"/>
      <c r="CD62" s="221"/>
      <c r="CE62" s="218">
        <v>2.7747000000000002</v>
      </c>
      <c r="CF62" s="218"/>
      <c r="CG62" s="218"/>
      <c r="CH62" s="219" t="s">
        <v>208</v>
      </c>
      <c r="CI62" s="220"/>
      <c r="CJ62" s="221"/>
      <c r="CK62" s="218">
        <v>1.8190999999999999</v>
      </c>
      <c r="CL62" s="218"/>
      <c r="CM62" s="218"/>
    </row>
    <row r="63" spans="1:91" s="6" customFormat="1" ht="12.75" customHeight="1" x14ac:dyDescent="0.2">
      <c r="A63" s="343"/>
      <c r="B63" s="219" t="s">
        <v>229</v>
      </c>
      <c r="C63" s="220"/>
      <c r="D63" s="221"/>
      <c r="E63" s="218">
        <v>2.5615000000000001</v>
      </c>
      <c r="F63" s="218"/>
      <c r="G63" s="218"/>
      <c r="H63" s="219" t="s">
        <v>221</v>
      </c>
      <c r="I63" s="220"/>
      <c r="J63" s="221"/>
      <c r="K63" s="218">
        <v>1.9486000000000001</v>
      </c>
      <c r="L63" s="218"/>
      <c r="M63" s="218"/>
      <c r="N63" s="219" t="s">
        <v>211</v>
      </c>
      <c r="O63" s="220"/>
      <c r="P63" s="221"/>
      <c r="Q63" s="218">
        <v>2.3536999999999999</v>
      </c>
      <c r="R63" s="218"/>
      <c r="S63" s="218"/>
      <c r="T63" s="223"/>
      <c r="U63" s="223"/>
      <c r="V63" s="224"/>
      <c r="W63" s="225"/>
      <c r="X63" s="226"/>
      <c r="Y63" s="227"/>
      <c r="Z63" s="219" t="s">
        <v>216</v>
      </c>
      <c r="AA63" s="220"/>
      <c r="AB63" s="221"/>
      <c r="AC63" s="218">
        <v>1.3672</v>
      </c>
      <c r="AD63" s="218"/>
      <c r="AE63" s="218"/>
      <c r="AF63" s="219" t="s">
        <v>223</v>
      </c>
      <c r="AG63" s="220"/>
      <c r="AH63" s="221"/>
      <c r="AI63" s="218">
        <v>0.76100000000000001</v>
      </c>
      <c r="AJ63" s="218"/>
      <c r="AK63" s="218"/>
      <c r="AL63" s="219" t="s">
        <v>220</v>
      </c>
      <c r="AM63" s="220"/>
      <c r="AN63" s="221"/>
      <c r="AO63" s="218">
        <v>2.5047999999999999</v>
      </c>
      <c r="AP63" s="218"/>
      <c r="AQ63" s="218"/>
      <c r="AR63" s="219" t="s">
        <v>229</v>
      </c>
      <c r="AS63" s="220"/>
      <c r="AT63" s="221"/>
      <c r="AU63" s="218">
        <v>2.3336999999999999</v>
      </c>
      <c r="AV63" s="218"/>
      <c r="AW63" s="218"/>
      <c r="AX63" s="219" t="s">
        <v>204</v>
      </c>
      <c r="AY63" s="220"/>
      <c r="AZ63" s="221"/>
      <c r="BA63" s="218">
        <v>2.3965000000000001</v>
      </c>
      <c r="BB63" s="218"/>
      <c r="BC63" s="218"/>
      <c r="BD63" s="219" t="s">
        <v>201</v>
      </c>
      <c r="BE63" s="220"/>
      <c r="BF63" s="221"/>
      <c r="BG63" s="218">
        <v>1.3763000000000001</v>
      </c>
      <c r="BH63" s="218"/>
      <c r="BI63" s="218"/>
      <c r="BJ63" s="219" t="s">
        <v>227</v>
      </c>
      <c r="BK63" s="220"/>
      <c r="BL63" s="221"/>
      <c r="BM63" s="218">
        <v>2.29</v>
      </c>
      <c r="BN63" s="218"/>
      <c r="BO63" s="218"/>
      <c r="BP63" s="222"/>
      <c r="BQ63" s="223"/>
      <c r="BR63" s="224"/>
      <c r="BS63" s="225"/>
      <c r="BT63" s="226"/>
      <c r="BU63" s="227"/>
      <c r="BV63" s="219" t="s">
        <v>199</v>
      </c>
      <c r="BW63" s="220"/>
      <c r="BX63" s="221"/>
      <c r="BY63" s="218">
        <v>2.8269000000000002</v>
      </c>
      <c r="BZ63" s="218"/>
      <c r="CA63" s="218"/>
      <c r="CB63" s="219" t="s">
        <v>208</v>
      </c>
      <c r="CC63" s="220"/>
      <c r="CD63" s="221"/>
      <c r="CE63" s="218">
        <v>2.7235</v>
      </c>
      <c r="CF63" s="218"/>
      <c r="CG63" s="218"/>
      <c r="CH63" s="219" t="s">
        <v>204</v>
      </c>
      <c r="CI63" s="220"/>
      <c r="CJ63" s="221"/>
      <c r="CK63" s="218">
        <v>1.3715999999999999</v>
      </c>
      <c r="CL63" s="218"/>
      <c r="CM63" s="218"/>
    </row>
    <row r="64" spans="1:91" s="6" customFormat="1" ht="12.75" customHeight="1" x14ac:dyDescent="0.2">
      <c r="A64" s="343"/>
      <c r="B64" s="219" t="s">
        <v>205</v>
      </c>
      <c r="C64" s="220"/>
      <c r="D64" s="221"/>
      <c r="E64" s="218">
        <v>2.5354000000000001</v>
      </c>
      <c r="F64" s="218"/>
      <c r="G64" s="218"/>
      <c r="H64" s="219" t="s">
        <v>202</v>
      </c>
      <c r="I64" s="220"/>
      <c r="J64" s="221"/>
      <c r="K64" s="218">
        <v>1.9229000000000001</v>
      </c>
      <c r="L64" s="218"/>
      <c r="M64" s="218"/>
      <c r="N64" s="219" t="s">
        <v>202</v>
      </c>
      <c r="O64" s="220"/>
      <c r="P64" s="221"/>
      <c r="Q64" s="218">
        <v>2.2667999999999999</v>
      </c>
      <c r="R64" s="218"/>
      <c r="S64" s="218"/>
      <c r="T64" s="223"/>
      <c r="U64" s="223"/>
      <c r="V64" s="224"/>
      <c r="W64" s="225"/>
      <c r="X64" s="226"/>
      <c r="Y64" s="227"/>
      <c r="Z64" s="219" t="s">
        <v>224</v>
      </c>
      <c r="AA64" s="220"/>
      <c r="AB64" s="221"/>
      <c r="AC64" s="218">
        <v>1.3190999999999999</v>
      </c>
      <c r="AD64" s="218"/>
      <c r="AE64" s="218"/>
      <c r="AF64" s="219" t="s">
        <v>204</v>
      </c>
      <c r="AG64" s="220"/>
      <c r="AH64" s="221"/>
      <c r="AI64" s="218">
        <v>0.67400000000000004</v>
      </c>
      <c r="AJ64" s="218"/>
      <c r="AK64" s="218"/>
      <c r="AL64" s="219" t="s">
        <v>206</v>
      </c>
      <c r="AM64" s="220"/>
      <c r="AN64" s="221"/>
      <c r="AO64" s="218">
        <v>2.1909000000000001</v>
      </c>
      <c r="AP64" s="218"/>
      <c r="AQ64" s="218"/>
      <c r="AR64" s="219" t="s">
        <v>206</v>
      </c>
      <c r="AS64" s="220"/>
      <c r="AT64" s="221"/>
      <c r="AU64" s="218">
        <v>2.2484000000000002</v>
      </c>
      <c r="AV64" s="218"/>
      <c r="AW64" s="218"/>
      <c r="AX64" s="219" t="s">
        <v>207</v>
      </c>
      <c r="AY64" s="220"/>
      <c r="AZ64" s="221"/>
      <c r="BA64" s="218">
        <v>2.3077999999999999</v>
      </c>
      <c r="BB64" s="218"/>
      <c r="BC64" s="218"/>
      <c r="BD64" s="219" t="s">
        <v>207</v>
      </c>
      <c r="BE64" s="220"/>
      <c r="BF64" s="221"/>
      <c r="BG64" s="218">
        <v>1.3702000000000001</v>
      </c>
      <c r="BH64" s="218"/>
      <c r="BI64" s="218"/>
      <c r="BJ64" s="219" t="s">
        <v>215</v>
      </c>
      <c r="BK64" s="220"/>
      <c r="BL64" s="221"/>
      <c r="BM64" s="218">
        <v>2.1257000000000001</v>
      </c>
      <c r="BN64" s="218"/>
      <c r="BO64" s="218"/>
      <c r="BP64" s="222"/>
      <c r="BQ64" s="223"/>
      <c r="BR64" s="224"/>
      <c r="BS64" s="225"/>
      <c r="BT64" s="226"/>
      <c r="BU64" s="227"/>
      <c r="BV64" s="219" t="s">
        <v>206</v>
      </c>
      <c r="BW64" s="220"/>
      <c r="BX64" s="221"/>
      <c r="BY64" s="218">
        <v>2.4321999999999999</v>
      </c>
      <c r="BZ64" s="218"/>
      <c r="CA64" s="218"/>
      <c r="CB64" s="219" t="s">
        <v>338</v>
      </c>
      <c r="CC64" s="220"/>
      <c r="CD64" s="221"/>
      <c r="CE64" s="218">
        <v>2.6055000000000001</v>
      </c>
      <c r="CF64" s="218"/>
      <c r="CG64" s="218"/>
      <c r="CH64" s="219" t="s">
        <v>221</v>
      </c>
      <c r="CI64" s="220"/>
      <c r="CJ64" s="221"/>
      <c r="CK64" s="218">
        <v>1.2010000000000001</v>
      </c>
      <c r="CL64" s="218"/>
      <c r="CM64" s="218"/>
    </row>
    <row r="65" spans="1:91" s="6" customFormat="1" ht="12.75" customHeight="1" x14ac:dyDescent="0.2">
      <c r="A65" s="343"/>
      <c r="B65" s="219" t="s">
        <v>225</v>
      </c>
      <c r="C65" s="220"/>
      <c r="D65" s="221"/>
      <c r="E65" s="218">
        <v>2.3142</v>
      </c>
      <c r="F65" s="218"/>
      <c r="G65" s="218"/>
      <c r="H65" s="219" t="s">
        <v>210</v>
      </c>
      <c r="I65" s="220"/>
      <c r="J65" s="221"/>
      <c r="K65" s="218">
        <v>1.8080000000000001</v>
      </c>
      <c r="L65" s="218"/>
      <c r="M65" s="218"/>
      <c r="N65" s="219" t="s">
        <v>209</v>
      </c>
      <c r="O65" s="220"/>
      <c r="P65" s="221"/>
      <c r="Q65" s="218">
        <v>2.0577999999999999</v>
      </c>
      <c r="R65" s="218"/>
      <c r="S65" s="218"/>
      <c r="T65" s="223"/>
      <c r="U65" s="223"/>
      <c r="V65" s="224"/>
      <c r="W65" s="225"/>
      <c r="X65" s="226"/>
      <c r="Y65" s="227"/>
      <c r="Z65" s="219" t="s">
        <v>211</v>
      </c>
      <c r="AA65" s="220"/>
      <c r="AB65" s="221"/>
      <c r="AC65" s="218">
        <v>1.1166</v>
      </c>
      <c r="AD65" s="218"/>
      <c r="AE65" s="218"/>
      <c r="AF65" s="219" t="s">
        <v>220</v>
      </c>
      <c r="AG65" s="220"/>
      <c r="AH65" s="221"/>
      <c r="AI65" s="218">
        <v>0.38450000000000001</v>
      </c>
      <c r="AJ65" s="218"/>
      <c r="AK65" s="218"/>
      <c r="AL65" s="219" t="s">
        <v>204</v>
      </c>
      <c r="AM65" s="220"/>
      <c r="AN65" s="221"/>
      <c r="AO65" s="218">
        <v>1.8039000000000001</v>
      </c>
      <c r="AP65" s="218"/>
      <c r="AQ65" s="218"/>
      <c r="AR65" s="219" t="s">
        <v>203</v>
      </c>
      <c r="AS65" s="220"/>
      <c r="AT65" s="221"/>
      <c r="AU65" s="218">
        <v>2.0261999999999998</v>
      </c>
      <c r="AV65" s="218"/>
      <c r="AW65" s="218"/>
      <c r="AX65" s="219" t="s">
        <v>251</v>
      </c>
      <c r="AY65" s="220"/>
      <c r="AZ65" s="221"/>
      <c r="BA65" s="218">
        <v>2.1568000000000001</v>
      </c>
      <c r="BB65" s="218"/>
      <c r="BC65" s="218"/>
      <c r="BD65" s="219" t="s">
        <v>214</v>
      </c>
      <c r="BE65" s="220"/>
      <c r="BF65" s="221"/>
      <c r="BG65" s="218">
        <v>1.2607999999999999</v>
      </c>
      <c r="BH65" s="218"/>
      <c r="BI65" s="218"/>
      <c r="BJ65" s="219" t="s">
        <v>203</v>
      </c>
      <c r="BK65" s="220"/>
      <c r="BL65" s="221"/>
      <c r="BM65" s="218">
        <v>1.9456</v>
      </c>
      <c r="BN65" s="218"/>
      <c r="BO65" s="218"/>
      <c r="BP65" s="222"/>
      <c r="BQ65" s="223"/>
      <c r="BR65" s="224"/>
      <c r="BS65" s="225"/>
      <c r="BT65" s="226"/>
      <c r="BU65" s="227"/>
      <c r="BV65" s="219" t="s">
        <v>249</v>
      </c>
      <c r="BW65" s="220"/>
      <c r="BX65" s="221"/>
      <c r="BY65" s="218">
        <v>2.1936</v>
      </c>
      <c r="BZ65" s="218"/>
      <c r="CA65" s="218"/>
      <c r="CB65" s="219" t="s">
        <v>213</v>
      </c>
      <c r="CC65" s="220"/>
      <c r="CD65" s="221"/>
      <c r="CE65" s="218">
        <v>2.4661</v>
      </c>
      <c r="CF65" s="218"/>
      <c r="CG65" s="218"/>
      <c r="CH65" s="219" t="s">
        <v>211</v>
      </c>
      <c r="CI65" s="220"/>
      <c r="CJ65" s="221"/>
      <c r="CK65" s="218">
        <v>1.1483000000000001</v>
      </c>
      <c r="CL65" s="218"/>
      <c r="CM65" s="218"/>
    </row>
    <row r="66" spans="1:91" s="6" customFormat="1" ht="12.75" customHeight="1" x14ac:dyDescent="0.2">
      <c r="A66" s="343"/>
      <c r="B66" s="219" t="s">
        <v>221</v>
      </c>
      <c r="C66" s="220"/>
      <c r="D66" s="221"/>
      <c r="E66" s="218">
        <v>2.194</v>
      </c>
      <c r="F66" s="218"/>
      <c r="G66" s="218"/>
      <c r="H66" s="219" t="s">
        <v>200</v>
      </c>
      <c r="I66" s="220"/>
      <c r="J66" s="221"/>
      <c r="K66" s="218">
        <v>1.6346000000000001</v>
      </c>
      <c r="L66" s="218"/>
      <c r="M66" s="218"/>
      <c r="N66" s="219" t="s">
        <v>227</v>
      </c>
      <c r="O66" s="220"/>
      <c r="P66" s="221"/>
      <c r="Q66" s="218">
        <v>1.6646000000000001</v>
      </c>
      <c r="R66" s="218"/>
      <c r="S66" s="218"/>
      <c r="T66" s="223"/>
      <c r="U66" s="223"/>
      <c r="V66" s="224"/>
      <c r="W66" s="225"/>
      <c r="X66" s="226"/>
      <c r="Y66" s="227"/>
      <c r="Z66" s="219" t="s">
        <v>210</v>
      </c>
      <c r="AA66" s="220"/>
      <c r="AB66" s="221"/>
      <c r="AC66" s="218">
        <v>1.1035999999999999</v>
      </c>
      <c r="AD66" s="218"/>
      <c r="AE66" s="218"/>
      <c r="AF66" s="219" t="s">
        <v>206</v>
      </c>
      <c r="AG66" s="220"/>
      <c r="AH66" s="221"/>
      <c r="AI66" s="218">
        <v>0.29060000000000002</v>
      </c>
      <c r="AJ66" s="218"/>
      <c r="AK66" s="218"/>
      <c r="AL66" s="219" t="s">
        <v>229</v>
      </c>
      <c r="AM66" s="220"/>
      <c r="AN66" s="221"/>
      <c r="AO66" s="218">
        <v>1.6990000000000001</v>
      </c>
      <c r="AP66" s="218"/>
      <c r="AQ66" s="218"/>
      <c r="AR66" s="219" t="s">
        <v>210</v>
      </c>
      <c r="AS66" s="220"/>
      <c r="AT66" s="221"/>
      <c r="AU66" s="218">
        <v>1.9608000000000001</v>
      </c>
      <c r="AV66" s="218"/>
      <c r="AW66" s="218"/>
      <c r="AX66" s="219" t="s">
        <v>220</v>
      </c>
      <c r="AY66" s="220"/>
      <c r="AZ66" s="221"/>
      <c r="BA66" s="218">
        <v>2.0388999999999999</v>
      </c>
      <c r="BB66" s="218"/>
      <c r="BC66" s="218"/>
      <c r="BD66" s="219" t="s">
        <v>195</v>
      </c>
      <c r="BE66" s="220"/>
      <c r="BF66" s="221"/>
      <c r="BG66" s="218">
        <v>0.82150000000000001</v>
      </c>
      <c r="BH66" s="218"/>
      <c r="BI66" s="218"/>
      <c r="BJ66" s="219" t="s">
        <v>271</v>
      </c>
      <c r="BK66" s="220"/>
      <c r="BL66" s="221"/>
      <c r="BM66" s="218">
        <v>1.6422000000000001</v>
      </c>
      <c r="BN66" s="218"/>
      <c r="BO66" s="218"/>
      <c r="BP66" s="222"/>
      <c r="BQ66" s="223"/>
      <c r="BR66" s="224"/>
      <c r="BS66" s="225"/>
      <c r="BT66" s="226"/>
      <c r="BU66" s="227"/>
      <c r="BV66" s="219" t="s">
        <v>229</v>
      </c>
      <c r="BW66" s="220"/>
      <c r="BX66" s="221"/>
      <c r="BY66" s="218">
        <v>2.0552000000000001</v>
      </c>
      <c r="BZ66" s="218"/>
      <c r="CA66" s="218"/>
      <c r="CB66" s="219" t="s">
        <v>215</v>
      </c>
      <c r="CC66" s="220"/>
      <c r="CD66" s="221"/>
      <c r="CE66" s="218">
        <v>1.9073</v>
      </c>
      <c r="CF66" s="218"/>
      <c r="CG66" s="218"/>
      <c r="CH66" s="219" t="s">
        <v>209</v>
      </c>
      <c r="CI66" s="220"/>
      <c r="CJ66" s="221"/>
      <c r="CK66" s="218">
        <v>1.1294</v>
      </c>
      <c r="CL66" s="218"/>
      <c r="CM66" s="218"/>
    </row>
    <row r="67" spans="1:91" s="6" customFormat="1" ht="12.75" customHeight="1" x14ac:dyDescent="0.2">
      <c r="A67" s="343"/>
      <c r="B67" s="219" t="s">
        <v>219</v>
      </c>
      <c r="C67" s="220"/>
      <c r="D67" s="221"/>
      <c r="E67" s="218">
        <v>1.9585999999999999</v>
      </c>
      <c r="F67" s="218"/>
      <c r="G67" s="218"/>
      <c r="H67" s="219" t="s">
        <v>201</v>
      </c>
      <c r="I67" s="220"/>
      <c r="J67" s="221"/>
      <c r="K67" s="218">
        <v>1.119</v>
      </c>
      <c r="L67" s="218"/>
      <c r="M67" s="218"/>
      <c r="N67" s="219" t="s">
        <v>200</v>
      </c>
      <c r="O67" s="220"/>
      <c r="P67" s="221"/>
      <c r="Q67" s="218">
        <v>1.5389999999999999</v>
      </c>
      <c r="R67" s="218"/>
      <c r="S67" s="218"/>
      <c r="T67" s="223"/>
      <c r="U67" s="223"/>
      <c r="V67" s="224"/>
      <c r="W67" s="225"/>
      <c r="X67" s="226"/>
      <c r="Y67" s="227"/>
      <c r="Z67" s="219" t="s">
        <v>198</v>
      </c>
      <c r="AA67" s="220"/>
      <c r="AB67" s="221"/>
      <c r="AC67" s="218">
        <v>0.69669999999999999</v>
      </c>
      <c r="AD67" s="218"/>
      <c r="AE67" s="218"/>
      <c r="AF67" s="219" t="s">
        <v>217</v>
      </c>
      <c r="AG67" s="220"/>
      <c r="AH67" s="221"/>
      <c r="AI67" s="218">
        <v>0.25890000000000002</v>
      </c>
      <c r="AJ67" s="218"/>
      <c r="AK67" s="218"/>
      <c r="AL67" s="219" t="s">
        <v>200</v>
      </c>
      <c r="AM67" s="220"/>
      <c r="AN67" s="221"/>
      <c r="AO67" s="218">
        <v>1.4638</v>
      </c>
      <c r="AP67" s="218"/>
      <c r="AQ67" s="218"/>
      <c r="AR67" s="219" t="s">
        <v>251</v>
      </c>
      <c r="AS67" s="220"/>
      <c r="AT67" s="221"/>
      <c r="AU67" s="218">
        <v>1.9075</v>
      </c>
      <c r="AV67" s="218"/>
      <c r="AW67" s="218"/>
      <c r="AX67" s="219" t="s">
        <v>210</v>
      </c>
      <c r="AY67" s="220"/>
      <c r="AZ67" s="221"/>
      <c r="BA67" s="218">
        <v>1.8852</v>
      </c>
      <c r="BB67" s="218"/>
      <c r="BC67" s="218"/>
      <c r="BD67" s="231"/>
      <c r="BE67" s="231"/>
      <c r="BF67" s="231"/>
      <c r="BG67" s="218"/>
      <c r="BH67" s="218"/>
      <c r="BI67" s="218"/>
      <c r="BJ67" s="219" t="s">
        <v>208</v>
      </c>
      <c r="BK67" s="220"/>
      <c r="BL67" s="221"/>
      <c r="BM67" s="218">
        <v>1.5863</v>
      </c>
      <c r="BN67" s="218"/>
      <c r="BO67" s="218"/>
      <c r="BP67" s="222"/>
      <c r="BQ67" s="223"/>
      <c r="BR67" s="224"/>
      <c r="BS67" s="225"/>
      <c r="BT67" s="226"/>
      <c r="BU67" s="227"/>
      <c r="BV67" s="219" t="s">
        <v>251</v>
      </c>
      <c r="BW67" s="220"/>
      <c r="BX67" s="221"/>
      <c r="BY67" s="218">
        <v>1.9777</v>
      </c>
      <c r="BZ67" s="218"/>
      <c r="CA67" s="218"/>
      <c r="CB67" s="219" t="s">
        <v>219</v>
      </c>
      <c r="CC67" s="220"/>
      <c r="CD67" s="221"/>
      <c r="CE67" s="218">
        <v>1.8678999999999999</v>
      </c>
      <c r="CF67" s="218"/>
      <c r="CG67" s="218"/>
      <c r="CH67" s="219" t="s">
        <v>223</v>
      </c>
      <c r="CI67" s="220"/>
      <c r="CJ67" s="221"/>
      <c r="CK67" s="218">
        <v>0.91100000000000003</v>
      </c>
      <c r="CL67" s="218"/>
      <c r="CM67" s="218"/>
    </row>
    <row r="68" spans="1:91" s="6" customFormat="1" ht="12.75" customHeight="1" x14ac:dyDescent="0.2">
      <c r="A68" s="343"/>
      <c r="B68" s="219" t="s">
        <v>216</v>
      </c>
      <c r="C68" s="220"/>
      <c r="D68" s="221"/>
      <c r="E68" s="218">
        <v>1.6779999999999999</v>
      </c>
      <c r="F68" s="218"/>
      <c r="G68" s="218"/>
      <c r="H68" s="219" t="s">
        <v>214</v>
      </c>
      <c r="I68" s="220"/>
      <c r="J68" s="221"/>
      <c r="K68" s="218">
        <v>1.0975999999999999</v>
      </c>
      <c r="L68" s="218"/>
      <c r="M68" s="218"/>
      <c r="N68" s="219" t="s">
        <v>208</v>
      </c>
      <c r="O68" s="220"/>
      <c r="P68" s="221"/>
      <c r="Q68" s="218">
        <v>1.522</v>
      </c>
      <c r="R68" s="218"/>
      <c r="S68" s="218"/>
      <c r="T68" s="223"/>
      <c r="U68" s="223"/>
      <c r="V68" s="224"/>
      <c r="W68" s="225"/>
      <c r="X68" s="226"/>
      <c r="Y68" s="227"/>
      <c r="Z68" s="219" t="s">
        <v>228</v>
      </c>
      <c r="AA68" s="220"/>
      <c r="AB68" s="221"/>
      <c r="AC68" s="218">
        <v>0.1966</v>
      </c>
      <c r="AD68" s="218"/>
      <c r="AE68" s="218"/>
      <c r="AF68" s="219" t="s">
        <v>214</v>
      </c>
      <c r="AG68" s="220"/>
      <c r="AH68" s="221"/>
      <c r="AI68" s="218">
        <v>0.2001</v>
      </c>
      <c r="AJ68" s="218"/>
      <c r="AK68" s="218"/>
      <c r="AL68" s="219" t="s">
        <v>216</v>
      </c>
      <c r="AM68" s="220"/>
      <c r="AN68" s="221"/>
      <c r="AO68" s="218">
        <v>1.2355</v>
      </c>
      <c r="AP68" s="218"/>
      <c r="AQ68" s="218"/>
      <c r="AR68" s="219" t="s">
        <v>208</v>
      </c>
      <c r="AS68" s="220"/>
      <c r="AT68" s="221"/>
      <c r="AU68" s="218">
        <v>1.6275999999999999</v>
      </c>
      <c r="AV68" s="218"/>
      <c r="AW68" s="218"/>
      <c r="AX68" s="219" t="s">
        <v>216</v>
      </c>
      <c r="AY68" s="220"/>
      <c r="AZ68" s="221"/>
      <c r="BA68" s="218">
        <v>1.6475</v>
      </c>
      <c r="BB68" s="218"/>
      <c r="BC68" s="218"/>
      <c r="BD68" s="231"/>
      <c r="BE68" s="231"/>
      <c r="BF68" s="231"/>
      <c r="BG68" s="218"/>
      <c r="BH68" s="218"/>
      <c r="BI68" s="218"/>
      <c r="BJ68" s="219" t="s">
        <v>254</v>
      </c>
      <c r="BK68" s="220"/>
      <c r="BL68" s="221"/>
      <c r="BM68" s="218">
        <v>1.581</v>
      </c>
      <c r="BN68" s="218"/>
      <c r="BO68" s="218"/>
      <c r="BP68" s="222"/>
      <c r="BQ68" s="223"/>
      <c r="BR68" s="224"/>
      <c r="BS68" s="225"/>
      <c r="BT68" s="226"/>
      <c r="BU68" s="227"/>
      <c r="BV68" s="219" t="s">
        <v>226</v>
      </c>
      <c r="BW68" s="220"/>
      <c r="BX68" s="221"/>
      <c r="BY68" s="218">
        <v>1.7151000000000001</v>
      </c>
      <c r="BZ68" s="218"/>
      <c r="CA68" s="218"/>
      <c r="CB68" s="219" t="s">
        <v>249</v>
      </c>
      <c r="CC68" s="220"/>
      <c r="CD68" s="221"/>
      <c r="CE68" s="218">
        <v>1.7789999999999999</v>
      </c>
      <c r="CF68" s="218"/>
      <c r="CG68" s="218"/>
      <c r="CH68" s="219" t="s">
        <v>200</v>
      </c>
      <c r="CI68" s="220"/>
      <c r="CJ68" s="221"/>
      <c r="CK68" s="218">
        <v>0.62119999999999997</v>
      </c>
      <c r="CL68" s="218"/>
      <c r="CM68" s="218"/>
    </row>
    <row r="69" spans="1:91" s="6" customFormat="1" ht="12.75" customHeight="1" x14ac:dyDescent="0.2">
      <c r="A69" s="343"/>
      <c r="B69" s="219" t="s">
        <v>214</v>
      </c>
      <c r="C69" s="220"/>
      <c r="D69" s="221"/>
      <c r="E69" s="218">
        <v>1.6297999999999999</v>
      </c>
      <c r="F69" s="218"/>
      <c r="G69" s="218"/>
      <c r="H69" s="219" t="s">
        <v>220</v>
      </c>
      <c r="I69" s="220"/>
      <c r="J69" s="221"/>
      <c r="K69" s="218">
        <v>1.0959000000000001</v>
      </c>
      <c r="L69" s="218"/>
      <c r="M69" s="218"/>
      <c r="N69" s="219" t="s">
        <v>198</v>
      </c>
      <c r="O69" s="220"/>
      <c r="P69" s="221"/>
      <c r="Q69" s="218">
        <v>1.4321999999999999</v>
      </c>
      <c r="R69" s="218"/>
      <c r="S69" s="218"/>
      <c r="T69" s="223"/>
      <c r="U69" s="223"/>
      <c r="V69" s="224"/>
      <c r="W69" s="225"/>
      <c r="X69" s="226"/>
      <c r="Y69" s="227"/>
      <c r="Z69" s="219"/>
      <c r="AA69" s="220"/>
      <c r="AB69" s="221"/>
      <c r="AC69" s="218"/>
      <c r="AD69" s="218"/>
      <c r="AE69" s="218"/>
      <c r="AF69" s="228"/>
      <c r="AG69" s="229"/>
      <c r="AH69" s="230"/>
      <c r="AI69" s="228"/>
      <c r="AJ69" s="229"/>
      <c r="AK69" s="230"/>
      <c r="AL69" s="219" t="s">
        <v>221</v>
      </c>
      <c r="AM69" s="220"/>
      <c r="AN69" s="221"/>
      <c r="AO69" s="218">
        <v>1.0803</v>
      </c>
      <c r="AP69" s="218"/>
      <c r="AQ69" s="218"/>
      <c r="AR69" s="219" t="s">
        <v>212</v>
      </c>
      <c r="AS69" s="220"/>
      <c r="AT69" s="221"/>
      <c r="AU69" s="218">
        <v>1.5018</v>
      </c>
      <c r="AV69" s="218"/>
      <c r="AW69" s="218"/>
      <c r="AX69" s="219" t="s">
        <v>227</v>
      </c>
      <c r="AY69" s="220"/>
      <c r="AZ69" s="221"/>
      <c r="BA69" s="218">
        <v>1.6302000000000001</v>
      </c>
      <c r="BB69" s="218"/>
      <c r="BC69" s="218"/>
      <c r="BD69" s="222"/>
      <c r="BE69" s="223"/>
      <c r="BF69" s="224"/>
      <c r="BG69" s="225"/>
      <c r="BH69" s="226"/>
      <c r="BI69" s="227"/>
      <c r="BJ69" s="219" t="s">
        <v>211</v>
      </c>
      <c r="BK69" s="220"/>
      <c r="BL69" s="221"/>
      <c r="BM69" s="218">
        <v>1.5488999999999999</v>
      </c>
      <c r="BN69" s="218"/>
      <c r="BO69" s="218"/>
      <c r="BP69" s="222"/>
      <c r="BQ69" s="223"/>
      <c r="BR69" s="224"/>
      <c r="BS69" s="225"/>
      <c r="BT69" s="226"/>
      <c r="BU69" s="227"/>
      <c r="BV69" s="219" t="s">
        <v>214</v>
      </c>
      <c r="BW69" s="220"/>
      <c r="BX69" s="221"/>
      <c r="BY69" s="218">
        <v>1.7052</v>
      </c>
      <c r="BZ69" s="218"/>
      <c r="CA69" s="218"/>
      <c r="CB69" s="219" t="s">
        <v>209</v>
      </c>
      <c r="CC69" s="220"/>
      <c r="CD69" s="221"/>
      <c r="CE69" s="218">
        <v>1.6975</v>
      </c>
      <c r="CF69" s="218"/>
      <c r="CG69" s="218"/>
      <c r="CH69" s="219" t="s">
        <v>202</v>
      </c>
      <c r="CI69" s="220"/>
      <c r="CJ69" s="221"/>
      <c r="CK69" s="218">
        <v>0.58009999999999995</v>
      </c>
      <c r="CL69" s="218"/>
      <c r="CM69" s="218"/>
    </row>
    <row r="70" spans="1:91" s="6" customFormat="1" ht="12.75" customHeight="1" x14ac:dyDescent="0.2">
      <c r="A70" s="343"/>
      <c r="B70" s="219" t="s">
        <v>249</v>
      </c>
      <c r="C70" s="220"/>
      <c r="D70" s="221"/>
      <c r="E70" s="218">
        <v>1.415</v>
      </c>
      <c r="F70" s="218"/>
      <c r="G70" s="218"/>
      <c r="H70" s="219" t="s">
        <v>231</v>
      </c>
      <c r="I70" s="220"/>
      <c r="J70" s="221"/>
      <c r="K70" s="218">
        <v>0.95509999999999995</v>
      </c>
      <c r="L70" s="218"/>
      <c r="M70" s="218"/>
      <c r="N70" s="219" t="s">
        <v>210</v>
      </c>
      <c r="O70" s="220"/>
      <c r="P70" s="221"/>
      <c r="Q70" s="218">
        <v>1.3303</v>
      </c>
      <c r="R70" s="218"/>
      <c r="S70" s="218"/>
      <c r="T70" s="223"/>
      <c r="U70" s="223"/>
      <c r="V70" s="224"/>
      <c r="W70" s="225"/>
      <c r="X70" s="226"/>
      <c r="Y70" s="227"/>
      <c r="Z70" s="222"/>
      <c r="AA70" s="223"/>
      <c r="AB70" s="224"/>
      <c r="AC70" s="225"/>
      <c r="AD70" s="226"/>
      <c r="AE70" s="227"/>
      <c r="AF70" s="225"/>
      <c r="AG70" s="226"/>
      <c r="AH70" s="227"/>
      <c r="AI70" s="225"/>
      <c r="AJ70" s="226"/>
      <c r="AK70" s="227"/>
      <c r="AL70" s="219" t="s">
        <v>249</v>
      </c>
      <c r="AM70" s="220"/>
      <c r="AN70" s="221"/>
      <c r="AO70" s="218">
        <v>1.0784</v>
      </c>
      <c r="AP70" s="218"/>
      <c r="AQ70" s="218"/>
      <c r="AR70" s="219" t="s">
        <v>220</v>
      </c>
      <c r="AS70" s="220"/>
      <c r="AT70" s="221"/>
      <c r="AU70" s="218">
        <v>1.4207000000000001</v>
      </c>
      <c r="AV70" s="218"/>
      <c r="AW70" s="218"/>
      <c r="AX70" s="219" t="s">
        <v>212</v>
      </c>
      <c r="AY70" s="220"/>
      <c r="AZ70" s="221"/>
      <c r="BA70" s="218">
        <v>1.5819000000000001</v>
      </c>
      <c r="BB70" s="218"/>
      <c r="BC70" s="218"/>
      <c r="BD70" s="222"/>
      <c r="BE70" s="223"/>
      <c r="BF70" s="224"/>
      <c r="BG70" s="225"/>
      <c r="BH70" s="226"/>
      <c r="BI70" s="227"/>
      <c r="BJ70" s="219" t="s">
        <v>249</v>
      </c>
      <c r="BK70" s="220"/>
      <c r="BL70" s="221"/>
      <c r="BM70" s="218">
        <v>1.4744999999999999</v>
      </c>
      <c r="BN70" s="218"/>
      <c r="BO70" s="218"/>
      <c r="BP70" s="222"/>
      <c r="BQ70" s="223"/>
      <c r="BR70" s="224"/>
      <c r="BS70" s="225"/>
      <c r="BT70" s="226"/>
      <c r="BU70" s="227"/>
      <c r="BV70" s="219" t="s">
        <v>197</v>
      </c>
      <c r="BW70" s="220"/>
      <c r="BX70" s="221"/>
      <c r="BY70" s="218">
        <v>1.6051</v>
      </c>
      <c r="BZ70" s="218"/>
      <c r="CA70" s="218"/>
      <c r="CB70" s="219" t="s">
        <v>251</v>
      </c>
      <c r="CC70" s="220"/>
      <c r="CD70" s="221"/>
      <c r="CE70" s="218">
        <v>1.6883999999999999</v>
      </c>
      <c r="CF70" s="218"/>
      <c r="CG70" s="218"/>
      <c r="CH70" s="219"/>
      <c r="CI70" s="220"/>
      <c r="CJ70" s="221"/>
      <c r="CK70" s="218"/>
      <c r="CL70" s="218"/>
      <c r="CM70" s="218"/>
    </row>
    <row r="71" spans="1:91" s="6" customFormat="1" ht="12.75" customHeight="1" x14ac:dyDescent="0.2">
      <c r="A71" s="343"/>
      <c r="B71" s="219" t="s">
        <v>202</v>
      </c>
      <c r="C71" s="220"/>
      <c r="D71" s="221"/>
      <c r="E71" s="218">
        <v>1.2481</v>
      </c>
      <c r="F71" s="218"/>
      <c r="G71" s="218"/>
      <c r="H71" s="219" t="s">
        <v>198</v>
      </c>
      <c r="I71" s="220"/>
      <c r="J71" s="221"/>
      <c r="K71" s="218">
        <v>0.91220000000000001</v>
      </c>
      <c r="L71" s="218"/>
      <c r="M71" s="218"/>
      <c r="N71" s="219" t="s">
        <v>215</v>
      </c>
      <c r="O71" s="220"/>
      <c r="P71" s="221"/>
      <c r="Q71" s="218">
        <v>1.2363999999999999</v>
      </c>
      <c r="R71" s="218"/>
      <c r="S71" s="218"/>
      <c r="T71" s="223"/>
      <c r="U71" s="223"/>
      <c r="V71" s="224"/>
      <c r="W71" s="225"/>
      <c r="X71" s="226"/>
      <c r="Y71" s="227"/>
      <c r="Z71" s="222"/>
      <c r="AA71" s="223"/>
      <c r="AB71" s="224"/>
      <c r="AC71" s="225"/>
      <c r="AD71" s="226"/>
      <c r="AE71" s="227"/>
      <c r="AF71" s="225"/>
      <c r="AG71" s="226"/>
      <c r="AH71" s="227"/>
      <c r="AI71" s="225"/>
      <c r="AJ71" s="226"/>
      <c r="AK71" s="227"/>
      <c r="AL71" s="219"/>
      <c r="AM71" s="220"/>
      <c r="AN71" s="221"/>
      <c r="AO71" s="218"/>
      <c r="AP71" s="218"/>
      <c r="AQ71" s="218"/>
      <c r="AR71" s="219" t="s">
        <v>216</v>
      </c>
      <c r="AS71" s="220"/>
      <c r="AT71" s="221"/>
      <c r="AU71" s="218">
        <v>1.2949999999999999</v>
      </c>
      <c r="AV71" s="218"/>
      <c r="AW71" s="218"/>
      <c r="AX71" s="219" t="s">
        <v>200</v>
      </c>
      <c r="AY71" s="220"/>
      <c r="AZ71" s="221"/>
      <c r="BA71" s="218">
        <v>1.5818000000000001</v>
      </c>
      <c r="BB71" s="218"/>
      <c r="BC71" s="218"/>
      <c r="BD71" s="222"/>
      <c r="BE71" s="223"/>
      <c r="BF71" s="224"/>
      <c r="BG71" s="225"/>
      <c r="BH71" s="226"/>
      <c r="BI71" s="227"/>
      <c r="BJ71" s="219" t="s">
        <v>213</v>
      </c>
      <c r="BK71" s="220"/>
      <c r="BL71" s="221"/>
      <c r="BM71" s="218">
        <v>1.3764000000000001</v>
      </c>
      <c r="BN71" s="218"/>
      <c r="BO71" s="218"/>
      <c r="BP71" s="222"/>
      <c r="BQ71" s="223"/>
      <c r="BR71" s="224"/>
      <c r="BS71" s="225"/>
      <c r="BT71" s="226"/>
      <c r="BU71" s="227"/>
      <c r="BV71" s="219" t="s">
        <v>216</v>
      </c>
      <c r="BW71" s="220"/>
      <c r="BX71" s="221"/>
      <c r="BY71" s="218">
        <v>1.4966999999999999</v>
      </c>
      <c r="BZ71" s="218"/>
      <c r="CA71" s="218"/>
      <c r="CB71" s="219" t="s">
        <v>218</v>
      </c>
      <c r="CC71" s="220"/>
      <c r="CD71" s="221"/>
      <c r="CE71" s="218">
        <v>1.6492</v>
      </c>
      <c r="CF71" s="218"/>
      <c r="CG71" s="218"/>
      <c r="CH71" s="219"/>
      <c r="CI71" s="220"/>
      <c r="CJ71" s="221"/>
      <c r="CK71" s="218"/>
      <c r="CL71" s="218"/>
      <c r="CM71" s="218"/>
    </row>
    <row r="72" spans="1:91" s="6" customFormat="1" ht="12.75" customHeight="1" x14ac:dyDescent="0.2">
      <c r="A72" s="343"/>
      <c r="B72" s="219" t="s">
        <v>478</v>
      </c>
      <c r="C72" s="220"/>
      <c r="D72" s="221"/>
      <c r="E72" s="218">
        <v>1.1807000000000001</v>
      </c>
      <c r="F72" s="218"/>
      <c r="G72" s="218"/>
      <c r="H72" s="219" t="s">
        <v>338</v>
      </c>
      <c r="I72" s="220"/>
      <c r="J72" s="221"/>
      <c r="K72" s="218">
        <v>0.89900000000000002</v>
      </c>
      <c r="L72" s="218"/>
      <c r="M72" s="218"/>
      <c r="N72" s="219" t="s">
        <v>223</v>
      </c>
      <c r="O72" s="220"/>
      <c r="P72" s="221"/>
      <c r="Q72" s="218">
        <v>1.1983999999999999</v>
      </c>
      <c r="R72" s="218"/>
      <c r="S72" s="218"/>
      <c r="T72" s="223"/>
      <c r="U72" s="223"/>
      <c r="V72" s="224"/>
      <c r="W72" s="225"/>
      <c r="X72" s="226"/>
      <c r="Y72" s="227"/>
      <c r="Z72" s="222"/>
      <c r="AA72" s="223"/>
      <c r="AB72" s="224"/>
      <c r="AC72" s="225"/>
      <c r="AD72" s="226"/>
      <c r="AE72" s="227"/>
      <c r="AF72" s="225"/>
      <c r="AG72" s="226"/>
      <c r="AH72" s="227"/>
      <c r="AI72" s="225"/>
      <c r="AJ72" s="226"/>
      <c r="AK72" s="227"/>
      <c r="AL72" s="219"/>
      <c r="AM72" s="220"/>
      <c r="AN72" s="221"/>
      <c r="AO72" s="218"/>
      <c r="AP72" s="218"/>
      <c r="AQ72" s="218"/>
      <c r="AR72" s="219" t="s">
        <v>218</v>
      </c>
      <c r="AS72" s="220"/>
      <c r="AT72" s="221"/>
      <c r="AU72" s="218">
        <v>1.2890999999999999</v>
      </c>
      <c r="AV72" s="218"/>
      <c r="AW72" s="218"/>
      <c r="AX72" s="219" t="s">
        <v>205</v>
      </c>
      <c r="AY72" s="220"/>
      <c r="AZ72" s="221"/>
      <c r="BA72" s="218">
        <v>1.5620000000000001</v>
      </c>
      <c r="BB72" s="218"/>
      <c r="BC72" s="218"/>
      <c r="BD72" s="222"/>
      <c r="BE72" s="223"/>
      <c r="BF72" s="224"/>
      <c r="BG72" s="225"/>
      <c r="BH72" s="226"/>
      <c r="BI72" s="227"/>
      <c r="BJ72" s="219" t="s">
        <v>226</v>
      </c>
      <c r="BK72" s="220"/>
      <c r="BL72" s="221"/>
      <c r="BM72" s="218">
        <v>1.2588999999999999</v>
      </c>
      <c r="BN72" s="218"/>
      <c r="BO72" s="218"/>
      <c r="BP72" s="222"/>
      <c r="BQ72" s="223"/>
      <c r="BR72" s="224"/>
      <c r="BS72" s="225"/>
      <c r="BT72" s="226"/>
      <c r="BU72" s="227"/>
      <c r="BV72" s="219" t="s">
        <v>221</v>
      </c>
      <c r="BW72" s="220"/>
      <c r="BX72" s="221"/>
      <c r="BY72" s="218">
        <v>1.4883999999999999</v>
      </c>
      <c r="BZ72" s="218"/>
      <c r="CA72" s="218"/>
      <c r="CB72" s="219" t="s">
        <v>217</v>
      </c>
      <c r="CC72" s="220"/>
      <c r="CD72" s="221"/>
      <c r="CE72" s="218">
        <v>1.3405</v>
      </c>
      <c r="CF72" s="218"/>
      <c r="CG72" s="218"/>
      <c r="CH72" s="222"/>
      <c r="CI72" s="223"/>
      <c r="CJ72" s="224"/>
      <c r="CK72" s="225"/>
      <c r="CL72" s="226"/>
      <c r="CM72" s="227"/>
    </row>
    <row r="73" spans="1:91" s="6" customFormat="1" ht="12.75" customHeight="1" x14ac:dyDescent="0.2">
      <c r="A73" s="343"/>
      <c r="B73" s="219" t="s">
        <v>213</v>
      </c>
      <c r="C73" s="220"/>
      <c r="D73" s="221"/>
      <c r="E73" s="218">
        <v>1.0517000000000001</v>
      </c>
      <c r="F73" s="218"/>
      <c r="G73" s="218"/>
      <c r="H73" s="219" t="s">
        <v>218</v>
      </c>
      <c r="I73" s="220"/>
      <c r="J73" s="221"/>
      <c r="K73" s="218">
        <v>0.89370000000000005</v>
      </c>
      <c r="L73" s="218"/>
      <c r="M73" s="218"/>
      <c r="N73" s="219" t="s">
        <v>271</v>
      </c>
      <c r="O73" s="220"/>
      <c r="P73" s="221"/>
      <c r="Q73" s="218">
        <v>1.1749000000000001</v>
      </c>
      <c r="R73" s="218"/>
      <c r="S73" s="218"/>
      <c r="T73" s="223"/>
      <c r="U73" s="223"/>
      <c r="V73" s="224"/>
      <c r="W73" s="225"/>
      <c r="X73" s="226"/>
      <c r="Y73" s="227"/>
      <c r="Z73" s="222"/>
      <c r="AA73" s="223"/>
      <c r="AB73" s="224"/>
      <c r="AC73" s="225"/>
      <c r="AD73" s="226"/>
      <c r="AE73" s="227"/>
      <c r="AF73" s="225"/>
      <c r="AG73" s="226"/>
      <c r="AH73" s="227"/>
      <c r="AI73" s="225"/>
      <c r="AJ73" s="226"/>
      <c r="AK73" s="227"/>
      <c r="AL73" s="222"/>
      <c r="AM73" s="223"/>
      <c r="AN73" s="224"/>
      <c r="AO73" s="225"/>
      <c r="AP73" s="226"/>
      <c r="AQ73" s="227"/>
      <c r="AR73" s="219" t="s">
        <v>214</v>
      </c>
      <c r="AS73" s="220"/>
      <c r="AT73" s="221"/>
      <c r="AU73" s="218">
        <v>1.2349000000000001</v>
      </c>
      <c r="AV73" s="218"/>
      <c r="AW73" s="218"/>
      <c r="AX73" s="219" t="s">
        <v>203</v>
      </c>
      <c r="AY73" s="220"/>
      <c r="AZ73" s="221"/>
      <c r="BA73" s="218">
        <v>1.3968</v>
      </c>
      <c r="BB73" s="218"/>
      <c r="BC73" s="218"/>
      <c r="BD73" s="222"/>
      <c r="BE73" s="223"/>
      <c r="BF73" s="224"/>
      <c r="BG73" s="225"/>
      <c r="BH73" s="226"/>
      <c r="BI73" s="227"/>
      <c r="BJ73" s="219" t="s">
        <v>251</v>
      </c>
      <c r="BK73" s="220"/>
      <c r="BL73" s="221"/>
      <c r="BM73" s="218">
        <v>1.2367999999999999</v>
      </c>
      <c r="BN73" s="218"/>
      <c r="BO73" s="218"/>
      <c r="BP73" s="222"/>
      <c r="BQ73" s="223"/>
      <c r="BR73" s="224"/>
      <c r="BS73" s="225"/>
      <c r="BT73" s="226"/>
      <c r="BU73" s="227"/>
      <c r="BV73" s="219" t="s">
        <v>217</v>
      </c>
      <c r="BW73" s="220"/>
      <c r="BX73" s="221"/>
      <c r="BY73" s="218">
        <v>1.1220000000000001</v>
      </c>
      <c r="BZ73" s="218"/>
      <c r="CA73" s="218"/>
      <c r="CB73" s="219" t="s">
        <v>221</v>
      </c>
      <c r="CC73" s="220"/>
      <c r="CD73" s="221"/>
      <c r="CE73" s="218">
        <v>1.2532000000000001</v>
      </c>
      <c r="CF73" s="218"/>
      <c r="CG73" s="218"/>
      <c r="CH73" s="222"/>
      <c r="CI73" s="223"/>
      <c r="CJ73" s="224"/>
      <c r="CK73" s="225"/>
      <c r="CL73" s="226"/>
      <c r="CM73" s="227"/>
    </row>
    <row r="74" spans="1:91" s="6" customFormat="1" ht="15" customHeight="1" x14ac:dyDescent="0.2">
      <c r="A74" s="343"/>
      <c r="B74" s="219" t="s">
        <v>220</v>
      </c>
      <c r="C74" s="220"/>
      <c r="D74" s="221"/>
      <c r="E74" s="218">
        <v>0.95609999999999995</v>
      </c>
      <c r="F74" s="218"/>
      <c r="G74" s="218"/>
      <c r="H74" s="219" t="s">
        <v>203</v>
      </c>
      <c r="I74" s="220"/>
      <c r="J74" s="221"/>
      <c r="K74" s="218">
        <v>0.84299999999999997</v>
      </c>
      <c r="L74" s="218"/>
      <c r="M74" s="218"/>
      <c r="N74" s="219" t="s">
        <v>212</v>
      </c>
      <c r="O74" s="220"/>
      <c r="P74" s="221"/>
      <c r="Q74" s="218">
        <v>1.1168</v>
      </c>
      <c r="R74" s="218"/>
      <c r="S74" s="218"/>
      <c r="T74" s="223"/>
      <c r="U74" s="223"/>
      <c r="V74" s="224"/>
      <c r="W74" s="225"/>
      <c r="X74" s="226"/>
      <c r="Y74" s="227"/>
      <c r="Z74" s="222"/>
      <c r="AA74" s="223"/>
      <c r="AB74" s="224"/>
      <c r="AC74" s="225"/>
      <c r="AD74" s="226"/>
      <c r="AE74" s="227"/>
      <c r="AF74" s="225"/>
      <c r="AG74" s="226"/>
      <c r="AH74" s="227"/>
      <c r="AI74" s="225"/>
      <c r="AJ74" s="226"/>
      <c r="AK74" s="227"/>
      <c r="AL74" s="222"/>
      <c r="AM74" s="223"/>
      <c r="AN74" s="224"/>
      <c r="AO74" s="225"/>
      <c r="AP74" s="226"/>
      <c r="AQ74" s="227"/>
      <c r="AR74" s="219" t="s">
        <v>213</v>
      </c>
      <c r="AS74" s="220"/>
      <c r="AT74" s="221"/>
      <c r="AU74" s="218">
        <v>1.2263999999999999</v>
      </c>
      <c r="AV74" s="218"/>
      <c r="AW74" s="218"/>
      <c r="AX74" s="219" t="s">
        <v>214</v>
      </c>
      <c r="AY74" s="220"/>
      <c r="AZ74" s="221"/>
      <c r="BA74" s="218">
        <v>1.3758999999999999</v>
      </c>
      <c r="BB74" s="218"/>
      <c r="BC74" s="218"/>
      <c r="BD74" s="222"/>
      <c r="BE74" s="223"/>
      <c r="BF74" s="224"/>
      <c r="BG74" s="225"/>
      <c r="BH74" s="226"/>
      <c r="BI74" s="227"/>
      <c r="BJ74" s="219" t="s">
        <v>229</v>
      </c>
      <c r="BK74" s="220"/>
      <c r="BL74" s="221"/>
      <c r="BM74" s="218">
        <v>1.1531</v>
      </c>
      <c r="BN74" s="218"/>
      <c r="BO74" s="218"/>
      <c r="BP74" s="222"/>
      <c r="BQ74" s="223"/>
      <c r="BR74" s="224"/>
      <c r="BS74" s="225"/>
      <c r="BT74" s="226"/>
      <c r="BU74" s="227"/>
      <c r="BV74" s="219" t="s">
        <v>220</v>
      </c>
      <c r="BW74" s="220"/>
      <c r="BX74" s="221"/>
      <c r="BY74" s="218">
        <v>1.0510999999999999</v>
      </c>
      <c r="BZ74" s="218"/>
      <c r="CA74" s="218"/>
      <c r="CB74" s="219" t="s">
        <v>610</v>
      </c>
      <c r="CC74" s="220"/>
      <c r="CD74" s="221"/>
      <c r="CE74" s="218">
        <v>1.1384000000000001</v>
      </c>
      <c r="CF74" s="218"/>
      <c r="CG74" s="218"/>
      <c r="CH74" s="222"/>
      <c r="CI74" s="223"/>
      <c r="CJ74" s="224"/>
      <c r="CK74" s="225"/>
      <c r="CL74" s="226"/>
      <c r="CM74" s="227"/>
    </row>
    <row r="75" spans="1:91" s="6" customFormat="1" ht="15" customHeight="1" x14ac:dyDescent="0.2">
      <c r="A75" s="343"/>
      <c r="B75" s="219" t="s">
        <v>218</v>
      </c>
      <c r="C75" s="220"/>
      <c r="D75" s="221"/>
      <c r="E75" s="218">
        <v>0.87390000000000001</v>
      </c>
      <c r="F75" s="218"/>
      <c r="G75" s="218"/>
      <c r="H75" s="219" t="s">
        <v>213</v>
      </c>
      <c r="I75" s="220"/>
      <c r="J75" s="221"/>
      <c r="K75" s="218">
        <v>0.84140000000000004</v>
      </c>
      <c r="L75" s="218"/>
      <c r="M75" s="218"/>
      <c r="N75" s="219" t="s">
        <v>224</v>
      </c>
      <c r="O75" s="220"/>
      <c r="P75" s="221"/>
      <c r="Q75" s="218">
        <v>1.0734999999999999</v>
      </c>
      <c r="R75" s="218"/>
      <c r="S75" s="218"/>
      <c r="T75" s="223"/>
      <c r="U75" s="223"/>
      <c r="V75" s="224"/>
      <c r="W75" s="225"/>
      <c r="X75" s="226"/>
      <c r="Y75" s="227"/>
      <c r="Z75" s="222"/>
      <c r="AA75" s="223"/>
      <c r="AB75" s="224"/>
      <c r="AC75" s="225"/>
      <c r="AD75" s="226"/>
      <c r="AE75" s="227"/>
      <c r="AF75" s="225"/>
      <c r="AG75" s="226"/>
      <c r="AH75" s="227"/>
      <c r="AI75" s="225"/>
      <c r="AJ75" s="226"/>
      <c r="AK75" s="227"/>
      <c r="AL75" s="222"/>
      <c r="AM75" s="223"/>
      <c r="AN75" s="224"/>
      <c r="AO75" s="225"/>
      <c r="AP75" s="226"/>
      <c r="AQ75" s="227"/>
      <c r="AR75" s="219" t="s">
        <v>254</v>
      </c>
      <c r="AS75" s="220"/>
      <c r="AT75" s="221"/>
      <c r="AU75" s="218">
        <v>1.0679000000000001</v>
      </c>
      <c r="AV75" s="218"/>
      <c r="AW75" s="218"/>
      <c r="AX75" s="219" t="s">
        <v>208</v>
      </c>
      <c r="AY75" s="220"/>
      <c r="AZ75" s="221"/>
      <c r="BA75" s="218">
        <v>1.3375999999999999</v>
      </c>
      <c r="BB75" s="218"/>
      <c r="BC75" s="218"/>
      <c r="BD75" s="222"/>
      <c r="BE75" s="223"/>
      <c r="BF75" s="224"/>
      <c r="BG75" s="225"/>
      <c r="BH75" s="226"/>
      <c r="BI75" s="227"/>
      <c r="BJ75" s="219" t="s">
        <v>219</v>
      </c>
      <c r="BK75" s="220"/>
      <c r="BL75" s="221"/>
      <c r="BM75" s="218">
        <v>0.89759999999999995</v>
      </c>
      <c r="BN75" s="218"/>
      <c r="BO75" s="218"/>
      <c r="BP75" s="222"/>
      <c r="BQ75" s="223"/>
      <c r="BR75" s="224"/>
      <c r="BS75" s="225"/>
      <c r="BT75" s="226"/>
      <c r="BU75" s="227"/>
      <c r="BV75" s="219" t="s">
        <v>209</v>
      </c>
      <c r="BW75" s="220"/>
      <c r="BX75" s="221"/>
      <c r="BY75" s="218">
        <v>0.9052</v>
      </c>
      <c r="BZ75" s="218"/>
      <c r="CA75" s="218"/>
      <c r="CB75" s="219" t="s">
        <v>202</v>
      </c>
      <c r="CC75" s="220"/>
      <c r="CD75" s="221"/>
      <c r="CE75" s="218">
        <v>0.59960000000000002</v>
      </c>
      <c r="CF75" s="218"/>
      <c r="CG75" s="218"/>
      <c r="CH75" s="222"/>
      <c r="CI75" s="223"/>
      <c r="CJ75" s="224"/>
      <c r="CK75" s="225"/>
      <c r="CL75" s="226"/>
      <c r="CM75" s="227"/>
    </row>
    <row r="76" spans="1:91" s="6" customFormat="1" ht="15" customHeight="1" x14ac:dyDescent="0.2">
      <c r="A76" s="343"/>
      <c r="B76" s="219" t="s">
        <v>224</v>
      </c>
      <c r="C76" s="220"/>
      <c r="D76" s="221"/>
      <c r="E76" s="218">
        <v>0.57379999999999998</v>
      </c>
      <c r="F76" s="218"/>
      <c r="G76" s="218"/>
      <c r="H76" s="219" t="s">
        <v>219</v>
      </c>
      <c r="I76" s="220"/>
      <c r="J76" s="221"/>
      <c r="K76" s="218">
        <v>0.65280000000000005</v>
      </c>
      <c r="L76" s="218"/>
      <c r="M76" s="218"/>
      <c r="N76" s="219" t="s">
        <v>206</v>
      </c>
      <c r="O76" s="220"/>
      <c r="P76" s="221"/>
      <c r="Q76" s="218">
        <v>1.0660000000000001</v>
      </c>
      <c r="R76" s="218"/>
      <c r="S76" s="218"/>
      <c r="T76" s="223"/>
      <c r="U76" s="223"/>
      <c r="V76" s="224"/>
      <c r="W76" s="225"/>
      <c r="X76" s="226"/>
      <c r="Y76" s="227"/>
      <c r="Z76" s="222"/>
      <c r="AA76" s="223"/>
      <c r="AB76" s="224"/>
      <c r="AC76" s="225"/>
      <c r="AD76" s="226"/>
      <c r="AE76" s="227"/>
      <c r="AF76" s="225"/>
      <c r="AG76" s="226"/>
      <c r="AH76" s="227"/>
      <c r="AI76" s="225"/>
      <c r="AJ76" s="226"/>
      <c r="AK76" s="227"/>
      <c r="AL76" s="222"/>
      <c r="AM76" s="223"/>
      <c r="AN76" s="224"/>
      <c r="AO76" s="225"/>
      <c r="AP76" s="226"/>
      <c r="AQ76" s="227"/>
      <c r="AR76" s="219" t="s">
        <v>224</v>
      </c>
      <c r="AS76" s="220"/>
      <c r="AT76" s="221"/>
      <c r="AU76" s="218">
        <v>1.0157</v>
      </c>
      <c r="AV76" s="218"/>
      <c r="AW76" s="218"/>
      <c r="AX76" s="219" t="s">
        <v>224</v>
      </c>
      <c r="AY76" s="220"/>
      <c r="AZ76" s="221"/>
      <c r="BA76" s="218">
        <v>1.3061</v>
      </c>
      <c r="BB76" s="218"/>
      <c r="BC76" s="218"/>
      <c r="BD76" s="222"/>
      <c r="BE76" s="223"/>
      <c r="BF76" s="224"/>
      <c r="BG76" s="225"/>
      <c r="BH76" s="226"/>
      <c r="BI76" s="227"/>
      <c r="BJ76" s="219" t="s">
        <v>231</v>
      </c>
      <c r="BK76" s="220"/>
      <c r="BL76" s="221"/>
      <c r="BM76" s="218">
        <v>0.79859999999999998</v>
      </c>
      <c r="BN76" s="218"/>
      <c r="BO76" s="218"/>
      <c r="BP76" s="222"/>
      <c r="BQ76" s="223"/>
      <c r="BR76" s="224"/>
      <c r="BS76" s="225"/>
      <c r="BT76" s="226"/>
      <c r="BU76" s="227"/>
      <c r="BV76" s="219" t="s">
        <v>202</v>
      </c>
      <c r="BW76" s="220"/>
      <c r="BX76" s="221"/>
      <c r="BY76" s="218">
        <v>0.54359999999999997</v>
      </c>
      <c r="BZ76" s="218"/>
      <c r="CA76" s="218"/>
      <c r="CB76" s="219" t="s">
        <v>479</v>
      </c>
      <c r="CC76" s="220"/>
      <c r="CD76" s="221"/>
      <c r="CE76" s="218">
        <v>0.26800000000000002</v>
      </c>
      <c r="CF76" s="218"/>
      <c r="CG76" s="218"/>
      <c r="CH76" s="222"/>
      <c r="CI76" s="223"/>
      <c r="CJ76" s="224"/>
      <c r="CK76" s="225"/>
      <c r="CL76" s="226"/>
      <c r="CM76" s="227"/>
    </row>
    <row r="77" spans="1:91" s="6" customFormat="1" ht="15" customHeight="1" x14ac:dyDescent="0.2">
      <c r="A77" s="343"/>
      <c r="B77" s="219" t="s">
        <v>479</v>
      </c>
      <c r="C77" s="220"/>
      <c r="D77" s="221"/>
      <c r="E77" s="218">
        <v>0.43840000000000001</v>
      </c>
      <c r="F77" s="218"/>
      <c r="G77" s="218"/>
      <c r="H77" s="219" t="s">
        <v>232</v>
      </c>
      <c r="I77" s="220"/>
      <c r="J77" s="221"/>
      <c r="K77" s="218">
        <v>0.61360000000000003</v>
      </c>
      <c r="L77" s="218"/>
      <c r="M77" s="218"/>
      <c r="N77" s="219" t="s">
        <v>221</v>
      </c>
      <c r="O77" s="220"/>
      <c r="P77" s="221"/>
      <c r="Q77" s="218">
        <v>0.94179999999999997</v>
      </c>
      <c r="R77" s="218"/>
      <c r="S77" s="218"/>
      <c r="T77" s="223"/>
      <c r="U77" s="223"/>
      <c r="V77" s="224"/>
      <c r="W77" s="225"/>
      <c r="X77" s="226"/>
      <c r="Y77" s="227"/>
      <c r="Z77" s="222"/>
      <c r="AA77" s="223"/>
      <c r="AB77" s="224"/>
      <c r="AC77" s="225"/>
      <c r="AD77" s="226"/>
      <c r="AE77" s="227"/>
      <c r="AF77" s="225"/>
      <c r="AG77" s="226"/>
      <c r="AH77" s="227"/>
      <c r="AI77" s="225"/>
      <c r="AJ77" s="226"/>
      <c r="AK77" s="227"/>
      <c r="AL77" s="222"/>
      <c r="AM77" s="223"/>
      <c r="AN77" s="224"/>
      <c r="AO77" s="225"/>
      <c r="AP77" s="226"/>
      <c r="AQ77" s="227"/>
      <c r="AR77" s="219" t="s">
        <v>221</v>
      </c>
      <c r="AS77" s="220"/>
      <c r="AT77" s="221"/>
      <c r="AU77" s="218">
        <v>0.98829999999999996</v>
      </c>
      <c r="AV77" s="218"/>
      <c r="AW77" s="218"/>
      <c r="AX77" s="219" t="s">
        <v>343</v>
      </c>
      <c r="AY77" s="220"/>
      <c r="AZ77" s="221"/>
      <c r="BA77" s="218">
        <v>1.1721999999999999</v>
      </c>
      <c r="BB77" s="218"/>
      <c r="BC77" s="218"/>
      <c r="BD77" s="222"/>
      <c r="BE77" s="223"/>
      <c r="BF77" s="224"/>
      <c r="BG77" s="225"/>
      <c r="BH77" s="226"/>
      <c r="BI77" s="227"/>
      <c r="BJ77" s="219" t="s">
        <v>210</v>
      </c>
      <c r="BK77" s="220"/>
      <c r="BL77" s="221"/>
      <c r="BM77" s="218">
        <v>0.75990000000000002</v>
      </c>
      <c r="BN77" s="218"/>
      <c r="BO77" s="218"/>
      <c r="BP77" s="222"/>
      <c r="BQ77" s="223"/>
      <c r="BR77" s="224"/>
      <c r="BS77" s="225"/>
      <c r="BT77" s="226"/>
      <c r="BU77" s="227"/>
      <c r="BV77" s="219" t="s">
        <v>479</v>
      </c>
      <c r="BW77" s="220"/>
      <c r="BX77" s="221"/>
      <c r="BY77" s="218">
        <v>0.40589999999999998</v>
      </c>
      <c r="BZ77" s="218"/>
      <c r="CA77" s="218"/>
      <c r="CB77" s="219"/>
      <c r="CC77" s="220"/>
      <c r="CD77" s="221"/>
      <c r="CE77" s="218"/>
      <c r="CF77" s="218"/>
      <c r="CG77" s="218"/>
      <c r="CH77" s="222"/>
      <c r="CI77" s="223"/>
      <c r="CJ77" s="224"/>
      <c r="CK77" s="225"/>
      <c r="CL77" s="226"/>
      <c r="CM77" s="227"/>
    </row>
    <row r="78" spans="1:91" s="6" customFormat="1" ht="15" customHeight="1" x14ac:dyDescent="0.2">
      <c r="A78" s="343"/>
      <c r="B78" s="219" t="s">
        <v>231</v>
      </c>
      <c r="C78" s="220"/>
      <c r="D78" s="221"/>
      <c r="E78" s="218">
        <v>0.42170000000000002</v>
      </c>
      <c r="F78" s="218"/>
      <c r="G78" s="218"/>
      <c r="H78" s="219" t="s">
        <v>225</v>
      </c>
      <c r="I78" s="220"/>
      <c r="J78" s="221"/>
      <c r="K78" s="218">
        <v>0.48359999999999997</v>
      </c>
      <c r="L78" s="218"/>
      <c r="M78" s="218"/>
      <c r="N78" s="219" t="s">
        <v>228</v>
      </c>
      <c r="O78" s="220"/>
      <c r="P78" s="221"/>
      <c r="Q78" s="218">
        <v>0.76029999999999998</v>
      </c>
      <c r="R78" s="218"/>
      <c r="S78" s="218"/>
      <c r="T78" s="223"/>
      <c r="U78" s="223"/>
      <c r="V78" s="224"/>
      <c r="W78" s="225"/>
      <c r="X78" s="226"/>
      <c r="Y78" s="227"/>
      <c r="Z78" s="222"/>
      <c r="AA78" s="223"/>
      <c r="AB78" s="224"/>
      <c r="AC78" s="225"/>
      <c r="AD78" s="226"/>
      <c r="AE78" s="227"/>
      <c r="AF78" s="225"/>
      <c r="AG78" s="226"/>
      <c r="AH78" s="227"/>
      <c r="AI78" s="225"/>
      <c r="AJ78" s="226"/>
      <c r="AK78" s="227"/>
      <c r="AL78" s="222"/>
      <c r="AM78" s="223"/>
      <c r="AN78" s="224"/>
      <c r="AO78" s="225"/>
      <c r="AP78" s="226"/>
      <c r="AQ78" s="227"/>
      <c r="AR78" s="219" t="s">
        <v>209</v>
      </c>
      <c r="AS78" s="220"/>
      <c r="AT78" s="221"/>
      <c r="AU78" s="218">
        <v>0.77880000000000005</v>
      </c>
      <c r="AV78" s="218"/>
      <c r="AW78" s="218"/>
      <c r="AX78" s="219" t="s">
        <v>221</v>
      </c>
      <c r="AY78" s="220"/>
      <c r="AZ78" s="221"/>
      <c r="BA78" s="218">
        <v>0.84889999999999999</v>
      </c>
      <c r="BB78" s="218"/>
      <c r="BC78" s="218"/>
      <c r="BD78" s="222"/>
      <c r="BE78" s="223"/>
      <c r="BF78" s="224"/>
      <c r="BG78" s="225"/>
      <c r="BH78" s="226"/>
      <c r="BI78" s="227"/>
      <c r="BJ78" s="219"/>
      <c r="BK78" s="220"/>
      <c r="BL78" s="221"/>
      <c r="BM78" s="218"/>
      <c r="BN78" s="218"/>
      <c r="BO78" s="218"/>
      <c r="BP78" s="222"/>
      <c r="BQ78" s="223"/>
      <c r="BR78" s="224"/>
      <c r="BS78" s="225"/>
      <c r="BT78" s="226"/>
      <c r="BU78" s="227"/>
      <c r="BV78" s="219"/>
      <c r="BW78" s="220"/>
      <c r="BX78" s="221"/>
      <c r="BY78" s="218"/>
      <c r="BZ78" s="218"/>
      <c r="CA78" s="218"/>
      <c r="CB78" s="219"/>
      <c r="CC78" s="220"/>
      <c r="CD78" s="221"/>
      <c r="CE78" s="218"/>
      <c r="CF78" s="218"/>
      <c r="CG78" s="218"/>
      <c r="CH78" s="222"/>
      <c r="CI78" s="223"/>
      <c r="CJ78" s="224"/>
      <c r="CK78" s="225"/>
      <c r="CL78" s="226"/>
      <c r="CM78" s="227"/>
    </row>
    <row r="79" spans="1:91" s="6" customFormat="1" ht="15" customHeight="1" x14ac:dyDescent="0.2">
      <c r="A79" s="343"/>
      <c r="B79" s="219" t="s">
        <v>203</v>
      </c>
      <c r="C79" s="220"/>
      <c r="D79" s="221"/>
      <c r="E79" s="218">
        <v>0.37059999999999998</v>
      </c>
      <c r="F79" s="218"/>
      <c r="G79" s="218"/>
      <c r="H79" s="219" t="s">
        <v>212</v>
      </c>
      <c r="I79" s="220"/>
      <c r="J79" s="221"/>
      <c r="K79" s="218">
        <v>0.42230000000000001</v>
      </c>
      <c r="L79" s="218"/>
      <c r="M79" s="218"/>
      <c r="N79" s="219" t="s">
        <v>214</v>
      </c>
      <c r="O79" s="220"/>
      <c r="P79" s="221"/>
      <c r="Q79" s="218">
        <v>0.68330000000000002</v>
      </c>
      <c r="R79" s="218"/>
      <c r="S79" s="218"/>
      <c r="T79" s="223"/>
      <c r="U79" s="223"/>
      <c r="V79" s="224"/>
      <c r="W79" s="225"/>
      <c r="X79" s="226"/>
      <c r="Y79" s="227"/>
      <c r="Z79" s="222"/>
      <c r="AA79" s="223"/>
      <c r="AB79" s="224"/>
      <c r="AC79" s="225"/>
      <c r="AD79" s="226"/>
      <c r="AE79" s="227"/>
      <c r="AF79" s="225"/>
      <c r="AG79" s="226"/>
      <c r="AH79" s="227"/>
      <c r="AI79" s="225"/>
      <c r="AJ79" s="226"/>
      <c r="AK79" s="227"/>
      <c r="AL79" s="222"/>
      <c r="AM79" s="223"/>
      <c r="AN79" s="224"/>
      <c r="AO79" s="225"/>
      <c r="AP79" s="226"/>
      <c r="AQ79" s="227"/>
      <c r="AR79" s="219" t="s">
        <v>202</v>
      </c>
      <c r="AS79" s="220"/>
      <c r="AT79" s="221"/>
      <c r="AU79" s="218">
        <v>0.73740000000000006</v>
      </c>
      <c r="AV79" s="218"/>
      <c r="AW79" s="218"/>
      <c r="AX79" s="219" t="s">
        <v>201</v>
      </c>
      <c r="AY79" s="220"/>
      <c r="AZ79" s="221"/>
      <c r="BA79" s="218">
        <v>0.84040000000000004</v>
      </c>
      <c r="BB79" s="218"/>
      <c r="BC79" s="218"/>
      <c r="BD79" s="222"/>
      <c r="BE79" s="223"/>
      <c r="BF79" s="224"/>
      <c r="BG79" s="225"/>
      <c r="BH79" s="226"/>
      <c r="BI79" s="227"/>
      <c r="BJ79" s="222"/>
      <c r="BK79" s="223"/>
      <c r="BL79" s="224"/>
      <c r="BM79" s="225"/>
      <c r="BN79" s="226"/>
      <c r="BO79" s="227"/>
      <c r="BP79" s="222"/>
      <c r="BQ79" s="223"/>
      <c r="BR79" s="224"/>
      <c r="BS79" s="225"/>
      <c r="BT79" s="226"/>
      <c r="BU79" s="227"/>
      <c r="BV79" s="219"/>
      <c r="BW79" s="220"/>
      <c r="BX79" s="221"/>
      <c r="BY79" s="218"/>
      <c r="BZ79" s="218"/>
      <c r="CA79" s="218"/>
      <c r="CB79" s="219"/>
      <c r="CC79" s="220"/>
      <c r="CD79" s="221"/>
      <c r="CE79" s="218"/>
      <c r="CF79" s="218"/>
      <c r="CG79" s="218"/>
      <c r="CH79" s="222"/>
      <c r="CI79" s="223"/>
      <c r="CJ79" s="224"/>
      <c r="CK79" s="225"/>
      <c r="CL79" s="226"/>
      <c r="CM79" s="227"/>
    </row>
    <row r="80" spans="1:91" s="6" customFormat="1" ht="15" customHeight="1" x14ac:dyDescent="0.2">
      <c r="A80" s="343"/>
      <c r="B80" s="219" t="s">
        <v>610</v>
      </c>
      <c r="C80" s="220"/>
      <c r="D80" s="221"/>
      <c r="E80" s="218">
        <v>0.36470000000000002</v>
      </c>
      <c r="F80" s="218"/>
      <c r="G80" s="218"/>
      <c r="H80" s="219" t="s">
        <v>610</v>
      </c>
      <c r="I80" s="220"/>
      <c r="J80" s="221"/>
      <c r="K80" s="218">
        <v>0.31109999999999999</v>
      </c>
      <c r="L80" s="218"/>
      <c r="M80" s="218"/>
      <c r="N80" s="219" t="s">
        <v>249</v>
      </c>
      <c r="O80" s="220"/>
      <c r="P80" s="221"/>
      <c r="Q80" s="218">
        <v>0.43009999999999998</v>
      </c>
      <c r="R80" s="218"/>
      <c r="S80" s="218"/>
      <c r="T80" s="223"/>
      <c r="U80" s="223"/>
      <c r="V80" s="224"/>
      <c r="W80" s="225"/>
      <c r="X80" s="226"/>
      <c r="Y80" s="227"/>
      <c r="Z80" s="222"/>
      <c r="AA80" s="223"/>
      <c r="AB80" s="224"/>
      <c r="AC80" s="225"/>
      <c r="AD80" s="226"/>
      <c r="AE80" s="227"/>
      <c r="AF80" s="225"/>
      <c r="AG80" s="226"/>
      <c r="AH80" s="227"/>
      <c r="AI80" s="225"/>
      <c r="AJ80" s="226"/>
      <c r="AK80" s="227"/>
      <c r="AL80" s="222"/>
      <c r="AM80" s="223"/>
      <c r="AN80" s="224"/>
      <c r="AO80" s="225"/>
      <c r="AP80" s="226"/>
      <c r="AQ80" s="227"/>
      <c r="AR80" s="219"/>
      <c r="AS80" s="220"/>
      <c r="AT80" s="221"/>
      <c r="AU80" s="218"/>
      <c r="AV80" s="218"/>
      <c r="AW80" s="218"/>
      <c r="AX80" s="231"/>
      <c r="AY80" s="231"/>
      <c r="AZ80" s="231"/>
      <c r="BA80" s="218"/>
      <c r="BB80" s="218"/>
      <c r="BC80" s="218"/>
      <c r="BD80" s="222"/>
      <c r="BE80" s="223"/>
      <c r="BF80" s="224"/>
      <c r="BG80" s="225"/>
      <c r="BH80" s="226"/>
      <c r="BI80" s="227"/>
      <c r="BJ80" s="222"/>
      <c r="BK80" s="223"/>
      <c r="BL80" s="224"/>
      <c r="BM80" s="225"/>
      <c r="BN80" s="226"/>
      <c r="BO80" s="227"/>
      <c r="BP80" s="222"/>
      <c r="BQ80" s="223"/>
      <c r="BR80" s="224"/>
      <c r="BS80" s="225"/>
      <c r="BT80" s="226"/>
      <c r="BU80" s="227"/>
      <c r="BV80" s="222"/>
      <c r="BW80" s="223"/>
      <c r="BX80" s="224"/>
      <c r="BY80" s="225"/>
      <c r="BZ80" s="226"/>
      <c r="CA80" s="227"/>
      <c r="CB80" s="219"/>
      <c r="CC80" s="220"/>
      <c r="CD80" s="221"/>
      <c r="CE80" s="218"/>
      <c r="CF80" s="218"/>
      <c r="CG80" s="218"/>
      <c r="CH80" s="222"/>
      <c r="CI80" s="223"/>
      <c r="CJ80" s="224"/>
      <c r="CK80" s="225"/>
      <c r="CL80" s="226"/>
      <c r="CM80" s="227"/>
    </row>
    <row r="81" spans="1:93" s="6" customFormat="1" ht="15" customHeight="1" x14ac:dyDescent="0.2">
      <c r="A81" s="343"/>
      <c r="B81" s="219"/>
      <c r="C81" s="220"/>
      <c r="D81" s="221"/>
      <c r="E81" s="218"/>
      <c r="F81" s="218"/>
      <c r="G81" s="218"/>
      <c r="H81" s="219" t="s">
        <v>226</v>
      </c>
      <c r="I81" s="220"/>
      <c r="J81" s="221"/>
      <c r="K81" s="218">
        <v>0.19989999999999999</v>
      </c>
      <c r="L81" s="218"/>
      <c r="M81" s="218"/>
      <c r="N81" s="219"/>
      <c r="O81" s="220"/>
      <c r="P81" s="221"/>
      <c r="Q81" s="218"/>
      <c r="R81" s="218"/>
      <c r="S81" s="218"/>
      <c r="T81" s="223"/>
      <c r="U81" s="223"/>
      <c r="V81" s="224"/>
      <c r="W81" s="225"/>
      <c r="X81" s="226"/>
      <c r="Y81" s="227"/>
      <c r="Z81" s="222"/>
      <c r="AA81" s="223"/>
      <c r="AB81" s="224"/>
      <c r="AC81" s="225"/>
      <c r="AD81" s="226"/>
      <c r="AE81" s="227"/>
      <c r="AF81" s="225"/>
      <c r="AG81" s="226"/>
      <c r="AH81" s="227"/>
      <c r="AI81" s="225"/>
      <c r="AJ81" s="226"/>
      <c r="AK81" s="227"/>
      <c r="AL81" s="222"/>
      <c r="AM81" s="223"/>
      <c r="AN81" s="224"/>
      <c r="AO81" s="225"/>
      <c r="AP81" s="226"/>
      <c r="AQ81" s="227"/>
      <c r="AR81" s="219"/>
      <c r="AS81" s="220"/>
      <c r="AT81" s="221"/>
      <c r="AU81" s="218"/>
      <c r="AV81" s="218"/>
      <c r="AW81" s="218"/>
      <c r="AX81" s="219"/>
      <c r="AY81" s="220"/>
      <c r="AZ81" s="221"/>
      <c r="BA81" s="218"/>
      <c r="BB81" s="218"/>
      <c r="BC81" s="218"/>
      <c r="BD81" s="222"/>
      <c r="BE81" s="223"/>
      <c r="BF81" s="224"/>
      <c r="BG81" s="225"/>
      <c r="BH81" s="226"/>
      <c r="BI81" s="227"/>
      <c r="BJ81" s="222"/>
      <c r="BK81" s="223"/>
      <c r="BL81" s="224"/>
      <c r="BM81" s="225"/>
      <c r="BN81" s="226"/>
      <c r="BO81" s="227"/>
      <c r="BP81" s="222"/>
      <c r="BQ81" s="223"/>
      <c r="BR81" s="224"/>
      <c r="BS81" s="225"/>
      <c r="BT81" s="226"/>
      <c r="BU81" s="227"/>
      <c r="BV81" s="222"/>
      <c r="BW81" s="223"/>
      <c r="BX81" s="224"/>
      <c r="BY81" s="225"/>
      <c r="BZ81" s="226"/>
      <c r="CA81" s="227"/>
      <c r="CB81" s="219"/>
      <c r="CC81" s="220"/>
      <c r="CD81" s="221"/>
      <c r="CE81" s="218"/>
      <c r="CF81" s="218"/>
      <c r="CG81" s="218"/>
      <c r="CH81" s="222"/>
      <c r="CI81" s="223"/>
      <c r="CJ81" s="224"/>
      <c r="CK81" s="225"/>
      <c r="CL81" s="226"/>
      <c r="CM81" s="227"/>
    </row>
    <row r="82" spans="1:93" s="6" customFormat="1" ht="12.75" customHeight="1" x14ac:dyDescent="0.2">
      <c r="A82" s="343"/>
      <c r="B82" s="219"/>
      <c r="C82" s="220"/>
      <c r="D82" s="221"/>
      <c r="E82" s="218"/>
      <c r="F82" s="218"/>
      <c r="G82" s="218"/>
      <c r="H82" s="222"/>
      <c r="I82" s="223"/>
      <c r="J82" s="224"/>
      <c r="K82" s="225"/>
      <c r="L82" s="226"/>
      <c r="M82" s="227"/>
      <c r="N82" s="219"/>
      <c r="O82" s="220"/>
      <c r="P82" s="221"/>
      <c r="Q82" s="218"/>
      <c r="R82" s="218"/>
      <c r="S82" s="218"/>
      <c r="T82" s="223"/>
      <c r="U82" s="223"/>
      <c r="V82" s="224"/>
      <c r="W82" s="225"/>
      <c r="X82" s="226"/>
      <c r="Y82" s="227"/>
      <c r="Z82" s="222"/>
      <c r="AA82" s="223"/>
      <c r="AB82" s="224"/>
      <c r="AC82" s="225"/>
      <c r="AD82" s="226"/>
      <c r="AE82" s="227"/>
      <c r="AF82" s="225"/>
      <c r="AG82" s="226"/>
      <c r="AH82" s="227"/>
      <c r="AI82" s="225"/>
      <c r="AJ82" s="226"/>
      <c r="AK82" s="227"/>
      <c r="AL82" s="222"/>
      <c r="AM82" s="223"/>
      <c r="AN82" s="224"/>
      <c r="AO82" s="225"/>
      <c r="AP82" s="226"/>
      <c r="AQ82" s="227"/>
      <c r="AR82" s="219"/>
      <c r="AS82" s="220"/>
      <c r="AT82" s="221"/>
      <c r="AU82" s="218"/>
      <c r="AV82" s="218"/>
      <c r="AW82" s="218"/>
      <c r="AX82" s="223"/>
      <c r="AY82" s="223"/>
      <c r="AZ82" s="224"/>
      <c r="BA82" s="225"/>
      <c r="BB82" s="226"/>
      <c r="BC82" s="227"/>
      <c r="BD82" s="222"/>
      <c r="BE82" s="223"/>
      <c r="BF82" s="224"/>
      <c r="BG82" s="225"/>
      <c r="BH82" s="226"/>
      <c r="BI82" s="227"/>
      <c r="BJ82" s="222"/>
      <c r="BK82" s="223"/>
      <c r="BL82" s="224"/>
      <c r="BM82" s="225"/>
      <c r="BN82" s="226"/>
      <c r="BO82" s="227"/>
      <c r="BP82" s="222"/>
      <c r="BQ82" s="223"/>
      <c r="BR82" s="224"/>
      <c r="BS82" s="225"/>
      <c r="BT82" s="226"/>
      <c r="BU82" s="227"/>
      <c r="BV82" s="222"/>
      <c r="BW82" s="223"/>
      <c r="BX82" s="224"/>
      <c r="BY82" s="225"/>
      <c r="BZ82" s="226"/>
      <c r="CA82" s="227"/>
      <c r="CB82" s="222"/>
      <c r="CC82" s="223"/>
      <c r="CD82" s="224"/>
      <c r="CE82" s="225"/>
      <c r="CF82" s="226"/>
      <c r="CG82" s="227"/>
      <c r="CH82" s="222"/>
      <c r="CI82" s="223"/>
      <c r="CJ82" s="224"/>
      <c r="CK82" s="225"/>
      <c r="CL82" s="226"/>
      <c r="CM82" s="227"/>
    </row>
    <row r="83" spans="1:93" s="6" customFormat="1" ht="12.75" customHeight="1" x14ac:dyDescent="0.2">
      <c r="A83" s="343"/>
      <c r="B83" s="219"/>
      <c r="C83" s="220"/>
      <c r="D83" s="221"/>
      <c r="E83" s="218"/>
      <c r="F83" s="218"/>
      <c r="G83" s="218"/>
      <c r="H83" s="222"/>
      <c r="I83" s="223"/>
      <c r="J83" s="224"/>
      <c r="K83" s="225"/>
      <c r="L83" s="226"/>
      <c r="M83" s="227"/>
      <c r="N83" s="222"/>
      <c r="O83" s="223"/>
      <c r="P83" s="224"/>
      <c r="Q83" s="225"/>
      <c r="R83" s="226"/>
      <c r="S83" s="227"/>
      <c r="T83" s="222"/>
      <c r="U83" s="223"/>
      <c r="V83" s="224"/>
      <c r="W83" s="225"/>
      <c r="X83" s="226"/>
      <c r="Y83" s="227"/>
      <c r="Z83" s="222"/>
      <c r="AA83" s="223"/>
      <c r="AB83" s="224"/>
      <c r="AC83" s="225"/>
      <c r="AD83" s="226"/>
      <c r="AE83" s="227"/>
      <c r="AF83" s="225"/>
      <c r="AG83" s="226"/>
      <c r="AH83" s="227"/>
      <c r="AI83" s="225"/>
      <c r="AJ83" s="226"/>
      <c r="AK83" s="227"/>
      <c r="AL83" s="222"/>
      <c r="AM83" s="223"/>
      <c r="AN83" s="224"/>
      <c r="AO83" s="225"/>
      <c r="AP83" s="226"/>
      <c r="AQ83" s="227"/>
      <c r="AR83" s="219"/>
      <c r="AS83" s="220"/>
      <c r="AT83" s="221"/>
      <c r="AU83" s="218"/>
      <c r="AV83" s="218"/>
      <c r="AW83" s="218"/>
      <c r="AX83" s="223"/>
      <c r="AY83" s="223"/>
      <c r="AZ83" s="224"/>
      <c r="BA83" s="225"/>
      <c r="BB83" s="226"/>
      <c r="BC83" s="227"/>
      <c r="BD83" s="222"/>
      <c r="BE83" s="223"/>
      <c r="BF83" s="224"/>
      <c r="BG83" s="225"/>
      <c r="BH83" s="226"/>
      <c r="BI83" s="227"/>
      <c r="BJ83" s="222"/>
      <c r="BK83" s="223"/>
      <c r="BL83" s="224"/>
      <c r="BM83" s="225"/>
      <c r="BN83" s="226"/>
      <c r="BO83" s="227"/>
      <c r="BP83" s="222"/>
      <c r="BQ83" s="223"/>
      <c r="BR83" s="224"/>
      <c r="BS83" s="225"/>
      <c r="BT83" s="226"/>
      <c r="BU83" s="227"/>
      <c r="BV83" s="222"/>
      <c r="BW83" s="223"/>
      <c r="BX83" s="224"/>
      <c r="BY83" s="225"/>
      <c r="BZ83" s="226"/>
      <c r="CA83" s="227"/>
      <c r="CB83" s="222"/>
      <c r="CC83" s="223"/>
      <c r="CD83" s="224"/>
      <c r="CE83" s="225"/>
      <c r="CF83" s="226"/>
      <c r="CG83" s="227"/>
      <c r="CH83" s="222"/>
      <c r="CI83" s="223"/>
      <c r="CJ83" s="224"/>
      <c r="CK83" s="225"/>
      <c r="CL83" s="226"/>
      <c r="CM83" s="227"/>
    </row>
    <row r="84" spans="1:93" s="6" customFormat="1" ht="12.75" customHeight="1" x14ac:dyDescent="0.2">
      <c r="A84" s="343"/>
      <c r="B84" s="222"/>
      <c r="C84" s="223"/>
      <c r="D84" s="224"/>
      <c r="E84" s="225"/>
      <c r="F84" s="226"/>
      <c r="G84" s="227"/>
      <c r="H84" s="222"/>
      <c r="I84" s="223"/>
      <c r="J84" s="224"/>
      <c r="K84" s="225"/>
      <c r="L84" s="226"/>
      <c r="M84" s="227"/>
      <c r="N84" s="222"/>
      <c r="O84" s="223"/>
      <c r="P84" s="224"/>
      <c r="Q84" s="225"/>
      <c r="R84" s="226"/>
      <c r="S84" s="227"/>
      <c r="T84" s="222"/>
      <c r="U84" s="223"/>
      <c r="V84" s="224"/>
      <c r="W84" s="225"/>
      <c r="X84" s="226"/>
      <c r="Y84" s="227"/>
      <c r="Z84" s="222"/>
      <c r="AA84" s="223"/>
      <c r="AB84" s="224"/>
      <c r="AC84" s="225"/>
      <c r="AD84" s="226"/>
      <c r="AE84" s="227"/>
      <c r="AF84" s="225"/>
      <c r="AG84" s="226"/>
      <c r="AH84" s="227"/>
      <c r="AI84" s="225"/>
      <c r="AJ84" s="226"/>
      <c r="AK84" s="227"/>
      <c r="AL84" s="222"/>
      <c r="AM84" s="223"/>
      <c r="AN84" s="224"/>
      <c r="AO84" s="225"/>
      <c r="AP84" s="226"/>
      <c r="AQ84" s="227"/>
      <c r="AR84" s="219"/>
      <c r="AS84" s="220"/>
      <c r="AT84" s="221"/>
      <c r="AU84" s="218"/>
      <c r="AV84" s="218"/>
      <c r="AW84" s="218"/>
      <c r="AX84" s="223"/>
      <c r="AY84" s="223"/>
      <c r="AZ84" s="224"/>
      <c r="BA84" s="225"/>
      <c r="BB84" s="226"/>
      <c r="BC84" s="227"/>
      <c r="BD84" s="222"/>
      <c r="BE84" s="223"/>
      <c r="BF84" s="224"/>
      <c r="BG84" s="225"/>
      <c r="BH84" s="226"/>
      <c r="BI84" s="227"/>
      <c r="BJ84" s="222"/>
      <c r="BK84" s="223"/>
      <c r="BL84" s="224"/>
      <c r="BM84" s="225"/>
      <c r="BN84" s="226"/>
      <c r="BO84" s="227"/>
      <c r="BP84" s="222"/>
      <c r="BQ84" s="223"/>
      <c r="BR84" s="224"/>
      <c r="BS84" s="225"/>
      <c r="BT84" s="226"/>
      <c r="BU84" s="227"/>
      <c r="BV84" s="222"/>
      <c r="BW84" s="223"/>
      <c r="BX84" s="224"/>
      <c r="BY84" s="225"/>
      <c r="BZ84" s="226"/>
      <c r="CA84" s="227"/>
      <c r="CB84" s="222"/>
      <c r="CC84" s="223"/>
      <c r="CD84" s="224"/>
      <c r="CE84" s="225"/>
      <c r="CF84" s="226"/>
      <c r="CG84" s="227"/>
      <c r="CH84" s="222"/>
      <c r="CI84" s="223"/>
      <c r="CJ84" s="224"/>
      <c r="CK84" s="225"/>
      <c r="CL84" s="226"/>
      <c r="CM84" s="227"/>
    </row>
    <row r="85" spans="1:93" s="6" customFormat="1" ht="12.75" customHeight="1" x14ac:dyDescent="0.2">
      <c r="A85" s="343"/>
      <c r="B85" s="222"/>
      <c r="C85" s="223"/>
      <c r="D85" s="224"/>
      <c r="E85" s="225"/>
      <c r="F85" s="226"/>
      <c r="G85" s="227"/>
      <c r="H85" s="222"/>
      <c r="I85" s="223"/>
      <c r="J85" s="224"/>
      <c r="K85" s="225"/>
      <c r="L85" s="226"/>
      <c r="M85" s="227"/>
      <c r="N85" s="222"/>
      <c r="O85" s="223"/>
      <c r="P85" s="224"/>
      <c r="Q85" s="225"/>
      <c r="R85" s="226"/>
      <c r="S85" s="227"/>
      <c r="T85" s="222"/>
      <c r="U85" s="223"/>
      <c r="V85" s="224"/>
      <c r="W85" s="225"/>
      <c r="X85" s="226"/>
      <c r="Y85" s="227"/>
      <c r="Z85" s="222"/>
      <c r="AA85" s="223"/>
      <c r="AB85" s="224"/>
      <c r="AC85" s="225"/>
      <c r="AD85" s="226"/>
      <c r="AE85" s="227"/>
      <c r="AF85" s="225"/>
      <c r="AG85" s="226"/>
      <c r="AH85" s="227"/>
      <c r="AI85" s="225"/>
      <c r="AJ85" s="226"/>
      <c r="AK85" s="227"/>
      <c r="AL85" s="222"/>
      <c r="AM85" s="223"/>
      <c r="AN85" s="224"/>
      <c r="AO85" s="225"/>
      <c r="AP85" s="226"/>
      <c r="AQ85" s="227"/>
      <c r="AR85" s="222"/>
      <c r="AS85" s="223"/>
      <c r="AT85" s="224"/>
      <c r="AU85" s="225"/>
      <c r="AV85" s="226"/>
      <c r="AW85" s="227"/>
      <c r="AX85" s="222"/>
      <c r="AY85" s="223"/>
      <c r="AZ85" s="224"/>
      <c r="BA85" s="225"/>
      <c r="BB85" s="226"/>
      <c r="BC85" s="227"/>
      <c r="BD85" s="222"/>
      <c r="BE85" s="223"/>
      <c r="BF85" s="224"/>
      <c r="BG85" s="225"/>
      <c r="BH85" s="226"/>
      <c r="BI85" s="227"/>
      <c r="BJ85" s="222"/>
      <c r="BK85" s="223"/>
      <c r="BL85" s="224"/>
      <c r="BM85" s="225"/>
      <c r="BN85" s="226"/>
      <c r="BO85" s="227"/>
      <c r="BP85" s="222"/>
      <c r="BQ85" s="223"/>
      <c r="BR85" s="224"/>
      <c r="BS85" s="225"/>
      <c r="BT85" s="226"/>
      <c r="BU85" s="227"/>
      <c r="BV85" s="222"/>
      <c r="BW85" s="223"/>
      <c r="BX85" s="224"/>
      <c r="BY85" s="225"/>
      <c r="BZ85" s="226"/>
      <c r="CA85" s="227"/>
      <c r="CB85" s="222"/>
      <c r="CC85" s="223"/>
      <c r="CD85" s="224"/>
      <c r="CE85" s="225"/>
      <c r="CF85" s="226"/>
      <c r="CG85" s="227"/>
      <c r="CH85" s="222"/>
      <c r="CI85" s="223"/>
      <c r="CJ85" s="224"/>
      <c r="CK85" s="225"/>
      <c r="CL85" s="226"/>
      <c r="CM85" s="227"/>
    </row>
    <row r="86" spans="1:93" s="6" customFormat="1" ht="15" customHeight="1" x14ac:dyDescent="0.2">
      <c r="A86" s="343"/>
      <c r="B86" s="222"/>
      <c r="C86" s="223"/>
      <c r="D86" s="224"/>
      <c r="E86" s="225"/>
      <c r="F86" s="226"/>
      <c r="G86" s="227"/>
      <c r="H86" s="222"/>
      <c r="I86" s="223"/>
      <c r="J86" s="224"/>
      <c r="K86" s="225"/>
      <c r="L86" s="226"/>
      <c r="M86" s="227"/>
      <c r="N86" s="222"/>
      <c r="O86" s="223"/>
      <c r="P86" s="224"/>
      <c r="Q86" s="225"/>
      <c r="R86" s="226"/>
      <c r="S86" s="227"/>
      <c r="T86" s="222"/>
      <c r="U86" s="223"/>
      <c r="V86" s="224"/>
      <c r="W86" s="225"/>
      <c r="X86" s="226"/>
      <c r="Y86" s="227"/>
      <c r="Z86" s="222"/>
      <c r="AA86" s="223"/>
      <c r="AB86" s="224"/>
      <c r="AC86" s="225"/>
      <c r="AD86" s="226"/>
      <c r="AE86" s="227"/>
      <c r="AF86" s="225"/>
      <c r="AG86" s="226"/>
      <c r="AH86" s="227"/>
      <c r="AI86" s="225"/>
      <c r="AJ86" s="226"/>
      <c r="AK86" s="227"/>
      <c r="AL86" s="222"/>
      <c r="AM86" s="223"/>
      <c r="AN86" s="224"/>
      <c r="AO86" s="225"/>
      <c r="AP86" s="226"/>
      <c r="AQ86" s="227"/>
      <c r="AR86" s="222"/>
      <c r="AS86" s="223"/>
      <c r="AT86" s="224"/>
      <c r="AU86" s="225"/>
      <c r="AV86" s="226"/>
      <c r="AW86" s="227"/>
      <c r="AX86" s="222"/>
      <c r="AY86" s="223"/>
      <c r="AZ86" s="224"/>
      <c r="BA86" s="225"/>
      <c r="BB86" s="226"/>
      <c r="BC86" s="227"/>
      <c r="BD86" s="222"/>
      <c r="BE86" s="223"/>
      <c r="BF86" s="224"/>
      <c r="BG86" s="225"/>
      <c r="BH86" s="226"/>
      <c r="BI86" s="227"/>
      <c r="BJ86" s="222"/>
      <c r="BK86" s="223"/>
      <c r="BL86" s="224"/>
      <c r="BM86" s="225"/>
      <c r="BN86" s="226"/>
      <c r="BO86" s="227"/>
      <c r="BP86" s="222"/>
      <c r="BQ86" s="223"/>
      <c r="BR86" s="224"/>
      <c r="BS86" s="225"/>
      <c r="BT86" s="226"/>
      <c r="BU86" s="227"/>
      <c r="BV86" s="222"/>
      <c r="BW86" s="223"/>
      <c r="BX86" s="224"/>
      <c r="BY86" s="225"/>
      <c r="BZ86" s="226"/>
      <c r="CA86" s="227"/>
      <c r="CB86" s="222"/>
      <c r="CC86" s="223"/>
      <c r="CD86" s="224"/>
      <c r="CE86" s="225"/>
      <c r="CF86" s="226"/>
      <c r="CG86" s="227"/>
      <c r="CH86" s="222"/>
      <c r="CI86" s="223"/>
      <c r="CJ86" s="224"/>
      <c r="CK86" s="225"/>
      <c r="CL86" s="226"/>
      <c r="CM86" s="227"/>
    </row>
    <row r="87" spans="1:93" s="6" customFormat="1" ht="15" customHeight="1" x14ac:dyDescent="0.2">
      <c r="A87" s="343"/>
      <c r="B87" s="222"/>
      <c r="C87" s="223"/>
      <c r="D87" s="224"/>
      <c r="E87" s="225"/>
      <c r="F87" s="226"/>
      <c r="G87" s="227"/>
      <c r="H87" s="222"/>
      <c r="I87" s="223"/>
      <c r="J87" s="224"/>
      <c r="K87" s="225"/>
      <c r="L87" s="226"/>
      <c r="M87" s="227"/>
      <c r="N87" s="222"/>
      <c r="O87" s="223"/>
      <c r="P87" s="224"/>
      <c r="Q87" s="225"/>
      <c r="R87" s="226"/>
      <c r="S87" s="227"/>
      <c r="T87" s="222"/>
      <c r="U87" s="223"/>
      <c r="V87" s="224"/>
      <c r="W87" s="225"/>
      <c r="X87" s="226"/>
      <c r="Y87" s="227"/>
      <c r="Z87" s="222"/>
      <c r="AA87" s="223"/>
      <c r="AB87" s="224"/>
      <c r="AC87" s="225"/>
      <c r="AD87" s="226"/>
      <c r="AE87" s="227"/>
      <c r="AF87" s="225"/>
      <c r="AG87" s="226"/>
      <c r="AH87" s="227"/>
      <c r="AI87" s="225"/>
      <c r="AJ87" s="226"/>
      <c r="AK87" s="227"/>
      <c r="AL87" s="222"/>
      <c r="AM87" s="223"/>
      <c r="AN87" s="224"/>
      <c r="AO87" s="225"/>
      <c r="AP87" s="226"/>
      <c r="AQ87" s="227"/>
      <c r="AR87" s="222"/>
      <c r="AS87" s="223"/>
      <c r="AT87" s="224"/>
      <c r="AU87" s="225"/>
      <c r="AV87" s="226"/>
      <c r="AW87" s="227"/>
      <c r="AX87" s="222"/>
      <c r="AY87" s="223"/>
      <c r="AZ87" s="224"/>
      <c r="BA87" s="225"/>
      <c r="BB87" s="226"/>
      <c r="BC87" s="227"/>
      <c r="BD87" s="222"/>
      <c r="BE87" s="223"/>
      <c r="BF87" s="224"/>
      <c r="BG87" s="225"/>
      <c r="BH87" s="226"/>
      <c r="BI87" s="227"/>
      <c r="BJ87" s="222"/>
      <c r="BK87" s="223"/>
      <c r="BL87" s="224"/>
      <c r="BM87" s="225"/>
      <c r="BN87" s="226"/>
      <c r="BO87" s="227"/>
      <c r="BP87" s="222"/>
      <c r="BQ87" s="223"/>
      <c r="BR87" s="224"/>
      <c r="BS87" s="225"/>
      <c r="BT87" s="226"/>
      <c r="BU87" s="227"/>
      <c r="BV87" s="222"/>
      <c r="BW87" s="223"/>
      <c r="BX87" s="224"/>
      <c r="BY87" s="225"/>
      <c r="BZ87" s="226"/>
      <c r="CA87" s="227"/>
      <c r="CB87" s="222"/>
      <c r="CC87" s="223"/>
      <c r="CD87" s="224"/>
      <c r="CE87" s="225"/>
      <c r="CF87" s="226"/>
      <c r="CG87" s="227"/>
      <c r="CH87" s="222"/>
      <c r="CI87" s="223"/>
      <c r="CJ87" s="224"/>
      <c r="CK87" s="225"/>
      <c r="CL87" s="226"/>
      <c r="CM87" s="227"/>
    </row>
    <row r="88" spans="1:93" s="6" customFormat="1" ht="12.75" customHeight="1" x14ac:dyDescent="0.2">
      <c r="A88" s="343"/>
      <c r="B88" s="222"/>
      <c r="C88" s="223"/>
      <c r="D88" s="224"/>
      <c r="E88" s="225"/>
      <c r="F88" s="226"/>
      <c r="G88" s="227"/>
      <c r="H88" s="222"/>
      <c r="I88" s="223"/>
      <c r="J88" s="224"/>
      <c r="K88" s="225"/>
      <c r="L88" s="226"/>
      <c r="M88" s="227"/>
      <c r="N88" s="222"/>
      <c r="O88" s="223"/>
      <c r="P88" s="224"/>
      <c r="Q88" s="225"/>
      <c r="R88" s="226"/>
      <c r="S88" s="227"/>
      <c r="T88" s="222"/>
      <c r="U88" s="223"/>
      <c r="V88" s="224"/>
      <c r="W88" s="225"/>
      <c r="X88" s="226"/>
      <c r="Y88" s="227"/>
      <c r="Z88" s="222"/>
      <c r="AA88" s="223"/>
      <c r="AB88" s="224"/>
      <c r="AC88" s="225"/>
      <c r="AD88" s="226"/>
      <c r="AE88" s="227"/>
      <c r="AF88" s="225"/>
      <c r="AG88" s="226"/>
      <c r="AH88" s="227"/>
      <c r="AI88" s="225"/>
      <c r="AJ88" s="226"/>
      <c r="AK88" s="227"/>
      <c r="AL88" s="222"/>
      <c r="AM88" s="223"/>
      <c r="AN88" s="224"/>
      <c r="AO88" s="225"/>
      <c r="AP88" s="226"/>
      <c r="AQ88" s="227"/>
      <c r="AR88" s="222"/>
      <c r="AS88" s="223"/>
      <c r="AT88" s="224"/>
      <c r="AU88" s="225"/>
      <c r="AV88" s="226"/>
      <c r="AW88" s="227"/>
      <c r="AX88" s="222"/>
      <c r="AY88" s="223"/>
      <c r="AZ88" s="224"/>
      <c r="BA88" s="225"/>
      <c r="BB88" s="226"/>
      <c r="BC88" s="227"/>
      <c r="BD88" s="222"/>
      <c r="BE88" s="223"/>
      <c r="BF88" s="224"/>
      <c r="BG88" s="225"/>
      <c r="BH88" s="226"/>
      <c r="BI88" s="227"/>
      <c r="BJ88" s="222"/>
      <c r="BK88" s="223"/>
      <c r="BL88" s="224"/>
      <c r="BM88" s="225"/>
      <c r="BN88" s="226"/>
      <c r="BO88" s="227"/>
      <c r="BP88" s="222"/>
      <c r="BQ88" s="223"/>
      <c r="BR88" s="224"/>
      <c r="BS88" s="225"/>
      <c r="BT88" s="226"/>
      <c r="BU88" s="227"/>
      <c r="BV88" s="222"/>
      <c r="BW88" s="223"/>
      <c r="BX88" s="224"/>
      <c r="BY88" s="225"/>
      <c r="BZ88" s="226"/>
      <c r="CA88" s="227"/>
      <c r="CB88" s="222"/>
      <c r="CC88" s="223"/>
      <c r="CD88" s="224"/>
      <c r="CE88" s="225"/>
      <c r="CF88" s="226"/>
      <c r="CG88" s="227"/>
      <c r="CH88" s="222"/>
      <c r="CI88" s="223"/>
      <c r="CJ88" s="224"/>
      <c r="CK88" s="225"/>
      <c r="CL88" s="226"/>
      <c r="CM88" s="227"/>
    </row>
    <row r="89" spans="1:93" s="6" customFormat="1" ht="15" customHeight="1" x14ac:dyDescent="0.2">
      <c r="A89" s="344"/>
      <c r="B89" s="222"/>
      <c r="C89" s="223"/>
      <c r="D89" s="224"/>
      <c r="E89" s="225"/>
      <c r="F89" s="226"/>
      <c r="G89" s="227"/>
      <c r="H89" s="222"/>
      <c r="I89" s="223"/>
      <c r="J89" s="224"/>
      <c r="K89" s="225"/>
      <c r="L89" s="226"/>
      <c r="M89" s="227"/>
      <c r="N89" s="222"/>
      <c r="O89" s="223"/>
      <c r="P89" s="224"/>
      <c r="Q89" s="225"/>
      <c r="R89" s="226"/>
      <c r="S89" s="227"/>
      <c r="T89" s="222"/>
      <c r="U89" s="223"/>
      <c r="V89" s="224"/>
      <c r="W89" s="225"/>
      <c r="X89" s="226"/>
      <c r="Y89" s="227"/>
      <c r="Z89" s="222"/>
      <c r="AA89" s="223"/>
      <c r="AB89" s="224"/>
      <c r="AC89" s="225"/>
      <c r="AD89" s="226"/>
      <c r="AE89" s="227"/>
      <c r="AF89" s="225"/>
      <c r="AG89" s="226"/>
      <c r="AH89" s="227"/>
      <c r="AI89" s="225"/>
      <c r="AJ89" s="226"/>
      <c r="AK89" s="227"/>
      <c r="AL89" s="222"/>
      <c r="AM89" s="223"/>
      <c r="AN89" s="224"/>
      <c r="AO89" s="225"/>
      <c r="AP89" s="226"/>
      <c r="AQ89" s="227"/>
      <c r="AR89" s="222"/>
      <c r="AS89" s="223"/>
      <c r="AT89" s="224"/>
      <c r="AU89" s="225"/>
      <c r="AV89" s="226"/>
      <c r="AW89" s="227"/>
      <c r="AX89" s="222"/>
      <c r="AY89" s="223"/>
      <c r="AZ89" s="224"/>
      <c r="BA89" s="225"/>
      <c r="BB89" s="226"/>
      <c r="BC89" s="227"/>
      <c r="BD89" s="222"/>
      <c r="BE89" s="223"/>
      <c r="BF89" s="224"/>
      <c r="BG89" s="225"/>
      <c r="BH89" s="226"/>
      <c r="BI89" s="227"/>
      <c r="BJ89" s="222"/>
      <c r="BK89" s="223"/>
      <c r="BL89" s="224"/>
      <c r="BM89" s="225"/>
      <c r="BN89" s="226"/>
      <c r="BO89" s="227"/>
      <c r="BP89" s="222"/>
      <c r="BQ89" s="223"/>
      <c r="BR89" s="224"/>
      <c r="BS89" s="225"/>
      <c r="BT89" s="226"/>
      <c r="BU89" s="227"/>
      <c r="BV89" s="222"/>
      <c r="BW89" s="223"/>
      <c r="BX89" s="224"/>
      <c r="BY89" s="225"/>
      <c r="BZ89" s="226"/>
      <c r="CA89" s="227"/>
      <c r="CB89" s="222"/>
      <c r="CC89" s="223"/>
      <c r="CD89" s="224"/>
      <c r="CE89" s="225"/>
      <c r="CF89" s="226"/>
      <c r="CG89" s="227"/>
      <c r="CH89" s="222"/>
      <c r="CI89" s="223"/>
      <c r="CJ89" s="224"/>
      <c r="CK89" s="225"/>
      <c r="CL89" s="226"/>
      <c r="CM89" s="227"/>
    </row>
    <row r="90" spans="1:93" s="6" customFormat="1" ht="12.75" x14ac:dyDescent="0.2">
      <c r="A90" s="27"/>
      <c r="B90" s="250" t="s">
        <v>41</v>
      </c>
      <c r="C90" s="251"/>
      <c r="D90" s="252"/>
      <c r="E90" s="253">
        <f>SUM(E49:G89)</f>
        <v>97.301200000000037</v>
      </c>
      <c r="F90" s="254"/>
      <c r="G90" s="255"/>
      <c r="H90" s="250" t="s">
        <v>41</v>
      </c>
      <c r="I90" s="251"/>
      <c r="J90" s="252"/>
      <c r="K90" s="253">
        <f>SUM(K49:M89)</f>
        <v>98.176600000000008</v>
      </c>
      <c r="L90" s="254"/>
      <c r="M90" s="255"/>
      <c r="N90" s="250" t="s">
        <v>41</v>
      </c>
      <c r="O90" s="251"/>
      <c r="P90" s="252"/>
      <c r="Q90" s="253">
        <f>SUM(Q49:S89)</f>
        <v>97.452100000000002</v>
      </c>
      <c r="R90" s="254"/>
      <c r="S90" s="255"/>
      <c r="T90" s="250" t="s">
        <v>41</v>
      </c>
      <c r="U90" s="251"/>
      <c r="V90" s="252"/>
      <c r="W90" s="253">
        <f>SUM(W49:Y89)</f>
        <v>98.009500000000003</v>
      </c>
      <c r="X90" s="254"/>
      <c r="Y90" s="255"/>
      <c r="Z90" s="250" t="s">
        <v>41</v>
      </c>
      <c r="AA90" s="251"/>
      <c r="AB90" s="252"/>
      <c r="AC90" s="253">
        <f>SUM(AC49:AE89)</f>
        <v>94.767900000000012</v>
      </c>
      <c r="AD90" s="254"/>
      <c r="AE90" s="255"/>
      <c r="AF90" s="250" t="s">
        <v>41</v>
      </c>
      <c r="AG90" s="251"/>
      <c r="AH90" s="252"/>
      <c r="AI90" s="253">
        <f>SUM(AI49:AK89)</f>
        <v>63.2288</v>
      </c>
      <c r="AJ90" s="254"/>
      <c r="AK90" s="255"/>
      <c r="AL90" s="250" t="s">
        <v>41</v>
      </c>
      <c r="AM90" s="251"/>
      <c r="AN90" s="252"/>
      <c r="AO90" s="253">
        <f>SUM(AO49:AQ89)</f>
        <v>98.852100000000007</v>
      </c>
      <c r="AP90" s="254"/>
      <c r="AQ90" s="255"/>
      <c r="AR90" s="250" t="s">
        <v>41</v>
      </c>
      <c r="AS90" s="251"/>
      <c r="AT90" s="252"/>
      <c r="AU90" s="253">
        <f>SUM(AU49:AW89)</f>
        <v>97.522299999999987</v>
      </c>
      <c r="AV90" s="254"/>
      <c r="AW90" s="255"/>
      <c r="AX90" s="250" t="s">
        <v>41</v>
      </c>
      <c r="AY90" s="251"/>
      <c r="AZ90" s="252"/>
      <c r="BA90" s="253">
        <f>SUM(BA49:BC89)</f>
        <v>98.269000000000005</v>
      </c>
      <c r="BB90" s="254"/>
      <c r="BC90" s="255"/>
      <c r="BD90" s="250" t="s">
        <v>41</v>
      </c>
      <c r="BE90" s="251"/>
      <c r="BF90" s="252"/>
      <c r="BG90" s="253">
        <f>SUM(BG49:BI89)</f>
        <v>96.480499999999978</v>
      </c>
      <c r="BH90" s="254"/>
      <c r="BI90" s="255"/>
      <c r="BJ90" s="250" t="s">
        <v>41</v>
      </c>
      <c r="BK90" s="251"/>
      <c r="BL90" s="252"/>
      <c r="BM90" s="253">
        <f>SUM(BM49:BO89)</f>
        <v>98.6374</v>
      </c>
      <c r="BN90" s="254"/>
      <c r="BO90" s="255"/>
      <c r="BP90" s="250" t="s">
        <v>41</v>
      </c>
      <c r="BQ90" s="251"/>
      <c r="BR90" s="252"/>
      <c r="BS90" s="253">
        <f>SUM(BS49:BU89)</f>
        <v>96.61269999999999</v>
      </c>
      <c r="BT90" s="254"/>
      <c r="BU90" s="255"/>
      <c r="BV90" s="250" t="s">
        <v>41</v>
      </c>
      <c r="BW90" s="251"/>
      <c r="BX90" s="252"/>
      <c r="BY90" s="253">
        <f>SUM(BY49:CA89)</f>
        <v>97.941000000000003</v>
      </c>
      <c r="BZ90" s="254"/>
      <c r="CA90" s="255"/>
      <c r="CB90" s="250" t="s">
        <v>41</v>
      </c>
      <c r="CC90" s="251"/>
      <c r="CD90" s="252"/>
      <c r="CE90" s="253">
        <f>SUM(CE49:CG89)</f>
        <v>97.82980000000002</v>
      </c>
      <c r="CF90" s="254"/>
      <c r="CG90" s="255"/>
      <c r="CH90" s="250" t="s">
        <v>41</v>
      </c>
      <c r="CI90" s="251"/>
      <c r="CJ90" s="252"/>
      <c r="CK90" s="253">
        <f>SUM(CK49:CM89)</f>
        <v>99.24890000000002</v>
      </c>
      <c r="CL90" s="254"/>
      <c r="CM90" s="255"/>
    </row>
    <row r="91" spans="1:93" s="6" customFormat="1" ht="12.75" x14ac:dyDescent="0.2">
      <c r="A91" s="4"/>
      <c r="H91" s="329"/>
      <c r="I91" s="260"/>
      <c r="J91" s="261"/>
      <c r="K91" s="329"/>
      <c r="L91" s="260"/>
      <c r="M91" s="261"/>
      <c r="N91" s="329"/>
      <c r="O91" s="260"/>
      <c r="P91" s="261"/>
      <c r="Q91" s="329"/>
      <c r="R91" s="260"/>
      <c r="S91" s="261"/>
      <c r="T91" s="329"/>
      <c r="U91" s="260"/>
      <c r="V91" s="261"/>
      <c r="W91" s="329"/>
      <c r="X91" s="260"/>
      <c r="Y91" s="261"/>
      <c r="Z91" s="329"/>
      <c r="AA91" s="260"/>
      <c r="AB91" s="261"/>
      <c r="AC91" s="329"/>
      <c r="AD91" s="260"/>
      <c r="AE91" s="261"/>
      <c r="AF91" s="181"/>
      <c r="AG91" s="181"/>
      <c r="AH91" s="181"/>
      <c r="AI91" s="181"/>
      <c r="AJ91" s="181"/>
      <c r="AK91" s="181"/>
      <c r="AL91" s="329"/>
      <c r="AM91" s="260"/>
      <c r="AN91" s="261"/>
      <c r="AO91" s="329"/>
      <c r="AP91" s="260"/>
      <c r="AQ91" s="261"/>
      <c r="AR91" s="259" t="s">
        <v>333</v>
      </c>
      <c r="AS91" s="262"/>
      <c r="AT91" s="263"/>
      <c r="AU91" s="259"/>
      <c r="AV91" s="262"/>
      <c r="AW91" s="263"/>
      <c r="AX91" s="259"/>
      <c r="AY91" s="262"/>
      <c r="AZ91" s="263"/>
      <c r="BA91" s="259"/>
      <c r="BB91" s="262"/>
      <c r="BC91" s="263"/>
      <c r="BD91" s="259"/>
      <c r="BE91" s="262"/>
      <c r="BF91" s="263"/>
      <c r="BG91" s="259"/>
      <c r="BH91" s="262"/>
      <c r="BI91" s="263"/>
      <c r="BJ91" s="259"/>
      <c r="BK91" s="262"/>
      <c r="BL91" s="263"/>
      <c r="BM91" s="259"/>
      <c r="BN91" s="262"/>
      <c r="BO91" s="263"/>
      <c r="BP91" s="259"/>
      <c r="BQ91" s="262"/>
      <c r="BR91" s="263"/>
      <c r="BS91" s="259"/>
      <c r="BT91" s="262"/>
      <c r="BU91" s="263"/>
      <c r="BV91" s="259"/>
      <c r="BW91" s="262"/>
      <c r="BX91" s="263"/>
      <c r="BY91" s="259"/>
      <c r="BZ91" s="262"/>
      <c r="CA91" s="263"/>
      <c r="CB91" s="259"/>
      <c r="CC91" s="262"/>
      <c r="CD91" s="263"/>
      <c r="CE91" s="259"/>
      <c r="CF91" s="262"/>
      <c r="CG91" s="263"/>
      <c r="CH91" s="329"/>
      <c r="CI91" s="260"/>
      <c r="CJ91" s="261"/>
      <c r="CK91" s="375"/>
      <c r="CL91" s="376"/>
      <c r="CM91" s="377"/>
    </row>
    <row r="92" spans="1:93" s="6" customFormat="1" ht="12.75" customHeight="1" x14ac:dyDescent="0.2">
      <c r="A92" s="364" t="s">
        <v>665</v>
      </c>
      <c r="B92" s="294" t="s">
        <v>0</v>
      </c>
      <c r="C92" s="295"/>
      <c r="D92" s="296"/>
      <c r="E92" s="294" t="s">
        <v>1</v>
      </c>
      <c r="F92" s="295"/>
      <c r="G92" s="296"/>
      <c r="H92" s="294" t="s">
        <v>0</v>
      </c>
      <c r="I92" s="295"/>
      <c r="J92" s="296"/>
      <c r="K92" s="294" t="s">
        <v>1</v>
      </c>
      <c r="L92" s="295"/>
      <c r="M92" s="296"/>
      <c r="N92" s="294" t="s">
        <v>0</v>
      </c>
      <c r="O92" s="295"/>
      <c r="P92" s="296"/>
      <c r="Q92" s="294" t="s">
        <v>1</v>
      </c>
      <c r="R92" s="295"/>
      <c r="S92" s="296"/>
      <c r="T92" s="294" t="s">
        <v>0</v>
      </c>
      <c r="U92" s="295"/>
      <c r="V92" s="296"/>
      <c r="W92" s="294" t="s">
        <v>1</v>
      </c>
      <c r="X92" s="295"/>
      <c r="Y92" s="296"/>
      <c r="Z92" s="294" t="s">
        <v>0</v>
      </c>
      <c r="AA92" s="295"/>
      <c r="AB92" s="296"/>
      <c r="AC92" s="294" t="s">
        <v>1</v>
      </c>
      <c r="AD92" s="295"/>
      <c r="AE92" s="296"/>
      <c r="AF92" s="294" t="s">
        <v>0</v>
      </c>
      <c r="AG92" s="295"/>
      <c r="AH92" s="296"/>
      <c r="AI92" s="294" t="s">
        <v>1</v>
      </c>
      <c r="AJ92" s="295"/>
      <c r="AK92" s="296"/>
      <c r="AL92" s="294" t="s">
        <v>0</v>
      </c>
      <c r="AM92" s="295"/>
      <c r="AN92" s="296"/>
      <c r="AO92" s="294" t="s">
        <v>1</v>
      </c>
      <c r="AP92" s="295"/>
      <c r="AQ92" s="296"/>
      <c r="AR92" s="294" t="s">
        <v>0</v>
      </c>
      <c r="AS92" s="295"/>
      <c r="AT92" s="296"/>
      <c r="AU92" s="294" t="s">
        <v>1</v>
      </c>
      <c r="AV92" s="295"/>
      <c r="AW92" s="296"/>
      <c r="AX92" s="294" t="s">
        <v>0</v>
      </c>
      <c r="AY92" s="295"/>
      <c r="AZ92" s="296"/>
      <c r="BA92" s="294" t="s">
        <v>1</v>
      </c>
      <c r="BB92" s="295"/>
      <c r="BC92" s="296"/>
      <c r="BD92" s="294" t="s">
        <v>0</v>
      </c>
      <c r="BE92" s="295"/>
      <c r="BF92" s="296"/>
      <c r="BG92" s="294" t="s">
        <v>1</v>
      </c>
      <c r="BH92" s="295"/>
      <c r="BI92" s="296"/>
      <c r="BJ92" s="294" t="s">
        <v>0</v>
      </c>
      <c r="BK92" s="295"/>
      <c r="BL92" s="296"/>
      <c r="BM92" s="294" t="s">
        <v>1</v>
      </c>
      <c r="BN92" s="295"/>
      <c r="BO92" s="296"/>
      <c r="BP92" s="294" t="s">
        <v>0</v>
      </c>
      <c r="BQ92" s="295"/>
      <c r="BR92" s="296"/>
      <c r="BS92" s="294" t="s">
        <v>1</v>
      </c>
      <c r="BT92" s="295"/>
      <c r="BU92" s="296"/>
      <c r="BV92" s="294" t="s">
        <v>0</v>
      </c>
      <c r="BW92" s="295"/>
      <c r="BX92" s="296"/>
      <c r="BY92" s="294" t="s">
        <v>1</v>
      </c>
      <c r="BZ92" s="295"/>
      <c r="CA92" s="296"/>
      <c r="CB92" s="294" t="s">
        <v>0</v>
      </c>
      <c r="CC92" s="295"/>
      <c r="CD92" s="296"/>
      <c r="CE92" s="294" t="s">
        <v>1</v>
      </c>
      <c r="CF92" s="295"/>
      <c r="CG92" s="296"/>
      <c r="CH92" s="294" t="s">
        <v>131</v>
      </c>
      <c r="CI92" s="295"/>
      <c r="CJ92" s="296"/>
      <c r="CK92" s="294" t="s">
        <v>132</v>
      </c>
      <c r="CL92" s="295"/>
      <c r="CM92" s="296"/>
    </row>
    <row r="93" spans="1:93" s="6" customFormat="1" ht="38.25" x14ac:dyDescent="0.2">
      <c r="A93" s="365"/>
      <c r="B93" s="9" t="s">
        <v>59</v>
      </c>
      <c r="C93" s="9" t="s">
        <v>60</v>
      </c>
      <c r="D93" s="9" t="s">
        <v>450</v>
      </c>
      <c r="E93" s="9" t="s">
        <v>59</v>
      </c>
      <c r="F93" s="9" t="s">
        <v>60</v>
      </c>
      <c r="G93" s="9" t="s">
        <v>450</v>
      </c>
      <c r="H93" s="9" t="s">
        <v>59</v>
      </c>
      <c r="I93" s="9" t="s">
        <v>60</v>
      </c>
      <c r="J93" s="9" t="s">
        <v>453</v>
      </c>
      <c r="K93" s="9" t="s">
        <v>59</v>
      </c>
      <c r="L93" s="9" t="s">
        <v>60</v>
      </c>
      <c r="M93" s="9" t="s">
        <v>453</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190" t="s">
        <v>59</v>
      </c>
      <c r="AG93" s="190" t="s">
        <v>60</v>
      </c>
      <c r="AH93" s="190" t="s">
        <v>61</v>
      </c>
      <c r="AI93" s="190" t="s">
        <v>59</v>
      </c>
      <c r="AJ93" s="190" t="s">
        <v>60</v>
      </c>
      <c r="AK93" s="190" t="s">
        <v>61</v>
      </c>
      <c r="AL93" s="9" t="s">
        <v>59</v>
      </c>
      <c r="AM93" s="9" t="s">
        <v>60</v>
      </c>
      <c r="AN93" s="9" t="s">
        <v>456</v>
      </c>
      <c r="AO93" s="9" t="s">
        <v>59</v>
      </c>
      <c r="AP93" s="9" t="s">
        <v>60</v>
      </c>
      <c r="AQ93" s="9" t="s">
        <v>456</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333</v>
      </c>
    </row>
    <row r="94" spans="1:93" s="194" customFormat="1" ht="12.75" x14ac:dyDescent="0.2">
      <c r="A94" s="203" t="s">
        <v>434</v>
      </c>
      <c r="B94" s="173">
        <v>33.558700000000002</v>
      </c>
      <c r="C94" s="173">
        <v>36.218600000000002</v>
      </c>
      <c r="D94" s="173">
        <v>28.301100000000002</v>
      </c>
      <c r="E94" s="173">
        <v>34.764600000000002</v>
      </c>
      <c r="F94" s="173">
        <v>36.218600000000002</v>
      </c>
      <c r="G94" s="173">
        <v>28.301100000000002</v>
      </c>
      <c r="H94" s="173">
        <v>30.944500000000001</v>
      </c>
      <c r="I94" s="173">
        <v>32.970999999999997</v>
      </c>
      <c r="J94" s="173">
        <v>28.301100000000002</v>
      </c>
      <c r="K94" s="173">
        <v>32.481099999999998</v>
      </c>
      <c r="L94" s="173">
        <v>32.970999999999997</v>
      </c>
      <c r="M94" s="173">
        <v>28.301100000000002</v>
      </c>
      <c r="N94" s="173">
        <v>45.211399999999998</v>
      </c>
      <c r="O94" s="173">
        <v>38.4709</v>
      </c>
      <c r="P94" s="173">
        <v>28.301100000000002</v>
      </c>
      <c r="Q94" s="173">
        <v>47.161900000000003</v>
      </c>
      <c r="R94" s="173">
        <v>38.4709</v>
      </c>
      <c r="S94" s="173">
        <v>28.301100000000002</v>
      </c>
      <c r="T94" s="173">
        <v>14.362399999999999</v>
      </c>
      <c r="U94" s="173">
        <v>25.555399999999999</v>
      </c>
      <c r="V94" s="173">
        <v>28.301100000000002</v>
      </c>
      <c r="W94" s="173">
        <v>16.282399999999999</v>
      </c>
      <c r="X94" s="173">
        <v>25.555399999999999</v>
      </c>
      <c r="Y94" s="173">
        <v>28.301100000000002</v>
      </c>
      <c r="Z94" s="173">
        <v>69.110799999999998</v>
      </c>
      <c r="AA94" s="173">
        <v>45.826700000000002</v>
      </c>
      <c r="AB94" s="173">
        <v>28.301100000000002</v>
      </c>
      <c r="AC94" s="173">
        <v>70.944500000000005</v>
      </c>
      <c r="AD94" s="173">
        <v>45.826700000000002</v>
      </c>
      <c r="AE94" s="173">
        <v>28.301100000000002</v>
      </c>
      <c r="AF94" s="193" t="s">
        <v>17</v>
      </c>
      <c r="AG94" s="193" t="s">
        <v>17</v>
      </c>
      <c r="AH94" s="193" t="s">
        <v>17</v>
      </c>
      <c r="AI94" s="193" t="s">
        <v>17</v>
      </c>
      <c r="AJ94" s="193" t="s">
        <v>17</v>
      </c>
      <c r="AK94" s="193" t="s">
        <v>17</v>
      </c>
      <c r="AL94" s="173">
        <v>35.207900000000002</v>
      </c>
      <c r="AM94" s="173">
        <v>36.218600000000002</v>
      </c>
      <c r="AN94" s="173">
        <v>28.301100000000002</v>
      </c>
      <c r="AO94" s="173">
        <v>36.890799999999999</v>
      </c>
      <c r="AP94" s="173">
        <v>36.218600000000002</v>
      </c>
      <c r="AQ94" s="173">
        <v>28.301100000000002</v>
      </c>
      <c r="AR94" s="173">
        <v>45.212800000000001</v>
      </c>
      <c r="AS94" s="173">
        <v>39.560899999999997</v>
      </c>
      <c r="AT94" s="173">
        <v>28.301100000000002</v>
      </c>
      <c r="AU94" s="173">
        <v>47.631799999999998</v>
      </c>
      <c r="AV94" s="173">
        <v>39.560899999999997</v>
      </c>
      <c r="AW94" s="173">
        <v>28.301100000000002</v>
      </c>
      <c r="AX94" s="173">
        <v>56.128900000000002</v>
      </c>
      <c r="AY94" s="173">
        <v>36.218600000000002</v>
      </c>
      <c r="AZ94" s="173">
        <v>28.301100000000002</v>
      </c>
      <c r="BA94" s="173">
        <v>57.789400000000001</v>
      </c>
      <c r="BB94" s="173">
        <v>36.218600000000002</v>
      </c>
      <c r="BC94" s="173">
        <v>28.301100000000002</v>
      </c>
      <c r="BD94" s="173">
        <v>27.743099999999998</v>
      </c>
      <c r="BE94" s="173">
        <v>36.218600000000002</v>
      </c>
      <c r="BF94" s="173">
        <v>28.301100000000002</v>
      </c>
      <c r="BG94" s="173">
        <v>28.957100000000001</v>
      </c>
      <c r="BH94" s="173">
        <v>36.218600000000002</v>
      </c>
      <c r="BI94" s="173">
        <v>28.301100000000002</v>
      </c>
      <c r="BJ94" s="173">
        <v>47.147500000000001</v>
      </c>
      <c r="BK94" s="173">
        <v>44.0075</v>
      </c>
      <c r="BL94" s="173">
        <v>28.301100000000002</v>
      </c>
      <c r="BM94" s="173">
        <v>48.523899999999998</v>
      </c>
      <c r="BN94" s="173">
        <v>44.0075</v>
      </c>
      <c r="BO94" s="173">
        <v>28.301100000000002</v>
      </c>
      <c r="BP94" s="173">
        <v>62.160800000000002</v>
      </c>
      <c r="BQ94" s="173">
        <v>61.7014</v>
      </c>
      <c r="BR94" s="173">
        <v>28.301100000000002</v>
      </c>
      <c r="BS94" s="173">
        <v>64.168000000000006</v>
      </c>
      <c r="BT94" s="173">
        <v>61.7014</v>
      </c>
      <c r="BU94" s="173">
        <v>28.301100000000002</v>
      </c>
      <c r="BV94" s="173">
        <v>51.788800000000002</v>
      </c>
      <c r="BW94" s="173">
        <v>48.411000000000001</v>
      </c>
      <c r="BX94" s="173">
        <v>28.301100000000002</v>
      </c>
      <c r="BY94" s="173">
        <v>53.295999999999999</v>
      </c>
      <c r="BZ94" s="173">
        <v>48.411000000000001</v>
      </c>
      <c r="CA94" s="173">
        <v>28.301100000000002</v>
      </c>
      <c r="CB94" s="173">
        <v>41.583599999999997</v>
      </c>
      <c r="CC94" s="173">
        <v>36.218600000000002</v>
      </c>
      <c r="CD94" s="173">
        <v>25.776700000000002</v>
      </c>
      <c r="CE94" s="173">
        <v>42.877099999999999</v>
      </c>
      <c r="CF94" s="173">
        <v>36.218600000000002</v>
      </c>
      <c r="CG94" s="173">
        <v>25.776700000000002</v>
      </c>
      <c r="CH94" s="173">
        <v>20.981300000000001</v>
      </c>
      <c r="CI94" s="173">
        <v>25.5686</v>
      </c>
      <c r="CJ94" s="173">
        <v>28.301100000000002</v>
      </c>
      <c r="CK94" s="173">
        <v>22.2318</v>
      </c>
      <c r="CL94" s="173">
        <v>25.5686</v>
      </c>
      <c r="CM94" s="173">
        <v>28.301100000000002</v>
      </c>
    </row>
    <row r="95" spans="1:93" s="6" customFormat="1" ht="12.75" x14ac:dyDescent="0.2">
      <c r="A95" s="203" t="s">
        <v>435</v>
      </c>
      <c r="B95" s="173">
        <v>13.925800000000001</v>
      </c>
      <c r="C95" s="173">
        <v>15.7096</v>
      </c>
      <c r="D95" s="173">
        <v>12.3499</v>
      </c>
      <c r="E95" s="173">
        <v>14.9941</v>
      </c>
      <c r="F95" s="173">
        <v>15.7096</v>
      </c>
      <c r="G95" s="173">
        <v>12.3499</v>
      </c>
      <c r="H95" s="173">
        <v>10.6381</v>
      </c>
      <c r="I95" s="173">
        <v>13.1317</v>
      </c>
      <c r="J95" s="173">
        <v>12.3499</v>
      </c>
      <c r="K95" s="173">
        <v>11.257999999999999</v>
      </c>
      <c r="L95" s="173">
        <v>13.1317</v>
      </c>
      <c r="M95" s="173">
        <v>12.3499</v>
      </c>
      <c r="N95" s="173">
        <v>16.586400000000001</v>
      </c>
      <c r="O95" s="173">
        <v>18.1907</v>
      </c>
      <c r="P95" s="173">
        <v>12.3499</v>
      </c>
      <c r="Q95" s="173">
        <v>18.193000000000001</v>
      </c>
      <c r="R95" s="173">
        <v>18.1907</v>
      </c>
      <c r="S95" s="173">
        <v>12.3499</v>
      </c>
      <c r="T95" s="173">
        <v>8.3038000000000007</v>
      </c>
      <c r="U95" s="173">
        <v>9.3157999999999994</v>
      </c>
      <c r="V95" s="173">
        <v>12.3499</v>
      </c>
      <c r="W95" s="173">
        <v>10.1812</v>
      </c>
      <c r="X95" s="173">
        <v>9.3157999999999994</v>
      </c>
      <c r="Y95" s="173">
        <v>12.3499</v>
      </c>
      <c r="Z95" s="173">
        <v>31.9178</v>
      </c>
      <c r="AA95" s="173">
        <v>21.706399999999999</v>
      </c>
      <c r="AB95" s="173">
        <v>12.3499</v>
      </c>
      <c r="AC95" s="173">
        <v>33.387</v>
      </c>
      <c r="AD95" s="173">
        <v>21.706399999999999</v>
      </c>
      <c r="AE95" s="173">
        <v>12.3499</v>
      </c>
      <c r="AF95" s="193" t="s">
        <v>17</v>
      </c>
      <c r="AG95" s="193" t="s">
        <v>17</v>
      </c>
      <c r="AH95" s="193" t="s">
        <v>17</v>
      </c>
      <c r="AI95" s="193" t="s">
        <v>17</v>
      </c>
      <c r="AJ95" s="193" t="s">
        <v>17</v>
      </c>
      <c r="AK95" s="193" t="s">
        <v>17</v>
      </c>
      <c r="AL95" s="173">
        <v>14.584199999999999</v>
      </c>
      <c r="AM95" s="173">
        <v>15.7096</v>
      </c>
      <c r="AN95" s="173">
        <v>12.3499</v>
      </c>
      <c r="AO95" s="173">
        <v>15.891</v>
      </c>
      <c r="AP95" s="173">
        <v>15.7096</v>
      </c>
      <c r="AQ95" s="173">
        <v>12.3499</v>
      </c>
      <c r="AR95" s="52" t="s">
        <v>17</v>
      </c>
      <c r="AS95" s="52" t="s">
        <v>17</v>
      </c>
      <c r="AT95" s="52" t="s">
        <v>17</v>
      </c>
      <c r="AU95" s="52" t="s">
        <v>17</v>
      </c>
      <c r="AV95" s="52" t="s">
        <v>17</v>
      </c>
      <c r="AW95" s="52" t="s">
        <v>17</v>
      </c>
      <c r="AX95" s="173">
        <v>21.296099999999999</v>
      </c>
      <c r="AY95" s="173">
        <v>15.7096</v>
      </c>
      <c r="AZ95" s="173">
        <v>12.3499</v>
      </c>
      <c r="BA95" s="173">
        <v>22.511900000000001</v>
      </c>
      <c r="BB95" s="173">
        <v>15.7096</v>
      </c>
      <c r="BC95" s="173">
        <v>12.3499</v>
      </c>
      <c r="BD95" s="173">
        <v>10.6875</v>
      </c>
      <c r="BE95" s="173">
        <v>15.7096</v>
      </c>
      <c r="BF95" s="173">
        <v>12.3499</v>
      </c>
      <c r="BG95" s="173">
        <v>11.6911</v>
      </c>
      <c r="BH95" s="173">
        <v>15.7096</v>
      </c>
      <c r="BI95" s="173">
        <v>12.3499</v>
      </c>
      <c r="BJ95" s="173">
        <v>17.851400000000002</v>
      </c>
      <c r="BK95" s="173">
        <v>23.204999999999998</v>
      </c>
      <c r="BL95" s="173">
        <v>12.3499</v>
      </c>
      <c r="BM95" s="173">
        <v>18.899699999999999</v>
      </c>
      <c r="BN95" s="173">
        <v>23.204999999999998</v>
      </c>
      <c r="BO95" s="173">
        <v>12.3499</v>
      </c>
      <c r="BP95" s="173">
        <v>16.953399999999998</v>
      </c>
      <c r="BQ95" s="173">
        <v>21.335799999999999</v>
      </c>
      <c r="BR95" s="173">
        <v>12.3499</v>
      </c>
      <c r="BS95" s="173">
        <v>18.389600000000002</v>
      </c>
      <c r="BT95" s="173">
        <v>21.335799999999999</v>
      </c>
      <c r="BU95" s="173">
        <v>12.3499</v>
      </c>
      <c r="BV95" s="173">
        <v>25.481100000000001</v>
      </c>
      <c r="BW95" s="173">
        <v>24.6053</v>
      </c>
      <c r="BX95" s="173">
        <v>12.3499</v>
      </c>
      <c r="BY95" s="173">
        <v>26.697900000000001</v>
      </c>
      <c r="BZ95" s="173">
        <v>24.6053</v>
      </c>
      <c r="CA95" s="173">
        <v>12.3499</v>
      </c>
      <c r="CB95" s="173">
        <v>16.246200000000002</v>
      </c>
      <c r="CC95" s="173">
        <v>15.7096</v>
      </c>
      <c r="CD95" s="173">
        <v>11.587300000000001</v>
      </c>
      <c r="CE95" s="173">
        <v>17.251100000000001</v>
      </c>
      <c r="CF95" s="173">
        <v>15.7096</v>
      </c>
      <c r="CG95" s="173">
        <v>11.587300000000001</v>
      </c>
      <c r="CH95" s="173">
        <v>9.3851999999999993</v>
      </c>
      <c r="CI95" s="173">
        <v>11.8887</v>
      </c>
      <c r="CJ95" s="173">
        <v>12.3499</v>
      </c>
      <c r="CK95" s="173">
        <v>10.4285</v>
      </c>
      <c r="CL95" s="173">
        <v>11.8887</v>
      </c>
      <c r="CM95" s="173">
        <v>12.3499</v>
      </c>
    </row>
    <row r="96" spans="1:93" s="6" customFormat="1" ht="12.75" x14ac:dyDescent="0.2">
      <c r="A96" s="203" t="s">
        <v>436</v>
      </c>
      <c r="B96" s="173">
        <v>16.559899999999999</v>
      </c>
      <c r="C96" s="173">
        <v>19.7453</v>
      </c>
      <c r="D96" s="173">
        <v>16.612400000000001</v>
      </c>
      <c r="E96" s="173">
        <v>17.465599999999998</v>
      </c>
      <c r="F96" s="173">
        <v>19.7453</v>
      </c>
      <c r="G96" s="173">
        <v>16.612400000000001</v>
      </c>
      <c r="H96" s="173">
        <v>15.528600000000001</v>
      </c>
      <c r="I96" s="173">
        <v>17.042100000000001</v>
      </c>
      <c r="J96" s="173">
        <v>16.612400000000001</v>
      </c>
      <c r="K96" s="173">
        <v>15.8748</v>
      </c>
      <c r="L96" s="173">
        <v>17.042100000000001</v>
      </c>
      <c r="M96" s="173">
        <v>16.612400000000001</v>
      </c>
      <c r="N96" s="173">
        <v>19.6465</v>
      </c>
      <c r="O96" s="173">
        <v>22.759599999999999</v>
      </c>
      <c r="P96" s="173">
        <v>16.612400000000001</v>
      </c>
      <c r="Q96" s="173">
        <v>21.418800000000001</v>
      </c>
      <c r="R96" s="173">
        <v>22.759599999999999</v>
      </c>
      <c r="S96" s="173">
        <v>16.612400000000001</v>
      </c>
      <c r="T96" s="173">
        <v>10.4575</v>
      </c>
      <c r="U96" s="173">
        <v>12.8528</v>
      </c>
      <c r="V96" s="173">
        <v>16.612400000000001</v>
      </c>
      <c r="W96" s="173">
        <v>11.9023</v>
      </c>
      <c r="X96" s="173">
        <v>12.8528</v>
      </c>
      <c r="Y96" s="173">
        <v>16.612400000000001</v>
      </c>
      <c r="Z96" s="173">
        <v>28.1494</v>
      </c>
      <c r="AA96" s="173">
        <v>23.092099999999999</v>
      </c>
      <c r="AB96" s="173">
        <v>16.612400000000001</v>
      </c>
      <c r="AC96" s="173">
        <v>29.493400000000001</v>
      </c>
      <c r="AD96" s="173">
        <v>23.092099999999999</v>
      </c>
      <c r="AE96" s="173">
        <v>16.612400000000001</v>
      </c>
      <c r="AF96" s="193" t="s">
        <v>17</v>
      </c>
      <c r="AG96" s="193" t="s">
        <v>17</v>
      </c>
      <c r="AH96" s="193" t="s">
        <v>17</v>
      </c>
      <c r="AI96" s="193" t="s">
        <v>17</v>
      </c>
      <c r="AJ96" s="193" t="s">
        <v>17</v>
      </c>
      <c r="AK96" s="193" t="s">
        <v>17</v>
      </c>
      <c r="AL96" s="173">
        <v>15.923500000000001</v>
      </c>
      <c r="AM96" s="173">
        <v>19.7453</v>
      </c>
      <c r="AN96" s="173">
        <v>16.612400000000001</v>
      </c>
      <c r="AO96" s="173">
        <v>17.331700000000001</v>
      </c>
      <c r="AP96" s="173">
        <v>19.7453</v>
      </c>
      <c r="AQ96" s="173">
        <v>16.612400000000001</v>
      </c>
      <c r="AR96" s="3" t="s">
        <v>17</v>
      </c>
      <c r="AS96" s="3" t="s">
        <v>17</v>
      </c>
      <c r="AT96" s="3" t="s">
        <v>17</v>
      </c>
      <c r="AU96" s="3" t="s">
        <v>17</v>
      </c>
      <c r="AV96" s="3" t="s">
        <v>17</v>
      </c>
      <c r="AW96" s="3" t="s">
        <v>17</v>
      </c>
      <c r="AX96" s="173">
        <v>23.0184</v>
      </c>
      <c r="AY96" s="173">
        <v>19.7453</v>
      </c>
      <c r="AZ96" s="173">
        <v>16.612400000000001</v>
      </c>
      <c r="BA96" s="173">
        <v>24.338999999999999</v>
      </c>
      <c r="BB96" s="173">
        <v>19.7453</v>
      </c>
      <c r="BC96" s="173">
        <v>16.612400000000001</v>
      </c>
      <c r="BD96" s="173">
        <v>15.746499999999999</v>
      </c>
      <c r="BE96" s="173">
        <v>19.7453</v>
      </c>
      <c r="BF96" s="173">
        <v>16.612400000000001</v>
      </c>
      <c r="BG96" s="173">
        <v>16.7956</v>
      </c>
      <c r="BH96" s="173">
        <v>19.7453</v>
      </c>
      <c r="BI96" s="173">
        <v>16.612400000000001</v>
      </c>
      <c r="BJ96" s="173">
        <v>22.721399999999999</v>
      </c>
      <c r="BK96" s="173">
        <v>28.453800000000001</v>
      </c>
      <c r="BL96" s="173">
        <v>16.612400000000001</v>
      </c>
      <c r="BM96" s="173">
        <v>23.762899999999998</v>
      </c>
      <c r="BN96" s="173">
        <v>28.453800000000001</v>
      </c>
      <c r="BO96" s="173">
        <v>16.612400000000001</v>
      </c>
      <c r="BP96" s="173">
        <v>23.764099999999999</v>
      </c>
      <c r="BQ96" s="173">
        <v>27.9145</v>
      </c>
      <c r="BR96" s="173">
        <v>16.612400000000001</v>
      </c>
      <c r="BS96" s="173">
        <v>25.439800000000002</v>
      </c>
      <c r="BT96" s="173">
        <v>27.9145</v>
      </c>
      <c r="BU96" s="173">
        <v>16.612400000000001</v>
      </c>
      <c r="BV96" s="173">
        <v>28.934200000000001</v>
      </c>
      <c r="BW96" s="173">
        <v>31.041399999999999</v>
      </c>
      <c r="BX96" s="173">
        <v>16.612400000000001</v>
      </c>
      <c r="BY96" s="173">
        <v>30.198</v>
      </c>
      <c r="BZ96" s="173">
        <v>31.041399999999999</v>
      </c>
      <c r="CA96" s="173">
        <v>16.612400000000001</v>
      </c>
      <c r="CB96" s="173">
        <v>19.465800000000002</v>
      </c>
      <c r="CC96" s="173">
        <v>19.7453</v>
      </c>
      <c r="CD96" s="173">
        <v>15.987299999999999</v>
      </c>
      <c r="CE96" s="173">
        <v>20.445699999999999</v>
      </c>
      <c r="CF96" s="173">
        <v>19.7453</v>
      </c>
      <c r="CG96" s="173">
        <v>15.987299999999999</v>
      </c>
      <c r="CH96" s="173">
        <v>12.5975</v>
      </c>
      <c r="CI96" s="173">
        <v>15.1043</v>
      </c>
      <c r="CJ96" s="173">
        <v>16.612400000000001</v>
      </c>
      <c r="CK96" s="173">
        <v>13.595700000000001</v>
      </c>
      <c r="CL96" s="173">
        <v>15.1043</v>
      </c>
      <c r="CM96" s="173">
        <v>16.612400000000001</v>
      </c>
    </row>
    <row r="97" spans="1:94" s="6" customFormat="1" ht="12.75" x14ac:dyDescent="0.2">
      <c r="A97" s="203" t="s">
        <v>437</v>
      </c>
      <c r="B97" s="173">
        <v>8.1303000000000001</v>
      </c>
      <c r="C97" s="173" t="s">
        <v>17</v>
      </c>
      <c r="D97" s="173">
        <v>13.264900000000001</v>
      </c>
      <c r="E97" s="173">
        <v>14.259</v>
      </c>
      <c r="F97" s="173">
        <v>15.3309</v>
      </c>
      <c r="G97" s="173">
        <v>13.9687</v>
      </c>
      <c r="H97" s="173">
        <v>6.0075000000000003</v>
      </c>
      <c r="I97" s="173" t="s">
        <v>17</v>
      </c>
      <c r="J97" s="173">
        <v>11.2361</v>
      </c>
      <c r="K97" s="173">
        <v>14.156700000000001</v>
      </c>
      <c r="L97" s="173">
        <v>14.401400000000001</v>
      </c>
      <c r="M97" s="173">
        <v>13.9687</v>
      </c>
      <c r="N97" s="173">
        <v>14.9465</v>
      </c>
      <c r="O97" s="173">
        <v>15.820600000000001</v>
      </c>
      <c r="P97" s="173">
        <v>12.4458</v>
      </c>
      <c r="Q97" s="173">
        <v>16.5106</v>
      </c>
      <c r="R97" s="173">
        <v>15.820600000000001</v>
      </c>
      <c r="S97" s="173">
        <v>12.4458</v>
      </c>
      <c r="T97" s="173">
        <v>6.9675000000000002</v>
      </c>
      <c r="U97" s="173">
        <v>13.8573</v>
      </c>
      <c r="V97" s="173">
        <v>13.1229</v>
      </c>
      <c r="W97" s="173">
        <v>8.2415000000000003</v>
      </c>
      <c r="X97" s="173">
        <v>13.8573</v>
      </c>
      <c r="Y97" s="173">
        <v>13.1229</v>
      </c>
      <c r="Z97" s="173">
        <v>10.217000000000001</v>
      </c>
      <c r="AA97" s="173">
        <v>6.1425000000000001</v>
      </c>
      <c r="AB97" s="173">
        <v>11.830500000000001</v>
      </c>
      <c r="AC97" s="173">
        <v>17.507200000000001</v>
      </c>
      <c r="AD97" s="173">
        <v>12.3993</v>
      </c>
      <c r="AE97" s="173">
        <v>13.9687</v>
      </c>
      <c r="AF97" s="173">
        <v>-1.39</v>
      </c>
      <c r="AG97" s="173">
        <v>-7.32</v>
      </c>
      <c r="AH97" s="173">
        <v>-2.93</v>
      </c>
      <c r="AI97" s="193">
        <v>-1.91</v>
      </c>
      <c r="AJ97" s="193">
        <v>-6.83</v>
      </c>
      <c r="AK97" s="193">
        <v>-2.96</v>
      </c>
      <c r="AL97" s="173">
        <v>10.735300000000001</v>
      </c>
      <c r="AM97" s="173">
        <v>15.586399999999999</v>
      </c>
      <c r="AN97" s="173">
        <v>13.7592</v>
      </c>
      <c r="AO97" s="173">
        <v>16.852499999999999</v>
      </c>
      <c r="AP97" s="173">
        <v>15.3309</v>
      </c>
      <c r="AQ97" s="173">
        <v>13.9687</v>
      </c>
      <c r="AR97" s="173">
        <v>29.028600000000001</v>
      </c>
      <c r="AS97" s="173">
        <v>27.0291</v>
      </c>
      <c r="AT97" s="173">
        <v>17.186699999999998</v>
      </c>
      <c r="AU97" s="173">
        <v>31.249199999999998</v>
      </c>
      <c r="AV97" s="173">
        <v>27.0291</v>
      </c>
      <c r="AW97" s="173">
        <v>17.186699999999998</v>
      </c>
      <c r="AX97" s="173">
        <v>20.970199999999998</v>
      </c>
      <c r="AY97" s="173">
        <v>18.1553</v>
      </c>
      <c r="AZ97" s="173">
        <v>16.220400000000001</v>
      </c>
      <c r="BA97" s="173">
        <v>22.402100000000001</v>
      </c>
      <c r="BB97" s="173">
        <v>18.1553</v>
      </c>
      <c r="BC97" s="173">
        <v>16.220400000000001</v>
      </c>
      <c r="BD97" s="173">
        <v>11.392300000000001</v>
      </c>
      <c r="BE97" s="173">
        <v>15.2087</v>
      </c>
      <c r="BF97" s="173">
        <v>14.4709</v>
      </c>
      <c r="BG97" s="173">
        <v>12.800800000000001</v>
      </c>
      <c r="BH97" s="173">
        <v>15.2087</v>
      </c>
      <c r="BI97" s="173">
        <v>14.4709</v>
      </c>
      <c r="BJ97" s="173">
        <v>14.733599999999999</v>
      </c>
      <c r="BK97" s="173">
        <v>20.885400000000001</v>
      </c>
      <c r="BL97" s="173">
        <v>15.674300000000001</v>
      </c>
      <c r="BM97" s="173">
        <v>16.273700000000002</v>
      </c>
      <c r="BN97" s="173">
        <v>20.885400000000001</v>
      </c>
      <c r="BO97" s="173">
        <v>15.674300000000001</v>
      </c>
      <c r="BP97" s="173">
        <v>21.4785</v>
      </c>
      <c r="BQ97" s="173">
        <v>23.534300000000002</v>
      </c>
      <c r="BR97" s="173">
        <v>16.686699999999998</v>
      </c>
      <c r="BS97" s="173">
        <v>23.1768</v>
      </c>
      <c r="BT97" s="173">
        <v>23.534300000000002</v>
      </c>
      <c r="BU97" s="173">
        <v>16.686699999999998</v>
      </c>
      <c r="BV97" s="173">
        <v>17.544</v>
      </c>
      <c r="BW97" s="173">
        <v>16.601800000000001</v>
      </c>
      <c r="BX97" s="173">
        <v>14.727600000000001</v>
      </c>
      <c r="BY97" s="173">
        <v>19.1935</v>
      </c>
      <c r="BZ97" s="173">
        <v>16.601800000000001</v>
      </c>
      <c r="CA97" s="173">
        <v>14.727600000000001</v>
      </c>
      <c r="CB97" s="173">
        <v>16.112200000000001</v>
      </c>
      <c r="CC97" s="173">
        <v>15.6355</v>
      </c>
      <c r="CD97" s="173">
        <v>13.8384</v>
      </c>
      <c r="CE97" s="173">
        <v>17.312100000000001</v>
      </c>
      <c r="CF97" s="173">
        <v>15.6355</v>
      </c>
      <c r="CG97" s="173">
        <v>13.8384</v>
      </c>
      <c r="CH97" s="173">
        <v>9.9486000000000008</v>
      </c>
      <c r="CI97" s="173" t="s">
        <v>17</v>
      </c>
      <c r="CJ97" s="173" t="s">
        <v>17</v>
      </c>
      <c r="CK97" s="173">
        <v>12.386200000000001</v>
      </c>
      <c r="CL97" s="173">
        <v>13.440899999999999</v>
      </c>
      <c r="CM97" s="173">
        <v>14.556699999999999</v>
      </c>
    </row>
    <row r="98" spans="1:94" s="6" customFormat="1" ht="12.75" x14ac:dyDescent="0.2">
      <c r="A98" s="203" t="s">
        <v>361</v>
      </c>
      <c r="B98" s="174">
        <v>13366</v>
      </c>
      <c r="C98" s="174">
        <v>13633</v>
      </c>
      <c r="D98" s="174">
        <v>12839</v>
      </c>
      <c r="E98" s="174">
        <v>13487</v>
      </c>
      <c r="F98" s="174">
        <v>13633</v>
      </c>
      <c r="G98" s="174">
        <v>12839</v>
      </c>
      <c r="H98" s="174">
        <v>13104</v>
      </c>
      <c r="I98" s="174">
        <v>13307</v>
      </c>
      <c r="J98" s="174">
        <v>12839</v>
      </c>
      <c r="K98" s="174">
        <v>13258</v>
      </c>
      <c r="L98" s="174">
        <v>13307</v>
      </c>
      <c r="M98" s="174">
        <v>12839</v>
      </c>
      <c r="N98" s="174">
        <v>14536</v>
      </c>
      <c r="O98" s="174">
        <v>13859</v>
      </c>
      <c r="P98" s="174">
        <v>12839</v>
      </c>
      <c r="Q98" s="174">
        <v>14732</v>
      </c>
      <c r="R98" s="174">
        <v>13859</v>
      </c>
      <c r="S98" s="174">
        <v>12839</v>
      </c>
      <c r="T98" s="174">
        <v>11440</v>
      </c>
      <c r="U98" s="174">
        <v>12563</v>
      </c>
      <c r="V98" s="174">
        <v>12839</v>
      </c>
      <c r="W98" s="174">
        <v>11633</v>
      </c>
      <c r="X98" s="174">
        <v>12563</v>
      </c>
      <c r="Y98" s="174">
        <v>12839</v>
      </c>
      <c r="Z98" s="174">
        <v>16935</v>
      </c>
      <c r="AA98" s="174">
        <v>14598</v>
      </c>
      <c r="AB98" s="174">
        <v>12839</v>
      </c>
      <c r="AC98" s="174">
        <v>17120</v>
      </c>
      <c r="AD98" s="174">
        <v>14598</v>
      </c>
      <c r="AE98" s="174">
        <v>12839</v>
      </c>
      <c r="AF98" s="193" t="s">
        <v>17</v>
      </c>
      <c r="AG98" s="193" t="s">
        <v>17</v>
      </c>
      <c r="AH98" s="193" t="s">
        <v>17</v>
      </c>
      <c r="AI98" s="193" t="s">
        <v>17</v>
      </c>
      <c r="AJ98" s="193" t="s">
        <v>17</v>
      </c>
      <c r="AK98" s="193" t="s">
        <v>17</v>
      </c>
      <c r="AL98" s="174">
        <v>13532</v>
      </c>
      <c r="AM98" s="174">
        <v>13633</v>
      </c>
      <c r="AN98" s="174">
        <v>12839</v>
      </c>
      <c r="AO98" s="174">
        <v>13701</v>
      </c>
      <c r="AP98" s="174">
        <v>13633</v>
      </c>
      <c r="AQ98" s="174">
        <v>12839</v>
      </c>
      <c r="AR98" s="174">
        <v>14536</v>
      </c>
      <c r="AS98" s="174">
        <v>13969</v>
      </c>
      <c r="AT98" s="174">
        <v>12839</v>
      </c>
      <c r="AU98" s="174">
        <v>14779</v>
      </c>
      <c r="AV98" s="174">
        <v>13969</v>
      </c>
      <c r="AW98" s="174">
        <v>12839</v>
      </c>
      <c r="AX98" s="174">
        <v>15632</v>
      </c>
      <c r="AY98" s="174">
        <v>13633</v>
      </c>
      <c r="AZ98" s="174">
        <v>12839</v>
      </c>
      <c r="BA98" s="174">
        <v>15799</v>
      </c>
      <c r="BB98" s="174">
        <v>13633</v>
      </c>
      <c r="BC98" s="174">
        <v>12839</v>
      </c>
      <c r="BD98" s="174">
        <v>12783</v>
      </c>
      <c r="BE98" s="174">
        <v>13633</v>
      </c>
      <c r="BF98" s="174">
        <v>12839</v>
      </c>
      <c r="BG98" s="174">
        <v>12905</v>
      </c>
      <c r="BH98" s="174">
        <v>13633</v>
      </c>
      <c r="BI98" s="174">
        <v>12839</v>
      </c>
      <c r="BJ98" s="174">
        <v>14730</v>
      </c>
      <c r="BK98" s="174">
        <v>14415</v>
      </c>
      <c r="BL98" s="174">
        <v>12839</v>
      </c>
      <c r="BM98" s="174">
        <v>14869</v>
      </c>
      <c r="BN98" s="174">
        <v>14415</v>
      </c>
      <c r="BO98" s="174">
        <v>12839</v>
      </c>
      <c r="BP98" s="174">
        <v>16238</v>
      </c>
      <c r="BQ98" s="174">
        <v>16191</v>
      </c>
      <c r="BR98" s="174">
        <v>12839</v>
      </c>
      <c r="BS98" s="174">
        <v>16439</v>
      </c>
      <c r="BT98" s="174">
        <v>16191</v>
      </c>
      <c r="BU98" s="174">
        <v>12839</v>
      </c>
      <c r="BV98" s="174">
        <v>15196</v>
      </c>
      <c r="BW98" s="174">
        <v>14857</v>
      </c>
      <c r="BX98" s="174">
        <v>12839</v>
      </c>
      <c r="BY98" s="174">
        <v>15348</v>
      </c>
      <c r="BZ98" s="174">
        <v>14857</v>
      </c>
      <c r="CA98" s="174">
        <v>12839</v>
      </c>
      <c r="CB98" s="174">
        <v>14172</v>
      </c>
      <c r="CC98" s="174">
        <v>13633</v>
      </c>
      <c r="CD98" s="174">
        <v>12586</v>
      </c>
      <c r="CE98" s="174">
        <v>14302</v>
      </c>
      <c r="CF98" s="174">
        <v>13633</v>
      </c>
      <c r="CG98" s="174">
        <v>12586</v>
      </c>
      <c r="CH98" s="174">
        <v>12104</v>
      </c>
      <c r="CI98" s="174">
        <v>12565</v>
      </c>
      <c r="CJ98" s="174">
        <v>12839</v>
      </c>
      <c r="CK98" s="174">
        <v>12230</v>
      </c>
      <c r="CL98" s="174">
        <v>12565</v>
      </c>
      <c r="CM98" s="174">
        <v>12839</v>
      </c>
    </row>
    <row r="99" spans="1:94" s="6" customFormat="1" ht="12.75" x14ac:dyDescent="0.2">
      <c r="A99" s="203" t="s">
        <v>362</v>
      </c>
      <c r="B99" s="174">
        <v>14802</v>
      </c>
      <c r="C99" s="174">
        <v>15511</v>
      </c>
      <c r="D99" s="174">
        <v>14195</v>
      </c>
      <c r="E99" s="174">
        <v>15224</v>
      </c>
      <c r="F99" s="174">
        <v>15511</v>
      </c>
      <c r="G99" s="174">
        <v>14195</v>
      </c>
      <c r="H99" s="174">
        <v>13554</v>
      </c>
      <c r="I99" s="174">
        <v>14494</v>
      </c>
      <c r="J99" s="174">
        <v>14195</v>
      </c>
      <c r="K99" s="174">
        <v>13784</v>
      </c>
      <c r="L99" s="174">
        <v>14494</v>
      </c>
      <c r="M99" s="174">
        <v>14195</v>
      </c>
      <c r="N99" s="174">
        <v>15867</v>
      </c>
      <c r="O99" s="174">
        <v>16533</v>
      </c>
      <c r="P99" s="174">
        <v>14195</v>
      </c>
      <c r="Q99" s="174">
        <v>16534</v>
      </c>
      <c r="R99" s="174">
        <v>16533</v>
      </c>
      <c r="S99" s="174">
        <v>14195</v>
      </c>
      <c r="T99" s="174">
        <v>12712</v>
      </c>
      <c r="U99" s="174">
        <v>13073</v>
      </c>
      <c r="V99" s="174">
        <v>14195</v>
      </c>
      <c r="W99" s="174">
        <v>13387</v>
      </c>
      <c r="X99" s="174">
        <v>13073</v>
      </c>
      <c r="Y99" s="174">
        <v>14195</v>
      </c>
      <c r="Z99" s="174">
        <v>23009</v>
      </c>
      <c r="AA99" s="174">
        <v>18057</v>
      </c>
      <c r="AB99" s="174">
        <v>14195</v>
      </c>
      <c r="AC99" s="174">
        <v>23789</v>
      </c>
      <c r="AD99" s="174">
        <v>18057</v>
      </c>
      <c r="AE99" s="174">
        <v>14195</v>
      </c>
      <c r="AF99" s="193" t="s">
        <v>17</v>
      </c>
      <c r="AG99" s="193" t="s">
        <v>17</v>
      </c>
      <c r="AH99" s="193" t="s">
        <v>17</v>
      </c>
      <c r="AI99" s="193" t="s">
        <v>17</v>
      </c>
      <c r="AJ99" s="193" t="s">
        <v>17</v>
      </c>
      <c r="AK99" s="193" t="s">
        <v>17</v>
      </c>
      <c r="AL99" s="174">
        <v>15061</v>
      </c>
      <c r="AM99" s="174">
        <v>15511</v>
      </c>
      <c r="AN99" s="174">
        <v>14195</v>
      </c>
      <c r="AO99" s="174">
        <v>15584</v>
      </c>
      <c r="AP99" s="174">
        <v>15511</v>
      </c>
      <c r="AQ99" s="174">
        <v>14195</v>
      </c>
      <c r="AR99" s="34" t="s">
        <v>17</v>
      </c>
      <c r="AS99" s="34" t="s">
        <v>17</v>
      </c>
      <c r="AT99" s="34" t="s">
        <v>17</v>
      </c>
      <c r="AU99" s="34" t="s">
        <v>17</v>
      </c>
      <c r="AV99" s="34" t="s">
        <v>17</v>
      </c>
      <c r="AW99" s="34" t="s">
        <v>17</v>
      </c>
      <c r="AX99" s="174">
        <v>17874</v>
      </c>
      <c r="AY99" s="174">
        <v>15511</v>
      </c>
      <c r="AZ99" s="174">
        <v>14195</v>
      </c>
      <c r="BA99" s="174">
        <v>18419</v>
      </c>
      <c r="BB99" s="174">
        <v>15511</v>
      </c>
      <c r="BC99" s="174">
        <v>14195</v>
      </c>
      <c r="BD99" s="174">
        <v>13572</v>
      </c>
      <c r="BE99" s="174">
        <v>15511</v>
      </c>
      <c r="BF99" s="174">
        <v>14195</v>
      </c>
      <c r="BG99" s="174">
        <v>13946</v>
      </c>
      <c r="BH99" s="174">
        <v>15511</v>
      </c>
      <c r="BI99" s="174">
        <v>14195</v>
      </c>
      <c r="BJ99" s="174">
        <v>16390</v>
      </c>
      <c r="BK99" s="174">
        <v>18734</v>
      </c>
      <c r="BL99" s="174">
        <v>14195</v>
      </c>
      <c r="BM99" s="174">
        <v>16833</v>
      </c>
      <c r="BN99" s="174">
        <v>18734</v>
      </c>
      <c r="BO99" s="174">
        <v>14195</v>
      </c>
      <c r="BP99" s="174">
        <v>16018</v>
      </c>
      <c r="BQ99" s="174">
        <v>17892</v>
      </c>
      <c r="BR99" s="174">
        <v>14195</v>
      </c>
      <c r="BS99" s="174">
        <v>16617</v>
      </c>
      <c r="BT99" s="174">
        <v>17892</v>
      </c>
      <c r="BU99" s="174">
        <v>14195</v>
      </c>
      <c r="BV99" s="174">
        <v>19795</v>
      </c>
      <c r="BW99" s="174">
        <v>19382</v>
      </c>
      <c r="BX99" s="174">
        <v>14195</v>
      </c>
      <c r="BY99" s="174">
        <v>20378</v>
      </c>
      <c r="BZ99" s="174">
        <v>19382</v>
      </c>
      <c r="CA99" s="174">
        <v>14195</v>
      </c>
      <c r="CB99" s="174">
        <v>15728</v>
      </c>
      <c r="CC99" s="174">
        <v>15511</v>
      </c>
      <c r="CD99" s="174">
        <v>13907</v>
      </c>
      <c r="CE99" s="174">
        <v>16141</v>
      </c>
      <c r="CF99" s="174">
        <v>15511</v>
      </c>
      <c r="CG99" s="174">
        <v>13907</v>
      </c>
      <c r="CH99" s="174">
        <v>13098</v>
      </c>
      <c r="CI99" s="174">
        <v>14020</v>
      </c>
      <c r="CJ99" s="174">
        <v>14195</v>
      </c>
      <c r="CK99" s="174">
        <v>13477</v>
      </c>
      <c r="CL99" s="174">
        <v>14020</v>
      </c>
      <c r="CM99" s="174">
        <v>14195</v>
      </c>
    </row>
    <row r="100" spans="1:94" s="6" customFormat="1" ht="12.75" x14ac:dyDescent="0.2">
      <c r="A100" s="203" t="s">
        <v>363</v>
      </c>
      <c r="B100" s="174">
        <v>21533</v>
      </c>
      <c r="C100" s="174">
        <v>24645</v>
      </c>
      <c r="D100" s="174">
        <v>21582</v>
      </c>
      <c r="E100" s="174">
        <v>22384</v>
      </c>
      <c r="F100" s="174">
        <v>24645</v>
      </c>
      <c r="G100" s="174">
        <v>21582</v>
      </c>
      <c r="H100" s="174">
        <v>20596</v>
      </c>
      <c r="I100" s="174">
        <v>21983</v>
      </c>
      <c r="J100" s="174">
        <v>21582</v>
      </c>
      <c r="K100" s="174">
        <v>20907</v>
      </c>
      <c r="L100" s="174">
        <v>21983</v>
      </c>
      <c r="M100" s="174">
        <v>21582</v>
      </c>
      <c r="N100" s="174">
        <v>24543</v>
      </c>
      <c r="O100" s="174">
        <v>27910</v>
      </c>
      <c r="P100" s="174">
        <v>21582</v>
      </c>
      <c r="Q100" s="174">
        <v>26417</v>
      </c>
      <c r="R100" s="174">
        <v>27910</v>
      </c>
      <c r="S100" s="174">
        <v>21582</v>
      </c>
      <c r="T100" s="174">
        <v>16452</v>
      </c>
      <c r="U100" s="174">
        <v>18317</v>
      </c>
      <c r="V100" s="174">
        <v>21582</v>
      </c>
      <c r="W100" s="174">
        <v>17558</v>
      </c>
      <c r="X100" s="174">
        <v>18317</v>
      </c>
      <c r="Y100" s="174">
        <v>21582</v>
      </c>
      <c r="Z100" s="174">
        <v>34608</v>
      </c>
      <c r="AA100" s="174">
        <v>28291</v>
      </c>
      <c r="AB100" s="174">
        <v>21582</v>
      </c>
      <c r="AC100" s="174">
        <v>36463</v>
      </c>
      <c r="AD100" s="174">
        <v>28291</v>
      </c>
      <c r="AE100" s="174">
        <v>21582</v>
      </c>
      <c r="AF100" s="193" t="s">
        <v>17</v>
      </c>
      <c r="AG100" s="193" t="s">
        <v>17</v>
      </c>
      <c r="AH100" s="193" t="s">
        <v>17</v>
      </c>
      <c r="AI100" s="193" t="s">
        <v>17</v>
      </c>
      <c r="AJ100" s="193" t="s">
        <v>17</v>
      </c>
      <c r="AK100" s="193" t="s">
        <v>17</v>
      </c>
      <c r="AL100" s="174">
        <v>20951</v>
      </c>
      <c r="AM100" s="174">
        <v>24645</v>
      </c>
      <c r="AN100" s="174">
        <v>21582</v>
      </c>
      <c r="AO100" s="174">
        <v>22257</v>
      </c>
      <c r="AP100" s="174">
        <v>24645</v>
      </c>
      <c r="AQ100" s="174">
        <v>21582</v>
      </c>
      <c r="AR100" s="34" t="s">
        <v>17</v>
      </c>
      <c r="AS100" s="34" t="s">
        <v>17</v>
      </c>
      <c r="AT100" s="34" t="s">
        <v>17</v>
      </c>
      <c r="AU100" s="34" t="s">
        <v>17</v>
      </c>
      <c r="AV100" s="34" t="s">
        <v>17</v>
      </c>
      <c r="AW100" s="34" t="s">
        <v>17</v>
      </c>
      <c r="AX100" s="174">
        <v>28206</v>
      </c>
      <c r="AY100" s="174">
        <v>24645</v>
      </c>
      <c r="AZ100" s="174">
        <v>21582</v>
      </c>
      <c r="BA100" s="174">
        <v>29755</v>
      </c>
      <c r="BB100" s="174">
        <v>24645</v>
      </c>
      <c r="BC100" s="174">
        <v>21582</v>
      </c>
      <c r="BD100" s="174">
        <v>20792</v>
      </c>
      <c r="BE100" s="174">
        <v>24645</v>
      </c>
      <c r="BF100" s="174">
        <v>21582</v>
      </c>
      <c r="BG100" s="174">
        <v>21752</v>
      </c>
      <c r="BH100" s="174">
        <v>24645</v>
      </c>
      <c r="BI100" s="174">
        <v>21582</v>
      </c>
      <c r="BJ100" s="174">
        <v>27867</v>
      </c>
      <c r="BK100" s="174">
        <v>35021</v>
      </c>
      <c r="BL100" s="174">
        <v>21582</v>
      </c>
      <c r="BM100" s="174">
        <v>29071</v>
      </c>
      <c r="BN100" s="174">
        <v>35021</v>
      </c>
      <c r="BO100" s="174">
        <v>21582</v>
      </c>
      <c r="BP100" s="174">
        <v>29072</v>
      </c>
      <c r="BQ100" s="174">
        <v>34291</v>
      </c>
      <c r="BR100" s="174">
        <v>21582</v>
      </c>
      <c r="BS100" s="174">
        <v>31097</v>
      </c>
      <c r="BT100" s="174">
        <v>34291</v>
      </c>
      <c r="BU100" s="174">
        <v>21582</v>
      </c>
      <c r="BV100" s="174">
        <v>35682</v>
      </c>
      <c r="BW100" s="174">
        <v>38698</v>
      </c>
      <c r="BX100" s="174">
        <v>21582</v>
      </c>
      <c r="BY100" s="174">
        <v>37467</v>
      </c>
      <c r="BZ100" s="174">
        <v>38698</v>
      </c>
      <c r="CA100" s="174">
        <v>21582</v>
      </c>
      <c r="CB100" s="174">
        <v>24358</v>
      </c>
      <c r="CC100" s="174">
        <v>24645</v>
      </c>
      <c r="CD100" s="174">
        <v>21009</v>
      </c>
      <c r="CE100" s="174">
        <v>25375</v>
      </c>
      <c r="CF100" s="174">
        <v>24645</v>
      </c>
      <c r="CG100" s="174">
        <v>21009</v>
      </c>
      <c r="CH100" s="174">
        <v>18110</v>
      </c>
      <c r="CI100" s="174">
        <v>20221</v>
      </c>
      <c r="CJ100" s="174">
        <v>21582</v>
      </c>
      <c r="CK100" s="174">
        <v>18928</v>
      </c>
      <c r="CL100" s="174">
        <v>20221</v>
      </c>
      <c r="CM100" s="174">
        <v>21582</v>
      </c>
      <c r="CO100" s="6" t="s">
        <v>333</v>
      </c>
    </row>
    <row r="101" spans="1:94" s="6" customFormat="1" ht="12.75" x14ac:dyDescent="0.2">
      <c r="A101" s="203" t="s">
        <v>364</v>
      </c>
      <c r="B101" s="174">
        <v>117929</v>
      </c>
      <c r="C101" s="174" t="s">
        <v>17</v>
      </c>
      <c r="D101" s="174">
        <v>510075</v>
      </c>
      <c r="E101" s="174">
        <v>48454</v>
      </c>
      <c r="F101" s="174">
        <v>54117</v>
      </c>
      <c r="G101" s="174">
        <v>47016</v>
      </c>
      <c r="H101" s="174">
        <v>58186</v>
      </c>
      <c r="I101" s="174" t="s">
        <v>17</v>
      </c>
      <c r="J101" s="174">
        <v>248879</v>
      </c>
      <c r="K101" s="174">
        <v>47943</v>
      </c>
      <c r="L101" s="174">
        <v>49173</v>
      </c>
      <c r="M101" s="174">
        <v>47016</v>
      </c>
      <c r="N101" s="174">
        <v>38553</v>
      </c>
      <c r="O101" s="174">
        <v>41489</v>
      </c>
      <c r="P101" s="174">
        <v>31155</v>
      </c>
      <c r="Q101" s="174">
        <v>43947</v>
      </c>
      <c r="R101" s="174">
        <v>41489</v>
      </c>
      <c r="S101" s="174">
        <v>31155</v>
      </c>
      <c r="T101" s="174">
        <v>19098</v>
      </c>
      <c r="U101" s="174">
        <v>34784</v>
      </c>
      <c r="V101" s="174">
        <v>32687</v>
      </c>
      <c r="W101" s="174">
        <v>21398</v>
      </c>
      <c r="X101" s="174">
        <v>34784</v>
      </c>
      <c r="Y101" s="174">
        <v>32687</v>
      </c>
      <c r="Z101" s="174">
        <v>50353</v>
      </c>
      <c r="AA101" s="174">
        <v>26927</v>
      </c>
      <c r="AB101" s="174">
        <v>64106</v>
      </c>
      <c r="AC101" s="174">
        <v>67522</v>
      </c>
      <c r="AD101" s="174">
        <v>39899</v>
      </c>
      <c r="AE101" s="174">
        <v>47016</v>
      </c>
      <c r="AF101" s="174">
        <v>9861</v>
      </c>
      <c r="AG101" s="174">
        <v>9268</v>
      </c>
      <c r="AH101" s="174">
        <v>9707</v>
      </c>
      <c r="AI101" s="174">
        <v>9809</v>
      </c>
      <c r="AJ101" s="174">
        <v>9317</v>
      </c>
      <c r="AK101" s="174">
        <v>9704</v>
      </c>
      <c r="AL101" s="174">
        <v>166932</v>
      </c>
      <c r="AM101" s="174">
        <v>545219</v>
      </c>
      <c r="AN101" s="174">
        <v>351184</v>
      </c>
      <c r="AO101" s="174">
        <v>63201</v>
      </c>
      <c r="AP101" s="174">
        <v>54117</v>
      </c>
      <c r="AQ101" s="174">
        <v>47016</v>
      </c>
      <c r="AR101" s="174">
        <v>16660</v>
      </c>
      <c r="AS101" s="174">
        <v>16147</v>
      </c>
      <c r="AT101" s="174">
        <v>13739</v>
      </c>
      <c r="AU101" s="174">
        <v>17239</v>
      </c>
      <c r="AV101" s="174">
        <v>16147</v>
      </c>
      <c r="AW101" s="174">
        <v>13739</v>
      </c>
      <c r="AX101" s="174">
        <v>30547</v>
      </c>
      <c r="AY101" s="174">
        <v>26607</v>
      </c>
      <c r="AZ101" s="174">
        <v>24151</v>
      </c>
      <c r="BA101" s="174">
        <v>32730</v>
      </c>
      <c r="BB101" s="174">
        <v>26607</v>
      </c>
      <c r="BC101" s="174">
        <v>24151</v>
      </c>
      <c r="BD101" s="174">
        <v>21187</v>
      </c>
      <c r="BE101" s="174">
        <v>26784</v>
      </c>
      <c r="BF101" s="174">
        <v>25613</v>
      </c>
      <c r="BG101" s="174">
        <v>23123</v>
      </c>
      <c r="BH101" s="174">
        <v>26784</v>
      </c>
      <c r="BI101" s="174">
        <v>25613</v>
      </c>
      <c r="BJ101" s="174">
        <v>29093</v>
      </c>
      <c r="BK101" s="174">
        <v>43655</v>
      </c>
      <c r="BL101" s="174">
        <v>30999</v>
      </c>
      <c r="BM101" s="174">
        <v>32269</v>
      </c>
      <c r="BN101" s="174">
        <v>43655</v>
      </c>
      <c r="BO101" s="174">
        <v>30999</v>
      </c>
      <c r="BP101" s="174">
        <v>30177</v>
      </c>
      <c r="BQ101" s="174">
        <v>33193</v>
      </c>
      <c r="BR101" s="174">
        <v>24014</v>
      </c>
      <c r="BS101" s="174">
        <v>32652</v>
      </c>
      <c r="BT101" s="174">
        <v>33193</v>
      </c>
      <c r="BU101" s="174">
        <v>24014</v>
      </c>
      <c r="BV101" s="174">
        <v>32898</v>
      </c>
      <c r="BW101" s="174">
        <v>31005</v>
      </c>
      <c r="BX101" s="174">
        <v>27516</v>
      </c>
      <c r="BY101" s="174">
        <v>36455</v>
      </c>
      <c r="BZ101" s="174">
        <v>31005</v>
      </c>
      <c r="CA101" s="174">
        <v>27516</v>
      </c>
      <c r="CB101" s="174">
        <v>25259</v>
      </c>
      <c r="CC101" s="174">
        <v>24623</v>
      </c>
      <c r="CD101" s="174">
        <v>22343</v>
      </c>
      <c r="CE101" s="174">
        <v>26923</v>
      </c>
      <c r="CF101" s="174">
        <v>24623</v>
      </c>
      <c r="CG101" s="174">
        <v>22343</v>
      </c>
      <c r="CH101" s="174">
        <v>286931</v>
      </c>
      <c r="CI101" s="174" t="s">
        <v>17</v>
      </c>
      <c r="CJ101" s="174" t="s">
        <v>17</v>
      </c>
      <c r="CK101" s="174">
        <v>39099</v>
      </c>
      <c r="CL101" s="174">
        <v>43604</v>
      </c>
      <c r="CM101" s="174">
        <v>48884</v>
      </c>
      <c r="CO101" s="6" t="s">
        <v>333</v>
      </c>
      <c r="CP101" s="6" t="s">
        <v>333</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333</v>
      </c>
      <c r="BT102" s="3"/>
      <c r="BU102" s="3"/>
      <c r="BV102" s="3"/>
      <c r="BW102" s="3"/>
      <c r="BX102" s="3"/>
      <c r="BY102" s="3"/>
      <c r="BZ102" s="3"/>
      <c r="CA102" s="3"/>
      <c r="CB102" s="3"/>
      <c r="CC102" s="3"/>
      <c r="CD102" s="3"/>
      <c r="CE102" s="3" t="s">
        <v>333</v>
      </c>
      <c r="CF102" s="3"/>
      <c r="CG102" s="3"/>
      <c r="CH102" s="3"/>
      <c r="CI102" s="3"/>
      <c r="CJ102" s="3"/>
      <c r="CK102" s="3"/>
      <c r="CL102" s="3"/>
      <c r="CM102" s="3"/>
    </row>
    <row r="103" spans="1:94" s="6" customFormat="1" ht="51" x14ac:dyDescent="0.2">
      <c r="A103" s="8" t="s">
        <v>143</v>
      </c>
      <c r="B103" s="20"/>
      <c r="C103" s="14" t="s">
        <v>64</v>
      </c>
      <c r="D103" s="14" t="s">
        <v>65</v>
      </c>
      <c r="E103" s="20"/>
      <c r="F103" s="14" t="s">
        <v>64</v>
      </c>
      <c r="G103" s="14" t="s">
        <v>65</v>
      </c>
      <c r="H103" s="20"/>
      <c r="I103" s="14" t="s">
        <v>66</v>
      </c>
      <c r="J103" s="14" t="s">
        <v>65</v>
      </c>
      <c r="K103" s="20" t="s">
        <v>333</v>
      </c>
      <c r="L103" s="14" t="s">
        <v>66</v>
      </c>
      <c r="M103" s="14" t="s">
        <v>65</v>
      </c>
      <c r="N103" s="14"/>
      <c r="O103" s="14" t="s">
        <v>340</v>
      </c>
      <c r="P103" s="14" t="s">
        <v>65</v>
      </c>
      <c r="Q103" s="14"/>
      <c r="R103" s="14" t="s">
        <v>340</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646</v>
      </c>
      <c r="AH103" s="14" t="s">
        <v>65</v>
      </c>
      <c r="AI103" s="14" t="s">
        <v>333</v>
      </c>
      <c r="AJ103" s="14" t="s">
        <v>646</v>
      </c>
      <c r="AK103" s="14" t="s">
        <v>65</v>
      </c>
      <c r="AL103" s="14"/>
      <c r="AM103" s="14" t="s">
        <v>64</v>
      </c>
      <c r="AN103" s="14" t="s">
        <v>65</v>
      </c>
      <c r="AO103" s="14"/>
      <c r="AP103" s="14" t="s">
        <v>64</v>
      </c>
      <c r="AQ103" s="14" t="s">
        <v>65</v>
      </c>
      <c r="AR103" s="15"/>
      <c r="AS103" s="14" t="s">
        <v>245</v>
      </c>
      <c r="AT103" s="14" t="s">
        <v>65</v>
      </c>
      <c r="AU103" s="20"/>
      <c r="AV103" s="14" t="s">
        <v>245</v>
      </c>
      <c r="AW103" s="14" t="s">
        <v>65</v>
      </c>
      <c r="AX103" s="15"/>
      <c r="AY103" s="14" t="s">
        <v>272</v>
      </c>
      <c r="AZ103" s="14" t="s">
        <v>65</v>
      </c>
      <c r="BA103" s="20"/>
      <c r="BB103" s="14" t="s">
        <v>272</v>
      </c>
      <c r="BC103" s="14" t="s">
        <v>65</v>
      </c>
      <c r="BD103" s="15"/>
      <c r="BE103" s="14" t="s">
        <v>272</v>
      </c>
      <c r="BF103" s="14" t="s">
        <v>65</v>
      </c>
      <c r="BG103" s="20"/>
      <c r="BH103" s="14" t="s">
        <v>272</v>
      </c>
      <c r="BI103" s="14" t="s">
        <v>65</v>
      </c>
      <c r="BJ103" s="15"/>
      <c r="BK103" s="14" t="s">
        <v>273</v>
      </c>
      <c r="BL103" s="14" t="s">
        <v>65</v>
      </c>
      <c r="BM103" s="20"/>
      <c r="BN103" s="14" t="s">
        <v>273</v>
      </c>
      <c r="BO103" s="14" t="s">
        <v>65</v>
      </c>
      <c r="BP103" s="15"/>
      <c r="BQ103" s="14" t="s">
        <v>485</v>
      </c>
      <c r="BR103" s="14" t="s">
        <v>65</v>
      </c>
      <c r="BS103" s="20"/>
      <c r="BT103" s="14" t="s">
        <v>485</v>
      </c>
      <c r="BU103" s="14" t="s">
        <v>65</v>
      </c>
      <c r="BV103" s="15"/>
      <c r="BW103" s="14" t="s">
        <v>274</v>
      </c>
      <c r="BX103" s="14" t="s">
        <v>65</v>
      </c>
      <c r="BY103" s="20"/>
      <c r="BZ103" s="14" t="s">
        <v>274</v>
      </c>
      <c r="CA103" s="14" t="s">
        <v>65</v>
      </c>
      <c r="CB103" s="15"/>
      <c r="CC103" s="14" t="s">
        <v>272</v>
      </c>
      <c r="CD103" s="14" t="s">
        <v>487</v>
      </c>
      <c r="CE103" s="20"/>
      <c r="CF103" s="14" t="s">
        <v>272</v>
      </c>
      <c r="CG103" s="14" t="s">
        <v>487</v>
      </c>
      <c r="CH103" s="14"/>
      <c r="CI103" s="14" t="s">
        <v>46</v>
      </c>
      <c r="CJ103" s="14" t="s">
        <v>65</v>
      </c>
      <c r="CK103" s="14"/>
      <c r="CL103" s="14" t="s">
        <v>46</v>
      </c>
      <c r="CM103" s="14" t="s">
        <v>65</v>
      </c>
    </row>
    <row r="104" spans="1:94" s="209" customFormat="1" ht="12.75" x14ac:dyDescent="0.2">
      <c r="A104" s="207" t="s">
        <v>13</v>
      </c>
      <c r="B104" s="169">
        <v>100.7577</v>
      </c>
      <c r="C104" s="168">
        <v>35830.980000000003</v>
      </c>
      <c r="D104" s="168">
        <v>35971.14</v>
      </c>
      <c r="E104" s="169">
        <v>110.2089</v>
      </c>
      <c r="F104" s="170">
        <f>C104</f>
        <v>35830.980000000003</v>
      </c>
      <c r="G104" s="170">
        <f>D104</f>
        <v>35971.14</v>
      </c>
      <c r="H104" s="169">
        <v>54.713900000000002</v>
      </c>
      <c r="I104" s="168">
        <v>34034.49</v>
      </c>
      <c r="J104" s="170">
        <f>D104</f>
        <v>35971.14</v>
      </c>
      <c r="K104" s="169">
        <v>61.6952</v>
      </c>
      <c r="L104" s="170">
        <f>I104</f>
        <v>34034.49</v>
      </c>
      <c r="M104" s="170">
        <f>J104</f>
        <v>35971.14</v>
      </c>
      <c r="N104" s="169">
        <v>38.5535</v>
      </c>
      <c r="O104" s="168">
        <v>20297.400000000001</v>
      </c>
      <c r="P104" s="170">
        <f>M104</f>
        <v>35971.14</v>
      </c>
      <c r="Q104" s="169">
        <v>43.946800000000003</v>
      </c>
      <c r="R104" s="170">
        <f>O104</f>
        <v>20297.400000000001</v>
      </c>
      <c r="S104" s="170">
        <f>P104</f>
        <v>35971.14</v>
      </c>
      <c r="T104" s="169">
        <v>19.531700000000001</v>
      </c>
      <c r="U104" s="168">
        <v>29994.38</v>
      </c>
      <c r="V104" s="170">
        <f>P104</f>
        <v>35971.14</v>
      </c>
      <c r="W104" s="169">
        <v>21.8308</v>
      </c>
      <c r="X104" s="170">
        <f>U104</f>
        <v>29994.38</v>
      </c>
      <c r="Y104" s="170">
        <f>V104</f>
        <v>35971.14</v>
      </c>
      <c r="Z104" s="169">
        <v>50.352800000000002</v>
      </c>
      <c r="AA104" s="168">
        <v>11460.36</v>
      </c>
      <c r="AB104" s="170">
        <f>V104</f>
        <v>35971.14</v>
      </c>
      <c r="AC104" s="169">
        <v>56.895200000000003</v>
      </c>
      <c r="AD104" s="170">
        <f>AA104</f>
        <v>11460.36</v>
      </c>
      <c r="AE104" s="170">
        <f>AB104</f>
        <v>35971.14</v>
      </c>
      <c r="AF104" s="169">
        <v>9.8610000000000007</v>
      </c>
      <c r="AG104" s="168">
        <v>18382.05</v>
      </c>
      <c r="AH104" s="170">
        <f>AB104</f>
        <v>35971.14</v>
      </c>
      <c r="AI104" s="169">
        <v>9.8707999999999991</v>
      </c>
      <c r="AJ104" s="170">
        <f>AG104</f>
        <v>18382.05</v>
      </c>
      <c r="AK104" s="170">
        <f>AH104</f>
        <v>35971.14</v>
      </c>
      <c r="AL104" s="169">
        <v>150.71809999999999</v>
      </c>
      <c r="AM104" s="170">
        <f>F104</f>
        <v>35830.980000000003</v>
      </c>
      <c r="AN104" s="170">
        <f>V104</f>
        <v>35971.14</v>
      </c>
      <c r="AO104" s="169">
        <v>170.6223</v>
      </c>
      <c r="AP104" s="170">
        <f>AM104</f>
        <v>35830.980000000003</v>
      </c>
      <c r="AQ104" s="170">
        <f>AN104</f>
        <v>35971.14</v>
      </c>
      <c r="AR104" s="169">
        <v>16.66</v>
      </c>
      <c r="AS104" s="170">
        <v>20596.87</v>
      </c>
      <c r="AT104" s="170">
        <f>+Hybrid!S104</f>
        <v>35971.14</v>
      </c>
      <c r="AU104" s="169">
        <v>17.2392</v>
      </c>
      <c r="AV104" s="170">
        <f>AS104</f>
        <v>20596.87</v>
      </c>
      <c r="AW104" s="170">
        <f>AT104</f>
        <v>35971.14</v>
      </c>
      <c r="AX104" s="169">
        <v>30.5472</v>
      </c>
      <c r="AY104" s="170">
        <f>AP104</f>
        <v>35830.980000000003</v>
      </c>
      <c r="AZ104" s="170">
        <f>AW104</f>
        <v>35971.14</v>
      </c>
      <c r="BA104" s="169">
        <v>32.7301</v>
      </c>
      <c r="BB104" s="170">
        <f>AY104</f>
        <v>35830.980000000003</v>
      </c>
      <c r="BC104" s="170">
        <f>AZ104</f>
        <v>35971.14</v>
      </c>
      <c r="BD104" s="169">
        <v>21.186599999999999</v>
      </c>
      <c r="BE104" s="170">
        <f>AY104</f>
        <v>35830.980000000003</v>
      </c>
      <c r="BF104" s="170">
        <f>AZ104</f>
        <v>35971.14</v>
      </c>
      <c r="BG104" s="169">
        <v>23.122499999999999</v>
      </c>
      <c r="BH104" s="170">
        <f>BE104</f>
        <v>35830.980000000003</v>
      </c>
      <c r="BI104" s="170">
        <f>BF104</f>
        <v>35971.14</v>
      </c>
      <c r="BJ104" s="169">
        <v>29.093</v>
      </c>
      <c r="BK104" s="170">
        <v>26381.69</v>
      </c>
      <c r="BL104" s="170">
        <f>BI104</f>
        <v>35971.14</v>
      </c>
      <c r="BM104" s="169">
        <v>32.268799999999999</v>
      </c>
      <c r="BN104" s="170">
        <f>BK104</f>
        <v>26381.69</v>
      </c>
      <c r="BO104" s="170">
        <f>BL104</f>
        <v>35971.14</v>
      </c>
      <c r="BP104" s="169">
        <v>30.177199999999999</v>
      </c>
      <c r="BQ104" s="170">
        <v>50650.161099999998</v>
      </c>
      <c r="BR104" s="170">
        <f>BO104</f>
        <v>35971.14</v>
      </c>
      <c r="BS104" s="169">
        <v>32.651699999999998</v>
      </c>
      <c r="BT104" s="170">
        <f>BQ104</f>
        <v>50650.161099999998</v>
      </c>
      <c r="BU104" s="170">
        <f>BR104</f>
        <v>35971.14</v>
      </c>
      <c r="BV104" s="169">
        <v>32.898499999999999</v>
      </c>
      <c r="BW104" s="170">
        <v>22424.5</v>
      </c>
      <c r="BX104" s="170">
        <f>BU104</f>
        <v>35971.14</v>
      </c>
      <c r="BY104" s="169">
        <v>36.455500000000001</v>
      </c>
      <c r="BZ104" s="170">
        <f>BW104</f>
        <v>22424.5</v>
      </c>
      <c r="CA104" s="170">
        <f>BX104</f>
        <v>35971.14</v>
      </c>
      <c r="CB104" s="169">
        <v>25.2592</v>
      </c>
      <c r="CC104" s="170">
        <f>BH104</f>
        <v>35830.980000000003</v>
      </c>
      <c r="CD104" s="170">
        <v>123049.1508</v>
      </c>
      <c r="CE104" s="169">
        <v>26.922499999999999</v>
      </c>
      <c r="CF104" s="170">
        <f>CC104</f>
        <v>35830.980000000003</v>
      </c>
      <c r="CG104" s="208">
        <f>CD104</f>
        <v>123049.1508</v>
      </c>
      <c r="CH104" s="169">
        <v>35.454900000000002</v>
      </c>
      <c r="CI104" s="170">
        <v>19907.099999999999</v>
      </c>
      <c r="CJ104" s="170">
        <f>BI104</f>
        <v>35971.14</v>
      </c>
      <c r="CK104" s="169">
        <v>39.123600000000003</v>
      </c>
      <c r="CL104" s="170">
        <f>CI104</f>
        <v>19907.099999999999</v>
      </c>
      <c r="CM104" s="170">
        <f>CJ104</f>
        <v>35971.14</v>
      </c>
    </row>
    <row r="105" spans="1:94" s="142" customFormat="1" ht="15" customHeight="1" x14ac:dyDescent="0.2">
      <c r="A105" s="360"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96"/>
      <c r="AG105" s="196"/>
      <c r="AH105" s="196"/>
      <c r="AI105" s="196"/>
      <c r="AJ105" s="196"/>
      <c r="AK105" s="196"/>
      <c r="AL105" s="141"/>
      <c r="AM105" s="141"/>
      <c r="AN105" s="141"/>
      <c r="AO105" s="141"/>
      <c r="AP105" s="141"/>
      <c r="AQ105" s="141"/>
      <c r="AR105" s="303"/>
      <c r="AS105" s="304"/>
      <c r="AT105" s="304"/>
      <c r="AU105" s="304"/>
      <c r="AV105" s="304"/>
      <c r="AW105" s="305"/>
      <c r="AX105" s="303"/>
      <c r="AY105" s="304"/>
      <c r="AZ105" s="304"/>
      <c r="BA105" s="304"/>
      <c r="BB105" s="304"/>
      <c r="BC105" s="305"/>
      <c r="BD105" s="303"/>
      <c r="BE105" s="304"/>
      <c r="BF105" s="304"/>
      <c r="BG105" s="304"/>
      <c r="BH105" s="304"/>
      <c r="BI105" s="305"/>
      <c r="BJ105" s="303"/>
      <c r="BK105" s="304"/>
      <c r="BL105" s="304"/>
      <c r="BM105" s="304"/>
      <c r="BN105" s="304"/>
      <c r="BO105" s="305"/>
      <c r="BP105" s="303"/>
      <c r="BQ105" s="304"/>
      <c r="BR105" s="304"/>
      <c r="BS105" s="304"/>
      <c r="BT105" s="304"/>
      <c r="BU105" s="305"/>
      <c r="BV105" s="303"/>
      <c r="BW105" s="304"/>
      <c r="BX105" s="304"/>
      <c r="BY105" s="304"/>
      <c r="BZ105" s="304"/>
      <c r="CA105" s="305"/>
      <c r="CB105" s="297"/>
      <c r="CC105" s="298"/>
      <c r="CD105" s="298"/>
      <c r="CE105" s="298"/>
      <c r="CF105" s="298"/>
      <c r="CG105" s="299"/>
    </row>
    <row r="106" spans="1:94" s="123" customFormat="1" ht="12.75" x14ac:dyDescent="0.25">
      <c r="A106" s="361"/>
      <c r="B106" s="276" t="s">
        <v>86</v>
      </c>
      <c r="C106" s="277"/>
      <c r="D106" s="277"/>
      <c r="E106" s="277"/>
      <c r="F106" s="277"/>
      <c r="G106" s="278"/>
      <c r="H106" s="276" t="s">
        <v>88</v>
      </c>
      <c r="I106" s="277"/>
      <c r="J106" s="277"/>
      <c r="K106" s="277"/>
      <c r="L106" s="277"/>
      <c r="M106" s="278"/>
      <c r="N106" s="276" t="s">
        <v>90</v>
      </c>
      <c r="O106" s="277"/>
      <c r="P106" s="277"/>
      <c r="Q106" s="277"/>
      <c r="R106" s="277"/>
      <c r="S106" s="278"/>
      <c r="T106" s="276" t="s">
        <v>92</v>
      </c>
      <c r="U106" s="277"/>
      <c r="V106" s="277"/>
      <c r="W106" s="277"/>
      <c r="X106" s="277"/>
      <c r="Y106" s="278"/>
      <c r="Z106" s="276" t="s">
        <v>94</v>
      </c>
      <c r="AA106" s="277"/>
      <c r="AB106" s="277"/>
      <c r="AC106" s="277"/>
      <c r="AD106" s="277"/>
      <c r="AE106" s="278"/>
      <c r="AF106" s="276" t="s">
        <v>92</v>
      </c>
      <c r="AG106" s="277"/>
      <c r="AH106" s="277"/>
      <c r="AI106" s="277"/>
      <c r="AJ106" s="277"/>
      <c r="AK106" s="278"/>
      <c r="AL106" s="276" t="s">
        <v>94</v>
      </c>
      <c r="AM106" s="277"/>
      <c r="AN106" s="277"/>
      <c r="AO106" s="277"/>
      <c r="AP106" s="277"/>
      <c r="AQ106" s="278"/>
      <c r="AR106" s="276" t="s">
        <v>86</v>
      </c>
      <c r="AS106" s="277"/>
      <c r="AT106" s="277"/>
      <c r="AU106" s="277"/>
      <c r="AV106" s="277"/>
      <c r="AW106" s="278"/>
      <c r="AX106" s="276" t="s">
        <v>86</v>
      </c>
      <c r="AY106" s="277"/>
      <c r="AZ106" s="277"/>
      <c r="BA106" s="277"/>
      <c r="BB106" s="277"/>
      <c r="BC106" s="278"/>
      <c r="BD106" s="276" t="s">
        <v>86</v>
      </c>
      <c r="BE106" s="277"/>
      <c r="BF106" s="277"/>
      <c r="BG106" s="277"/>
      <c r="BH106" s="277"/>
      <c r="BI106" s="278"/>
      <c r="BJ106" s="276" t="s">
        <v>86</v>
      </c>
      <c r="BK106" s="277"/>
      <c r="BL106" s="277"/>
      <c r="BM106" s="277"/>
      <c r="BN106" s="277"/>
      <c r="BO106" s="278"/>
      <c r="BP106" s="276" t="s">
        <v>86</v>
      </c>
      <c r="BQ106" s="277"/>
      <c r="BR106" s="277"/>
      <c r="BS106" s="277"/>
      <c r="BT106" s="277"/>
      <c r="BU106" s="278"/>
      <c r="BV106" s="276" t="s">
        <v>86</v>
      </c>
      <c r="BW106" s="277"/>
      <c r="BX106" s="277"/>
      <c r="BY106" s="277"/>
      <c r="BZ106" s="277"/>
      <c r="CA106" s="278"/>
      <c r="CB106" s="276" t="s">
        <v>86</v>
      </c>
      <c r="CC106" s="277"/>
      <c r="CD106" s="277"/>
      <c r="CE106" s="277"/>
      <c r="CF106" s="277"/>
      <c r="CG106" s="278"/>
      <c r="CH106" s="276" t="s">
        <v>103</v>
      </c>
      <c r="CI106" s="277"/>
      <c r="CJ106" s="277"/>
      <c r="CK106" s="277"/>
      <c r="CL106" s="277"/>
      <c r="CM106" s="278"/>
    </row>
    <row r="107" spans="1:94" s="123" customFormat="1" ht="39.75" customHeight="1" x14ac:dyDescent="0.25">
      <c r="A107" s="361"/>
      <c r="B107" s="276" t="s">
        <v>129</v>
      </c>
      <c r="C107" s="277"/>
      <c r="D107" s="277"/>
      <c r="E107" s="277"/>
      <c r="F107" s="277"/>
      <c r="G107" s="278"/>
      <c r="H107" s="276" t="s">
        <v>89</v>
      </c>
      <c r="I107" s="277"/>
      <c r="J107" s="277"/>
      <c r="K107" s="277"/>
      <c r="L107" s="277"/>
      <c r="M107" s="278"/>
      <c r="N107" s="276" t="s">
        <v>91</v>
      </c>
      <c r="O107" s="277"/>
      <c r="P107" s="277"/>
      <c r="Q107" s="277"/>
      <c r="R107" s="277"/>
      <c r="S107" s="278"/>
      <c r="T107" s="273" t="s">
        <v>93</v>
      </c>
      <c r="U107" s="274"/>
      <c r="V107" s="274"/>
      <c r="W107" s="274"/>
      <c r="X107" s="274"/>
      <c r="Y107" s="275"/>
      <c r="Z107" s="273" t="s">
        <v>95</v>
      </c>
      <c r="AA107" s="274"/>
      <c r="AB107" s="274"/>
      <c r="AC107" s="274"/>
      <c r="AD107" s="274"/>
      <c r="AE107" s="275"/>
      <c r="AF107" s="273" t="s">
        <v>647</v>
      </c>
      <c r="AG107" s="274"/>
      <c r="AH107" s="274"/>
      <c r="AI107" s="274"/>
      <c r="AJ107" s="274"/>
      <c r="AK107" s="275"/>
      <c r="AL107" s="273" t="s">
        <v>102</v>
      </c>
      <c r="AM107" s="274"/>
      <c r="AN107" s="274"/>
      <c r="AO107" s="274"/>
      <c r="AP107" s="274"/>
      <c r="AQ107" s="275"/>
      <c r="AR107" s="273" t="s">
        <v>294</v>
      </c>
      <c r="AS107" s="274"/>
      <c r="AT107" s="274"/>
      <c r="AU107" s="274"/>
      <c r="AV107" s="274"/>
      <c r="AW107" s="275"/>
      <c r="AX107" s="273" t="s">
        <v>293</v>
      </c>
      <c r="AY107" s="274"/>
      <c r="AZ107" s="274"/>
      <c r="BA107" s="274"/>
      <c r="BB107" s="274"/>
      <c r="BC107" s="275"/>
      <c r="BD107" s="273" t="s">
        <v>619</v>
      </c>
      <c r="BE107" s="274"/>
      <c r="BF107" s="274"/>
      <c r="BG107" s="274"/>
      <c r="BH107" s="274"/>
      <c r="BI107" s="275"/>
      <c r="BJ107" s="273" t="s">
        <v>292</v>
      </c>
      <c r="BK107" s="274"/>
      <c r="BL107" s="274"/>
      <c r="BM107" s="274"/>
      <c r="BN107" s="274"/>
      <c r="BO107" s="275"/>
      <c r="BP107" s="273" t="s">
        <v>291</v>
      </c>
      <c r="BQ107" s="274"/>
      <c r="BR107" s="274"/>
      <c r="BS107" s="274"/>
      <c r="BT107" s="274"/>
      <c r="BU107" s="275"/>
      <c r="BV107" s="273" t="s">
        <v>290</v>
      </c>
      <c r="BW107" s="274"/>
      <c r="BX107" s="274"/>
      <c r="BY107" s="274"/>
      <c r="BZ107" s="274"/>
      <c r="CA107" s="275"/>
      <c r="CB107" s="273" t="s">
        <v>289</v>
      </c>
      <c r="CC107" s="274"/>
      <c r="CD107" s="274"/>
      <c r="CE107" s="274"/>
      <c r="CF107" s="274"/>
      <c r="CG107" s="275"/>
      <c r="CH107" s="273" t="s">
        <v>104</v>
      </c>
      <c r="CI107" s="274"/>
      <c r="CJ107" s="274"/>
      <c r="CK107" s="274"/>
      <c r="CL107" s="274"/>
      <c r="CM107" s="275"/>
    </row>
    <row r="108" spans="1:94" s="123" customFormat="1" ht="12.75" x14ac:dyDescent="0.25">
      <c r="A108" s="361"/>
      <c r="B108" s="276" t="s">
        <v>125</v>
      </c>
      <c r="C108" s="277"/>
      <c r="D108" s="277"/>
      <c r="E108" s="277"/>
      <c r="F108" s="277"/>
      <c r="G108" s="278"/>
      <c r="H108" s="276" t="s">
        <v>125</v>
      </c>
      <c r="I108" s="277"/>
      <c r="J108" s="277"/>
      <c r="K108" s="277"/>
      <c r="L108" s="277"/>
      <c r="M108" s="278"/>
      <c r="N108" s="276" t="s">
        <v>125</v>
      </c>
      <c r="O108" s="277"/>
      <c r="P108" s="277"/>
      <c r="Q108" s="277"/>
      <c r="R108" s="277"/>
      <c r="S108" s="278"/>
      <c r="T108" s="276" t="s">
        <v>125</v>
      </c>
      <c r="U108" s="277"/>
      <c r="V108" s="277"/>
      <c r="W108" s="277"/>
      <c r="X108" s="277"/>
      <c r="Y108" s="278"/>
      <c r="Z108" s="276" t="s">
        <v>125</v>
      </c>
      <c r="AA108" s="277"/>
      <c r="AB108" s="277"/>
      <c r="AC108" s="277"/>
      <c r="AD108" s="277"/>
      <c r="AE108" s="278"/>
      <c r="AF108" s="276" t="s">
        <v>125</v>
      </c>
      <c r="AG108" s="277"/>
      <c r="AH108" s="277"/>
      <c r="AI108" s="277"/>
      <c r="AJ108" s="277"/>
      <c r="AK108" s="278"/>
      <c r="AL108" s="276" t="s">
        <v>125</v>
      </c>
      <c r="AM108" s="277"/>
      <c r="AN108" s="277"/>
      <c r="AO108" s="277"/>
      <c r="AP108" s="277"/>
      <c r="AQ108" s="278"/>
      <c r="AR108" s="276" t="s">
        <v>125</v>
      </c>
      <c r="AS108" s="277"/>
      <c r="AT108" s="277"/>
      <c r="AU108" s="277"/>
      <c r="AV108" s="277"/>
      <c r="AW108" s="278"/>
      <c r="AX108" s="276" t="s">
        <v>125</v>
      </c>
      <c r="AY108" s="277"/>
      <c r="AZ108" s="277"/>
      <c r="BA108" s="277"/>
      <c r="BB108" s="277"/>
      <c r="BC108" s="278"/>
      <c r="BD108" s="276" t="s">
        <v>125</v>
      </c>
      <c r="BE108" s="277"/>
      <c r="BF108" s="277"/>
      <c r="BG108" s="277"/>
      <c r="BH108" s="277"/>
      <c r="BI108" s="278"/>
      <c r="BJ108" s="276" t="s">
        <v>125</v>
      </c>
      <c r="BK108" s="277"/>
      <c r="BL108" s="277"/>
      <c r="BM108" s="277"/>
      <c r="BN108" s="277"/>
      <c r="BO108" s="278"/>
      <c r="BP108" s="276" t="s">
        <v>125</v>
      </c>
      <c r="BQ108" s="277"/>
      <c r="BR108" s="277"/>
      <c r="BS108" s="277"/>
      <c r="BT108" s="277"/>
      <c r="BU108" s="278"/>
      <c r="BV108" s="276" t="s">
        <v>125</v>
      </c>
      <c r="BW108" s="277"/>
      <c r="BX108" s="277"/>
      <c r="BY108" s="277"/>
      <c r="BZ108" s="277"/>
      <c r="CA108" s="278"/>
      <c r="CB108" s="276" t="s">
        <v>125</v>
      </c>
      <c r="CC108" s="277"/>
      <c r="CD108" s="277"/>
      <c r="CE108" s="277"/>
      <c r="CF108" s="277"/>
      <c r="CG108" s="278"/>
      <c r="CH108" s="276" t="s">
        <v>125</v>
      </c>
      <c r="CI108" s="277"/>
      <c r="CJ108" s="277"/>
      <c r="CK108" s="277"/>
      <c r="CL108" s="277"/>
      <c r="CM108" s="278"/>
    </row>
    <row r="109" spans="1:94" s="6" customFormat="1" ht="12.75" x14ac:dyDescent="0.2">
      <c r="A109" s="361"/>
      <c r="B109" s="280"/>
      <c r="C109" s="280"/>
      <c r="D109" s="280"/>
      <c r="E109" s="280"/>
      <c r="F109" s="280"/>
      <c r="G109" s="281"/>
      <c r="H109" s="280"/>
      <c r="I109" s="280"/>
      <c r="J109" s="280"/>
      <c r="K109" s="280"/>
      <c r="L109" s="280"/>
      <c r="M109" s="281"/>
      <c r="N109" s="279"/>
      <c r="O109" s="280"/>
      <c r="P109" s="280"/>
      <c r="Q109" s="280"/>
      <c r="R109" s="280"/>
      <c r="S109" s="281"/>
      <c r="T109" s="279"/>
      <c r="U109" s="280"/>
      <c r="V109" s="280"/>
      <c r="W109" s="280"/>
      <c r="X109" s="280"/>
      <c r="Y109" s="281"/>
      <c r="Z109" s="279"/>
      <c r="AA109" s="280"/>
      <c r="AB109" s="280"/>
      <c r="AC109" s="280"/>
      <c r="AD109" s="280"/>
      <c r="AE109" s="281"/>
      <c r="AF109" s="197"/>
      <c r="AG109" s="197"/>
      <c r="AH109" s="197"/>
      <c r="AI109" s="197"/>
      <c r="AJ109" s="197"/>
      <c r="AK109" s="197"/>
      <c r="AL109" s="279"/>
      <c r="AM109" s="280"/>
      <c r="AN109" s="280"/>
      <c r="AO109" s="280"/>
      <c r="AP109" s="280"/>
      <c r="AQ109" s="281"/>
      <c r="AR109" s="279"/>
      <c r="AS109" s="280"/>
      <c r="AT109" s="280"/>
      <c r="AU109" s="280"/>
      <c r="AV109" s="280"/>
      <c r="AW109" s="281"/>
      <c r="AX109" s="279"/>
      <c r="AY109" s="280"/>
      <c r="AZ109" s="280"/>
      <c r="BA109" s="280"/>
      <c r="BB109" s="280"/>
      <c r="BC109" s="281"/>
      <c r="BD109" s="279"/>
      <c r="BE109" s="280"/>
      <c r="BF109" s="280"/>
      <c r="BG109" s="280"/>
      <c r="BH109" s="280"/>
      <c r="BI109" s="281"/>
      <c r="BJ109" s="279"/>
      <c r="BK109" s="280"/>
      <c r="BL109" s="280"/>
      <c r="BM109" s="280"/>
      <c r="BN109" s="280"/>
      <c r="BO109" s="281"/>
      <c r="BP109" s="279"/>
      <c r="BQ109" s="280"/>
      <c r="BR109" s="280"/>
      <c r="BS109" s="280"/>
      <c r="BT109" s="280"/>
      <c r="BU109" s="281"/>
      <c r="BV109" s="279"/>
      <c r="BW109" s="280"/>
      <c r="BX109" s="280"/>
      <c r="BY109" s="280"/>
      <c r="BZ109" s="280"/>
      <c r="CA109" s="281"/>
      <c r="CB109" s="279"/>
      <c r="CC109" s="280"/>
      <c r="CD109" s="280"/>
      <c r="CE109" s="280"/>
      <c r="CF109" s="280"/>
      <c r="CG109" s="281"/>
      <c r="CH109" s="241"/>
      <c r="CI109" s="242"/>
      <c r="CJ109" s="242"/>
      <c r="CK109" s="242"/>
      <c r="CL109" s="242"/>
      <c r="CM109" s="243"/>
    </row>
    <row r="110" spans="1:94" s="6" customFormat="1" ht="12.75" x14ac:dyDescent="0.2">
      <c r="A110" s="361"/>
      <c r="B110" s="245"/>
      <c r="C110" s="245"/>
      <c r="D110" s="245"/>
      <c r="E110" s="245"/>
      <c r="F110" s="245"/>
      <c r="G110" s="246"/>
      <c r="H110" s="245"/>
      <c r="I110" s="245"/>
      <c r="J110" s="245"/>
      <c r="K110" s="245"/>
      <c r="L110" s="245"/>
      <c r="M110" s="246"/>
      <c r="N110" s="244"/>
      <c r="O110" s="245"/>
      <c r="P110" s="245"/>
      <c r="Q110" s="245"/>
      <c r="R110" s="245"/>
      <c r="S110" s="246"/>
      <c r="T110" s="244"/>
      <c r="U110" s="245"/>
      <c r="V110" s="245"/>
      <c r="W110" s="245"/>
      <c r="X110" s="245"/>
      <c r="Y110" s="246"/>
      <c r="Z110" s="244"/>
      <c r="AA110" s="245"/>
      <c r="AB110" s="245"/>
      <c r="AC110" s="245"/>
      <c r="AD110" s="245"/>
      <c r="AE110" s="246"/>
      <c r="AF110" s="198"/>
      <c r="AG110" s="198"/>
      <c r="AH110" s="198"/>
      <c r="AI110" s="198"/>
      <c r="AJ110" s="198"/>
      <c r="AK110" s="198"/>
      <c r="AL110" s="244"/>
      <c r="AM110" s="245"/>
      <c r="AN110" s="245"/>
      <c r="AO110" s="245"/>
      <c r="AP110" s="245"/>
      <c r="AQ110" s="246"/>
      <c r="AR110" s="244"/>
      <c r="AS110" s="245"/>
      <c r="AT110" s="245"/>
      <c r="AU110" s="245"/>
      <c r="AV110" s="245"/>
      <c r="AW110" s="246"/>
      <c r="AX110" s="244"/>
      <c r="AY110" s="245"/>
      <c r="AZ110" s="245"/>
      <c r="BA110" s="245"/>
      <c r="BB110" s="245"/>
      <c r="BC110" s="246"/>
      <c r="BD110" s="244"/>
      <c r="BE110" s="245"/>
      <c r="BF110" s="245"/>
      <c r="BG110" s="245"/>
      <c r="BH110" s="245"/>
      <c r="BI110" s="246"/>
      <c r="BJ110" s="244"/>
      <c r="BK110" s="245"/>
      <c r="BL110" s="245"/>
      <c r="BM110" s="245"/>
      <c r="BN110" s="245"/>
      <c r="BO110" s="246"/>
      <c r="BP110" s="244"/>
      <c r="BQ110" s="245"/>
      <c r="BR110" s="245"/>
      <c r="BS110" s="245"/>
      <c r="BT110" s="245"/>
      <c r="BU110" s="246"/>
      <c r="BV110" s="244"/>
      <c r="BW110" s="245"/>
      <c r="BX110" s="245"/>
      <c r="BY110" s="245"/>
      <c r="BZ110" s="245"/>
      <c r="CA110" s="246"/>
      <c r="CB110" s="244"/>
      <c r="CC110" s="245"/>
      <c r="CD110" s="245"/>
      <c r="CE110" s="245"/>
      <c r="CF110" s="245"/>
      <c r="CG110" s="246"/>
      <c r="CH110" s="244"/>
      <c r="CI110" s="245"/>
      <c r="CJ110" s="245"/>
      <c r="CK110" s="245"/>
      <c r="CL110" s="245"/>
      <c r="CM110" s="246"/>
    </row>
    <row r="111" spans="1:94" s="6" customFormat="1" ht="12.75" x14ac:dyDescent="0.2">
      <c r="A111" s="361"/>
      <c r="B111" s="245"/>
      <c r="C111" s="245"/>
      <c r="D111" s="245"/>
      <c r="E111" s="245"/>
      <c r="F111" s="245"/>
      <c r="G111" s="246"/>
      <c r="H111" s="245"/>
      <c r="I111" s="245"/>
      <c r="J111" s="245"/>
      <c r="K111" s="245"/>
      <c r="L111" s="245"/>
      <c r="M111" s="246"/>
      <c r="N111" s="244"/>
      <c r="O111" s="245"/>
      <c r="P111" s="245"/>
      <c r="Q111" s="245"/>
      <c r="R111" s="245"/>
      <c r="S111" s="246"/>
      <c r="T111" s="244"/>
      <c r="U111" s="245"/>
      <c r="V111" s="245"/>
      <c r="W111" s="245"/>
      <c r="X111" s="245"/>
      <c r="Y111" s="246"/>
      <c r="Z111" s="244"/>
      <c r="AA111" s="245"/>
      <c r="AB111" s="245"/>
      <c r="AC111" s="245"/>
      <c r="AD111" s="245"/>
      <c r="AE111" s="246"/>
      <c r="AF111" s="198"/>
      <c r="AG111" s="198"/>
      <c r="AH111" s="198"/>
      <c r="AI111" s="198"/>
      <c r="AJ111" s="198"/>
      <c r="AK111" s="198"/>
      <c r="AL111" s="244"/>
      <c r="AM111" s="245"/>
      <c r="AN111" s="245"/>
      <c r="AO111" s="245"/>
      <c r="AP111" s="245"/>
      <c r="AQ111" s="246"/>
      <c r="AR111" s="244"/>
      <c r="AS111" s="245"/>
      <c r="AT111" s="245"/>
      <c r="AU111" s="245"/>
      <c r="AV111" s="245"/>
      <c r="AW111" s="246"/>
      <c r="AX111" s="244"/>
      <c r="AY111" s="245"/>
      <c r="AZ111" s="245"/>
      <c r="BA111" s="245"/>
      <c r="BB111" s="245"/>
      <c r="BC111" s="246"/>
      <c r="BD111" s="244"/>
      <c r="BE111" s="245"/>
      <c r="BF111" s="245"/>
      <c r="BG111" s="245"/>
      <c r="BH111" s="245"/>
      <c r="BI111" s="246"/>
      <c r="BJ111" s="244"/>
      <c r="BK111" s="245"/>
      <c r="BL111" s="245"/>
      <c r="BM111" s="245"/>
      <c r="BN111" s="245"/>
      <c r="BO111" s="246"/>
      <c r="BP111" s="244"/>
      <c r="BQ111" s="245"/>
      <c r="BR111" s="245"/>
      <c r="BS111" s="245"/>
      <c r="BT111" s="245"/>
      <c r="BU111" s="246"/>
      <c r="BV111" s="244"/>
      <c r="BW111" s="245"/>
      <c r="BX111" s="245"/>
      <c r="BY111" s="245"/>
      <c r="BZ111" s="245"/>
      <c r="CA111" s="246"/>
      <c r="CB111" s="244"/>
      <c r="CC111" s="245"/>
      <c r="CD111" s="245"/>
      <c r="CE111" s="245"/>
      <c r="CF111" s="245"/>
      <c r="CG111" s="246"/>
      <c r="CH111" s="244"/>
      <c r="CI111" s="245"/>
      <c r="CJ111" s="245"/>
      <c r="CK111" s="245"/>
      <c r="CL111" s="245"/>
      <c r="CM111" s="246"/>
    </row>
    <row r="112" spans="1:94" s="6" customFormat="1" ht="12.75" x14ac:dyDescent="0.2">
      <c r="A112" s="361"/>
      <c r="B112" s="245"/>
      <c r="C112" s="245"/>
      <c r="D112" s="245"/>
      <c r="E112" s="245"/>
      <c r="F112" s="245"/>
      <c r="G112" s="246"/>
      <c r="H112" s="245"/>
      <c r="I112" s="245"/>
      <c r="J112" s="245"/>
      <c r="K112" s="245"/>
      <c r="L112" s="245"/>
      <c r="M112" s="246"/>
      <c r="N112" s="244"/>
      <c r="O112" s="245"/>
      <c r="P112" s="245"/>
      <c r="Q112" s="245"/>
      <c r="R112" s="245"/>
      <c r="S112" s="246"/>
      <c r="T112" s="244"/>
      <c r="U112" s="245"/>
      <c r="V112" s="245"/>
      <c r="W112" s="245"/>
      <c r="X112" s="245"/>
      <c r="Y112" s="246"/>
      <c r="Z112" s="244"/>
      <c r="AA112" s="245"/>
      <c r="AB112" s="245"/>
      <c r="AC112" s="245"/>
      <c r="AD112" s="245"/>
      <c r="AE112" s="246"/>
      <c r="AF112" s="198"/>
      <c r="AG112" s="198"/>
      <c r="AH112" s="198"/>
      <c r="AI112" s="198"/>
      <c r="AJ112" s="198"/>
      <c r="AK112" s="198"/>
      <c r="AL112" s="244"/>
      <c r="AM112" s="245"/>
      <c r="AN112" s="245"/>
      <c r="AO112" s="245"/>
      <c r="AP112" s="245"/>
      <c r="AQ112" s="246"/>
      <c r="AR112" s="244"/>
      <c r="AS112" s="245"/>
      <c r="AT112" s="245"/>
      <c r="AU112" s="245"/>
      <c r="AV112" s="245"/>
      <c r="AW112" s="246"/>
      <c r="AX112" s="244"/>
      <c r="AY112" s="245"/>
      <c r="AZ112" s="245"/>
      <c r="BA112" s="245"/>
      <c r="BB112" s="245"/>
      <c r="BC112" s="246"/>
      <c r="BD112" s="244"/>
      <c r="BE112" s="245"/>
      <c r="BF112" s="245"/>
      <c r="BG112" s="245"/>
      <c r="BH112" s="245"/>
      <c r="BI112" s="246"/>
      <c r="BJ112" s="244"/>
      <c r="BK112" s="245"/>
      <c r="BL112" s="245"/>
      <c r="BM112" s="245"/>
      <c r="BN112" s="245"/>
      <c r="BO112" s="246"/>
      <c r="BP112" s="244"/>
      <c r="BQ112" s="245"/>
      <c r="BR112" s="245"/>
      <c r="BS112" s="245"/>
      <c r="BT112" s="245"/>
      <c r="BU112" s="246"/>
      <c r="BV112" s="244"/>
      <c r="BW112" s="245"/>
      <c r="BX112" s="245"/>
      <c r="BY112" s="245"/>
      <c r="BZ112" s="245"/>
      <c r="CA112" s="246"/>
      <c r="CB112" s="244"/>
      <c r="CC112" s="245"/>
      <c r="CD112" s="245"/>
      <c r="CE112" s="245"/>
      <c r="CF112" s="245"/>
      <c r="CG112" s="246"/>
      <c r="CH112" s="244"/>
      <c r="CI112" s="245"/>
      <c r="CJ112" s="245"/>
      <c r="CK112" s="245"/>
      <c r="CL112" s="245"/>
      <c r="CM112" s="246"/>
    </row>
    <row r="113" spans="1:91" s="6" customFormat="1" ht="12.75" x14ac:dyDescent="0.2">
      <c r="A113" s="361"/>
      <c r="B113" s="245"/>
      <c r="C113" s="245"/>
      <c r="D113" s="245"/>
      <c r="E113" s="245"/>
      <c r="F113" s="245"/>
      <c r="G113" s="246"/>
      <c r="H113" s="245"/>
      <c r="I113" s="245"/>
      <c r="J113" s="245"/>
      <c r="K113" s="245"/>
      <c r="L113" s="245"/>
      <c r="M113" s="246"/>
      <c r="N113" s="244"/>
      <c r="O113" s="245"/>
      <c r="P113" s="245"/>
      <c r="Q113" s="245"/>
      <c r="R113" s="245"/>
      <c r="S113" s="246"/>
      <c r="T113" s="244"/>
      <c r="U113" s="245"/>
      <c r="V113" s="245"/>
      <c r="W113" s="245"/>
      <c r="X113" s="245"/>
      <c r="Y113" s="246"/>
      <c r="Z113" s="244"/>
      <c r="AA113" s="245"/>
      <c r="AB113" s="245"/>
      <c r="AC113" s="245"/>
      <c r="AD113" s="245"/>
      <c r="AE113" s="246"/>
      <c r="AF113" s="198"/>
      <c r="AG113" s="198"/>
      <c r="AH113" s="198"/>
      <c r="AI113" s="198"/>
      <c r="AJ113" s="198"/>
      <c r="AK113" s="198"/>
      <c r="AL113" s="244"/>
      <c r="AM113" s="245"/>
      <c r="AN113" s="245"/>
      <c r="AO113" s="245"/>
      <c r="AP113" s="245"/>
      <c r="AQ113" s="246"/>
      <c r="AR113" s="244"/>
      <c r="AS113" s="245"/>
      <c r="AT113" s="245"/>
      <c r="AU113" s="245"/>
      <c r="AV113" s="245"/>
      <c r="AW113" s="246"/>
      <c r="AX113" s="244"/>
      <c r="AY113" s="245"/>
      <c r="AZ113" s="245"/>
      <c r="BA113" s="245"/>
      <c r="BB113" s="245"/>
      <c r="BC113" s="246"/>
      <c r="BD113" s="244"/>
      <c r="BE113" s="245"/>
      <c r="BF113" s="245"/>
      <c r="BG113" s="245"/>
      <c r="BH113" s="245"/>
      <c r="BI113" s="246"/>
      <c r="BJ113" s="244"/>
      <c r="BK113" s="245"/>
      <c r="BL113" s="245"/>
      <c r="BM113" s="245"/>
      <c r="BN113" s="245"/>
      <c r="BO113" s="246"/>
      <c r="BP113" s="244"/>
      <c r="BQ113" s="245"/>
      <c r="BR113" s="245"/>
      <c r="BS113" s="245"/>
      <c r="BT113" s="245"/>
      <c r="BU113" s="246"/>
      <c r="BV113" s="244"/>
      <c r="BW113" s="245"/>
      <c r="BX113" s="245"/>
      <c r="BY113" s="245"/>
      <c r="BZ113" s="245"/>
      <c r="CA113" s="246"/>
      <c r="CB113" s="244"/>
      <c r="CC113" s="245"/>
      <c r="CD113" s="245"/>
      <c r="CE113" s="245"/>
      <c r="CF113" s="245"/>
      <c r="CG113" s="246"/>
      <c r="CH113" s="244"/>
      <c r="CI113" s="245"/>
      <c r="CJ113" s="245"/>
      <c r="CK113" s="245"/>
      <c r="CL113" s="245"/>
      <c r="CM113" s="246"/>
    </row>
    <row r="114" spans="1:91" s="6" customFormat="1" ht="12.75" x14ac:dyDescent="0.2">
      <c r="A114" s="361"/>
      <c r="B114" s="245"/>
      <c r="C114" s="245"/>
      <c r="D114" s="245"/>
      <c r="E114" s="245"/>
      <c r="F114" s="245"/>
      <c r="G114" s="246"/>
      <c r="H114" s="245"/>
      <c r="I114" s="245"/>
      <c r="J114" s="245"/>
      <c r="K114" s="245"/>
      <c r="L114" s="245"/>
      <c r="M114" s="246"/>
      <c r="N114" s="244"/>
      <c r="O114" s="245"/>
      <c r="P114" s="245"/>
      <c r="Q114" s="245"/>
      <c r="R114" s="245"/>
      <c r="S114" s="246"/>
      <c r="T114" s="244"/>
      <c r="U114" s="245"/>
      <c r="V114" s="245"/>
      <c r="W114" s="245"/>
      <c r="X114" s="245"/>
      <c r="Y114" s="246"/>
      <c r="Z114" s="244"/>
      <c r="AA114" s="245"/>
      <c r="AB114" s="245"/>
      <c r="AC114" s="245"/>
      <c r="AD114" s="245"/>
      <c r="AE114" s="246"/>
      <c r="AF114" s="198"/>
      <c r="AG114" s="198"/>
      <c r="AH114" s="198"/>
      <c r="AI114" s="198"/>
      <c r="AJ114" s="198"/>
      <c r="AK114" s="198"/>
      <c r="AL114" s="244"/>
      <c r="AM114" s="245"/>
      <c r="AN114" s="245"/>
      <c r="AO114" s="245"/>
      <c r="AP114" s="245"/>
      <c r="AQ114" s="246"/>
      <c r="AR114" s="244"/>
      <c r="AS114" s="245"/>
      <c r="AT114" s="245"/>
      <c r="AU114" s="245"/>
      <c r="AV114" s="245"/>
      <c r="AW114" s="246"/>
      <c r="AX114" s="244"/>
      <c r="AY114" s="245"/>
      <c r="AZ114" s="245"/>
      <c r="BA114" s="245"/>
      <c r="BB114" s="245"/>
      <c r="BC114" s="246"/>
      <c r="BD114" s="244"/>
      <c r="BE114" s="245"/>
      <c r="BF114" s="245"/>
      <c r="BG114" s="245"/>
      <c r="BH114" s="245"/>
      <c r="BI114" s="246"/>
      <c r="BJ114" s="244"/>
      <c r="BK114" s="245"/>
      <c r="BL114" s="245"/>
      <c r="BM114" s="245"/>
      <c r="BN114" s="245"/>
      <c r="BO114" s="246"/>
      <c r="BP114" s="244"/>
      <c r="BQ114" s="245"/>
      <c r="BR114" s="245"/>
      <c r="BS114" s="245"/>
      <c r="BT114" s="245"/>
      <c r="BU114" s="246"/>
      <c r="BV114" s="244"/>
      <c r="BW114" s="245"/>
      <c r="BX114" s="245"/>
      <c r="BY114" s="245"/>
      <c r="BZ114" s="245"/>
      <c r="CA114" s="246"/>
      <c r="CB114" s="244"/>
      <c r="CC114" s="245"/>
      <c r="CD114" s="245"/>
      <c r="CE114" s="245"/>
      <c r="CF114" s="245"/>
      <c r="CG114" s="246"/>
      <c r="CH114" s="244"/>
      <c r="CI114" s="245"/>
      <c r="CJ114" s="245"/>
      <c r="CK114" s="245"/>
      <c r="CL114" s="245"/>
      <c r="CM114" s="246"/>
    </row>
    <row r="115" spans="1:91" s="6" customFormat="1" ht="12.75" x14ac:dyDescent="0.2">
      <c r="A115" s="361"/>
      <c r="B115" s="245"/>
      <c r="C115" s="245"/>
      <c r="D115" s="245"/>
      <c r="E115" s="245"/>
      <c r="F115" s="245"/>
      <c r="G115" s="246"/>
      <c r="H115" s="245"/>
      <c r="I115" s="245"/>
      <c r="J115" s="245"/>
      <c r="K115" s="245"/>
      <c r="L115" s="245"/>
      <c r="M115" s="246"/>
      <c r="N115" s="244"/>
      <c r="O115" s="245"/>
      <c r="P115" s="245"/>
      <c r="Q115" s="245"/>
      <c r="R115" s="245"/>
      <c r="S115" s="246"/>
      <c r="T115" s="244"/>
      <c r="U115" s="245"/>
      <c r="V115" s="245"/>
      <c r="W115" s="245"/>
      <c r="X115" s="245"/>
      <c r="Y115" s="246"/>
      <c r="Z115" s="244"/>
      <c r="AA115" s="245"/>
      <c r="AB115" s="245"/>
      <c r="AC115" s="245"/>
      <c r="AD115" s="245"/>
      <c r="AE115" s="246"/>
      <c r="AF115" s="198"/>
      <c r="AG115" s="198"/>
      <c r="AH115" s="198"/>
      <c r="AI115" s="198"/>
      <c r="AJ115" s="198"/>
      <c r="AK115" s="198"/>
      <c r="AL115" s="244"/>
      <c r="AM115" s="245"/>
      <c r="AN115" s="245"/>
      <c r="AO115" s="245"/>
      <c r="AP115" s="245"/>
      <c r="AQ115" s="246"/>
      <c r="AR115" s="244"/>
      <c r="AS115" s="245"/>
      <c r="AT115" s="245"/>
      <c r="AU115" s="245"/>
      <c r="AV115" s="245"/>
      <c r="AW115" s="246"/>
      <c r="AX115" s="244"/>
      <c r="AY115" s="245"/>
      <c r="AZ115" s="245"/>
      <c r="BA115" s="245"/>
      <c r="BB115" s="245"/>
      <c r="BC115" s="246"/>
      <c r="BD115" s="244"/>
      <c r="BE115" s="245"/>
      <c r="BF115" s="245"/>
      <c r="BG115" s="245"/>
      <c r="BH115" s="245"/>
      <c r="BI115" s="246"/>
      <c r="BJ115" s="244"/>
      <c r="BK115" s="245"/>
      <c r="BL115" s="245"/>
      <c r="BM115" s="245"/>
      <c r="BN115" s="245"/>
      <c r="BO115" s="246"/>
      <c r="BP115" s="244"/>
      <c r="BQ115" s="245"/>
      <c r="BR115" s="245"/>
      <c r="BS115" s="245"/>
      <c r="BT115" s="245"/>
      <c r="BU115" s="246"/>
      <c r="BV115" s="244"/>
      <c r="BW115" s="245"/>
      <c r="BX115" s="245"/>
      <c r="BY115" s="245"/>
      <c r="BZ115" s="245"/>
      <c r="CA115" s="246"/>
      <c r="CB115" s="244"/>
      <c r="CC115" s="245"/>
      <c r="CD115" s="245"/>
      <c r="CE115" s="245"/>
      <c r="CF115" s="245"/>
      <c r="CG115" s="246"/>
      <c r="CH115" s="244"/>
      <c r="CI115" s="245"/>
      <c r="CJ115" s="245"/>
      <c r="CK115" s="245"/>
      <c r="CL115" s="245"/>
      <c r="CM115" s="246"/>
    </row>
    <row r="116" spans="1:91" s="6" customFormat="1" ht="12.75" x14ac:dyDescent="0.2">
      <c r="A116" s="361"/>
      <c r="B116" s="245"/>
      <c r="C116" s="245"/>
      <c r="D116" s="245"/>
      <c r="E116" s="245"/>
      <c r="F116" s="245"/>
      <c r="G116" s="246"/>
      <c r="H116" s="245"/>
      <c r="I116" s="245"/>
      <c r="J116" s="245"/>
      <c r="K116" s="245"/>
      <c r="L116" s="245"/>
      <c r="M116" s="246"/>
      <c r="N116" s="244"/>
      <c r="O116" s="245"/>
      <c r="P116" s="245"/>
      <c r="Q116" s="245"/>
      <c r="R116" s="245"/>
      <c r="S116" s="246"/>
      <c r="T116" s="244"/>
      <c r="U116" s="245"/>
      <c r="V116" s="245"/>
      <c r="W116" s="245"/>
      <c r="X116" s="245"/>
      <c r="Y116" s="246"/>
      <c r="Z116" s="244"/>
      <c r="AA116" s="245"/>
      <c r="AB116" s="245"/>
      <c r="AC116" s="245"/>
      <c r="AD116" s="245"/>
      <c r="AE116" s="246"/>
      <c r="AF116" s="198"/>
      <c r="AG116" s="198"/>
      <c r="AH116" s="198"/>
      <c r="AI116" s="198"/>
      <c r="AJ116" s="198"/>
      <c r="AK116" s="198"/>
      <c r="AL116" s="244"/>
      <c r="AM116" s="245"/>
      <c r="AN116" s="245"/>
      <c r="AO116" s="245"/>
      <c r="AP116" s="245"/>
      <c r="AQ116" s="246"/>
      <c r="AR116" s="244"/>
      <c r="AS116" s="245"/>
      <c r="AT116" s="245"/>
      <c r="AU116" s="245"/>
      <c r="AV116" s="245"/>
      <c r="AW116" s="246"/>
      <c r="AX116" s="244"/>
      <c r="AY116" s="245"/>
      <c r="AZ116" s="245"/>
      <c r="BA116" s="245"/>
      <c r="BB116" s="245"/>
      <c r="BC116" s="246"/>
      <c r="BD116" s="244"/>
      <c r="BE116" s="245"/>
      <c r="BF116" s="245"/>
      <c r="BG116" s="245"/>
      <c r="BH116" s="245"/>
      <c r="BI116" s="246"/>
      <c r="BJ116" s="244"/>
      <c r="BK116" s="245"/>
      <c r="BL116" s="245"/>
      <c r="BM116" s="245"/>
      <c r="BN116" s="245"/>
      <c r="BO116" s="246"/>
      <c r="BP116" s="244"/>
      <c r="BQ116" s="245"/>
      <c r="BR116" s="245"/>
      <c r="BS116" s="245"/>
      <c r="BT116" s="245"/>
      <c r="BU116" s="246"/>
      <c r="BV116" s="244"/>
      <c r="BW116" s="245"/>
      <c r="BX116" s="245"/>
      <c r="BY116" s="245"/>
      <c r="BZ116" s="245"/>
      <c r="CA116" s="246"/>
      <c r="CB116" s="244"/>
      <c r="CC116" s="245"/>
      <c r="CD116" s="245"/>
      <c r="CE116" s="245"/>
      <c r="CF116" s="245"/>
      <c r="CG116" s="246"/>
      <c r="CH116" s="244"/>
      <c r="CI116" s="245"/>
      <c r="CJ116" s="245"/>
      <c r="CK116" s="245"/>
      <c r="CL116" s="245"/>
      <c r="CM116" s="246"/>
    </row>
    <row r="117" spans="1:91" s="6" customFormat="1" ht="12.75" x14ac:dyDescent="0.2">
      <c r="A117" s="361"/>
      <c r="B117" s="245"/>
      <c r="C117" s="245"/>
      <c r="D117" s="245"/>
      <c r="E117" s="245"/>
      <c r="F117" s="245"/>
      <c r="G117" s="246"/>
      <c r="H117" s="245"/>
      <c r="I117" s="245"/>
      <c r="J117" s="245"/>
      <c r="K117" s="245"/>
      <c r="L117" s="245"/>
      <c r="M117" s="246"/>
      <c r="N117" s="244"/>
      <c r="O117" s="245"/>
      <c r="P117" s="245"/>
      <c r="Q117" s="245"/>
      <c r="R117" s="245"/>
      <c r="S117" s="246"/>
      <c r="T117" s="244"/>
      <c r="U117" s="245"/>
      <c r="V117" s="245"/>
      <c r="W117" s="245"/>
      <c r="X117" s="245"/>
      <c r="Y117" s="246"/>
      <c r="Z117" s="244"/>
      <c r="AA117" s="245"/>
      <c r="AB117" s="245"/>
      <c r="AC117" s="245"/>
      <c r="AD117" s="245"/>
      <c r="AE117" s="246"/>
      <c r="AF117" s="198"/>
      <c r="AG117" s="198"/>
      <c r="AH117" s="198"/>
      <c r="AI117" s="198"/>
      <c r="AJ117" s="198"/>
      <c r="AK117" s="198"/>
      <c r="AL117" s="244"/>
      <c r="AM117" s="245"/>
      <c r="AN117" s="245"/>
      <c r="AO117" s="245"/>
      <c r="AP117" s="245"/>
      <c r="AQ117" s="246"/>
      <c r="AR117" s="244"/>
      <c r="AS117" s="245"/>
      <c r="AT117" s="245"/>
      <c r="AU117" s="245"/>
      <c r="AV117" s="245"/>
      <c r="AW117" s="246"/>
      <c r="AX117" s="244"/>
      <c r="AY117" s="245"/>
      <c r="AZ117" s="245"/>
      <c r="BA117" s="245"/>
      <c r="BB117" s="245"/>
      <c r="BC117" s="246"/>
      <c r="BD117" s="244"/>
      <c r="BE117" s="245"/>
      <c r="BF117" s="245"/>
      <c r="BG117" s="245"/>
      <c r="BH117" s="245"/>
      <c r="BI117" s="246"/>
      <c r="BJ117" s="244"/>
      <c r="BK117" s="245"/>
      <c r="BL117" s="245"/>
      <c r="BM117" s="245"/>
      <c r="BN117" s="245"/>
      <c r="BO117" s="246"/>
      <c r="BP117" s="244"/>
      <c r="BQ117" s="245"/>
      <c r="BR117" s="245"/>
      <c r="BS117" s="245"/>
      <c r="BT117" s="245"/>
      <c r="BU117" s="246"/>
      <c r="BV117" s="244"/>
      <c r="BW117" s="245"/>
      <c r="BX117" s="245"/>
      <c r="BY117" s="245"/>
      <c r="BZ117" s="245"/>
      <c r="CA117" s="246"/>
      <c r="CB117" s="244"/>
      <c r="CC117" s="245"/>
      <c r="CD117" s="245"/>
      <c r="CE117" s="245"/>
      <c r="CF117" s="245"/>
      <c r="CG117" s="246"/>
      <c r="CH117" s="244"/>
      <c r="CI117" s="245"/>
      <c r="CJ117" s="245"/>
      <c r="CK117" s="245"/>
      <c r="CL117" s="245"/>
      <c r="CM117" s="246"/>
    </row>
    <row r="118" spans="1:91" s="6" customFormat="1" ht="12.75" x14ac:dyDescent="0.2">
      <c r="A118" s="361"/>
      <c r="B118" s="245"/>
      <c r="C118" s="245"/>
      <c r="D118" s="245"/>
      <c r="E118" s="245"/>
      <c r="F118" s="245"/>
      <c r="G118" s="246"/>
      <c r="H118" s="245"/>
      <c r="I118" s="245"/>
      <c r="J118" s="245"/>
      <c r="K118" s="245"/>
      <c r="L118" s="245"/>
      <c r="M118" s="246"/>
      <c r="N118" s="244"/>
      <c r="O118" s="245"/>
      <c r="P118" s="245"/>
      <c r="Q118" s="245"/>
      <c r="R118" s="245"/>
      <c r="S118" s="246"/>
      <c r="T118" s="244"/>
      <c r="U118" s="245"/>
      <c r="V118" s="245"/>
      <c r="W118" s="245"/>
      <c r="X118" s="245"/>
      <c r="Y118" s="246"/>
      <c r="Z118" s="244"/>
      <c r="AA118" s="245"/>
      <c r="AB118" s="245"/>
      <c r="AC118" s="245"/>
      <c r="AD118" s="245"/>
      <c r="AE118" s="246"/>
      <c r="AF118" s="198"/>
      <c r="AG118" s="198"/>
      <c r="AH118" s="198"/>
      <c r="AI118" s="198"/>
      <c r="AJ118" s="198"/>
      <c r="AK118" s="198"/>
      <c r="AL118" s="244"/>
      <c r="AM118" s="245"/>
      <c r="AN118" s="245"/>
      <c r="AO118" s="245"/>
      <c r="AP118" s="245"/>
      <c r="AQ118" s="246"/>
      <c r="AR118" s="244"/>
      <c r="AS118" s="245"/>
      <c r="AT118" s="245"/>
      <c r="AU118" s="245"/>
      <c r="AV118" s="245"/>
      <c r="AW118" s="246"/>
      <c r="AX118" s="244"/>
      <c r="AY118" s="245"/>
      <c r="AZ118" s="245"/>
      <c r="BA118" s="245"/>
      <c r="BB118" s="245"/>
      <c r="BC118" s="246"/>
      <c r="BD118" s="244"/>
      <c r="BE118" s="245"/>
      <c r="BF118" s="245"/>
      <c r="BG118" s="245"/>
      <c r="BH118" s="245"/>
      <c r="BI118" s="246"/>
      <c r="BJ118" s="244"/>
      <c r="BK118" s="245"/>
      <c r="BL118" s="245"/>
      <c r="BM118" s="245"/>
      <c r="BN118" s="245"/>
      <c r="BO118" s="246"/>
      <c r="BP118" s="244"/>
      <c r="BQ118" s="245"/>
      <c r="BR118" s="245"/>
      <c r="BS118" s="245"/>
      <c r="BT118" s="245"/>
      <c r="BU118" s="246"/>
      <c r="BV118" s="244"/>
      <c r="BW118" s="245"/>
      <c r="BX118" s="245"/>
      <c r="BY118" s="245"/>
      <c r="BZ118" s="245"/>
      <c r="CA118" s="246"/>
      <c r="CB118" s="244"/>
      <c r="CC118" s="245"/>
      <c r="CD118" s="245"/>
      <c r="CE118" s="245"/>
      <c r="CF118" s="245"/>
      <c r="CG118" s="246"/>
      <c r="CH118" s="244"/>
      <c r="CI118" s="245"/>
      <c r="CJ118" s="245"/>
      <c r="CK118" s="245"/>
      <c r="CL118" s="245"/>
      <c r="CM118" s="246"/>
    </row>
    <row r="119" spans="1:91" s="6" customFormat="1" ht="12.75" x14ac:dyDescent="0.2">
      <c r="A119" s="361"/>
      <c r="B119" s="245"/>
      <c r="C119" s="245"/>
      <c r="D119" s="245"/>
      <c r="E119" s="245"/>
      <c r="F119" s="245"/>
      <c r="G119" s="246"/>
      <c r="H119" s="245"/>
      <c r="I119" s="245"/>
      <c r="J119" s="245"/>
      <c r="K119" s="245"/>
      <c r="L119" s="245"/>
      <c r="M119" s="246"/>
      <c r="N119" s="244"/>
      <c r="O119" s="245"/>
      <c r="P119" s="245"/>
      <c r="Q119" s="245"/>
      <c r="R119" s="245"/>
      <c r="S119" s="246"/>
      <c r="T119" s="244"/>
      <c r="U119" s="245"/>
      <c r="V119" s="245"/>
      <c r="W119" s="245"/>
      <c r="X119" s="245"/>
      <c r="Y119" s="246"/>
      <c r="Z119" s="244"/>
      <c r="AA119" s="245"/>
      <c r="AB119" s="245"/>
      <c r="AC119" s="245"/>
      <c r="AD119" s="245"/>
      <c r="AE119" s="246"/>
      <c r="AF119" s="198"/>
      <c r="AG119" s="198"/>
      <c r="AH119" s="198"/>
      <c r="AI119" s="198"/>
      <c r="AJ119" s="198"/>
      <c r="AK119" s="198"/>
      <c r="AL119" s="244"/>
      <c r="AM119" s="245"/>
      <c r="AN119" s="245"/>
      <c r="AO119" s="245"/>
      <c r="AP119" s="245"/>
      <c r="AQ119" s="246"/>
      <c r="AR119" s="244"/>
      <c r="AS119" s="245"/>
      <c r="AT119" s="245"/>
      <c r="AU119" s="245"/>
      <c r="AV119" s="245"/>
      <c r="AW119" s="246"/>
      <c r="AX119" s="244"/>
      <c r="AY119" s="245"/>
      <c r="AZ119" s="245"/>
      <c r="BA119" s="245"/>
      <c r="BB119" s="245"/>
      <c r="BC119" s="246"/>
      <c r="BD119" s="244"/>
      <c r="BE119" s="245"/>
      <c r="BF119" s="245"/>
      <c r="BG119" s="245"/>
      <c r="BH119" s="245"/>
      <c r="BI119" s="246"/>
      <c r="BJ119" s="244"/>
      <c r="BK119" s="245"/>
      <c r="BL119" s="245"/>
      <c r="BM119" s="245"/>
      <c r="BN119" s="245"/>
      <c r="BO119" s="246"/>
      <c r="BP119" s="244"/>
      <c r="BQ119" s="245"/>
      <c r="BR119" s="245"/>
      <c r="BS119" s="245"/>
      <c r="BT119" s="245"/>
      <c r="BU119" s="246"/>
      <c r="BV119" s="244"/>
      <c r="BW119" s="245"/>
      <c r="BX119" s="245"/>
      <c r="BY119" s="245"/>
      <c r="BZ119" s="245"/>
      <c r="CA119" s="246"/>
      <c r="CB119" s="244"/>
      <c r="CC119" s="245"/>
      <c r="CD119" s="245"/>
      <c r="CE119" s="245"/>
      <c r="CF119" s="245"/>
      <c r="CG119" s="246"/>
      <c r="CH119" s="244"/>
      <c r="CI119" s="245"/>
      <c r="CJ119" s="245"/>
      <c r="CK119" s="245"/>
      <c r="CL119" s="245"/>
      <c r="CM119" s="246"/>
    </row>
    <row r="120" spans="1:91" s="6" customFormat="1" ht="12.75" x14ac:dyDescent="0.2">
      <c r="A120" s="361"/>
      <c r="B120" s="245"/>
      <c r="C120" s="245"/>
      <c r="D120" s="245"/>
      <c r="E120" s="245"/>
      <c r="F120" s="245"/>
      <c r="G120" s="246"/>
      <c r="H120" s="245"/>
      <c r="I120" s="245"/>
      <c r="J120" s="245"/>
      <c r="K120" s="245"/>
      <c r="L120" s="245"/>
      <c r="M120" s="246"/>
      <c r="N120" s="244"/>
      <c r="O120" s="245"/>
      <c r="P120" s="245"/>
      <c r="Q120" s="245"/>
      <c r="R120" s="245"/>
      <c r="S120" s="246"/>
      <c r="T120" s="244"/>
      <c r="U120" s="245"/>
      <c r="V120" s="245"/>
      <c r="W120" s="245"/>
      <c r="X120" s="245"/>
      <c r="Y120" s="246"/>
      <c r="Z120" s="244"/>
      <c r="AA120" s="245"/>
      <c r="AB120" s="245"/>
      <c r="AC120" s="245"/>
      <c r="AD120" s="245"/>
      <c r="AE120" s="246"/>
      <c r="AF120" s="198"/>
      <c r="AG120" s="198"/>
      <c r="AH120" s="198"/>
      <c r="AI120" s="198"/>
      <c r="AJ120" s="198"/>
      <c r="AK120" s="198"/>
      <c r="AL120" s="244"/>
      <c r="AM120" s="245"/>
      <c r="AN120" s="245"/>
      <c r="AO120" s="245"/>
      <c r="AP120" s="245"/>
      <c r="AQ120" s="246"/>
      <c r="AR120" s="244"/>
      <c r="AS120" s="245"/>
      <c r="AT120" s="245"/>
      <c r="AU120" s="245"/>
      <c r="AV120" s="245"/>
      <c r="AW120" s="246"/>
      <c r="AX120" s="244"/>
      <c r="AY120" s="245"/>
      <c r="AZ120" s="245"/>
      <c r="BA120" s="245"/>
      <c r="BB120" s="245"/>
      <c r="BC120" s="246"/>
      <c r="BD120" s="244"/>
      <c r="BE120" s="245"/>
      <c r="BF120" s="245"/>
      <c r="BG120" s="245"/>
      <c r="BH120" s="245"/>
      <c r="BI120" s="246"/>
      <c r="BJ120" s="244"/>
      <c r="BK120" s="245"/>
      <c r="BL120" s="245"/>
      <c r="BM120" s="245"/>
      <c r="BN120" s="245"/>
      <c r="BO120" s="246"/>
      <c r="BP120" s="244"/>
      <c r="BQ120" s="245"/>
      <c r="BR120" s="245"/>
      <c r="BS120" s="245"/>
      <c r="BT120" s="245"/>
      <c r="BU120" s="246"/>
      <c r="BV120" s="244"/>
      <c r="BW120" s="245"/>
      <c r="BX120" s="245"/>
      <c r="BY120" s="245"/>
      <c r="BZ120" s="245"/>
      <c r="CA120" s="246"/>
      <c r="CB120" s="244"/>
      <c r="CC120" s="245"/>
      <c r="CD120" s="245"/>
      <c r="CE120" s="245"/>
      <c r="CF120" s="245"/>
      <c r="CG120" s="246"/>
      <c r="CH120" s="244"/>
      <c r="CI120" s="245"/>
      <c r="CJ120" s="245"/>
      <c r="CK120" s="245"/>
      <c r="CL120" s="245"/>
      <c r="CM120" s="246"/>
    </row>
    <row r="121" spans="1:91" s="6" customFormat="1" ht="12.75" x14ac:dyDescent="0.2">
      <c r="A121" s="362"/>
      <c r="B121" s="283"/>
      <c r="C121" s="283"/>
      <c r="D121" s="283"/>
      <c r="E121" s="283"/>
      <c r="F121" s="283"/>
      <c r="G121" s="284"/>
      <c r="H121" s="283"/>
      <c r="I121" s="283"/>
      <c r="J121" s="283"/>
      <c r="K121" s="283"/>
      <c r="L121" s="283"/>
      <c r="M121" s="284"/>
      <c r="N121" s="282"/>
      <c r="O121" s="283"/>
      <c r="P121" s="283"/>
      <c r="Q121" s="283"/>
      <c r="R121" s="283"/>
      <c r="S121" s="284"/>
      <c r="T121" s="282"/>
      <c r="U121" s="283"/>
      <c r="V121" s="283"/>
      <c r="W121" s="283"/>
      <c r="X121" s="283"/>
      <c r="Y121" s="284"/>
      <c r="Z121" s="282"/>
      <c r="AA121" s="283"/>
      <c r="AB121" s="283"/>
      <c r="AC121" s="283"/>
      <c r="AD121" s="283"/>
      <c r="AE121" s="284"/>
      <c r="AF121" s="185"/>
      <c r="AG121" s="185"/>
      <c r="AH121" s="185"/>
      <c r="AI121" s="185"/>
      <c r="AJ121" s="185"/>
      <c r="AK121" s="185"/>
      <c r="AL121" s="282"/>
      <c r="AM121" s="283"/>
      <c r="AN121" s="283"/>
      <c r="AO121" s="283"/>
      <c r="AP121" s="283"/>
      <c r="AQ121" s="284"/>
      <c r="AR121" s="282"/>
      <c r="AS121" s="283"/>
      <c r="AT121" s="283"/>
      <c r="AU121" s="283"/>
      <c r="AV121" s="283"/>
      <c r="AW121" s="284"/>
      <c r="AX121" s="282"/>
      <c r="AY121" s="283"/>
      <c r="AZ121" s="283"/>
      <c r="BA121" s="283"/>
      <c r="BB121" s="283"/>
      <c r="BC121" s="284"/>
      <c r="BD121" s="282"/>
      <c r="BE121" s="283"/>
      <c r="BF121" s="283"/>
      <c r="BG121" s="283"/>
      <c r="BH121" s="283"/>
      <c r="BI121" s="284"/>
      <c r="BJ121" s="282"/>
      <c r="BK121" s="283"/>
      <c r="BL121" s="283"/>
      <c r="BM121" s="283"/>
      <c r="BN121" s="283"/>
      <c r="BO121" s="284"/>
      <c r="BP121" s="282"/>
      <c r="BQ121" s="283"/>
      <c r="BR121" s="283"/>
      <c r="BS121" s="283"/>
      <c r="BT121" s="283"/>
      <c r="BU121" s="284"/>
      <c r="BV121" s="282"/>
      <c r="BW121" s="283"/>
      <c r="BX121" s="283"/>
      <c r="BY121" s="283"/>
      <c r="BZ121" s="283"/>
      <c r="CA121" s="284"/>
      <c r="CB121" s="282"/>
      <c r="CC121" s="283"/>
      <c r="CD121" s="283"/>
      <c r="CE121" s="283"/>
      <c r="CF121" s="283"/>
      <c r="CG121" s="284"/>
      <c r="CH121" s="247"/>
      <c r="CI121" s="248"/>
      <c r="CJ121" s="248"/>
      <c r="CK121" s="248"/>
      <c r="CL121" s="248"/>
      <c r="CM121" s="249"/>
    </row>
    <row r="122" spans="1:91" s="6" customFormat="1" ht="15" customHeight="1" x14ac:dyDescent="0.2">
      <c r="A122" s="352" t="s">
        <v>136</v>
      </c>
      <c r="B122" s="285" t="s">
        <v>144</v>
      </c>
      <c r="C122" s="286"/>
      <c r="D122" s="286"/>
      <c r="E122" s="286"/>
      <c r="F122" s="286"/>
      <c r="G122" s="287"/>
      <c r="H122" s="285" t="s">
        <v>145</v>
      </c>
      <c r="I122" s="286"/>
      <c r="J122" s="286"/>
      <c r="K122" s="286"/>
      <c r="L122" s="286"/>
      <c r="M122" s="287"/>
      <c r="N122" s="285" t="s">
        <v>146</v>
      </c>
      <c r="O122" s="286"/>
      <c r="P122" s="286"/>
      <c r="Q122" s="286"/>
      <c r="R122" s="286"/>
      <c r="S122" s="287"/>
      <c r="T122" s="285" t="s">
        <v>147</v>
      </c>
      <c r="U122" s="286"/>
      <c r="V122" s="286"/>
      <c r="W122" s="286"/>
      <c r="X122" s="286"/>
      <c r="Y122" s="287"/>
      <c r="Z122" s="285" t="s">
        <v>148</v>
      </c>
      <c r="AA122" s="286"/>
      <c r="AB122" s="286"/>
      <c r="AC122" s="286"/>
      <c r="AD122" s="286"/>
      <c r="AE122" s="287"/>
      <c r="AF122" s="285" t="s">
        <v>648</v>
      </c>
      <c r="AG122" s="286"/>
      <c r="AH122" s="286"/>
      <c r="AI122" s="286"/>
      <c r="AJ122" s="286"/>
      <c r="AK122" s="287"/>
      <c r="AL122" s="285" t="s">
        <v>144</v>
      </c>
      <c r="AM122" s="286"/>
      <c r="AN122" s="286"/>
      <c r="AO122" s="286"/>
      <c r="AP122" s="286"/>
      <c r="AQ122" s="287"/>
      <c r="AR122" s="285" t="s">
        <v>244</v>
      </c>
      <c r="AS122" s="286"/>
      <c r="AT122" s="286"/>
      <c r="AU122" s="286"/>
      <c r="AV122" s="286"/>
      <c r="AW122" s="287"/>
      <c r="AX122" s="285" t="s">
        <v>144</v>
      </c>
      <c r="AY122" s="286"/>
      <c r="AZ122" s="286"/>
      <c r="BA122" s="286"/>
      <c r="BB122" s="286"/>
      <c r="BC122" s="287"/>
      <c r="BD122" s="285" t="s">
        <v>144</v>
      </c>
      <c r="BE122" s="286"/>
      <c r="BF122" s="286"/>
      <c r="BG122" s="286"/>
      <c r="BH122" s="286"/>
      <c r="BI122" s="287"/>
      <c r="BJ122" s="285" t="s">
        <v>282</v>
      </c>
      <c r="BK122" s="286"/>
      <c r="BL122" s="286"/>
      <c r="BM122" s="286"/>
      <c r="BN122" s="286"/>
      <c r="BO122" s="287"/>
      <c r="BP122" s="285" t="s">
        <v>486</v>
      </c>
      <c r="BQ122" s="286"/>
      <c r="BR122" s="286"/>
      <c r="BS122" s="286"/>
      <c r="BT122" s="286"/>
      <c r="BU122" s="287"/>
      <c r="BV122" s="285" t="s">
        <v>283</v>
      </c>
      <c r="BW122" s="286"/>
      <c r="BX122" s="286"/>
      <c r="BY122" s="286"/>
      <c r="BZ122" s="286"/>
      <c r="CA122" s="287"/>
      <c r="CB122" s="285" t="s">
        <v>144</v>
      </c>
      <c r="CC122" s="286"/>
      <c r="CD122" s="286"/>
      <c r="CE122" s="286"/>
      <c r="CF122" s="286"/>
      <c r="CG122" s="287"/>
      <c r="CH122" s="285" t="s">
        <v>150</v>
      </c>
      <c r="CI122" s="286"/>
      <c r="CJ122" s="286"/>
      <c r="CK122" s="286"/>
      <c r="CL122" s="286"/>
      <c r="CM122" s="287"/>
    </row>
    <row r="123" spans="1:91" s="6" customFormat="1" ht="12.75" x14ac:dyDescent="0.2">
      <c r="A123" s="353"/>
      <c r="B123" s="276" t="s">
        <v>125</v>
      </c>
      <c r="C123" s="277"/>
      <c r="D123" s="277"/>
      <c r="E123" s="277"/>
      <c r="F123" s="277"/>
      <c r="G123" s="278"/>
      <c r="H123" s="276" t="s">
        <v>125</v>
      </c>
      <c r="I123" s="277"/>
      <c r="J123" s="277"/>
      <c r="K123" s="277"/>
      <c r="L123" s="277"/>
      <c r="M123" s="278"/>
      <c r="N123" s="276" t="s">
        <v>125</v>
      </c>
      <c r="O123" s="277"/>
      <c r="P123" s="277"/>
      <c r="Q123" s="277"/>
      <c r="R123" s="277"/>
      <c r="S123" s="278"/>
      <c r="T123" s="276" t="s">
        <v>125</v>
      </c>
      <c r="U123" s="277"/>
      <c r="V123" s="277"/>
      <c r="W123" s="277"/>
      <c r="X123" s="277"/>
      <c r="Y123" s="278"/>
      <c r="Z123" s="276" t="s">
        <v>125</v>
      </c>
      <c r="AA123" s="277"/>
      <c r="AB123" s="277"/>
      <c r="AC123" s="277"/>
      <c r="AD123" s="277"/>
      <c r="AE123" s="278"/>
      <c r="AF123" s="276" t="s">
        <v>125</v>
      </c>
      <c r="AG123" s="277"/>
      <c r="AH123" s="277"/>
      <c r="AI123" s="277"/>
      <c r="AJ123" s="277"/>
      <c r="AK123" s="278"/>
      <c r="AL123" s="276" t="s">
        <v>125</v>
      </c>
      <c r="AM123" s="277"/>
      <c r="AN123" s="277"/>
      <c r="AO123" s="277"/>
      <c r="AP123" s="277"/>
      <c r="AQ123" s="278"/>
      <c r="AR123" s="276" t="s">
        <v>125</v>
      </c>
      <c r="AS123" s="277"/>
      <c r="AT123" s="277"/>
      <c r="AU123" s="277"/>
      <c r="AV123" s="277"/>
      <c r="AW123" s="278"/>
      <c r="AX123" s="276" t="s">
        <v>125</v>
      </c>
      <c r="AY123" s="277"/>
      <c r="AZ123" s="277"/>
      <c r="BA123" s="277"/>
      <c r="BB123" s="277"/>
      <c r="BC123" s="278"/>
      <c r="BD123" s="276" t="s">
        <v>125</v>
      </c>
      <c r="BE123" s="277"/>
      <c r="BF123" s="277"/>
      <c r="BG123" s="277"/>
      <c r="BH123" s="277"/>
      <c r="BI123" s="278"/>
      <c r="BJ123" s="276" t="s">
        <v>125</v>
      </c>
      <c r="BK123" s="277"/>
      <c r="BL123" s="277"/>
      <c r="BM123" s="277"/>
      <c r="BN123" s="277"/>
      <c r="BO123" s="278"/>
      <c r="BP123" s="276" t="s">
        <v>125</v>
      </c>
      <c r="BQ123" s="277"/>
      <c r="BR123" s="277"/>
      <c r="BS123" s="277"/>
      <c r="BT123" s="277"/>
      <c r="BU123" s="278"/>
      <c r="BV123" s="276" t="s">
        <v>125</v>
      </c>
      <c r="BW123" s="277"/>
      <c r="BX123" s="277"/>
      <c r="BY123" s="277"/>
      <c r="BZ123" s="277"/>
      <c r="CA123" s="278"/>
      <c r="CB123" s="276" t="s">
        <v>125</v>
      </c>
      <c r="CC123" s="277"/>
      <c r="CD123" s="277"/>
      <c r="CE123" s="277"/>
      <c r="CF123" s="277"/>
      <c r="CG123" s="278"/>
      <c r="CH123" s="276" t="s">
        <v>125</v>
      </c>
      <c r="CI123" s="277"/>
      <c r="CJ123" s="277"/>
      <c r="CK123" s="277"/>
      <c r="CL123" s="277"/>
      <c r="CM123" s="278"/>
    </row>
    <row r="124" spans="1:91" s="6" customFormat="1" ht="12.75" x14ac:dyDescent="0.2">
      <c r="A124" s="354"/>
      <c r="B124" s="68"/>
      <c r="C124" s="69"/>
      <c r="D124" s="69"/>
      <c r="E124" s="69"/>
      <c r="F124" s="69"/>
      <c r="G124" s="70"/>
      <c r="H124" s="289"/>
      <c r="I124" s="289"/>
      <c r="J124" s="289"/>
      <c r="K124" s="289"/>
      <c r="L124" s="289"/>
      <c r="M124" s="290"/>
      <c r="N124" s="288"/>
      <c r="O124" s="289"/>
      <c r="P124" s="289"/>
      <c r="Q124" s="289"/>
      <c r="R124" s="289"/>
      <c r="S124" s="290"/>
      <c r="T124" s="288"/>
      <c r="U124" s="289"/>
      <c r="V124" s="289"/>
      <c r="W124" s="289"/>
      <c r="X124" s="289"/>
      <c r="Y124" s="290"/>
      <c r="Z124" s="288"/>
      <c r="AA124" s="289"/>
      <c r="AB124" s="289"/>
      <c r="AC124" s="289"/>
      <c r="AD124" s="289"/>
      <c r="AE124" s="290"/>
      <c r="AF124" s="199"/>
      <c r="AG124" s="199"/>
      <c r="AH124" s="199"/>
      <c r="AI124" s="199"/>
      <c r="AJ124" s="199"/>
      <c r="AK124" s="199"/>
      <c r="AL124" s="288"/>
      <c r="AM124" s="289"/>
      <c r="AN124" s="289"/>
      <c r="AO124" s="289"/>
      <c r="AP124" s="289"/>
      <c r="AQ124" s="290"/>
      <c r="AR124" s="288"/>
      <c r="AS124" s="289"/>
      <c r="AT124" s="289"/>
      <c r="AU124" s="289"/>
      <c r="AV124" s="289"/>
      <c r="AW124" s="290"/>
      <c r="AX124" s="288"/>
      <c r="AY124" s="289"/>
      <c r="AZ124" s="289"/>
      <c r="BA124" s="289"/>
      <c r="BB124" s="289"/>
      <c r="BC124" s="290"/>
      <c r="BD124" s="288"/>
      <c r="BE124" s="289"/>
      <c r="BF124" s="289"/>
      <c r="BG124" s="289"/>
      <c r="BH124" s="289"/>
      <c r="BI124" s="290"/>
      <c r="BJ124" s="288"/>
      <c r="BK124" s="289"/>
      <c r="BL124" s="289"/>
      <c r="BM124" s="289"/>
      <c r="BN124" s="289"/>
      <c r="BO124" s="290"/>
      <c r="BP124" s="288"/>
      <c r="BQ124" s="289"/>
      <c r="BR124" s="289"/>
      <c r="BS124" s="289"/>
      <c r="BT124" s="289"/>
      <c r="BU124" s="290"/>
      <c r="BV124" s="288"/>
      <c r="BW124" s="289"/>
      <c r="BX124" s="289"/>
      <c r="BY124" s="289"/>
      <c r="BZ124" s="289"/>
      <c r="CA124" s="290"/>
      <c r="CB124" s="288"/>
      <c r="CC124" s="289"/>
      <c r="CD124" s="289"/>
      <c r="CE124" s="289"/>
      <c r="CF124" s="289"/>
      <c r="CG124" s="290"/>
      <c r="CH124" s="232"/>
      <c r="CI124" s="233"/>
      <c r="CJ124" s="233"/>
      <c r="CK124" s="233"/>
      <c r="CL124" s="233"/>
      <c r="CM124" s="234"/>
    </row>
    <row r="125" spans="1:91" s="6" customFormat="1" ht="12.75" x14ac:dyDescent="0.2">
      <c r="A125" s="354"/>
      <c r="B125" s="71"/>
      <c r="C125" s="28"/>
      <c r="D125" s="28"/>
      <c r="E125" s="28"/>
      <c r="F125" s="28"/>
      <c r="G125" s="72"/>
      <c r="H125" s="236"/>
      <c r="I125" s="236"/>
      <c r="J125" s="236"/>
      <c r="K125" s="236"/>
      <c r="L125" s="236"/>
      <c r="M125" s="237"/>
      <c r="N125" s="235"/>
      <c r="O125" s="236"/>
      <c r="P125" s="236"/>
      <c r="Q125" s="236"/>
      <c r="R125" s="236"/>
      <c r="S125" s="237"/>
      <c r="T125" s="235"/>
      <c r="U125" s="236"/>
      <c r="V125" s="236"/>
      <c r="W125" s="236"/>
      <c r="X125" s="236"/>
      <c r="Y125" s="237"/>
      <c r="Z125" s="235"/>
      <c r="AA125" s="236"/>
      <c r="AB125" s="236"/>
      <c r="AC125" s="236"/>
      <c r="AD125" s="236"/>
      <c r="AE125" s="237"/>
      <c r="AF125" s="200"/>
      <c r="AG125" s="200"/>
      <c r="AH125" s="200"/>
      <c r="AI125" s="200"/>
      <c r="AJ125" s="200"/>
      <c r="AK125" s="200"/>
      <c r="AL125" s="235"/>
      <c r="AM125" s="236"/>
      <c r="AN125" s="236"/>
      <c r="AO125" s="236"/>
      <c r="AP125" s="236"/>
      <c r="AQ125" s="237"/>
      <c r="AR125" s="235"/>
      <c r="AS125" s="236"/>
      <c r="AT125" s="236"/>
      <c r="AU125" s="236"/>
      <c r="AV125" s="236"/>
      <c r="AW125" s="237"/>
      <c r="AX125" s="235"/>
      <c r="AY125" s="236"/>
      <c r="AZ125" s="236"/>
      <c r="BA125" s="236"/>
      <c r="BB125" s="236"/>
      <c r="BC125" s="237"/>
      <c r="BD125" s="235"/>
      <c r="BE125" s="236"/>
      <c r="BF125" s="236"/>
      <c r="BG125" s="236"/>
      <c r="BH125" s="236"/>
      <c r="BI125" s="237"/>
      <c r="BJ125" s="235"/>
      <c r="BK125" s="236"/>
      <c r="BL125" s="236"/>
      <c r="BM125" s="236"/>
      <c r="BN125" s="236"/>
      <c r="BO125" s="237"/>
      <c r="BP125" s="235"/>
      <c r="BQ125" s="236"/>
      <c r="BR125" s="236"/>
      <c r="BS125" s="236"/>
      <c r="BT125" s="236"/>
      <c r="BU125" s="237"/>
      <c r="BV125" s="235"/>
      <c r="BW125" s="236"/>
      <c r="BX125" s="236"/>
      <c r="BY125" s="236"/>
      <c r="BZ125" s="236"/>
      <c r="CA125" s="237"/>
      <c r="CB125" s="235"/>
      <c r="CC125" s="236"/>
      <c r="CD125" s="236"/>
      <c r="CE125" s="236"/>
      <c r="CF125" s="236"/>
      <c r="CG125" s="237"/>
      <c r="CH125" s="235"/>
      <c r="CI125" s="236"/>
      <c r="CJ125" s="236"/>
      <c r="CK125" s="236"/>
      <c r="CL125" s="236"/>
      <c r="CM125" s="237"/>
    </row>
    <row r="126" spans="1:91" s="6" customFormat="1" ht="12.75" x14ac:dyDescent="0.2">
      <c r="A126" s="354"/>
      <c r="B126" s="71"/>
      <c r="C126" s="28"/>
      <c r="D126" s="28"/>
      <c r="E126" s="28"/>
      <c r="F126" s="28"/>
      <c r="G126" s="72"/>
      <c r="H126" s="236"/>
      <c r="I126" s="236"/>
      <c r="J126" s="236"/>
      <c r="K126" s="236"/>
      <c r="L126" s="236"/>
      <c r="M126" s="237"/>
      <c r="N126" s="235"/>
      <c r="O126" s="236"/>
      <c r="P126" s="236"/>
      <c r="Q126" s="236"/>
      <c r="R126" s="236"/>
      <c r="S126" s="237"/>
      <c r="T126" s="235"/>
      <c r="U126" s="236"/>
      <c r="V126" s="236"/>
      <c r="W126" s="236"/>
      <c r="X126" s="236"/>
      <c r="Y126" s="237"/>
      <c r="Z126" s="235"/>
      <c r="AA126" s="236"/>
      <c r="AB126" s="236"/>
      <c r="AC126" s="236"/>
      <c r="AD126" s="236"/>
      <c r="AE126" s="237"/>
      <c r="AF126" s="200"/>
      <c r="AG126" s="200"/>
      <c r="AH126" s="200"/>
      <c r="AI126" s="200"/>
      <c r="AJ126" s="200"/>
      <c r="AK126" s="200"/>
      <c r="AL126" s="235"/>
      <c r="AM126" s="236"/>
      <c r="AN126" s="236"/>
      <c r="AO126" s="236"/>
      <c r="AP126" s="236"/>
      <c r="AQ126" s="237"/>
      <c r="AR126" s="235"/>
      <c r="AS126" s="236"/>
      <c r="AT126" s="236"/>
      <c r="AU126" s="236"/>
      <c r="AV126" s="236"/>
      <c r="AW126" s="237"/>
      <c r="AX126" s="235"/>
      <c r="AY126" s="236"/>
      <c r="AZ126" s="236"/>
      <c r="BA126" s="236"/>
      <c r="BB126" s="236"/>
      <c r="BC126" s="237"/>
      <c r="BD126" s="235"/>
      <c r="BE126" s="236"/>
      <c r="BF126" s="236"/>
      <c r="BG126" s="236"/>
      <c r="BH126" s="236"/>
      <c r="BI126" s="237"/>
      <c r="BJ126" s="235"/>
      <c r="BK126" s="236"/>
      <c r="BL126" s="236"/>
      <c r="BM126" s="236"/>
      <c r="BN126" s="236"/>
      <c r="BO126" s="237"/>
      <c r="BP126" s="235"/>
      <c r="BQ126" s="236"/>
      <c r="BR126" s="236"/>
      <c r="BS126" s="236"/>
      <c r="BT126" s="236"/>
      <c r="BU126" s="237"/>
      <c r="BV126" s="235"/>
      <c r="BW126" s="236"/>
      <c r="BX126" s="236"/>
      <c r="BY126" s="236"/>
      <c r="BZ126" s="236"/>
      <c r="CA126" s="237"/>
      <c r="CB126" s="235"/>
      <c r="CC126" s="236"/>
      <c r="CD126" s="236"/>
      <c r="CE126" s="236"/>
      <c r="CF126" s="236"/>
      <c r="CG126" s="237"/>
      <c r="CH126" s="235"/>
      <c r="CI126" s="236"/>
      <c r="CJ126" s="236"/>
      <c r="CK126" s="236"/>
      <c r="CL126" s="236"/>
      <c r="CM126" s="237"/>
    </row>
    <row r="127" spans="1:91" s="6" customFormat="1" ht="12.75" x14ac:dyDescent="0.2">
      <c r="A127" s="354"/>
      <c r="B127" s="71"/>
      <c r="C127" s="28"/>
      <c r="D127" s="28"/>
      <c r="E127" s="28"/>
      <c r="F127" s="28"/>
      <c r="G127" s="72"/>
      <c r="H127" s="236"/>
      <c r="I127" s="236"/>
      <c r="J127" s="236"/>
      <c r="K127" s="236"/>
      <c r="L127" s="236"/>
      <c r="M127" s="237"/>
      <c r="N127" s="235"/>
      <c r="O127" s="236"/>
      <c r="P127" s="236"/>
      <c r="Q127" s="236"/>
      <c r="R127" s="236"/>
      <c r="S127" s="237"/>
      <c r="T127" s="235"/>
      <c r="U127" s="236"/>
      <c r="V127" s="236"/>
      <c r="W127" s="236"/>
      <c r="X127" s="236"/>
      <c r="Y127" s="237"/>
      <c r="Z127" s="235"/>
      <c r="AA127" s="236"/>
      <c r="AB127" s="236"/>
      <c r="AC127" s="236"/>
      <c r="AD127" s="236"/>
      <c r="AE127" s="237"/>
      <c r="AF127" s="200"/>
      <c r="AG127" s="200"/>
      <c r="AH127" s="200"/>
      <c r="AI127" s="200"/>
      <c r="AJ127" s="200"/>
      <c r="AK127" s="200"/>
      <c r="AL127" s="235"/>
      <c r="AM127" s="236"/>
      <c r="AN127" s="236"/>
      <c r="AO127" s="236"/>
      <c r="AP127" s="236"/>
      <c r="AQ127" s="237"/>
      <c r="AR127" s="235"/>
      <c r="AS127" s="236"/>
      <c r="AT127" s="236"/>
      <c r="AU127" s="236"/>
      <c r="AV127" s="236"/>
      <c r="AW127" s="237"/>
      <c r="AX127" s="235"/>
      <c r="AY127" s="236"/>
      <c r="AZ127" s="236"/>
      <c r="BA127" s="236"/>
      <c r="BB127" s="236"/>
      <c r="BC127" s="237"/>
      <c r="BD127" s="235"/>
      <c r="BE127" s="236"/>
      <c r="BF127" s="236"/>
      <c r="BG127" s="236"/>
      <c r="BH127" s="236"/>
      <c r="BI127" s="237"/>
      <c r="BJ127" s="235"/>
      <c r="BK127" s="236"/>
      <c r="BL127" s="236"/>
      <c r="BM127" s="236"/>
      <c r="BN127" s="236"/>
      <c r="BO127" s="237"/>
      <c r="BP127" s="235"/>
      <c r="BQ127" s="236"/>
      <c r="BR127" s="236"/>
      <c r="BS127" s="236"/>
      <c r="BT127" s="236"/>
      <c r="BU127" s="237"/>
      <c r="BV127" s="235"/>
      <c r="BW127" s="236"/>
      <c r="BX127" s="236"/>
      <c r="BY127" s="236"/>
      <c r="BZ127" s="236"/>
      <c r="CA127" s="237"/>
      <c r="CB127" s="235"/>
      <c r="CC127" s="236"/>
      <c r="CD127" s="236"/>
      <c r="CE127" s="236"/>
      <c r="CF127" s="236"/>
      <c r="CG127" s="237"/>
      <c r="CH127" s="235"/>
      <c r="CI127" s="236"/>
      <c r="CJ127" s="236"/>
      <c r="CK127" s="236"/>
      <c r="CL127" s="236"/>
      <c r="CM127" s="237"/>
    </row>
    <row r="128" spans="1:91" s="6" customFormat="1" ht="12.75" x14ac:dyDescent="0.2">
      <c r="A128" s="354"/>
      <c r="B128" s="71"/>
      <c r="C128" s="28"/>
      <c r="D128" s="28"/>
      <c r="E128" s="28"/>
      <c r="F128" s="28"/>
      <c r="G128" s="72"/>
      <c r="H128" s="236"/>
      <c r="I128" s="236"/>
      <c r="J128" s="236"/>
      <c r="K128" s="236"/>
      <c r="L128" s="236"/>
      <c r="M128" s="237"/>
      <c r="N128" s="235"/>
      <c r="O128" s="236"/>
      <c r="P128" s="236"/>
      <c r="Q128" s="236"/>
      <c r="R128" s="236"/>
      <c r="S128" s="237"/>
      <c r="T128" s="235"/>
      <c r="U128" s="236"/>
      <c r="V128" s="236"/>
      <c r="W128" s="236"/>
      <c r="X128" s="236"/>
      <c r="Y128" s="237"/>
      <c r="Z128" s="235"/>
      <c r="AA128" s="236"/>
      <c r="AB128" s="236"/>
      <c r="AC128" s="236"/>
      <c r="AD128" s="236"/>
      <c r="AE128" s="237"/>
      <c r="AF128" s="200"/>
      <c r="AG128" s="200"/>
      <c r="AH128" s="200"/>
      <c r="AI128" s="200"/>
      <c r="AJ128" s="200"/>
      <c r="AK128" s="200"/>
      <c r="AL128" s="235"/>
      <c r="AM128" s="236"/>
      <c r="AN128" s="236"/>
      <c r="AO128" s="236"/>
      <c r="AP128" s="236"/>
      <c r="AQ128" s="237"/>
      <c r="AR128" s="235"/>
      <c r="AS128" s="236"/>
      <c r="AT128" s="236"/>
      <c r="AU128" s="236"/>
      <c r="AV128" s="236"/>
      <c r="AW128" s="237"/>
      <c r="AX128" s="235"/>
      <c r="AY128" s="236"/>
      <c r="AZ128" s="236"/>
      <c r="BA128" s="236"/>
      <c r="BB128" s="236"/>
      <c r="BC128" s="237"/>
      <c r="BD128" s="235"/>
      <c r="BE128" s="236"/>
      <c r="BF128" s="236"/>
      <c r="BG128" s="236"/>
      <c r="BH128" s="236"/>
      <c r="BI128" s="237"/>
      <c r="BJ128" s="235"/>
      <c r="BK128" s="236"/>
      <c r="BL128" s="236"/>
      <c r="BM128" s="236"/>
      <c r="BN128" s="236"/>
      <c r="BO128" s="237"/>
      <c r="BP128" s="235"/>
      <c r="BQ128" s="236"/>
      <c r="BR128" s="236"/>
      <c r="BS128" s="236"/>
      <c r="BT128" s="236"/>
      <c r="BU128" s="237"/>
      <c r="BV128" s="235"/>
      <c r="BW128" s="236"/>
      <c r="BX128" s="236"/>
      <c r="BY128" s="236"/>
      <c r="BZ128" s="236"/>
      <c r="CA128" s="237"/>
      <c r="CB128" s="235"/>
      <c r="CC128" s="236"/>
      <c r="CD128" s="236"/>
      <c r="CE128" s="236"/>
      <c r="CF128" s="236"/>
      <c r="CG128" s="237"/>
      <c r="CH128" s="235"/>
      <c r="CI128" s="236"/>
      <c r="CJ128" s="236"/>
      <c r="CK128" s="236"/>
      <c r="CL128" s="236"/>
      <c r="CM128" s="237"/>
    </row>
    <row r="129" spans="1:91" s="6" customFormat="1" ht="12.75" x14ac:dyDescent="0.2">
      <c r="A129" s="354"/>
      <c r="B129" s="71"/>
      <c r="C129" s="28"/>
      <c r="D129" s="28"/>
      <c r="E129" s="28"/>
      <c r="F129" s="28"/>
      <c r="G129" s="72"/>
      <c r="H129" s="236"/>
      <c r="I129" s="236"/>
      <c r="J129" s="236"/>
      <c r="K129" s="236"/>
      <c r="L129" s="236"/>
      <c r="M129" s="237"/>
      <c r="N129" s="235"/>
      <c r="O129" s="236"/>
      <c r="P129" s="236"/>
      <c r="Q129" s="236"/>
      <c r="R129" s="236"/>
      <c r="S129" s="237"/>
      <c r="T129" s="235"/>
      <c r="U129" s="236"/>
      <c r="V129" s="236"/>
      <c r="W129" s="236"/>
      <c r="X129" s="236"/>
      <c r="Y129" s="237"/>
      <c r="Z129" s="235"/>
      <c r="AA129" s="236"/>
      <c r="AB129" s="236"/>
      <c r="AC129" s="236"/>
      <c r="AD129" s="236"/>
      <c r="AE129" s="237"/>
      <c r="AF129" s="200"/>
      <c r="AG129" s="200"/>
      <c r="AH129" s="200"/>
      <c r="AI129" s="200"/>
      <c r="AJ129" s="200"/>
      <c r="AK129" s="200"/>
      <c r="AL129" s="235"/>
      <c r="AM129" s="236"/>
      <c r="AN129" s="236"/>
      <c r="AO129" s="236"/>
      <c r="AP129" s="236"/>
      <c r="AQ129" s="237"/>
      <c r="AR129" s="235"/>
      <c r="AS129" s="236"/>
      <c r="AT129" s="236"/>
      <c r="AU129" s="236"/>
      <c r="AV129" s="236"/>
      <c r="AW129" s="237"/>
      <c r="AX129" s="235"/>
      <c r="AY129" s="236"/>
      <c r="AZ129" s="236"/>
      <c r="BA129" s="236"/>
      <c r="BB129" s="236"/>
      <c r="BC129" s="237"/>
      <c r="BD129" s="235"/>
      <c r="BE129" s="236"/>
      <c r="BF129" s="236"/>
      <c r="BG129" s="236"/>
      <c r="BH129" s="236"/>
      <c r="BI129" s="237"/>
      <c r="BJ129" s="235"/>
      <c r="BK129" s="236"/>
      <c r="BL129" s="236"/>
      <c r="BM129" s="236"/>
      <c r="BN129" s="236"/>
      <c r="BO129" s="237"/>
      <c r="BP129" s="235"/>
      <c r="BQ129" s="236"/>
      <c r="BR129" s="236"/>
      <c r="BS129" s="236"/>
      <c r="BT129" s="236"/>
      <c r="BU129" s="237"/>
      <c r="BV129" s="235"/>
      <c r="BW129" s="236"/>
      <c r="BX129" s="236"/>
      <c r="BY129" s="236"/>
      <c r="BZ129" s="236"/>
      <c r="CA129" s="237"/>
      <c r="CB129" s="235"/>
      <c r="CC129" s="236"/>
      <c r="CD129" s="236"/>
      <c r="CE129" s="236"/>
      <c r="CF129" s="236"/>
      <c r="CG129" s="237"/>
      <c r="CH129" s="235"/>
      <c r="CI129" s="236"/>
      <c r="CJ129" s="236"/>
      <c r="CK129" s="236"/>
      <c r="CL129" s="236"/>
      <c r="CM129" s="237"/>
    </row>
    <row r="130" spans="1:91" s="6" customFormat="1" ht="12.75" x14ac:dyDescent="0.2">
      <c r="A130" s="354"/>
      <c r="B130" s="71"/>
      <c r="C130" s="28"/>
      <c r="D130" s="28"/>
      <c r="E130" s="28"/>
      <c r="F130" s="28"/>
      <c r="G130" s="72"/>
      <c r="H130" s="236"/>
      <c r="I130" s="236"/>
      <c r="J130" s="236"/>
      <c r="K130" s="236"/>
      <c r="L130" s="236"/>
      <c r="M130" s="237"/>
      <c r="N130" s="235"/>
      <c r="O130" s="236"/>
      <c r="P130" s="236"/>
      <c r="Q130" s="236"/>
      <c r="R130" s="236"/>
      <c r="S130" s="237"/>
      <c r="T130" s="235"/>
      <c r="U130" s="236"/>
      <c r="V130" s="236"/>
      <c r="W130" s="236"/>
      <c r="X130" s="236"/>
      <c r="Y130" s="237"/>
      <c r="Z130" s="235"/>
      <c r="AA130" s="236"/>
      <c r="AB130" s="236"/>
      <c r="AC130" s="236"/>
      <c r="AD130" s="236"/>
      <c r="AE130" s="237"/>
      <c r="AF130" s="200"/>
      <c r="AG130" s="200"/>
      <c r="AH130" s="200"/>
      <c r="AI130" s="200"/>
      <c r="AJ130" s="200"/>
      <c r="AK130" s="200"/>
      <c r="AL130" s="235"/>
      <c r="AM130" s="236"/>
      <c r="AN130" s="236"/>
      <c r="AO130" s="236"/>
      <c r="AP130" s="236"/>
      <c r="AQ130" s="237"/>
      <c r="AR130" s="235"/>
      <c r="AS130" s="236"/>
      <c r="AT130" s="236"/>
      <c r="AU130" s="236"/>
      <c r="AV130" s="236"/>
      <c r="AW130" s="237"/>
      <c r="AX130" s="235"/>
      <c r="AY130" s="236"/>
      <c r="AZ130" s="236"/>
      <c r="BA130" s="236"/>
      <c r="BB130" s="236"/>
      <c r="BC130" s="237"/>
      <c r="BD130" s="235"/>
      <c r="BE130" s="236"/>
      <c r="BF130" s="236"/>
      <c r="BG130" s="236"/>
      <c r="BH130" s="236"/>
      <c r="BI130" s="237"/>
      <c r="BJ130" s="235"/>
      <c r="BK130" s="236"/>
      <c r="BL130" s="236"/>
      <c r="BM130" s="236"/>
      <c r="BN130" s="236"/>
      <c r="BO130" s="237"/>
      <c r="BP130" s="235"/>
      <c r="BQ130" s="236"/>
      <c r="BR130" s="236"/>
      <c r="BS130" s="236"/>
      <c r="BT130" s="236"/>
      <c r="BU130" s="237"/>
      <c r="BV130" s="235"/>
      <c r="BW130" s="236"/>
      <c r="BX130" s="236"/>
      <c r="BY130" s="236"/>
      <c r="BZ130" s="236"/>
      <c r="CA130" s="237"/>
      <c r="CB130" s="235"/>
      <c r="CC130" s="236"/>
      <c r="CD130" s="236"/>
      <c r="CE130" s="236"/>
      <c r="CF130" s="236"/>
      <c r="CG130" s="237"/>
      <c r="CH130" s="235"/>
      <c r="CI130" s="236"/>
      <c r="CJ130" s="236"/>
      <c r="CK130" s="236"/>
      <c r="CL130" s="236"/>
      <c r="CM130" s="237"/>
    </row>
    <row r="131" spans="1:91" s="6" customFormat="1" ht="12.75" x14ac:dyDescent="0.2">
      <c r="A131" s="354"/>
      <c r="B131" s="71"/>
      <c r="C131" s="28"/>
      <c r="D131" s="28"/>
      <c r="E131" s="28"/>
      <c r="F131" s="28"/>
      <c r="G131" s="72"/>
      <c r="H131" s="236"/>
      <c r="I131" s="236"/>
      <c r="J131" s="236"/>
      <c r="K131" s="236"/>
      <c r="L131" s="236"/>
      <c r="M131" s="237"/>
      <c r="N131" s="235"/>
      <c r="O131" s="236"/>
      <c r="P131" s="236"/>
      <c r="Q131" s="236"/>
      <c r="R131" s="236"/>
      <c r="S131" s="237"/>
      <c r="T131" s="235"/>
      <c r="U131" s="236"/>
      <c r="V131" s="236"/>
      <c r="W131" s="236"/>
      <c r="X131" s="236"/>
      <c r="Y131" s="237"/>
      <c r="Z131" s="235"/>
      <c r="AA131" s="236"/>
      <c r="AB131" s="236"/>
      <c r="AC131" s="236"/>
      <c r="AD131" s="236"/>
      <c r="AE131" s="237"/>
      <c r="AF131" s="200"/>
      <c r="AG131" s="200"/>
      <c r="AH131" s="200"/>
      <c r="AI131" s="200"/>
      <c r="AJ131" s="200"/>
      <c r="AK131" s="200"/>
      <c r="AL131" s="235"/>
      <c r="AM131" s="236"/>
      <c r="AN131" s="236"/>
      <c r="AO131" s="236"/>
      <c r="AP131" s="236"/>
      <c r="AQ131" s="237"/>
      <c r="AR131" s="235"/>
      <c r="AS131" s="236"/>
      <c r="AT131" s="236"/>
      <c r="AU131" s="236"/>
      <c r="AV131" s="236"/>
      <c r="AW131" s="237"/>
      <c r="AX131" s="235"/>
      <c r="AY131" s="236"/>
      <c r="AZ131" s="236"/>
      <c r="BA131" s="236"/>
      <c r="BB131" s="236"/>
      <c r="BC131" s="237"/>
      <c r="BD131" s="235"/>
      <c r="BE131" s="236"/>
      <c r="BF131" s="236"/>
      <c r="BG131" s="236"/>
      <c r="BH131" s="236"/>
      <c r="BI131" s="237"/>
      <c r="BJ131" s="235"/>
      <c r="BK131" s="236"/>
      <c r="BL131" s="236"/>
      <c r="BM131" s="236"/>
      <c r="BN131" s="236"/>
      <c r="BO131" s="237"/>
      <c r="BP131" s="235"/>
      <c r="BQ131" s="236"/>
      <c r="BR131" s="236"/>
      <c r="BS131" s="236"/>
      <c r="BT131" s="236"/>
      <c r="BU131" s="237"/>
      <c r="BV131" s="235"/>
      <c r="BW131" s="236"/>
      <c r="BX131" s="236"/>
      <c r="BY131" s="236"/>
      <c r="BZ131" s="236"/>
      <c r="CA131" s="237"/>
      <c r="CB131" s="235"/>
      <c r="CC131" s="236"/>
      <c r="CD131" s="236"/>
      <c r="CE131" s="236"/>
      <c r="CF131" s="236"/>
      <c r="CG131" s="237"/>
      <c r="CH131" s="235"/>
      <c r="CI131" s="236"/>
      <c r="CJ131" s="236"/>
      <c r="CK131" s="236"/>
      <c r="CL131" s="236"/>
      <c r="CM131" s="237"/>
    </row>
    <row r="132" spans="1:91" s="6" customFormat="1" ht="12.75" x14ac:dyDescent="0.2">
      <c r="A132" s="354"/>
      <c r="B132" s="71"/>
      <c r="C132" s="28"/>
      <c r="D132" s="28"/>
      <c r="E132" s="28"/>
      <c r="F132" s="28"/>
      <c r="G132" s="72"/>
      <c r="H132" s="236"/>
      <c r="I132" s="236"/>
      <c r="J132" s="236"/>
      <c r="K132" s="236"/>
      <c r="L132" s="236"/>
      <c r="M132" s="237"/>
      <c r="N132" s="235"/>
      <c r="O132" s="236"/>
      <c r="P132" s="236"/>
      <c r="Q132" s="236"/>
      <c r="R132" s="236"/>
      <c r="S132" s="237"/>
      <c r="T132" s="235"/>
      <c r="U132" s="236"/>
      <c r="V132" s="236"/>
      <c r="W132" s="236"/>
      <c r="X132" s="236"/>
      <c r="Y132" s="237"/>
      <c r="Z132" s="235"/>
      <c r="AA132" s="236"/>
      <c r="AB132" s="236"/>
      <c r="AC132" s="236"/>
      <c r="AD132" s="236"/>
      <c r="AE132" s="237"/>
      <c r="AF132" s="200"/>
      <c r="AG132" s="200"/>
      <c r="AH132" s="200"/>
      <c r="AI132" s="200"/>
      <c r="AJ132" s="200"/>
      <c r="AK132" s="200"/>
      <c r="AL132" s="235"/>
      <c r="AM132" s="236"/>
      <c r="AN132" s="236"/>
      <c r="AO132" s="236"/>
      <c r="AP132" s="236"/>
      <c r="AQ132" s="237"/>
      <c r="AR132" s="235"/>
      <c r="AS132" s="236"/>
      <c r="AT132" s="236"/>
      <c r="AU132" s="236"/>
      <c r="AV132" s="236"/>
      <c r="AW132" s="237"/>
      <c r="AX132" s="235"/>
      <c r="AY132" s="236"/>
      <c r="AZ132" s="236"/>
      <c r="BA132" s="236"/>
      <c r="BB132" s="236"/>
      <c r="BC132" s="237"/>
      <c r="BD132" s="235"/>
      <c r="BE132" s="236"/>
      <c r="BF132" s="236"/>
      <c r="BG132" s="236"/>
      <c r="BH132" s="236"/>
      <c r="BI132" s="237"/>
      <c r="BJ132" s="235"/>
      <c r="BK132" s="236"/>
      <c r="BL132" s="236"/>
      <c r="BM132" s="236"/>
      <c r="BN132" s="236"/>
      <c r="BO132" s="237"/>
      <c r="BP132" s="235"/>
      <c r="BQ132" s="236"/>
      <c r="BR132" s="236"/>
      <c r="BS132" s="236"/>
      <c r="BT132" s="236"/>
      <c r="BU132" s="237"/>
      <c r="BV132" s="235"/>
      <c r="BW132" s="236"/>
      <c r="BX132" s="236"/>
      <c r="BY132" s="236"/>
      <c r="BZ132" s="236"/>
      <c r="CA132" s="237"/>
      <c r="CB132" s="235"/>
      <c r="CC132" s="236"/>
      <c r="CD132" s="236"/>
      <c r="CE132" s="236"/>
      <c r="CF132" s="236"/>
      <c r="CG132" s="237"/>
      <c r="CH132" s="235"/>
      <c r="CI132" s="236"/>
      <c r="CJ132" s="236"/>
      <c r="CK132" s="236"/>
      <c r="CL132" s="236"/>
      <c r="CM132" s="237"/>
    </row>
    <row r="133" spans="1:91" s="6" customFormat="1" ht="12.75" x14ac:dyDescent="0.2">
      <c r="A133" s="354"/>
      <c r="B133" s="71"/>
      <c r="C133" s="28"/>
      <c r="D133" s="28"/>
      <c r="E133" s="28"/>
      <c r="F133" s="28"/>
      <c r="G133" s="72"/>
      <c r="H133" s="236"/>
      <c r="I133" s="236"/>
      <c r="J133" s="236"/>
      <c r="K133" s="236"/>
      <c r="L133" s="236"/>
      <c r="M133" s="237"/>
      <c r="N133" s="235"/>
      <c r="O133" s="236"/>
      <c r="P133" s="236"/>
      <c r="Q133" s="236"/>
      <c r="R133" s="236"/>
      <c r="S133" s="237"/>
      <c r="T133" s="235"/>
      <c r="U133" s="236"/>
      <c r="V133" s="236"/>
      <c r="W133" s="236"/>
      <c r="X133" s="236"/>
      <c r="Y133" s="237"/>
      <c r="Z133" s="235"/>
      <c r="AA133" s="236"/>
      <c r="AB133" s="236"/>
      <c r="AC133" s="236"/>
      <c r="AD133" s="236"/>
      <c r="AE133" s="237"/>
      <c r="AF133" s="200"/>
      <c r="AG133" s="200"/>
      <c r="AH133" s="200"/>
      <c r="AI133" s="200"/>
      <c r="AJ133" s="200"/>
      <c r="AK133" s="200"/>
      <c r="AL133" s="235"/>
      <c r="AM133" s="236"/>
      <c r="AN133" s="236"/>
      <c r="AO133" s="236"/>
      <c r="AP133" s="236"/>
      <c r="AQ133" s="237"/>
      <c r="AR133" s="235"/>
      <c r="AS133" s="236"/>
      <c r="AT133" s="236"/>
      <c r="AU133" s="236"/>
      <c r="AV133" s="236"/>
      <c r="AW133" s="237"/>
      <c r="AX133" s="235"/>
      <c r="AY133" s="236"/>
      <c r="AZ133" s="236"/>
      <c r="BA133" s="236"/>
      <c r="BB133" s="236"/>
      <c r="BC133" s="237"/>
      <c r="BD133" s="235"/>
      <c r="BE133" s="236"/>
      <c r="BF133" s="236"/>
      <c r="BG133" s="236"/>
      <c r="BH133" s="236"/>
      <c r="BI133" s="237"/>
      <c r="BJ133" s="235"/>
      <c r="BK133" s="236"/>
      <c r="BL133" s="236"/>
      <c r="BM133" s="236"/>
      <c r="BN133" s="236"/>
      <c r="BO133" s="237"/>
      <c r="BP133" s="235"/>
      <c r="BQ133" s="236"/>
      <c r="BR133" s="236"/>
      <c r="BS133" s="236"/>
      <c r="BT133" s="236"/>
      <c r="BU133" s="237"/>
      <c r="BV133" s="235"/>
      <c r="BW133" s="236"/>
      <c r="BX133" s="236"/>
      <c r="BY133" s="236"/>
      <c r="BZ133" s="236"/>
      <c r="CA133" s="237"/>
      <c r="CB133" s="235"/>
      <c r="CC133" s="236"/>
      <c r="CD133" s="236"/>
      <c r="CE133" s="236"/>
      <c r="CF133" s="236"/>
      <c r="CG133" s="237"/>
      <c r="CH133" s="235"/>
      <c r="CI133" s="236"/>
      <c r="CJ133" s="236"/>
      <c r="CK133" s="236"/>
      <c r="CL133" s="236"/>
      <c r="CM133" s="237"/>
    </row>
    <row r="134" spans="1:91" s="6" customFormat="1" ht="12.75" x14ac:dyDescent="0.2">
      <c r="A134" s="354"/>
      <c r="B134" s="71"/>
      <c r="C134" s="28"/>
      <c r="D134" s="28"/>
      <c r="E134" s="28"/>
      <c r="F134" s="28"/>
      <c r="G134" s="72"/>
      <c r="H134" s="236"/>
      <c r="I134" s="236"/>
      <c r="J134" s="236"/>
      <c r="K134" s="236"/>
      <c r="L134" s="236"/>
      <c r="M134" s="237"/>
      <c r="N134" s="235"/>
      <c r="O134" s="236"/>
      <c r="P134" s="236"/>
      <c r="Q134" s="236"/>
      <c r="R134" s="236"/>
      <c r="S134" s="237"/>
      <c r="T134" s="235"/>
      <c r="U134" s="236"/>
      <c r="V134" s="236"/>
      <c r="W134" s="236"/>
      <c r="X134" s="236"/>
      <c r="Y134" s="237"/>
      <c r="Z134" s="235"/>
      <c r="AA134" s="236"/>
      <c r="AB134" s="236"/>
      <c r="AC134" s="236"/>
      <c r="AD134" s="236"/>
      <c r="AE134" s="237"/>
      <c r="AF134" s="200"/>
      <c r="AG134" s="200"/>
      <c r="AH134" s="200"/>
      <c r="AI134" s="200"/>
      <c r="AJ134" s="200"/>
      <c r="AK134" s="200"/>
      <c r="AL134" s="235"/>
      <c r="AM134" s="236"/>
      <c r="AN134" s="236"/>
      <c r="AO134" s="236"/>
      <c r="AP134" s="236"/>
      <c r="AQ134" s="237"/>
      <c r="AR134" s="235"/>
      <c r="AS134" s="236"/>
      <c r="AT134" s="236"/>
      <c r="AU134" s="236"/>
      <c r="AV134" s="236"/>
      <c r="AW134" s="237"/>
      <c r="AX134" s="235"/>
      <c r="AY134" s="236"/>
      <c r="AZ134" s="236"/>
      <c r="BA134" s="236"/>
      <c r="BB134" s="236"/>
      <c r="BC134" s="237"/>
      <c r="BD134" s="235"/>
      <c r="BE134" s="236"/>
      <c r="BF134" s="236"/>
      <c r="BG134" s="236"/>
      <c r="BH134" s="236"/>
      <c r="BI134" s="237"/>
      <c r="BJ134" s="235"/>
      <c r="BK134" s="236"/>
      <c r="BL134" s="236"/>
      <c r="BM134" s="236"/>
      <c r="BN134" s="236"/>
      <c r="BO134" s="237"/>
      <c r="BP134" s="235"/>
      <c r="BQ134" s="236"/>
      <c r="BR134" s="236"/>
      <c r="BS134" s="236"/>
      <c r="BT134" s="236"/>
      <c r="BU134" s="237"/>
      <c r="BV134" s="235"/>
      <c r="BW134" s="236"/>
      <c r="BX134" s="236"/>
      <c r="BY134" s="236"/>
      <c r="BZ134" s="236"/>
      <c r="CA134" s="237"/>
      <c r="CB134" s="235"/>
      <c r="CC134" s="236"/>
      <c r="CD134" s="236"/>
      <c r="CE134" s="236"/>
      <c r="CF134" s="236"/>
      <c r="CG134" s="237"/>
      <c r="CH134" s="235"/>
      <c r="CI134" s="236"/>
      <c r="CJ134" s="236"/>
      <c r="CK134" s="236"/>
      <c r="CL134" s="236"/>
      <c r="CM134" s="237"/>
    </row>
    <row r="135" spans="1:91" s="6" customFormat="1" ht="12.75" x14ac:dyDescent="0.2">
      <c r="A135" s="354"/>
      <c r="B135" s="71"/>
      <c r="C135" s="28"/>
      <c r="D135" s="28"/>
      <c r="E135" s="28"/>
      <c r="F135" s="28"/>
      <c r="G135" s="72"/>
      <c r="H135" s="236"/>
      <c r="I135" s="236"/>
      <c r="J135" s="236"/>
      <c r="K135" s="236"/>
      <c r="L135" s="236"/>
      <c r="M135" s="237"/>
      <c r="N135" s="235"/>
      <c r="O135" s="236"/>
      <c r="P135" s="236"/>
      <c r="Q135" s="236"/>
      <c r="R135" s="236"/>
      <c r="S135" s="237"/>
      <c r="T135" s="235"/>
      <c r="U135" s="236"/>
      <c r="V135" s="236"/>
      <c r="W135" s="236"/>
      <c r="X135" s="236"/>
      <c r="Y135" s="237"/>
      <c r="Z135" s="235"/>
      <c r="AA135" s="236"/>
      <c r="AB135" s="236"/>
      <c r="AC135" s="236"/>
      <c r="AD135" s="236"/>
      <c r="AE135" s="237"/>
      <c r="AF135" s="200"/>
      <c r="AG135" s="200"/>
      <c r="AH135" s="200"/>
      <c r="AI135" s="200"/>
      <c r="AJ135" s="200"/>
      <c r="AK135" s="200"/>
      <c r="AL135" s="235"/>
      <c r="AM135" s="236"/>
      <c r="AN135" s="236"/>
      <c r="AO135" s="236"/>
      <c r="AP135" s="236"/>
      <c r="AQ135" s="237"/>
      <c r="AR135" s="235"/>
      <c r="AS135" s="236"/>
      <c r="AT135" s="236"/>
      <c r="AU135" s="236"/>
      <c r="AV135" s="236"/>
      <c r="AW135" s="237"/>
      <c r="AX135" s="235"/>
      <c r="AY135" s="236"/>
      <c r="AZ135" s="236"/>
      <c r="BA135" s="236"/>
      <c r="BB135" s="236"/>
      <c r="BC135" s="237"/>
      <c r="BD135" s="235"/>
      <c r="BE135" s="236"/>
      <c r="BF135" s="236"/>
      <c r="BG135" s="236"/>
      <c r="BH135" s="236"/>
      <c r="BI135" s="237"/>
      <c r="BJ135" s="235"/>
      <c r="BK135" s="236"/>
      <c r="BL135" s="236"/>
      <c r="BM135" s="236"/>
      <c r="BN135" s="236"/>
      <c r="BO135" s="237"/>
      <c r="BP135" s="235"/>
      <c r="BQ135" s="236"/>
      <c r="BR135" s="236"/>
      <c r="BS135" s="236"/>
      <c r="BT135" s="236"/>
      <c r="BU135" s="237"/>
      <c r="BV135" s="235"/>
      <c r="BW135" s="236"/>
      <c r="BX135" s="236"/>
      <c r="BY135" s="236"/>
      <c r="BZ135" s="236"/>
      <c r="CA135" s="237"/>
      <c r="CB135" s="235"/>
      <c r="CC135" s="236"/>
      <c r="CD135" s="236"/>
      <c r="CE135" s="236"/>
      <c r="CF135" s="236"/>
      <c r="CG135" s="237"/>
      <c r="CH135" s="235"/>
      <c r="CI135" s="236"/>
      <c r="CJ135" s="236"/>
      <c r="CK135" s="236"/>
      <c r="CL135" s="236"/>
      <c r="CM135" s="237"/>
    </row>
    <row r="136" spans="1:91" s="6" customFormat="1" ht="12.75" x14ac:dyDescent="0.2">
      <c r="A136" s="354"/>
      <c r="B136" s="71"/>
      <c r="C136" s="28"/>
      <c r="D136" s="28"/>
      <c r="E136" s="28"/>
      <c r="F136" s="28"/>
      <c r="G136" s="72"/>
      <c r="H136" s="236"/>
      <c r="I136" s="236"/>
      <c r="J136" s="236"/>
      <c r="K136" s="236"/>
      <c r="L136" s="236"/>
      <c r="M136" s="237"/>
      <c r="N136" s="235"/>
      <c r="O136" s="236"/>
      <c r="P136" s="236"/>
      <c r="Q136" s="236"/>
      <c r="R136" s="236"/>
      <c r="S136" s="237"/>
      <c r="T136" s="235"/>
      <c r="U136" s="236"/>
      <c r="V136" s="236"/>
      <c r="W136" s="236"/>
      <c r="X136" s="236"/>
      <c r="Y136" s="237"/>
      <c r="Z136" s="235"/>
      <c r="AA136" s="236"/>
      <c r="AB136" s="236"/>
      <c r="AC136" s="236"/>
      <c r="AD136" s="236"/>
      <c r="AE136" s="237"/>
      <c r="AF136" s="200"/>
      <c r="AG136" s="200"/>
      <c r="AH136" s="200"/>
      <c r="AI136" s="200"/>
      <c r="AJ136" s="200"/>
      <c r="AK136" s="200"/>
      <c r="AL136" s="235"/>
      <c r="AM136" s="236"/>
      <c r="AN136" s="236"/>
      <c r="AO136" s="236"/>
      <c r="AP136" s="236"/>
      <c r="AQ136" s="237"/>
      <c r="AR136" s="235"/>
      <c r="AS136" s="236"/>
      <c r="AT136" s="236"/>
      <c r="AU136" s="236"/>
      <c r="AV136" s="236"/>
      <c r="AW136" s="237"/>
      <c r="AX136" s="235"/>
      <c r="AY136" s="236"/>
      <c r="AZ136" s="236"/>
      <c r="BA136" s="236"/>
      <c r="BB136" s="236"/>
      <c r="BC136" s="237"/>
      <c r="BD136" s="235"/>
      <c r="BE136" s="236"/>
      <c r="BF136" s="236"/>
      <c r="BG136" s="236"/>
      <c r="BH136" s="236"/>
      <c r="BI136" s="237"/>
      <c r="BJ136" s="235"/>
      <c r="BK136" s="236"/>
      <c r="BL136" s="236"/>
      <c r="BM136" s="236"/>
      <c r="BN136" s="236"/>
      <c r="BO136" s="237"/>
      <c r="BP136" s="235"/>
      <c r="BQ136" s="236"/>
      <c r="BR136" s="236"/>
      <c r="BS136" s="236"/>
      <c r="BT136" s="236"/>
      <c r="BU136" s="237"/>
      <c r="BV136" s="235"/>
      <c r="BW136" s="236"/>
      <c r="BX136" s="236"/>
      <c r="BY136" s="236"/>
      <c r="BZ136" s="236"/>
      <c r="CA136" s="237"/>
      <c r="CB136" s="235"/>
      <c r="CC136" s="236"/>
      <c r="CD136" s="236"/>
      <c r="CE136" s="236"/>
      <c r="CF136" s="236"/>
      <c r="CG136" s="237"/>
      <c r="CH136" s="235"/>
      <c r="CI136" s="236"/>
      <c r="CJ136" s="236"/>
      <c r="CK136" s="236"/>
      <c r="CL136" s="236"/>
      <c r="CM136" s="237"/>
    </row>
    <row r="137" spans="1:91" s="6" customFormat="1" ht="12.75" x14ac:dyDescent="0.2">
      <c r="A137" s="355"/>
      <c r="B137" s="143"/>
      <c r="C137" s="73"/>
      <c r="D137" s="73"/>
      <c r="E137" s="73"/>
      <c r="F137" s="73"/>
      <c r="G137" s="74"/>
      <c r="H137" s="366"/>
      <c r="I137" s="366"/>
      <c r="J137" s="366"/>
      <c r="K137" s="366"/>
      <c r="L137" s="366"/>
      <c r="M137" s="367"/>
      <c r="N137" s="291"/>
      <c r="O137" s="366"/>
      <c r="P137" s="366"/>
      <c r="Q137" s="366"/>
      <c r="R137" s="366"/>
      <c r="S137" s="367"/>
      <c r="T137" s="291"/>
      <c r="U137" s="366"/>
      <c r="V137" s="366"/>
      <c r="W137" s="366"/>
      <c r="X137" s="366"/>
      <c r="Y137" s="367"/>
      <c r="Z137" s="291"/>
      <c r="AA137" s="366"/>
      <c r="AB137" s="366"/>
      <c r="AC137" s="366"/>
      <c r="AD137" s="366"/>
      <c r="AE137" s="367"/>
      <c r="AF137" s="184"/>
      <c r="AG137" s="184"/>
      <c r="AH137" s="184"/>
      <c r="AI137" s="184"/>
      <c r="AJ137" s="184"/>
      <c r="AK137" s="184"/>
      <c r="AL137" s="291"/>
      <c r="AM137" s="366"/>
      <c r="AN137" s="366"/>
      <c r="AO137" s="366"/>
      <c r="AP137" s="366"/>
      <c r="AQ137" s="367"/>
      <c r="AR137" s="291"/>
      <c r="AS137" s="292"/>
      <c r="AT137" s="292"/>
      <c r="AU137" s="292"/>
      <c r="AV137" s="292"/>
      <c r="AW137" s="293"/>
      <c r="AX137" s="291"/>
      <c r="AY137" s="292"/>
      <c r="AZ137" s="292"/>
      <c r="BA137" s="292"/>
      <c r="BB137" s="292"/>
      <c r="BC137" s="293"/>
      <c r="BD137" s="291"/>
      <c r="BE137" s="292"/>
      <c r="BF137" s="292"/>
      <c r="BG137" s="292"/>
      <c r="BH137" s="292"/>
      <c r="BI137" s="293"/>
      <c r="BJ137" s="291"/>
      <c r="BK137" s="292"/>
      <c r="BL137" s="292"/>
      <c r="BM137" s="292"/>
      <c r="BN137" s="292"/>
      <c r="BO137" s="293"/>
      <c r="BP137" s="291"/>
      <c r="BQ137" s="292"/>
      <c r="BR137" s="292"/>
      <c r="BS137" s="292"/>
      <c r="BT137" s="292"/>
      <c r="BU137" s="293"/>
      <c r="BV137" s="291"/>
      <c r="BW137" s="292"/>
      <c r="BX137" s="292"/>
      <c r="BY137" s="292"/>
      <c r="BZ137" s="292"/>
      <c r="CA137" s="293"/>
      <c r="CB137" s="291"/>
      <c r="CC137" s="292"/>
      <c r="CD137" s="292"/>
      <c r="CE137" s="292"/>
      <c r="CF137" s="292"/>
      <c r="CG137" s="293"/>
      <c r="CH137" s="238"/>
      <c r="CI137" s="239"/>
      <c r="CJ137" s="239"/>
      <c r="CK137" s="239"/>
      <c r="CL137" s="239"/>
      <c r="CM137" s="240"/>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183"/>
      <c r="AG138" s="183"/>
      <c r="AH138" s="183"/>
      <c r="AI138" s="183"/>
      <c r="AJ138" s="183"/>
      <c r="AK138" s="183"/>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189" t="s">
        <v>636</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331</v>
      </c>
      <c r="B147" s="147"/>
      <c r="C147" s="147"/>
      <c r="D147" s="147"/>
      <c r="E147" s="147"/>
      <c r="F147" s="147"/>
      <c r="G147" s="2"/>
      <c r="H147" s="2"/>
      <c r="I147" s="2"/>
    </row>
    <row r="148" spans="1:91" s="6" customFormat="1" ht="51" x14ac:dyDescent="0.2">
      <c r="A148" s="16" t="s">
        <v>345</v>
      </c>
    </row>
    <row r="149" spans="1:91" s="6" customFormat="1" ht="38.25" x14ac:dyDescent="0.2">
      <c r="A149" s="16" t="s">
        <v>346</v>
      </c>
    </row>
    <row r="150" spans="1:91" s="6" customFormat="1" ht="38.25" x14ac:dyDescent="0.2">
      <c r="A150" s="16" t="s">
        <v>347</v>
      </c>
    </row>
    <row r="151" spans="1:91" s="6" customFormat="1" ht="12.75" x14ac:dyDescent="0.2">
      <c r="A151" s="16" t="s">
        <v>348</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307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353</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452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454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455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588</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589</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590</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591</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592</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593</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594</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595</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596</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597</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2">
    <mergeCell ref="CE50:CG50"/>
    <mergeCell ref="CE51:CG51"/>
    <mergeCell ref="CE62:CG62"/>
    <mergeCell ref="CE63:CG63"/>
    <mergeCell ref="CE64:CG64"/>
    <mergeCell ref="CK60:CM60"/>
    <mergeCell ref="CK62:CM62"/>
    <mergeCell ref="CK63:CM63"/>
    <mergeCell ref="AC56:AE56"/>
    <mergeCell ref="AC57:AE57"/>
    <mergeCell ref="AC58:AE58"/>
    <mergeCell ref="AO50:AQ50"/>
    <mergeCell ref="AO57:AQ57"/>
    <mergeCell ref="AO58:AQ58"/>
    <mergeCell ref="AO59:AQ59"/>
    <mergeCell ref="AO60:AQ60"/>
    <mergeCell ref="AO61:AQ61"/>
    <mergeCell ref="AO62:AQ62"/>
    <mergeCell ref="AO63:AQ63"/>
    <mergeCell ref="AO64:AQ64"/>
    <mergeCell ref="AU54:AW54"/>
    <mergeCell ref="CB64:CD64"/>
    <mergeCell ref="BY62:CA62"/>
    <mergeCell ref="BV63:BX63"/>
    <mergeCell ref="BY63:CA63"/>
    <mergeCell ref="BV64:BX64"/>
    <mergeCell ref="BY64:CA64"/>
    <mergeCell ref="BY61:CA61"/>
    <mergeCell ref="AU64:AW64"/>
    <mergeCell ref="AX52:AZ52"/>
    <mergeCell ref="AX53:AZ53"/>
    <mergeCell ref="AX63:AZ63"/>
    <mergeCell ref="AF92:AH92"/>
    <mergeCell ref="AI92:AK92"/>
    <mergeCell ref="AF106:AK106"/>
    <mergeCell ref="AF107:AK107"/>
    <mergeCell ref="AF108:AK108"/>
    <mergeCell ref="AF122:AK122"/>
    <mergeCell ref="AO33:AQ33"/>
    <mergeCell ref="BS28:BU28"/>
    <mergeCell ref="CE27:CG27"/>
    <mergeCell ref="CE28:CG28"/>
    <mergeCell ref="CE29:CG29"/>
    <mergeCell ref="CE30:CG30"/>
    <mergeCell ref="CE31:CG31"/>
    <mergeCell ref="CE32:CG32"/>
    <mergeCell ref="AI87:AK87"/>
    <mergeCell ref="AI88:AK88"/>
    <mergeCell ref="AI89:AK89"/>
    <mergeCell ref="AI90:AK90"/>
    <mergeCell ref="AI67:AK67"/>
    <mergeCell ref="AI68:AK68"/>
    <mergeCell ref="AI69:AK69"/>
    <mergeCell ref="AF70:AH70"/>
    <mergeCell ref="AF71:AH71"/>
    <mergeCell ref="AF72:AH72"/>
    <mergeCell ref="AF73:AH73"/>
    <mergeCell ref="AF74:AH74"/>
    <mergeCell ref="AF86:AH86"/>
    <mergeCell ref="BA64:BC64"/>
    <mergeCell ref="BA70:BC70"/>
    <mergeCell ref="BG49:BI49"/>
    <mergeCell ref="BM50:BO50"/>
    <mergeCell ref="BM51:BO51"/>
    <mergeCell ref="E49:G49"/>
    <mergeCell ref="K74:M74"/>
    <mergeCell ref="K75:M75"/>
    <mergeCell ref="Q59:S59"/>
    <mergeCell ref="Q60:S60"/>
    <mergeCell ref="Q62:S62"/>
    <mergeCell ref="Q63:S63"/>
    <mergeCell ref="Q64:S64"/>
    <mergeCell ref="Q65:S65"/>
    <mergeCell ref="Q66:S66"/>
    <mergeCell ref="Q67:S67"/>
    <mergeCell ref="Q68:S68"/>
    <mergeCell ref="Q69:S69"/>
    <mergeCell ref="Q70:S70"/>
    <mergeCell ref="Q71:S71"/>
    <mergeCell ref="Q73:S73"/>
    <mergeCell ref="AC54:AE54"/>
    <mergeCell ref="AC55:AE55"/>
    <mergeCell ref="K69:M69"/>
    <mergeCell ref="K70:M70"/>
    <mergeCell ref="K71:M71"/>
    <mergeCell ref="K72:M72"/>
    <mergeCell ref="K73:M73"/>
    <mergeCell ref="N62:P62"/>
    <mergeCell ref="N63:P63"/>
    <mergeCell ref="N66:P66"/>
    <mergeCell ref="K65:M65"/>
    <mergeCell ref="K66:M66"/>
    <mergeCell ref="N61:P61"/>
    <mergeCell ref="K68:M68"/>
    <mergeCell ref="N68:P68"/>
    <mergeCell ref="N65:P65"/>
    <mergeCell ref="AF88:AH88"/>
    <mergeCell ref="AF89:AH89"/>
    <mergeCell ref="AF90:AH90"/>
    <mergeCell ref="AI81:AK81"/>
    <mergeCell ref="AI82:AK82"/>
    <mergeCell ref="AI83:AK83"/>
    <mergeCell ref="AI84:AK84"/>
    <mergeCell ref="AI85:AK85"/>
    <mergeCell ref="AI86:AK86"/>
    <mergeCell ref="AF22:AH22"/>
    <mergeCell ref="AI22:AK22"/>
    <mergeCell ref="AF40:AH40"/>
    <mergeCell ref="AF41:AH41"/>
    <mergeCell ref="AI50:AK50"/>
    <mergeCell ref="AI51:AK51"/>
    <mergeCell ref="AI52:AK52"/>
    <mergeCell ref="AI53:AK53"/>
    <mergeCell ref="AI54:AK54"/>
    <mergeCell ref="AI55:AK55"/>
    <mergeCell ref="AI56:AK56"/>
    <mergeCell ref="AI57:AK57"/>
    <mergeCell ref="AI58:AK58"/>
    <mergeCell ref="AI59:AK59"/>
    <mergeCell ref="AI60:AK60"/>
    <mergeCell ref="AI61:AK61"/>
    <mergeCell ref="AI62:AK62"/>
    <mergeCell ref="AF75:AH75"/>
    <mergeCell ref="AF76:AH76"/>
    <mergeCell ref="AF77:AH77"/>
    <mergeCell ref="AF78:AH78"/>
    <mergeCell ref="AF79:AH79"/>
    <mergeCell ref="AF24:AH24"/>
    <mergeCell ref="AI24:AK24"/>
    <mergeCell ref="AF25:AH25"/>
    <mergeCell ref="AF26:AH26"/>
    <mergeCell ref="AF27:AH27"/>
    <mergeCell ref="AF28:AH28"/>
    <mergeCell ref="AF29:AH29"/>
    <mergeCell ref="AF30:AH30"/>
    <mergeCell ref="AF31:AH31"/>
    <mergeCell ref="AF32:AH32"/>
    <mergeCell ref="AF33:AH33"/>
    <mergeCell ref="AF34:AH34"/>
    <mergeCell ref="AI25:AK25"/>
    <mergeCell ref="AI26:AK26"/>
    <mergeCell ref="AI27:AK27"/>
    <mergeCell ref="AI28:AK28"/>
    <mergeCell ref="AI29:AK29"/>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BM28:BO28"/>
    <mergeCell ref="T37:V37"/>
    <mergeCell ref="BJ28:BL28"/>
    <mergeCell ref="W31:Y31"/>
    <mergeCell ref="BJ31:BL31"/>
    <mergeCell ref="AO49:AQ49"/>
    <mergeCell ref="BM49:BO49"/>
    <mergeCell ref="AC33:AE33"/>
    <mergeCell ref="Z41:AB41"/>
    <mergeCell ref="BD29:BF29"/>
    <mergeCell ref="BD30:BF30"/>
    <mergeCell ref="BD44:BF44"/>
    <mergeCell ref="BG44:BI44"/>
    <mergeCell ref="BD46:BF46"/>
    <mergeCell ref="BG46:BI46"/>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AI33:AK33"/>
    <mergeCell ref="AI34:AK34"/>
    <mergeCell ref="AL26:AN26"/>
    <mergeCell ref="AR32:AT32"/>
    <mergeCell ref="AR31:AT31"/>
    <mergeCell ref="AR29:AT29"/>
    <mergeCell ref="AO29:AQ29"/>
    <mergeCell ref="AL29:AN29"/>
    <mergeCell ref="Z38:AB38"/>
    <mergeCell ref="AC41:AE41"/>
    <mergeCell ref="AC40:AE40"/>
    <mergeCell ref="Z46:AB46"/>
    <mergeCell ref="N70:P70"/>
    <mergeCell ref="N71:P71"/>
    <mergeCell ref="N69:P69"/>
    <mergeCell ref="BG31:BI31"/>
    <mergeCell ref="AU32:AW32"/>
    <mergeCell ref="AU58:AW58"/>
    <mergeCell ref="AU59:AW59"/>
    <mergeCell ref="AU65:AW65"/>
    <mergeCell ref="AU66:AW66"/>
    <mergeCell ref="AU67:AW67"/>
    <mergeCell ref="AO65:AQ65"/>
    <mergeCell ref="AO66:AQ66"/>
    <mergeCell ref="AO70:AQ70"/>
    <mergeCell ref="AI37:AK37"/>
    <mergeCell ref="AI39:AK39"/>
    <mergeCell ref="AF39:AH39"/>
    <mergeCell ref="AF46:AH46"/>
    <mergeCell ref="AI46:AK46"/>
    <mergeCell ref="AI40:AK40"/>
    <mergeCell ref="AI41:AK41"/>
    <mergeCell ref="AI70:AK70"/>
    <mergeCell ref="AI71:AK71"/>
    <mergeCell ref="BJ34:BL34"/>
    <mergeCell ref="BM34:BO34"/>
    <mergeCell ref="BJ35:BL35"/>
    <mergeCell ref="BM35:BO35"/>
    <mergeCell ref="BJ36:BL36"/>
    <mergeCell ref="BM36:BO36"/>
    <mergeCell ref="BJ37:BL37"/>
    <mergeCell ref="AI42:AK42"/>
    <mergeCell ref="AI43:AK43"/>
    <mergeCell ref="AI44:AK44"/>
    <mergeCell ref="AI45:AK45"/>
    <mergeCell ref="AF48:AH48"/>
    <mergeCell ref="AL49:AN49"/>
    <mergeCell ref="Z40:AB40"/>
    <mergeCell ref="W40:Y40"/>
    <mergeCell ref="BS25:BU25"/>
    <mergeCell ref="BV32:BX32"/>
    <mergeCell ref="AR41:AT41"/>
    <mergeCell ref="BA36:BC36"/>
    <mergeCell ref="AX37:AZ37"/>
    <mergeCell ref="BA37:BC37"/>
    <mergeCell ref="AX49:AZ49"/>
    <mergeCell ref="BV31:BX31"/>
    <mergeCell ref="Z35:AB35"/>
    <mergeCell ref="Z37:AB37"/>
    <mergeCell ref="AR33:AT33"/>
    <mergeCell ref="BD36:BF36"/>
    <mergeCell ref="BG36:BI36"/>
    <mergeCell ref="BP36:BR36"/>
    <mergeCell ref="BS36:BU36"/>
    <mergeCell ref="AX31:AZ31"/>
    <mergeCell ref="AC35:AE35"/>
    <mergeCell ref="BG29:BI29"/>
    <mergeCell ref="BG30:BI30"/>
    <mergeCell ref="BD45:BF45"/>
    <mergeCell ref="BG42:BI42"/>
    <mergeCell ref="AR34:AT34"/>
    <mergeCell ref="AR38:AT38"/>
    <mergeCell ref="AU36:AW36"/>
    <mergeCell ref="AC43:AE43"/>
    <mergeCell ref="AO37:AQ37"/>
    <mergeCell ref="AC34:AE34"/>
    <mergeCell ref="BD50:BF50"/>
    <mergeCell ref="AR39:AT39"/>
    <mergeCell ref="AU39:AW39"/>
    <mergeCell ref="AU35:AW35"/>
    <mergeCell ref="AU34:AW34"/>
    <mergeCell ref="AL35:AN35"/>
    <mergeCell ref="AO34:AQ34"/>
    <mergeCell ref="BG50:BI50"/>
    <mergeCell ref="AF37:AH37"/>
    <mergeCell ref="AO38:AQ38"/>
    <mergeCell ref="AL47:AN47"/>
    <mergeCell ref="AU48:AW48"/>
    <mergeCell ref="AR48:AT48"/>
    <mergeCell ref="AR45:AT45"/>
    <mergeCell ref="AU45:AW45"/>
    <mergeCell ref="BA43:BC43"/>
    <mergeCell ref="AO31:AQ31"/>
    <mergeCell ref="AC32:AE32"/>
    <mergeCell ref="H49:J49"/>
    <mergeCell ref="H50:J50"/>
    <mergeCell ref="Q50:S50"/>
    <mergeCell ref="W49:Y49"/>
    <mergeCell ref="AI48:AK48"/>
    <mergeCell ref="AI49:AK49"/>
    <mergeCell ref="H43:J43"/>
    <mergeCell ref="H40:J40"/>
    <mergeCell ref="N51:P51"/>
    <mergeCell ref="T51:V51"/>
    <mergeCell ref="W50:Y50"/>
    <mergeCell ref="K47:M47"/>
    <mergeCell ref="AX44:AZ44"/>
    <mergeCell ref="BA44:BC44"/>
    <mergeCell ref="T43:V43"/>
    <mergeCell ref="T41:V41"/>
    <mergeCell ref="BA51:BC51"/>
    <mergeCell ref="CH107:CM107"/>
    <mergeCell ref="CH108:CM108"/>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BG68:BI68"/>
    <mergeCell ref="BM65:BO65"/>
    <mergeCell ref="BM69:BO69"/>
    <mergeCell ref="BM72:BO72"/>
    <mergeCell ref="BM74:BO74"/>
    <mergeCell ref="BY74:CA74"/>
    <mergeCell ref="CH68:CJ68"/>
    <mergeCell ref="CK68:CM68"/>
    <mergeCell ref="CH69:CJ69"/>
    <mergeCell ref="CK89:CM89"/>
    <mergeCell ref="CH74:CJ74"/>
    <mergeCell ref="CK74:CM74"/>
    <mergeCell ref="CH75:CJ75"/>
    <mergeCell ref="CK75:CM75"/>
    <mergeCell ref="CH76:CJ76"/>
    <mergeCell ref="CK76:CM76"/>
    <mergeCell ref="CH72:CJ72"/>
    <mergeCell ref="CK72:CM72"/>
    <mergeCell ref="CH77:CJ77"/>
    <mergeCell ref="CK71:CM71"/>
    <mergeCell ref="CH55:CJ55"/>
    <mergeCell ref="CH56:CJ56"/>
    <mergeCell ref="CH57:CJ57"/>
    <mergeCell ref="CH58:CJ58"/>
    <mergeCell ref="CH59:CJ59"/>
    <mergeCell ref="CH60:CJ60"/>
    <mergeCell ref="CH61:CJ61"/>
    <mergeCell ref="CH62:CJ62"/>
    <mergeCell ref="CK61:CM61"/>
    <mergeCell ref="CH53:CJ53"/>
    <mergeCell ref="H54:J54"/>
    <mergeCell ref="N50:P50"/>
    <mergeCell ref="K53:M53"/>
    <mergeCell ref="K67:M67"/>
    <mergeCell ref="CK91:CM91"/>
    <mergeCell ref="CH92:CJ92"/>
    <mergeCell ref="CK92:CM92"/>
    <mergeCell ref="CH52:CJ52"/>
    <mergeCell ref="CK52:CM52"/>
    <mergeCell ref="CK53:CM53"/>
    <mergeCell ref="CK64:CM64"/>
    <mergeCell ref="AL50:AN50"/>
    <mergeCell ref="AC50:AE50"/>
    <mergeCell ref="AF50:AH50"/>
    <mergeCell ref="AF51:AH51"/>
    <mergeCell ref="AF52:AH52"/>
    <mergeCell ref="AF80:AH80"/>
    <mergeCell ref="AF81:AH81"/>
    <mergeCell ref="AF82:AH82"/>
    <mergeCell ref="AF83:AH83"/>
    <mergeCell ref="AI72:AK72"/>
    <mergeCell ref="AI73:AK73"/>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43:CJ43"/>
    <mergeCell ref="CH29:CJ29"/>
    <mergeCell ref="CK29:CM29"/>
    <mergeCell ref="CH30:CJ30"/>
    <mergeCell ref="CK30:CM30"/>
    <mergeCell ref="CH31:CJ31"/>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H33:J33"/>
    <mergeCell ref="W33:Y33"/>
    <mergeCell ref="CB5:CG5"/>
    <mergeCell ref="H17:J17"/>
    <mergeCell ref="AR10:AW10"/>
    <mergeCell ref="AR9:AW9"/>
    <mergeCell ref="AR4:AW4"/>
    <mergeCell ref="AR14:AW14"/>
    <mergeCell ref="AR12:AW12"/>
    <mergeCell ref="Q27:S27"/>
    <mergeCell ref="Q25:S25"/>
    <mergeCell ref="T25:V25"/>
    <mergeCell ref="K32:M32"/>
    <mergeCell ref="H29:J29"/>
    <mergeCell ref="K29:M29"/>
    <mergeCell ref="K30:M30"/>
    <mergeCell ref="AC25:AE25"/>
    <mergeCell ref="BJ5:BO5"/>
    <mergeCell ref="K24:M24"/>
    <mergeCell ref="AL18:AN18"/>
    <mergeCell ref="AR5:AW5"/>
    <mergeCell ref="AX5:BC5"/>
    <mergeCell ref="BD5:BI5"/>
    <mergeCell ref="BD34:BF34"/>
    <mergeCell ref="BG34:BI34"/>
    <mergeCell ref="BD35:BF35"/>
    <mergeCell ref="BG35:BI35"/>
    <mergeCell ref="H36:J36"/>
    <mergeCell ref="K36:M36"/>
    <mergeCell ref="N36:P36"/>
    <mergeCell ref="T36:V36"/>
    <mergeCell ref="W36:Y36"/>
    <mergeCell ref="Z36:AB36"/>
    <mergeCell ref="AC36:AE36"/>
    <mergeCell ref="AO36:AQ36"/>
    <mergeCell ref="AC30:AE30"/>
    <mergeCell ref="AL30:AN30"/>
    <mergeCell ref="AC29:AE29"/>
    <mergeCell ref="Q30:S30"/>
    <mergeCell ref="W30:Y30"/>
    <mergeCell ref="Z30:AB30"/>
    <mergeCell ref="K26:M26"/>
    <mergeCell ref="N26:P26"/>
    <mergeCell ref="AC26:AE26"/>
    <mergeCell ref="Z27:AB27"/>
    <mergeCell ref="AC27:AE27"/>
    <mergeCell ref="AU31:AW31"/>
    <mergeCell ref="BD22:BF22"/>
    <mergeCell ref="AL25:AN25"/>
    <mergeCell ref="BA22:BC22"/>
    <mergeCell ref="BA33:BC33"/>
    <mergeCell ref="BA24:BC24"/>
    <mergeCell ref="BA25:BC25"/>
    <mergeCell ref="K19:M19"/>
    <mergeCell ref="N21:P21"/>
    <mergeCell ref="BA27:BC27"/>
    <mergeCell ref="AO27:AQ27"/>
    <mergeCell ref="Q28:S28"/>
    <mergeCell ref="Z28:AB28"/>
    <mergeCell ref="T26:V26"/>
    <mergeCell ref="AO26:AQ26"/>
    <mergeCell ref="H28:J28"/>
    <mergeCell ref="AL28:AN28"/>
    <mergeCell ref="Z26:AB26"/>
    <mergeCell ref="AO25:AQ25"/>
    <mergeCell ref="AO24:AQ24"/>
    <mergeCell ref="AL24:AN24"/>
    <mergeCell ref="Z22:AB22"/>
    <mergeCell ref="W20:Y20"/>
    <mergeCell ref="W21:Y21"/>
    <mergeCell ref="W19:Y19"/>
    <mergeCell ref="AX22:AZ22"/>
    <mergeCell ref="W28:Y28"/>
    <mergeCell ref="AC28:AE28"/>
    <mergeCell ref="AR27:AT27"/>
    <mergeCell ref="AR26:AT26"/>
    <mergeCell ref="H21:J21"/>
    <mergeCell ref="AL19:AN19"/>
    <mergeCell ref="AL20:AN20"/>
    <mergeCell ref="N24:P24"/>
    <mergeCell ref="AO28:AQ28"/>
    <mergeCell ref="AR28:AT28"/>
    <mergeCell ref="N28:P28"/>
    <mergeCell ref="BG27:BI27"/>
    <mergeCell ref="BG32:BI32"/>
    <mergeCell ref="BD33:BF33"/>
    <mergeCell ref="BG33:BI33"/>
    <mergeCell ref="BD28:BF28"/>
    <mergeCell ref="BG28:BI28"/>
    <mergeCell ref="BD27:BF27"/>
    <mergeCell ref="AL34:AN34"/>
    <mergeCell ref="AL27:AN27"/>
    <mergeCell ref="BD31:BF31"/>
    <mergeCell ref="BD32:BF32"/>
    <mergeCell ref="BA31:BC31"/>
    <mergeCell ref="AO32:AQ32"/>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AO75:AQ75"/>
    <mergeCell ref="AO76:AQ76"/>
    <mergeCell ref="AO47:AQ47"/>
    <mergeCell ref="AO46:AQ46"/>
    <mergeCell ref="AR40:AT40"/>
    <mergeCell ref="AL91:AN91"/>
    <mergeCell ref="AC47:AE47"/>
    <mergeCell ref="W53:Y53"/>
    <mergeCell ref="AO52:AQ52"/>
    <mergeCell ref="AO53:AQ53"/>
    <mergeCell ref="W39:Y39"/>
    <mergeCell ref="T42:V42"/>
    <mergeCell ref="AU49:AW49"/>
    <mergeCell ref="AU50:AW50"/>
    <mergeCell ref="AU51:AW51"/>
    <mergeCell ref="T83:V83"/>
    <mergeCell ref="AO89:AQ89"/>
    <mergeCell ref="AO80:AQ80"/>
    <mergeCell ref="AL81:AN81"/>
    <mergeCell ref="AO81:AQ81"/>
    <mergeCell ref="AL82:AN82"/>
    <mergeCell ref="AO82:AQ82"/>
    <mergeCell ref="AL83:AN83"/>
    <mergeCell ref="AO83:AQ83"/>
    <mergeCell ref="AL84:AN84"/>
    <mergeCell ref="AO84:AQ84"/>
    <mergeCell ref="AO39:AQ39"/>
    <mergeCell ref="AO41:AQ41"/>
    <mergeCell ref="AO42:AQ42"/>
    <mergeCell ref="AL39:AN39"/>
    <mergeCell ref="AL44:AN44"/>
    <mergeCell ref="Z43:AB43"/>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Z45:AB45"/>
    <mergeCell ref="Z47:AB47"/>
    <mergeCell ref="W44:Y44"/>
    <mergeCell ref="T47:V47"/>
    <mergeCell ref="AF49:AH49"/>
    <mergeCell ref="AI74:AK74"/>
    <mergeCell ref="AI75:AK75"/>
    <mergeCell ref="AI76:AK76"/>
    <mergeCell ref="AI77:AK77"/>
    <mergeCell ref="AI78:AK78"/>
    <mergeCell ref="AI79:AK79"/>
    <mergeCell ref="AI80:AK80"/>
    <mergeCell ref="AF87:AH87"/>
    <mergeCell ref="AL109:AQ121"/>
    <mergeCell ref="H123:M123"/>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24:S137"/>
    <mergeCell ref="H124:M137"/>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L36:AN36"/>
    <mergeCell ref="AO20:AQ20"/>
    <mergeCell ref="AL42:AN42"/>
    <mergeCell ref="AL43:AN43"/>
    <mergeCell ref="K39:M39"/>
    <mergeCell ref="AC45:AE45"/>
    <mergeCell ref="AL40:AN40"/>
    <mergeCell ref="AL41:AN41"/>
    <mergeCell ref="W45:Y45"/>
    <mergeCell ref="Z42:AB42"/>
    <mergeCell ref="E38:G38"/>
    <mergeCell ref="Z20:AB20"/>
    <mergeCell ref="AL37:AN37"/>
    <mergeCell ref="A92:A93"/>
    <mergeCell ref="N92:P92"/>
    <mergeCell ref="Z29:AB29"/>
    <mergeCell ref="T24:V24"/>
    <mergeCell ref="W24:Y24"/>
    <mergeCell ref="W22:Y22"/>
    <mergeCell ref="A39:A46"/>
    <mergeCell ref="B40:D40"/>
    <mergeCell ref="AC42:AE42"/>
    <mergeCell ref="T40:V40"/>
    <mergeCell ref="N41:P41"/>
    <mergeCell ref="B39:D39"/>
    <mergeCell ref="B42:D42"/>
    <mergeCell ref="AL92:AN92"/>
    <mergeCell ref="AO91:AQ91"/>
    <mergeCell ref="AO67:AQ67"/>
    <mergeCell ref="AO68:AQ68"/>
    <mergeCell ref="Z92:AB92"/>
    <mergeCell ref="T67:V67"/>
    <mergeCell ref="T89:V89"/>
    <mergeCell ref="B46:D46"/>
    <mergeCell ref="B50:D50"/>
    <mergeCell ref="N46:P46"/>
    <mergeCell ref="B26:D26"/>
    <mergeCell ref="K34:M34"/>
    <mergeCell ref="N33:P33"/>
    <mergeCell ref="N34:P34"/>
    <mergeCell ref="Q24:S24"/>
    <mergeCell ref="K52:M52"/>
    <mergeCell ref="E25:G25"/>
    <mergeCell ref="A105:A121"/>
    <mergeCell ref="H20:J20"/>
    <mergeCell ref="K20:M20"/>
    <mergeCell ref="K21:M21"/>
    <mergeCell ref="K22:M22"/>
    <mergeCell ref="Z24:AB24"/>
    <mergeCell ref="AC24:AE24"/>
    <mergeCell ref="H109:M121"/>
    <mergeCell ref="H108:M108"/>
    <mergeCell ref="H107:M107"/>
    <mergeCell ref="N108:S108"/>
    <mergeCell ref="T76:V76"/>
    <mergeCell ref="W65:Y65"/>
    <mergeCell ref="T66:V66"/>
    <mergeCell ref="W66:Y66"/>
    <mergeCell ref="T65:V65"/>
    <mergeCell ref="T63:V63"/>
    <mergeCell ref="N40:P40"/>
    <mergeCell ref="H45:J45"/>
    <mergeCell ref="K45:M45"/>
    <mergeCell ref="N45:P45"/>
    <mergeCell ref="Q45:S45"/>
    <mergeCell ref="Z34:AB34"/>
    <mergeCell ref="E18:G18"/>
    <mergeCell ref="E19:G19"/>
    <mergeCell ref="B36:D36"/>
    <mergeCell ref="B37:D37"/>
    <mergeCell ref="N30:P30"/>
    <mergeCell ref="Q31:S31"/>
    <mergeCell ref="Q41:S41"/>
    <mergeCell ref="Q38:S38"/>
    <mergeCell ref="K28:M28"/>
    <mergeCell ref="N27:P27"/>
    <mergeCell ref="B33:D33"/>
    <mergeCell ref="Z31:AB31"/>
    <mergeCell ref="B30:D30"/>
    <mergeCell ref="E30:G30"/>
    <mergeCell ref="Q26:S26"/>
    <mergeCell ref="W27:Y27"/>
    <mergeCell ref="W41:Y41"/>
    <mergeCell ref="N19:P19"/>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AC92:AE92"/>
    <mergeCell ref="Z39:AB39"/>
    <mergeCell ref="B5:G5"/>
    <mergeCell ref="N5:S5"/>
    <mergeCell ref="T5:Y5"/>
    <mergeCell ref="Z5:AE5"/>
    <mergeCell ref="H14:M14"/>
    <mergeCell ref="Q19:S19"/>
    <mergeCell ref="Q20:S20"/>
    <mergeCell ref="N17:P17"/>
    <mergeCell ref="N20:P20"/>
    <mergeCell ref="B12:G12"/>
    <mergeCell ref="K17:M17"/>
    <mergeCell ref="N11:S11"/>
    <mergeCell ref="T10:Y10"/>
    <mergeCell ref="AC18:AE18"/>
    <mergeCell ref="AC20:AE20"/>
    <mergeCell ref="B7:G7"/>
    <mergeCell ref="B10:G10"/>
    <mergeCell ref="T20:V20"/>
    <mergeCell ref="N18:P18"/>
    <mergeCell ref="Z7:AE7"/>
    <mergeCell ref="Z18:AB18"/>
    <mergeCell ref="Z19:AB19"/>
    <mergeCell ref="H18:J18"/>
    <mergeCell ref="H19:J19"/>
    <mergeCell ref="B18:D18"/>
    <mergeCell ref="N25:P25"/>
    <mergeCell ref="B34:D34"/>
    <mergeCell ref="N29:P29"/>
    <mergeCell ref="Q29:S29"/>
    <mergeCell ref="H27:J27"/>
    <mergeCell ref="K27:M27"/>
    <mergeCell ref="T27:V27"/>
    <mergeCell ref="Q32:S32"/>
    <mergeCell ref="N32:P32"/>
    <mergeCell ref="K31:M31"/>
    <mergeCell ref="E26:G26"/>
    <mergeCell ref="E28:G28"/>
    <mergeCell ref="E29:G29"/>
    <mergeCell ref="E31:G31"/>
    <mergeCell ref="E32:G32"/>
    <mergeCell ref="H31:J31"/>
    <mergeCell ref="H34:J34"/>
    <mergeCell ref="T29:V29"/>
    <mergeCell ref="T30:V30"/>
    <mergeCell ref="T31:V31"/>
    <mergeCell ref="H26:J26"/>
    <mergeCell ref="E27:G27"/>
    <mergeCell ref="H22:J22"/>
    <mergeCell ref="T28:V28"/>
    <mergeCell ref="T34:V34"/>
    <mergeCell ref="B24:D24"/>
    <mergeCell ref="H24:J24"/>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N16:S16"/>
    <mergeCell ref="Z16:AE16"/>
    <mergeCell ref="N10:S10"/>
    <mergeCell ref="AC19:AE19"/>
    <mergeCell ref="W18:Y18"/>
    <mergeCell ref="T17:V17"/>
    <mergeCell ref="E34:G34"/>
    <mergeCell ref="E50:G50"/>
    <mergeCell ref="N35:P35"/>
    <mergeCell ref="Q36:S36"/>
    <mergeCell ref="H2:M2"/>
    <mergeCell ref="H11:M11"/>
    <mergeCell ref="H16:M16"/>
    <mergeCell ref="W26:Y26"/>
    <mergeCell ref="T7:Y7"/>
    <mergeCell ref="H25:J25"/>
    <mergeCell ref="K25:M25"/>
    <mergeCell ref="E42:G42"/>
    <mergeCell ref="W42:Y42"/>
    <mergeCell ref="H46:J46"/>
    <mergeCell ref="W37:Y37"/>
    <mergeCell ref="W35:Y35"/>
    <mergeCell ref="W43:Y43"/>
    <mergeCell ref="W34:Y34"/>
    <mergeCell ref="W25:Y25"/>
    <mergeCell ref="T32:V32"/>
    <mergeCell ref="Q33:S33"/>
    <mergeCell ref="Q34:S34"/>
    <mergeCell ref="Q35:S35"/>
    <mergeCell ref="K33:M33"/>
    <mergeCell ref="H32:J32"/>
    <mergeCell ref="B2:G2"/>
    <mergeCell ref="B19:D19"/>
    <mergeCell ref="T11:Y11"/>
    <mergeCell ref="H4:M4"/>
    <mergeCell ref="H7:M7"/>
    <mergeCell ref="H10:M10"/>
    <mergeCell ref="B21:D21"/>
    <mergeCell ref="E39:G39"/>
    <mergeCell ref="E35:G35"/>
    <mergeCell ref="E36:G36"/>
    <mergeCell ref="B48:D48"/>
    <mergeCell ref="B47:D47"/>
    <mergeCell ref="H44:J44"/>
    <mergeCell ref="T46:V46"/>
    <mergeCell ref="K46:M46"/>
    <mergeCell ref="Q48:S48"/>
    <mergeCell ref="E46:G46"/>
    <mergeCell ref="B44:D44"/>
    <mergeCell ref="H37:J37"/>
    <mergeCell ref="Q42:S42"/>
    <mergeCell ref="K42:M42"/>
    <mergeCell ref="K35:M35"/>
    <mergeCell ref="T35:V35"/>
    <mergeCell ref="N42:P42"/>
    <mergeCell ref="Q44:S44"/>
    <mergeCell ref="E47:G47"/>
    <mergeCell ref="Q39:S39"/>
    <mergeCell ref="Q43:S43"/>
    <mergeCell ref="B35:D35"/>
    <mergeCell ref="N48:P48"/>
    <mergeCell ref="H48:J48"/>
    <mergeCell ref="T48:V48"/>
    <mergeCell ref="Q46:S46"/>
    <mergeCell ref="Q47:S47"/>
    <mergeCell ref="H47:J47"/>
    <mergeCell ref="K40:M40"/>
    <mergeCell ref="K41:M41"/>
    <mergeCell ref="N44:P44"/>
    <mergeCell ref="H41:J41"/>
    <mergeCell ref="Q40:S40"/>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B41:D41"/>
    <mergeCell ref="B49:D49"/>
    <mergeCell ref="K44:M44"/>
    <mergeCell ref="E48:G48"/>
    <mergeCell ref="K48:M48"/>
    <mergeCell ref="E44:G44"/>
    <mergeCell ref="T38:V38"/>
    <mergeCell ref="E37:G37"/>
    <mergeCell ref="B51:D51"/>
    <mergeCell ref="B43:D43"/>
    <mergeCell ref="B77:D77"/>
    <mergeCell ref="B78:D78"/>
    <mergeCell ref="H58:J58"/>
    <mergeCell ref="E58:G58"/>
    <mergeCell ref="E59:G59"/>
    <mergeCell ref="E64:G64"/>
    <mergeCell ref="B68:D68"/>
    <mergeCell ref="B69:D69"/>
    <mergeCell ref="B70:D70"/>
    <mergeCell ref="E66:G66"/>
    <mergeCell ref="E78:G78"/>
    <mergeCell ref="B62:D62"/>
    <mergeCell ref="B63:D63"/>
    <mergeCell ref="E71:G71"/>
    <mergeCell ref="E76:G76"/>
    <mergeCell ref="B52:D52"/>
    <mergeCell ref="B53:D53"/>
    <mergeCell ref="E52:G52"/>
    <mergeCell ref="E53:G53"/>
    <mergeCell ref="E54:G54"/>
    <mergeCell ref="E60:G60"/>
    <mergeCell ref="E61:G61"/>
    <mergeCell ref="H67:J67"/>
    <mergeCell ref="H62:J62"/>
    <mergeCell ref="H63:J63"/>
    <mergeCell ref="H61:J61"/>
    <mergeCell ref="H64:J64"/>
    <mergeCell ref="H52:J52"/>
    <mergeCell ref="H65:J65"/>
    <mergeCell ref="H66:J66"/>
    <mergeCell ref="H53:J53"/>
    <mergeCell ref="H59:J59"/>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N90:P90"/>
    <mergeCell ref="Q90:S90"/>
    <mergeCell ref="E70:G70"/>
    <mergeCell ref="E69:G69"/>
    <mergeCell ref="H72:J72"/>
    <mergeCell ref="E74:G74"/>
    <mergeCell ref="E75:G75"/>
    <mergeCell ref="E67:G67"/>
    <mergeCell ref="H70:J70"/>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6:G86"/>
    <mergeCell ref="E87:G87"/>
    <mergeCell ref="H89:J89"/>
    <mergeCell ref="W92:Y92"/>
    <mergeCell ref="N74:P74"/>
    <mergeCell ref="Q74:S74"/>
    <mergeCell ref="N75:P75"/>
    <mergeCell ref="Q75:S75"/>
    <mergeCell ref="H91:J91"/>
    <mergeCell ref="K91:M91"/>
    <mergeCell ref="N91:P91"/>
    <mergeCell ref="Q91:S91"/>
    <mergeCell ref="T91:V91"/>
    <mergeCell ref="W91:Y91"/>
    <mergeCell ref="Z72:AB72"/>
    <mergeCell ref="AL77:AN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T88:V88"/>
    <mergeCell ref="E51:G51"/>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N84:P84"/>
    <mergeCell ref="Q84:S84"/>
    <mergeCell ref="T85:V85"/>
    <mergeCell ref="W85:Y85"/>
    <mergeCell ref="E84:G84"/>
    <mergeCell ref="E85:G85"/>
    <mergeCell ref="T54:V54"/>
    <mergeCell ref="W54:Y54"/>
    <mergeCell ref="N64:P64"/>
    <mergeCell ref="N67:P67"/>
    <mergeCell ref="H51:J51"/>
    <mergeCell ref="H55:J55"/>
    <mergeCell ref="E65:G65"/>
    <mergeCell ref="N57:P57"/>
    <mergeCell ref="E81:G81"/>
    <mergeCell ref="K58:M58"/>
    <mergeCell ref="K61:M61"/>
    <mergeCell ref="N49:P49"/>
    <mergeCell ref="W62:Y62"/>
    <mergeCell ref="Z57:AB57"/>
    <mergeCell ref="Z58:AB58"/>
    <mergeCell ref="Z59:AB59"/>
    <mergeCell ref="T61:V61"/>
    <mergeCell ref="T58:V58"/>
    <mergeCell ref="W58:Y58"/>
    <mergeCell ref="Z65:AB65"/>
    <mergeCell ref="AL55:AN55"/>
    <mergeCell ref="T50:V50"/>
    <mergeCell ref="T49:V49"/>
    <mergeCell ref="Q51:S51"/>
    <mergeCell ref="Q52:S52"/>
    <mergeCell ref="N54:P54"/>
    <mergeCell ref="Q53:S53"/>
    <mergeCell ref="K57:M57"/>
    <mergeCell ref="K64:M64"/>
    <mergeCell ref="W56:Y56"/>
    <mergeCell ref="Z49:AB49"/>
    <mergeCell ref="AC49:AE49"/>
    <mergeCell ref="Z50:AB50"/>
    <mergeCell ref="Q49:S49"/>
    <mergeCell ref="Z63:AB63"/>
    <mergeCell ref="Q56:S56"/>
    <mergeCell ref="K56:M56"/>
    <mergeCell ref="N53:P53"/>
    <mergeCell ref="N52:P52"/>
    <mergeCell ref="B56:D56"/>
    <mergeCell ref="B57:D57"/>
    <mergeCell ref="B58:D58"/>
    <mergeCell ref="B59:D59"/>
    <mergeCell ref="B60:D60"/>
    <mergeCell ref="B61:D61"/>
    <mergeCell ref="N55:P55"/>
    <mergeCell ref="T59:V59"/>
    <mergeCell ref="W59:Y59"/>
    <mergeCell ref="Z55:AB55"/>
    <mergeCell ref="T57:V57"/>
    <mergeCell ref="Z56:AB56"/>
    <mergeCell ref="E55:G55"/>
    <mergeCell ref="E56:G56"/>
    <mergeCell ref="W57:Y57"/>
    <mergeCell ref="N60:P60"/>
    <mergeCell ref="Z54:AB54"/>
    <mergeCell ref="T56:V56"/>
    <mergeCell ref="Q57:S57"/>
    <mergeCell ref="Q58:S58"/>
    <mergeCell ref="Q61:S61"/>
    <mergeCell ref="Q54:S54"/>
    <mergeCell ref="Q55:S55"/>
    <mergeCell ref="N58:P58"/>
    <mergeCell ref="N59:P59"/>
    <mergeCell ref="K54:M54"/>
    <mergeCell ref="K55:M55"/>
    <mergeCell ref="H60:J60"/>
    <mergeCell ref="H56:J56"/>
    <mergeCell ref="N56:P56"/>
    <mergeCell ref="K59:M59"/>
    <mergeCell ref="K60:M60"/>
    <mergeCell ref="AX24:AZ24"/>
    <mergeCell ref="AX25:AZ25"/>
    <mergeCell ref="AX26:AZ26"/>
    <mergeCell ref="AX47:AZ47"/>
    <mergeCell ref="AX46:AZ46"/>
    <mergeCell ref="AX36:AZ36"/>
    <mergeCell ref="AU52:AW52"/>
    <mergeCell ref="AL48:AN48"/>
    <mergeCell ref="AL52:AN52"/>
    <mergeCell ref="AL53:AN53"/>
    <mergeCell ref="AL31:AN31"/>
    <mergeCell ref="AX29:AZ29"/>
    <mergeCell ref="AX30:AZ30"/>
    <mergeCell ref="AC44:AE44"/>
    <mergeCell ref="AX33:AZ33"/>
    <mergeCell ref="AL51:AN51"/>
    <mergeCell ref="Z32:AB32"/>
    <mergeCell ref="AU53:AW53"/>
    <mergeCell ref="AU24:AW24"/>
    <mergeCell ref="AR47:AT47"/>
    <mergeCell ref="AU47:AW47"/>
    <mergeCell ref="Z25:AB25"/>
    <mergeCell ref="AU38:AW38"/>
    <mergeCell ref="AR37:AT37"/>
    <mergeCell ref="AL38:AN38"/>
    <mergeCell ref="AL46:AN46"/>
    <mergeCell ref="AC39:AE39"/>
    <mergeCell ref="AL45:AN45"/>
    <mergeCell ref="AO45:AQ45"/>
    <mergeCell ref="AO40:AQ40"/>
    <mergeCell ref="AC38:AE38"/>
    <mergeCell ref="AX51:AZ51"/>
    <mergeCell ref="AL2:AQ2"/>
    <mergeCell ref="AX28:AZ28"/>
    <mergeCell ref="BA28:BC28"/>
    <mergeCell ref="AU18:AW18"/>
    <mergeCell ref="AR22:AT22"/>
    <mergeCell ref="AU22:AW22"/>
    <mergeCell ref="AR21:AT21"/>
    <mergeCell ref="AU21:AW21"/>
    <mergeCell ref="AR25:AT25"/>
    <mergeCell ref="AR24:AT24"/>
    <mergeCell ref="AL21:AN21"/>
    <mergeCell ref="AR20:AT20"/>
    <mergeCell ref="AL4:AQ4"/>
    <mergeCell ref="AU41:AW41"/>
    <mergeCell ref="AU40:AW40"/>
    <mergeCell ref="AX4:BC4"/>
    <mergeCell ref="AX7:BC7"/>
    <mergeCell ref="AX9:BC9"/>
    <mergeCell ref="AX10:BC10"/>
    <mergeCell ref="AX12:BC12"/>
    <mergeCell ref="AX14:BC14"/>
    <mergeCell ref="AX17:AZ17"/>
    <mergeCell ref="BA17:BC17"/>
    <mergeCell ref="AX18:AZ18"/>
    <mergeCell ref="AO35:AQ35"/>
    <mergeCell ref="AX34:AZ34"/>
    <mergeCell ref="BA34:BC34"/>
    <mergeCell ref="AL16:AQ16"/>
    <mergeCell ref="AL10:AQ10"/>
    <mergeCell ref="AO17:AQ17"/>
    <mergeCell ref="AL5:AQ5"/>
    <mergeCell ref="AL11:AQ11"/>
    <mergeCell ref="AL17:AN17"/>
    <mergeCell ref="AL33:AN33"/>
    <mergeCell ref="AR56:AT56"/>
    <mergeCell ref="AR57:AT57"/>
    <mergeCell ref="AR46:AT46"/>
    <mergeCell ref="AU46:AW46"/>
    <mergeCell ref="BA46:BC46"/>
    <mergeCell ref="AU56:AW56"/>
    <mergeCell ref="AU57:AW57"/>
    <mergeCell ref="AO48:AQ48"/>
    <mergeCell ref="BA54:BC54"/>
    <mergeCell ref="BA55:BC55"/>
    <mergeCell ref="BA49:BC49"/>
    <mergeCell ref="BA50:BC50"/>
    <mergeCell ref="AR42:AT42"/>
    <mergeCell ref="AU42:AW42"/>
    <mergeCell ref="AR49:AT49"/>
    <mergeCell ref="AR50:AT50"/>
    <mergeCell ref="AR51:AT51"/>
    <mergeCell ref="AO44:AQ44"/>
    <mergeCell ref="AX50:AZ50"/>
    <mergeCell ref="AR44:AT44"/>
    <mergeCell ref="AU44:AW44"/>
    <mergeCell ref="AR43:AT43"/>
    <mergeCell ref="AU43:AW43"/>
    <mergeCell ref="AO21:AQ21"/>
    <mergeCell ref="AO22:AQ22"/>
    <mergeCell ref="AX41:AZ41"/>
    <mergeCell ref="BA41:BC41"/>
    <mergeCell ref="AX42:AZ42"/>
    <mergeCell ref="BA42:BC42"/>
    <mergeCell ref="AX43:AZ43"/>
    <mergeCell ref="AL7:AQ7"/>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L12:AQ12"/>
    <mergeCell ref="AO18:AQ18"/>
    <mergeCell ref="AO19:AQ19"/>
    <mergeCell ref="AU20:AW20"/>
    <mergeCell ref="AR19:AT19"/>
    <mergeCell ref="AU19:AW19"/>
    <mergeCell ref="AR18:AT18"/>
    <mergeCell ref="AR30:AT30"/>
    <mergeCell ref="AU26:AW26"/>
    <mergeCell ref="AU27:AW27"/>
    <mergeCell ref="AU28:AW28"/>
    <mergeCell ref="AU29:AW29"/>
    <mergeCell ref="AU30:AW30"/>
    <mergeCell ref="AX2:BC2"/>
    <mergeCell ref="AX88:AZ88"/>
    <mergeCell ref="BA88:BC88"/>
    <mergeCell ref="AX89:AZ89"/>
    <mergeCell ref="BA89:BC89"/>
    <mergeCell ref="AX90:AZ90"/>
    <mergeCell ref="BA90:BC90"/>
    <mergeCell ref="AX82:AZ82"/>
    <mergeCell ref="BA82:BC82"/>
    <mergeCell ref="AX83:AZ83"/>
    <mergeCell ref="BA83:BC83"/>
    <mergeCell ref="BA79:BC79"/>
    <mergeCell ref="AX48:AZ48"/>
    <mergeCell ref="BA48:BC48"/>
    <mergeCell ref="AX38:AZ38"/>
    <mergeCell ref="BA38:BC38"/>
    <mergeCell ref="AX39:AZ39"/>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30:BC30"/>
    <mergeCell ref="AX107:BC107"/>
    <mergeCell ref="AX108:BC108"/>
    <mergeCell ref="AX109:BC121"/>
    <mergeCell ref="AX122:BC122"/>
    <mergeCell ref="AX123:BC123"/>
    <mergeCell ref="AX124:BC137"/>
    <mergeCell ref="AX106:BC106"/>
    <mergeCell ref="AX61:AZ61"/>
    <mergeCell ref="AX64:AZ64"/>
    <mergeCell ref="AX65:AZ6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BA45:BC45"/>
    <mergeCell ref="BA29:BC29"/>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75:AZ75"/>
    <mergeCell ref="BA75:BC75"/>
    <mergeCell ref="BD109:BI121"/>
    <mergeCell ref="BD122:BI12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D90:BF90"/>
    <mergeCell ref="BD91:BF91"/>
    <mergeCell ref="BG91:BI91"/>
    <mergeCell ref="BD92:BF92"/>
    <mergeCell ref="BG92:BI92"/>
    <mergeCell ref="BD105:BI105"/>
    <mergeCell ref="BD106:BI106"/>
    <mergeCell ref="BG90:BI90"/>
    <mergeCell ref="BM22:BO22"/>
    <mergeCell ref="BJ24:BL24"/>
    <mergeCell ref="BM24:BO24"/>
    <mergeCell ref="BJ25:BL2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24:BF24"/>
    <mergeCell ref="BG24:BI24"/>
    <mergeCell ref="BD43:BF43"/>
    <mergeCell ref="BG43:BI43"/>
    <mergeCell ref="BD25:BF25"/>
    <mergeCell ref="BG25:BI25"/>
    <mergeCell ref="BD26:BF26"/>
    <mergeCell ref="BG26:BI26"/>
    <mergeCell ref="BJ22:BL22"/>
    <mergeCell ref="BJ46:BL46"/>
    <mergeCell ref="BM53:BO53"/>
    <mergeCell ref="BJ54:BL54"/>
    <mergeCell ref="BM54:BO54"/>
    <mergeCell ref="BJ55:BL55"/>
    <mergeCell ref="BM55:BO5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D107:BI107"/>
    <mergeCell ref="BD108:BI108"/>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M88:BO88"/>
    <mergeCell ref="BJ89:BL89"/>
    <mergeCell ref="BM89:BO89"/>
    <mergeCell ref="BJ90:BL90"/>
    <mergeCell ref="BJ75:BL75"/>
    <mergeCell ref="BM75:BO75"/>
    <mergeCell ref="BJ76:BL76"/>
    <mergeCell ref="BM76:BO76"/>
    <mergeCell ref="BJ77:BL77"/>
    <mergeCell ref="BM77:BO77"/>
    <mergeCell ref="BJ78:BL78"/>
    <mergeCell ref="BM78:BO78"/>
    <mergeCell ref="BM37:BO37"/>
    <mergeCell ref="BJ38:BL38"/>
    <mergeCell ref="BM38:BO38"/>
    <mergeCell ref="BJ39:BL39"/>
    <mergeCell ref="BM39:BO39"/>
    <mergeCell ref="BJ40:BL40"/>
    <mergeCell ref="BM40:BO40"/>
    <mergeCell ref="BJ41:BL41"/>
    <mergeCell ref="BM41:BO41"/>
    <mergeCell ref="BJ44:BL44"/>
    <mergeCell ref="BM44:BO44"/>
    <mergeCell ref="BJ87:BL87"/>
    <mergeCell ref="BM87:BO87"/>
    <mergeCell ref="BJ88:BL88"/>
    <mergeCell ref="BJ84:BL84"/>
    <mergeCell ref="BM84:BO84"/>
    <mergeCell ref="BJ85:BL85"/>
    <mergeCell ref="BM85:BO85"/>
    <mergeCell ref="BJ83:BL83"/>
    <mergeCell ref="BM83:BO83"/>
    <mergeCell ref="BM79:BO79"/>
    <mergeCell ref="BJ80:BL80"/>
    <mergeCell ref="BM80:BO80"/>
    <mergeCell ref="BJ81:BL81"/>
    <mergeCell ref="BJ72:BL72"/>
    <mergeCell ref="BJ82:BL82"/>
    <mergeCell ref="BM82:BO82"/>
    <mergeCell ref="BJ70:BL70"/>
    <mergeCell ref="BM43:BO43"/>
    <mergeCell ref="BS46:BU46"/>
    <mergeCell ref="BP45:BR45"/>
    <mergeCell ref="BS45:BU45"/>
    <mergeCell ref="BP47:BR47"/>
    <mergeCell ref="BS47:BU47"/>
    <mergeCell ref="BP48:BR48"/>
    <mergeCell ref="BS48:BU48"/>
    <mergeCell ref="BP49:BR49"/>
    <mergeCell ref="BS49:BU49"/>
    <mergeCell ref="BP50:BR50"/>
    <mergeCell ref="BS50:BU50"/>
    <mergeCell ref="BP51:BR51"/>
    <mergeCell ref="BS63:BU63"/>
    <mergeCell ref="BP56:BR56"/>
    <mergeCell ref="BS56:BU56"/>
    <mergeCell ref="BM66:BO66"/>
    <mergeCell ref="BP55:BR55"/>
    <mergeCell ref="BS55:BU55"/>
    <mergeCell ref="BM58:BO58"/>
    <mergeCell ref="BP63:BR63"/>
    <mergeCell ref="BP44:BR44"/>
    <mergeCell ref="BJ33:BL33"/>
    <mergeCell ref="BM33:BO33"/>
    <mergeCell ref="BJ105:BO105"/>
    <mergeCell ref="BJ106:BO106"/>
    <mergeCell ref="BJ107:BO107"/>
    <mergeCell ref="BJ108:BO108"/>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S22:BU22"/>
    <mergeCell ref="BP24:BR24"/>
    <mergeCell ref="BS24:BU24"/>
    <mergeCell ref="BP25:BR25"/>
    <mergeCell ref="BJ63:BL63"/>
    <mergeCell ref="BP46:BR46"/>
    <mergeCell ref="BP26:BR26"/>
    <mergeCell ref="BS26:BU26"/>
    <mergeCell ref="BP27:BR27"/>
    <mergeCell ref="BS27:BU27"/>
    <mergeCell ref="BP29:BR29"/>
    <mergeCell ref="BS29:BU29"/>
    <mergeCell ref="BP30:BR30"/>
    <mergeCell ref="BS30:BU30"/>
    <mergeCell ref="BP31:BR31"/>
    <mergeCell ref="BS31:BU31"/>
    <mergeCell ref="BP32:BR32"/>
    <mergeCell ref="BS32:BU32"/>
    <mergeCell ref="BP33:BR33"/>
    <mergeCell ref="BS33:BU33"/>
    <mergeCell ref="BP34:BR34"/>
    <mergeCell ref="BS34:BU34"/>
    <mergeCell ref="BP35:BR35"/>
    <mergeCell ref="BS35:BU35"/>
    <mergeCell ref="BP28:BR28"/>
    <mergeCell ref="BJ52:BL52"/>
    <mergeCell ref="BM52:BO52"/>
    <mergeCell ref="BP60:BR60"/>
    <mergeCell ref="BS60:BU60"/>
    <mergeCell ref="BP53:BR53"/>
    <mergeCell ref="BS53:BU53"/>
    <mergeCell ref="BP54:BR54"/>
    <mergeCell ref="BS54:BU54"/>
    <mergeCell ref="BJ53:BL53"/>
    <mergeCell ref="BM57:BO57"/>
    <mergeCell ref="BP123:BU123"/>
    <mergeCell ref="BP124:BU137"/>
    <mergeCell ref="BP64:BR64"/>
    <mergeCell ref="BS64:BU64"/>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P66:BR66"/>
    <mergeCell ref="BS74:BU74"/>
    <mergeCell ref="BS75:BU75"/>
    <mergeCell ref="BP77:BR77"/>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BV68:BX68"/>
    <mergeCell ref="BY68:CA68"/>
    <mergeCell ref="BV69:BX69"/>
    <mergeCell ref="BY69:CA69"/>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40:BX40"/>
    <mergeCell ref="BY40:CA40"/>
    <mergeCell ref="BV41:BX41"/>
    <mergeCell ref="BY41:CA41"/>
    <mergeCell ref="BY56:CA56"/>
    <mergeCell ref="BV57:BX57"/>
    <mergeCell ref="BY57:CA57"/>
    <mergeCell ref="BV58:BX58"/>
    <mergeCell ref="BY58:CA58"/>
    <mergeCell ref="BV59:BX59"/>
    <mergeCell ref="BY59:CA59"/>
    <mergeCell ref="BV60:BX60"/>
    <mergeCell ref="BY60:CA60"/>
    <mergeCell ref="BV42:BX42"/>
    <mergeCell ref="BV45:BX45"/>
    <mergeCell ref="BY45:CA45"/>
    <mergeCell ref="BV52:BX52"/>
    <mergeCell ref="BV53:BX53"/>
    <mergeCell ref="BV54:BX54"/>
    <mergeCell ref="CB106:CG106"/>
    <mergeCell ref="BV79:BX79"/>
    <mergeCell ref="BV80:BX80"/>
    <mergeCell ref="BV81:BX81"/>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Y42:CA42"/>
    <mergeCell ref="BV43:BX43"/>
    <mergeCell ref="BY43:CA43"/>
    <mergeCell ref="BV44:BX44"/>
    <mergeCell ref="BY44:CA44"/>
    <mergeCell ref="BV46:BX46"/>
    <mergeCell ref="BY46:CA46"/>
    <mergeCell ref="BV47:BX47"/>
    <mergeCell ref="BY47:CA47"/>
    <mergeCell ref="BV48:BX48"/>
    <mergeCell ref="BY48:CA48"/>
    <mergeCell ref="BY49:CA49"/>
    <mergeCell ref="BY50:CA50"/>
    <mergeCell ref="BY51:CA51"/>
    <mergeCell ref="BV49:BX49"/>
    <mergeCell ref="BV83:BX83"/>
    <mergeCell ref="BV89:BX89"/>
    <mergeCell ref="BV61:BX61"/>
    <mergeCell ref="BY73:CA73"/>
    <mergeCell ref="BV56:BX56"/>
    <mergeCell ref="BV62:BX62"/>
    <mergeCell ref="BY71:CA71"/>
    <mergeCell ref="BY72:CA72"/>
    <mergeCell ref="BV73:BX73"/>
    <mergeCell ref="BY52:CA52"/>
    <mergeCell ref="BY53:CA53"/>
    <mergeCell ref="BV50:BX50"/>
    <mergeCell ref="BV51:BX51"/>
    <mergeCell ref="CB90:CD90"/>
    <mergeCell ref="CE90:CG90"/>
    <mergeCell ref="CE37:CG37"/>
    <mergeCell ref="CB49:CD49"/>
    <mergeCell ref="CE49:CG49"/>
    <mergeCell ref="CE46:CG46"/>
    <mergeCell ref="CB47:CD47"/>
    <mergeCell ref="CE47:CG47"/>
    <mergeCell ref="CE45:CG45"/>
    <mergeCell ref="CB58:CD58"/>
    <mergeCell ref="CE58:CG58"/>
    <mergeCell ref="CB45:CD45"/>
    <mergeCell ref="CE55:CG55"/>
    <mergeCell ref="CE57:CG57"/>
    <mergeCell ref="CB57:CD57"/>
    <mergeCell ref="CE84:CG84"/>
    <mergeCell ref="CB85:CD85"/>
    <mergeCell ref="CE85:CG85"/>
    <mergeCell ref="CE61:CG61"/>
    <mergeCell ref="CB62:CD62"/>
    <mergeCell ref="CB56:CD56"/>
    <mergeCell ref="CE56:CG56"/>
    <mergeCell ref="CB52:CD52"/>
    <mergeCell ref="CE52:CG52"/>
    <mergeCell ref="CB53:CD53"/>
    <mergeCell ref="CE53:CG53"/>
    <mergeCell ref="CB54:CD54"/>
    <mergeCell ref="CE54:CG54"/>
    <mergeCell ref="CB55:CD55"/>
    <mergeCell ref="CE76:CG76"/>
    <mergeCell ref="CB87:CD87"/>
    <mergeCell ref="CE87:CG87"/>
    <mergeCell ref="CB36:CD36"/>
    <mergeCell ref="CE36:CG36"/>
    <mergeCell ref="CB37:CD37"/>
    <mergeCell ref="CB107:CG107"/>
    <mergeCell ref="CB108:CG108"/>
    <mergeCell ref="CB109:CG121"/>
    <mergeCell ref="CB122:CG122"/>
    <mergeCell ref="CB123:CG123"/>
    <mergeCell ref="CB124:CG137"/>
    <mergeCell ref="CB66:CD66"/>
    <mergeCell ref="CE66:CG66"/>
    <mergeCell ref="CB91:CD91"/>
    <mergeCell ref="CB92:CD92"/>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K90:M90"/>
    <mergeCell ref="E82:G82"/>
    <mergeCell ref="E83:G83"/>
    <mergeCell ref="E77:G77"/>
    <mergeCell ref="CB65:CD65"/>
    <mergeCell ref="CE65:CG65"/>
    <mergeCell ref="CB48:CD48"/>
    <mergeCell ref="CE48:CG48"/>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6:CD46"/>
    <mergeCell ref="H87:J87"/>
    <mergeCell ref="K87:M87"/>
    <mergeCell ref="H88:J88"/>
    <mergeCell ref="K88:M88"/>
    <mergeCell ref="E80:G80"/>
    <mergeCell ref="K89:M89"/>
    <mergeCell ref="H90:J90"/>
    <mergeCell ref="T75:V75"/>
    <mergeCell ref="W75:Y75"/>
    <mergeCell ref="CB30:CD30"/>
    <mergeCell ref="CB33:CD33"/>
    <mergeCell ref="CE33:CG33"/>
    <mergeCell ref="CB34:CD34"/>
    <mergeCell ref="CE34:CG34"/>
    <mergeCell ref="CB35:CD35"/>
    <mergeCell ref="CE35:CG35"/>
    <mergeCell ref="T72:V72"/>
    <mergeCell ref="W72:Y72"/>
    <mergeCell ref="T73:V73"/>
    <mergeCell ref="W73:Y73"/>
    <mergeCell ref="T74:V74"/>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AL85:AN85"/>
    <mergeCell ref="AO85:AQ85"/>
    <mergeCell ref="AL86:AN86"/>
    <mergeCell ref="AO86:AQ86"/>
    <mergeCell ref="AL87:AN87"/>
    <mergeCell ref="AO87:AQ87"/>
    <mergeCell ref="AO79:AQ79"/>
    <mergeCell ref="AL80:AN80"/>
    <mergeCell ref="AL79:AN79"/>
    <mergeCell ref="W77:Y77"/>
    <mergeCell ref="W76:Y76"/>
    <mergeCell ref="AL90:AN90"/>
    <mergeCell ref="AO90:AQ90"/>
    <mergeCell ref="Z89:AB89"/>
    <mergeCell ref="AC89:AE89"/>
    <mergeCell ref="AC77:AE77"/>
    <mergeCell ref="Z78:AB78"/>
    <mergeCell ref="AC78:AE78"/>
    <mergeCell ref="Z79:AB79"/>
    <mergeCell ref="AC79:AE79"/>
    <mergeCell ref="Z82:AB82"/>
    <mergeCell ref="AC82:AE82"/>
    <mergeCell ref="Z90:AB90"/>
    <mergeCell ref="AC90:AE90"/>
    <mergeCell ref="W80:Y80"/>
    <mergeCell ref="W89:Y89"/>
    <mergeCell ref="W90:Y90"/>
    <mergeCell ref="AL88:AN88"/>
    <mergeCell ref="AO88:AQ88"/>
    <mergeCell ref="AL89:AN89"/>
    <mergeCell ref="AF84:AH84"/>
    <mergeCell ref="AF85:AH85"/>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Z83:AB83"/>
    <mergeCell ref="AC83:AE83"/>
    <mergeCell ref="Z84:AB84"/>
    <mergeCell ref="Z81:AB81"/>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R84:AT84"/>
    <mergeCell ref="CE89:CG89"/>
    <mergeCell ref="BS77:BU77"/>
    <mergeCell ref="AR76:AT76"/>
    <mergeCell ref="AU76:AW76"/>
    <mergeCell ref="AR77:AT77"/>
    <mergeCell ref="AU84:AW84"/>
    <mergeCell ref="AR79:AT79"/>
    <mergeCell ref="AU79:AW79"/>
    <mergeCell ref="BD76:BF76"/>
    <mergeCell ref="BD77:BF77"/>
    <mergeCell ref="BD82:BF82"/>
    <mergeCell ref="BD78:BF78"/>
    <mergeCell ref="BD79:BF79"/>
    <mergeCell ref="BA81:BC81"/>
    <mergeCell ref="AX79:AZ79"/>
    <mergeCell ref="BD80:BF80"/>
    <mergeCell ref="BD81:BF81"/>
    <mergeCell ref="CE86:CG86"/>
    <mergeCell ref="BJ79:BL79"/>
    <mergeCell ref="BJ86:BL86"/>
    <mergeCell ref="BM86:BO86"/>
    <mergeCell ref="CB76:CD76"/>
    <mergeCell ref="BP76:BR76"/>
    <mergeCell ref="BG78:BI78"/>
    <mergeCell ref="BG82:BI82"/>
    <mergeCell ref="BG76:BI76"/>
    <mergeCell ref="AR78:AT78"/>
    <mergeCell ref="AU78:AW78"/>
    <mergeCell ref="AU89:AW89"/>
    <mergeCell ref="AR87:AT87"/>
    <mergeCell ref="AU87:AW87"/>
    <mergeCell ref="CB89:CD89"/>
    <mergeCell ref="CB74:CD74"/>
    <mergeCell ref="BP72:BR72"/>
    <mergeCell ref="BS67:BU67"/>
    <mergeCell ref="BS70:BU70"/>
    <mergeCell ref="BP71:BR71"/>
    <mergeCell ref="BS71:BU71"/>
    <mergeCell ref="CB88:CD88"/>
    <mergeCell ref="CB77:CD77"/>
    <mergeCell ref="CE77:CG77"/>
    <mergeCell ref="CB78:CD78"/>
    <mergeCell ref="CE78:CG78"/>
    <mergeCell ref="CB79:CD79"/>
    <mergeCell ref="CE79:CG79"/>
    <mergeCell ref="BP80:BR80"/>
    <mergeCell ref="BS80:BU80"/>
    <mergeCell ref="BS85:BU85"/>
    <mergeCell ref="BP86:BR86"/>
    <mergeCell ref="CE80:CG80"/>
    <mergeCell ref="CB81:CD81"/>
    <mergeCell ref="CE81:CG81"/>
    <mergeCell ref="CB82:CD82"/>
    <mergeCell ref="CE82:CG82"/>
    <mergeCell ref="CB83:CD83"/>
    <mergeCell ref="CE83:CG83"/>
    <mergeCell ref="CB84:CD84"/>
    <mergeCell ref="BP83:BR83"/>
    <mergeCell ref="BP82:BR82"/>
    <mergeCell ref="BP78:BR78"/>
    <mergeCell ref="CB80:CD80"/>
    <mergeCell ref="BS82:BU82"/>
    <mergeCell ref="BP68:BR68"/>
    <mergeCell ref="BS76:BU76"/>
    <mergeCell ref="BS78:BU78"/>
    <mergeCell ref="BP79:BR79"/>
    <mergeCell ref="BS79:BU79"/>
    <mergeCell ref="BP61:BR61"/>
    <mergeCell ref="BS61:BU61"/>
    <mergeCell ref="BM71:BO71"/>
    <mergeCell ref="BY70:CA70"/>
    <mergeCell ref="BG79:BI79"/>
    <mergeCell ref="BG80:BI80"/>
    <mergeCell ref="BG81:BI81"/>
    <mergeCell ref="BP81:BR81"/>
    <mergeCell ref="T77:V77"/>
    <mergeCell ref="BD52:BF52"/>
    <mergeCell ref="T60:V60"/>
    <mergeCell ref="Z62:AB62"/>
    <mergeCell ref="AL56:AN56"/>
    <mergeCell ref="AL58:AN58"/>
    <mergeCell ref="AL62:AN62"/>
    <mergeCell ref="AL63:AN63"/>
    <mergeCell ref="W60:Y60"/>
    <mergeCell ref="AL61:AN61"/>
    <mergeCell ref="W67:Y67"/>
    <mergeCell ref="AR58:AT58"/>
    <mergeCell ref="BA58:BC58"/>
    <mergeCell ref="AR54:AT54"/>
    <mergeCell ref="AX55:AZ55"/>
    <mergeCell ref="AX58:AZ58"/>
    <mergeCell ref="Z69:AB69"/>
    <mergeCell ref="BJ66:BL66"/>
    <mergeCell ref="AC69:AE69"/>
    <mergeCell ref="BJ67:BL67"/>
    <mergeCell ref="Z80:AB80"/>
    <mergeCell ref="AL76:AN76"/>
    <mergeCell ref="AL54:AN54"/>
    <mergeCell ref="Z60:AB60"/>
    <mergeCell ref="AR75:AT75"/>
    <mergeCell ref="AU75:AW75"/>
    <mergeCell ref="AU77:AW77"/>
    <mergeCell ref="AR74:AT74"/>
    <mergeCell ref="AC74:AE74"/>
    <mergeCell ref="AO77:AQ77"/>
    <mergeCell ref="AL78:AN78"/>
    <mergeCell ref="AO78:AQ78"/>
    <mergeCell ref="BA69:BC69"/>
    <mergeCell ref="AL67:AN67"/>
    <mergeCell ref="AO69:AQ69"/>
    <mergeCell ref="AC67:AE67"/>
    <mergeCell ref="BD57:BF57"/>
    <mergeCell ref="BG66:BI66"/>
    <mergeCell ref="BD61:BF61"/>
    <mergeCell ref="BG61:BI61"/>
    <mergeCell ref="BG75:BI75"/>
    <mergeCell ref="BG77:BI77"/>
    <mergeCell ref="BG64:BI64"/>
    <mergeCell ref="BG70:BI70"/>
    <mergeCell ref="BD59:BF59"/>
    <mergeCell ref="BD60:BF60"/>
    <mergeCell ref="AU60:AW60"/>
    <mergeCell ref="AU61:AW61"/>
    <mergeCell ref="AU62:AW62"/>
    <mergeCell ref="AU63:AW63"/>
    <mergeCell ref="AU74:AW74"/>
    <mergeCell ref="AC72:AE72"/>
    <mergeCell ref="AL64:AN64"/>
    <mergeCell ref="BG74:BI74"/>
    <mergeCell ref="BD75:BF75"/>
    <mergeCell ref="BD74:BF74"/>
    <mergeCell ref="BD72:BF72"/>
    <mergeCell ref="BJ57:BL57"/>
    <mergeCell ref="BJ71:BL71"/>
    <mergeCell ref="BJ73:BL73"/>
    <mergeCell ref="BJ65:BL65"/>
    <mergeCell ref="BJ74:BL74"/>
    <mergeCell ref="AC70:AE70"/>
    <mergeCell ref="Z71:AB71"/>
    <mergeCell ref="AX74:AZ74"/>
    <mergeCell ref="AU73:AW73"/>
    <mergeCell ref="AR64:AT64"/>
    <mergeCell ref="AR65:AT65"/>
    <mergeCell ref="AR66:AT66"/>
    <mergeCell ref="AC62:AE62"/>
    <mergeCell ref="AC63:AE63"/>
    <mergeCell ref="AC71:AE71"/>
    <mergeCell ref="AO72:AQ72"/>
    <mergeCell ref="Z70:AB70"/>
    <mergeCell ref="AL60:AN60"/>
    <mergeCell ref="AL66:AN66"/>
    <mergeCell ref="AL68:AN68"/>
    <mergeCell ref="AL69:AN69"/>
    <mergeCell ref="AL70:AN70"/>
    <mergeCell ref="BD65:BF65"/>
    <mergeCell ref="BG65:BI65"/>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CK54:CM54"/>
    <mergeCell ref="CK55:CM55"/>
    <mergeCell ref="CK56:CM56"/>
    <mergeCell ref="BP73:BR73"/>
    <mergeCell ref="BS73:BU73"/>
    <mergeCell ref="BP75:BR75"/>
    <mergeCell ref="CK58:CM58"/>
    <mergeCell ref="CK59:CM59"/>
    <mergeCell ref="BM73:BO73"/>
    <mergeCell ref="BS72:BU72"/>
    <mergeCell ref="BM67:BO67"/>
    <mergeCell ref="BS65:BU65"/>
    <mergeCell ref="CH73:CJ73"/>
    <mergeCell ref="CK73:CM73"/>
    <mergeCell ref="CH64:CJ64"/>
    <mergeCell ref="BV71:BX71"/>
    <mergeCell ref="BV72:BX72"/>
    <mergeCell ref="BJ69:BL69"/>
    <mergeCell ref="BV74:BX74"/>
    <mergeCell ref="BD70:BF70"/>
    <mergeCell ref="BD67:BF67"/>
    <mergeCell ref="BG67:BI67"/>
    <mergeCell ref="BG72:BI72"/>
    <mergeCell ref="BA59:BC59"/>
    <mergeCell ref="BA60:BC60"/>
    <mergeCell ref="BG73:BI73"/>
    <mergeCell ref="BA66:BC66"/>
    <mergeCell ref="BD53:BF53"/>
    <mergeCell ref="BD54:BF54"/>
    <mergeCell ref="BD55:BF55"/>
    <mergeCell ref="BD56:BF56"/>
    <mergeCell ref="BA61:BC61"/>
    <mergeCell ref="BA62:BC62"/>
    <mergeCell ref="BA63:BC63"/>
    <mergeCell ref="BG52:BI52"/>
    <mergeCell ref="BG53:BI53"/>
    <mergeCell ref="BG54:BI54"/>
    <mergeCell ref="BG55:BI55"/>
    <mergeCell ref="BG56:BI56"/>
    <mergeCell ref="BG58:BI58"/>
    <mergeCell ref="BG59:BI59"/>
    <mergeCell ref="BD66:BF66"/>
    <mergeCell ref="BD73:BF73"/>
    <mergeCell ref="BD71:BF71"/>
    <mergeCell ref="AX56:AZ56"/>
    <mergeCell ref="BD68:BF68"/>
    <mergeCell ref="BD69:BF69"/>
    <mergeCell ref="BG69:BI69"/>
    <mergeCell ref="AX57:AZ57"/>
    <mergeCell ref="AR53:AT53"/>
    <mergeCell ref="AR59:AT59"/>
    <mergeCell ref="CH71:CJ71"/>
    <mergeCell ref="BS66:BU66"/>
    <mergeCell ref="CE59:CG59"/>
    <mergeCell ref="CH63:CJ63"/>
    <mergeCell ref="CH65:CJ65"/>
    <mergeCell ref="BV55:BX55"/>
    <mergeCell ref="BY55:CA55"/>
    <mergeCell ref="BY54:CA54"/>
    <mergeCell ref="CH66:CJ66"/>
    <mergeCell ref="CH67:CJ67"/>
    <mergeCell ref="BM70:BO70"/>
    <mergeCell ref="BP67:BR67"/>
    <mergeCell ref="BV70:BX70"/>
    <mergeCell ref="CH70:CJ70"/>
    <mergeCell ref="BA68:BC68"/>
    <mergeCell ref="BD62:BF62"/>
    <mergeCell ref="BD63:BF63"/>
    <mergeCell ref="BD64:BF64"/>
    <mergeCell ref="BA57:BC57"/>
    <mergeCell ref="AU70:AW70"/>
    <mergeCell ref="AU68:AW68"/>
    <mergeCell ref="AU71:AW71"/>
    <mergeCell ref="BG57:BI57"/>
    <mergeCell ref="AX59:AZ59"/>
    <mergeCell ref="BG71:BI71"/>
    <mergeCell ref="AX67:AZ67"/>
    <mergeCell ref="AX68:AZ68"/>
    <mergeCell ref="AR67:AT67"/>
    <mergeCell ref="CB63:CD63"/>
    <mergeCell ref="T69:V69"/>
    <mergeCell ref="AR70:AT70"/>
    <mergeCell ref="AR68:AT68"/>
    <mergeCell ref="AR71:AT71"/>
    <mergeCell ref="AR60:AT60"/>
    <mergeCell ref="W63:Y63"/>
    <mergeCell ref="T64:V64"/>
    <mergeCell ref="W64:Y64"/>
    <mergeCell ref="Z64:AB64"/>
    <mergeCell ref="AC64:AE64"/>
    <mergeCell ref="AF58:AH58"/>
    <mergeCell ref="AF59:AH59"/>
    <mergeCell ref="AF60:AH60"/>
    <mergeCell ref="AF61:AH61"/>
    <mergeCell ref="AF62:AH62"/>
    <mergeCell ref="AF63:AH63"/>
    <mergeCell ref="AF64:AH64"/>
    <mergeCell ref="AF65:AH65"/>
    <mergeCell ref="AF66:AH66"/>
    <mergeCell ref="AF67:AH67"/>
    <mergeCell ref="AF68:AH68"/>
    <mergeCell ref="AF69:AH69"/>
    <mergeCell ref="AI65:AK65"/>
    <mergeCell ref="AI66:AK66"/>
    <mergeCell ref="AI63:AK63"/>
    <mergeCell ref="AI64:AK64"/>
    <mergeCell ref="T68:V68"/>
    <mergeCell ref="AX70:AZ70"/>
    <mergeCell ref="AR73:AT73"/>
    <mergeCell ref="AO73:AQ73"/>
    <mergeCell ref="AO74:AQ74"/>
    <mergeCell ref="AL71:AN71"/>
    <mergeCell ref="AO71:AQ71"/>
    <mergeCell ref="W68:Y68"/>
    <mergeCell ref="W51:Y51"/>
    <mergeCell ref="AC59:AE59"/>
    <mergeCell ref="AO51:AQ51"/>
    <mergeCell ref="AO54:AQ54"/>
    <mergeCell ref="AO55:AQ55"/>
    <mergeCell ref="AO56:AQ56"/>
    <mergeCell ref="W61:Y61"/>
    <mergeCell ref="AR52:AT52"/>
    <mergeCell ref="Z51:AB51"/>
    <mergeCell ref="AC51:AE51"/>
    <mergeCell ref="Z52:AB52"/>
    <mergeCell ref="AC52:AE52"/>
    <mergeCell ref="Z53:AB53"/>
    <mergeCell ref="W74:Y74"/>
    <mergeCell ref="AF56:AH56"/>
    <mergeCell ref="AF57:AH57"/>
    <mergeCell ref="W69:Y69"/>
    <mergeCell ref="Z73:AB73"/>
    <mergeCell ref="AR72:AT72"/>
    <mergeCell ref="AR69:AT69"/>
    <mergeCell ref="AU72:AW72"/>
    <mergeCell ref="AC73:AE73"/>
    <mergeCell ref="BA52:BC52"/>
    <mergeCell ref="BA53:BC53"/>
    <mergeCell ref="AX54:AZ54"/>
    <mergeCell ref="AX66:AZ66"/>
    <mergeCell ref="AX69:AZ69"/>
    <mergeCell ref="T70:V70"/>
    <mergeCell ref="T62:V62"/>
    <mergeCell ref="T71:V71"/>
    <mergeCell ref="W71:Y71"/>
    <mergeCell ref="AU69:AW69"/>
    <mergeCell ref="AU55:AW55"/>
    <mergeCell ref="AR55:AT55"/>
    <mergeCell ref="AC60:AE60"/>
    <mergeCell ref="AC61:AE61"/>
    <mergeCell ref="AC53:AE53"/>
    <mergeCell ref="AC68:AE68"/>
    <mergeCell ref="AL65:AN65"/>
    <mergeCell ref="AR61:AT61"/>
    <mergeCell ref="AR62:AT62"/>
    <mergeCell ref="AR63:AT63"/>
    <mergeCell ref="Z61:AB61"/>
    <mergeCell ref="AC66:AE66"/>
    <mergeCell ref="AC65:AE65"/>
    <mergeCell ref="Z68:AB68"/>
    <mergeCell ref="W70:Y70"/>
    <mergeCell ref="AL57:AN57"/>
    <mergeCell ref="AL59:AN59"/>
    <mergeCell ref="AF53:AH53"/>
    <mergeCell ref="AF54:AH54"/>
    <mergeCell ref="AF55:AH55"/>
    <mergeCell ref="BG51:BI51"/>
    <mergeCell ref="BG62:BI62"/>
    <mergeCell ref="BG63:BI63"/>
    <mergeCell ref="BJ50:BL50"/>
    <mergeCell ref="BJ51:BL51"/>
    <mergeCell ref="BD51:BF51"/>
    <mergeCell ref="CB61:CD61"/>
    <mergeCell ref="CB59:CD59"/>
    <mergeCell ref="BJ56:BL56"/>
    <mergeCell ref="BJ59:BL59"/>
    <mergeCell ref="BJ58:BL58"/>
    <mergeCell ref="BM56:BO56"/>
    <mergeCell ref="BJ49:BL49"/>
    <mergeCell ref="BP57:BR57"/>
    <mergeCell ref="BS57:BU57"/>
    <mergeCell ref="BP58:BR58"/>
    <mergeCell ref="BS58:BU58"/>
    <mergeCell ref="BP59:BR59"/>
    <mergeCell ref="BG60:BI60"/>
    <mergeCell ref="CB50:CD50"/>
    <mergeCell ref="CB51:CD5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3"/>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T76" sqref="T76:Y7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162" t="str">
        <f>Equity!A1</f>
        <v>Dashboard as on 31/10/2024</v>
      </c>
    </row>
    <row r="2" spans="1:76" ht="12.75" customHeight="1" x14ac:dyDescent="0.2">
      <c r="A2" s="88" t="s">
        <v>6</v>
      </c>
      <c r="B2" s="415" t="s">
        <v>509</v>
      </c>
      <c r="C2" s="416"/>
      <c r="D2" s="416"/>
      <c r="E2" s="416"/>
      <c r="F2" s="416"/>
      <c r="G2" s="417"/>
      <c r="H2" s="415" t="s">
        <v>313</v>
      </c>
      <c r="I2" s="416"/>
      <c r="J2" s="416"/>
      <c r="K2" s="416"/>
      <c r="L2" s="416"/>
      <c r="M2" s="417"/>
      <c r="N2" s="415" t="s">
        <v>511</v>
      </c>
      <c r="O2" s="416"/>
      <c r="P2" s="416"/>
      <c r="Q2" s="416"/>
      <c r="R2" s="416"/>
      <c r="S2" s="417"/>
      <c r="T2" s="415" t="s">
        <v>317</v>
      </c>
      <c r="U2" s="416"/>
      <c r="V2" s="416"/>
      <c r="W2" s="416"/>
      <c r="X2" s="416"/>
      <c r="Y2" s="417"/>
      <c r="Z2" s="415" t="s">
        <v>315</v>
      </c>
      <c r="AA2" s="416"/>
      <c r="AB2" s="416"/>
      <c r="AC2" s="416"/>
      <c r="AD2" s="416"/>
      <c r="AE2" s="417"/>
      <c r="AF2" s="415" t="s">
        <v>316</v>
      </c>
      <c r="AG2" s="416"/>
      <c r="AH2" s="416"/>
      <c r="AI2" s="416"/>
      <c r="AJ2" s="416"/>
      <c r="AK2" s="417"/>
    </row>
    <row r="3" spans="1:76" ht="15" customHeight="1" x14ac:dyDescent="0.2">
      <c r="A3" s="25" t="s">
        <v>368</v>
      </c>
      <c r="B3" s="295" t="s">
        <v>384</v>
      </c>
      <c r="C3" s="295"/>
      <c r="D3" s="295"/>
      <c r="E3" s="295"/>
      <c r="F3" s="295"/>
      <c r="G3" s="296"/>
      <c r="H3" s="387" t="s">
        <v>385</v>
      </c>
      <c r="I3" s="387"/>
      <c r="J3" s="387"/>
      <c r="K3" s="387"/>
      <c r="L3" s="387"/>
      <c r="M3" s="387"/>
      <c r="N3" s="107" t="s">
        <v>386</v>
      </c>
      <c r="O3" s="107"/>
      <c r="P3" s="107"/>
      <c r="Q3" s="107"/>
      <c r="R3" s="107"/>
      <c r="S3" s="161"/>
      <c r="T3" s="294" t="s">
        <v>387</v>
      </c>
      <c r="U3" s="295"/>
      <c r="V3" s="295"/>
      <c r="W3" s="295"/>
      <c r="X3" s="295"/>
      <c r="Y3" s="296"/>
      <c r="Z3" s="107" t="s">
        <v>388</v>
      </c>
      <c r="AA3" s="107"/>
      <c r="AB3" s="107"/>
      <c r="AC3" s="107"/>
      <c r="AD3" s="107"/>
      <c r="AE3" s="161"/>
      <c r="AF3" s="107" t="s">
        <v>389</v>
      </c>
      <c r="AG3" s="107"/>
      <c r="AH3" s="107"/>
      <c r="AI3" s="107"/>
      <c r="AJ3" s="107"/>
      <c r="AK3" s="161"/>
    </row>
    <row r="4" spans="1:76" x14ac:dyDescent="0.2">
      <c r="A4" s="8" t="s">
        <v>328</v>
      </c>
      <c r="B4" s="392" t="s">
        <v>33</v>
      </c>
      <c r="C4" s="393"/>
      <c r="D4" s="393"/>
      <c r="E4" s="393"/>
      <c r="F4" s="393"/>
      <c r="G4" s="394"/>
      <c r="H4" s="392" t="s">
        <v>34</v>
      </c>
      <c r="I4" s="393"/>
      <c r="J4" s="393"/>
      <c r="K4" s="393"/>
      <c r="L4" s="393"/>
      <c r="M4" s="394"/>
      <c r="N4" s="392" t="s">
        <v>35</v>
      </c>
      <c r="O4" s="393"/>
      <c r="P4" s="393"/>
      <c r="Q4" s="393"/>
      <c r="R4" s="393"/>
      <c r="S4" s="394"/>
      <c r="T4" s="392" t="s">
        <v>62</v>
      </c>
      <c r="U4" s="393"/>
      <c r="V4" s="393"/>
      <c r="W4" s="393"/>
      <c r="X4" s="393"/>
      <c r="Y4" s="394"/>
      <c r="Z4" s="392" t="s">
        <v>32</v>
      </c>
      <c r="AA4" s="393"/>
      <c r="AB4" s="393"/>
      <c r="AC4" s="393"/>
      <c r="AD4" s="393"/>
      <c r="AE4" s="394"/>
      <c r="AF4" s="392" t="s">
        <v>73</v>
      </c>
      <c r="AG4" s="393"/>
      <c r="AH4" s="393"/>
      <c r="AI4" s="393"/>
      <c r="AJ4" s="393"/>
      <c r="AK4" s="394"/>
    </row>
    <row r="5" spans="1:76" x14ac:dyDescent="0.2">
      <c r="A5" s="8" t="s">
        <v>329</v>
      </c>
      <c r="B5" s="333" t="s">
        <v>330</v>
      </c>
      <c r="C5" s="334"/>
      <c r="D5" s="334"/>
      <c r="E5" s="334"/>
      <c r="F5" s="334"/>
      <c r="G5" s="335"/>
      <c r="H5" s="333" t="s">
        <v>330</v>
      </c>
      <c r="I5" s="334"/>
      <c r="J5" s="334"/>
      <c r="K5" s="334"/>
      <c r="L5" s="334"/>
      <c r="M5" s="335"/>
      <c r="N5" s="333" t="s">
        <v>330</v>
      </c>
      <c r="O5" s="334"/>
      <c r="P5" s="334"/>
      <c r="Q5" s="334"/>
      <c r="R5" s="334"/>
      <c r="S5" s="335"/>
      <c r="T5" s="392" t="s">
        <v>62</v>
      </c>
      <c r="U5" s="393"/>
      <c r="V5" s="393"/>
      <c r="W5" s="393"/>
      <c r="X5" s="393"/>
      <c r="Y5" s="394"/>
      <c r="Z5" s="333" t="s">
        <v>330</v>
      </c>
      <c r="AA5" s="334"/>
      <c r="AB5" s="334"/>
      <c r="AC5" s="334"/>
      <c r="AD5" s="334"/>
      <c r="AE5" s="335"/>
      <c r="AF5" s="392" t="s">
        <v>73</v>
      </c>
      <c r="AG5" s="393"/>
      <c r="AH5" s="393"/>
      <c r="AI5" s="393"/>
      <c r="AJ5" s="393"/>
      <c r="AK5" s="394"/>
    </row>
    <row r="6" spans="1:76" x14ac:dyDescent="0.2">
      <c r="A6" s="387"/>
      <c r="B6" s="387"/>
      <c r="C6" s="387"/>
      <c r="D6" s="387"/>
      <c r="E6" s="387"/>
      <c r="F6" s="387"/>
      <c r="G6" s="387"/>
      <c r="H6" s="387"/>
      <c r="I6" s="387"/>
      <c r="J6" s="387"/>
      <c r="K6" s="387"/>
      <c r="L6" s="387"/>
      <c r="M6" s="387"/>
      <c r="N6" s="387"/>
      <c r="O6" s="387"/>
      <c r="P6" s="387"/>
      <c r="Q6" s="387"/>
      <c r="R6" s="387"/>
      <c r="S6" s="387"/>
      <c r="T6" s="15"/>
      <c r="U6" s="15"/>
      <c r="V6" s="15"/>
      <c r="W6" s="15"/>
      <c r="X6" s="15"/>
      <c r="Y6" s="15"/>
      <c r="Z6" s="15"/>
      <c r="AA6" s="15"/>
      <c r="AB6" s="15"/>
      <c r="AC6" s="15"/>
      <c r="AD6" s="15"/>
      <c r="AE6" s="15"/>
      <c r="AF6" s="15"/>
      <c r="AG6" s="15"/>
      <c r="AH6" s="15"/>
      <c r="AI6" s="15"/>
      <c r="AJ6" s="15"/>
      <c r="AK6" s="15"/>
    </row>
    <row r="7" spans="1:76" s="194" customFormat="1" x14ac:dyDescent="0.2">
      <c r="A7" s="195" t="s">
        <v>9</v>
      </c>
      <c r="B7" s="389">
        <v>1874.74</v>
      </c>
      <c r="C7" s="389"/>
      <c r="D7" s="389"/>
      <c r="E7" s="389"/>
      <c r="F7" s="389"/>
      <c r="G7" s="389"/>
      <c r="H7" s="389">
        <v>92.51</v>
      </c>
      <c r="I7" s="389"/>
      <c r="J7" s="389"/>
      <c r="K7" s="389"/>
      <c r="L7" s="389"/>
      <c r="M7" s="389"/>
      <c r="N7" s="389">
        <v>180.02</v>
      </c>
      <c r="O7" s="389"/>
      <c r="P7" s="389"/>
      <c r="Q7" s="389"/>
      <c r="R7" s="389"/>
      <c r="S7" s="389"/>
      <c r="T7" s="389">
        <v>109.13</v>
      </c>
      <c r="U7" s="389"/>
      <c r="V7" s="389"/>
      <c r="W7" s="389"/>
      <c r="X7" s="389"/>
      <c r="Y7" s="389"/>
      <c r="Z7" s="389">
        <v>1631.93</v>
      </c>
      <c r="AA7" s="389"/>
      <c r="AB7" s="389"/>
      <c r="AC7" s="389"/>
      <c r="AD7" s="389"/>
      <c r="AE7" s="389"/>
      <c r="AF7" s="389">
        <v>246.19</v>
      </c>
      <c r="AG7" s="389"/>
      <c r="AH7" s="389"/>
      <c r="AI7" s="389"/>
      <c r="AJ7" s="389"/>
      <c r="AK7" s="389"/>
    </row>
    <row r="8" spans="1:76" x14ac:dyDescent="0.2">
      <c r="A8" s="387"/>
      <c r="B8" s="387"/>
      <c r="C8" s="387"/>
      <c r="D8" s="387"/>
      <c r="E8" s="387"/>
      <c r="F8" s="387"/>
      <c r="G8" s="387"/>
      <c r="H8" s="387"/>
      <c r="I8" s="387"/>
      <c r="J8" s="387"/>
      <c r="K8" s="387"/>
      <c r="L8" s="387"/>
      <c r="M8" s="387"/>
      <c r="N8" s="387"/>
      <c r="O8" s="387"/>
      <c r="P8" s="387"/>
      <c r="Q8" s="387"/>
      <c r="R8" s="387"/>
      <c r="S8" s="387"/>
      <c r="T8" s="15"/>
      <c r="U8" s="15"/>
      <c r="V8" s="15"/>
      <c r="W8" s="15"/>
      <c r="X8" s="15"/>
      <c r="Y8" s="15"/>
      <c r="Z8" s="15"/>
      <c r="AA8" s="15"/>
      <c r="AB8" s="15"/>
      <c r="AC8" s="15"/>
      <c r="AD8" s="15"/>
      <c r="AE8" s="15"/>
      <c r="AF8" s="15"/>
      <c r="AG8" s="15"/>
      <c r="AH8" s="15"/>
      <c r="AI8" s="15"/>
      <c r="AJ8" s="15"/>
      <c r="AK8" s="15"/>
    </row>
    <row r="9" spans="1:76" ht="83.25" customHeight="1" x14ac:dyDescent="0.2">
      <c r="A9" s="8" t="s">
        <v>10</v>
      </c>
      <c r="B9" s="339" t="s">
        <v>530</v>
      </c>
      <c r="C9" s="340"/>
      <c r="D9" s="340"/>
      <c r="E9" s="340"/>
      <c r="F9" s="340"/>
      <c r="G9" s="341"/>
      <c r="H9" s="339" t="s">
        <v>531</v>
      </c>
      <c r="I9" s="340"/>
      <c r="J9" s="340"/>
      <c r="K9" s="340"/>
      <c r="L9" s="340"/>
      <c r="M9" s="341"/>
      <c r="N9" s="339" t="s">
        <v>532</v>
      </c>
      <c r="O9" s="340"/>
      <c r="P9" s="340"/>
      <c r="Q9" s="340"/>
      <c r="R9" s="340"/>
      <c r="S9" s="341"/>
      <c r="T9" s="339" t="s">
        <v>533</v>
      </c>
      <c r="U9" s="340"/>
      <c r="V9" s="340"/>
      <c r="W9" s="340"/>
      <c r="X9" s="340"/>
      <c r="Y9" s="341"/>
      <c r="Z9" s="339" t="s">
        <v>534</v>
      </c>
      <c r="AA9" s="340"/>
      <c r="AB9" s="340"/>
      <c r="AC9" s="340"/>
      <c r="AD9" s="340"/>
      <c r="AE9" s="341"/>
      <c r="AF9" s="339" t="s">
        <v>535</v>
      </c>
      <c r="AG9" s="340"/>
      <c r="AH9" s="340"/>
      <c r="AI9" s="340"/>
      <c r="AJ9" s="340"/>
      <c r="AK9" s="341"/>
    </row>
    <row r="10" spans="1:76" x14ac:dyDescent="0.2">
      <c r="A10" s="421"/>
      <c r="B10" s="357"/>
      <c r="C10" s="357"/>
      <c r="D10" s="357"/>
      <c r="E10" s="357"/>
      <c r="F10" s="357"/>
      <c r="G10" s="357"/>
      <c r="H10" s="357"/>
      <c r="I10" s="357"/>
      <c r="J10" s="357"/>
      <c r="K10" s="357"/>
      <c r="L10" s="357"/>
      <c r="M10" s="357"/>
      <c r="N10" s="357"/>
      <c r="O10" s="357"/>
      <c r="P10" s="357"/>
      <c r="Q10" s="357"/>
      <c r="R10" s="357"/>
      <c r="S10" s="357"/>
    </row>
    <row r="11" spans="1:76" s="123" customFormat="1" ht="29.25" customHeight="1" x14ac:dyDescent="0.25">
      <c r="A11" s="8" t="s">
        <v>74</v>
      </c>
      <c r="B11" s="330" t="s">
        <v>559</v>
      </c>
      <c r="C11" s="331"/>
      <c r="D11" s="331"/>
      <c r="E11" s="331"/>
      <c r="F11" s="331"/>
      <c r="G11" s="332"/>
      <c r="H11" s="330" t="s">
        <v>560</v>
      </c>
      <c r="I11" s="331"/>
      <c r="J11" s="331"/>
      <c r="K11" s="331"/>
      <c r="L11" s="331"/>
      <c r="M11" s="332"/>
      <c r="N11" s="330" t="s">
        <v>561</v>
      </c>
      <c r="O11" s="331"/>
      <c r="P11" s="331"/>
      <c r="Q11" s="331"/>
      <c r="R11" s="331"/>
      <c r="S11" s="332"/>
      <c r="T11" s="330" t="s">
        <v>562</v>
      </c>
      <c r="U11" s="331"/>
      <c r="V11" s="331"/>
      <c r="W11" s="331"/>
      <c r="X11" s="331"/>
      <c r="Y11" s="332"/>
      <c r="Z11" s="418" t="s">
        <v>563</v>
      </c>
      <c r="AA11" s="419"/>
      <c r="AB11" s="419"/>
      <c r="AC11" s="419"/>
      <c r="AD11" s="419"/>
      <c r="AE11" s="420"/>
      <c r="AF11" s="418" t="s">
        <v>564</v>
      </c>
      <c r="AG11" s="419"/>
      <c r="AH11" s="419"/>
      <c r="AI11" s="419"/>
      <c r="AJ11" s="419"/>
      <c r="AK11" s="420"/>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480</v>
      </c>
      <c r="B13" s="336"/>
      <c r="C13" s="337"/>
      <c r="D13" s="337"/>
      <c r="E13" s="337"/>
      <c r="F13" s="337"/>
      <c r="G13" s="338"/>
      <c r="H13" s="336"/>
      <c r="I13" s="337"/>
      <c r="J13" s="337"/>
      <c r="K13" s="337"/>
      <c r="L13" s="337"/>
      <c r="M13" s="338"/>
      <c r="N13" s="336"/>
      <c r="O13" s="337"/>
      <c r="P13" s="337"/>
      <c r="Q13" s="337"/>
      <c r="R13" s="337"/>
      <c r="S13" s="338"/>
      <c r="T13" s="336"/>
      <c r="U13" s="337"/>
      <c r="V13" s="337"/>
      <c r="W13" s="337"/>
      <c r="X13" s="337"/>
      <c r="Y13" s="338"/>
      <c r="Z13" s="349"/>
      <c r="AA13" s="350"/>
      <c r="AB13" s="350"/>
      <c r="AC13" s="350"/>
      <c r="AD13" s="350"/>
      <c r="AE13" s="351"/>
      <c r="AF13" s="349"/>
      <c r="AG13" s="350"/>
      <c r="AH13" s="350"/>
      <c r="AI13" s="350"/>
      <c r="AJ13" s="350"/>
      <c r="AK13" s="351"/>
    </row>
    <row r="14" spans="1:76" x14ac:dyDescent="0.2">
      <c r="A14" s="111"/>
      <c r="B14" s="294" t="s">
        <v>2</v>
      </c>
      <c r="C14" s="295"/>
      <c r="D14" s="296"/>
      <c r="E14" s="320" t="s">
        <v>3</v>
      </c>
      <c r="F14" s="321"/>
      <c r="G14" s="322"/>
      <c r="H14" s="294" t="s">
        <v>2</v>
      </c>
      <c r="I14" s="295"/>
      <c r="J14" s="296"/>
      <c r="K14" s="320" t="s">
        <v>3</v>
      </c>
      <c r="L14" s="321"/>
      <c r="M14" s="322"/>
      <c r="N14" s="294" t="s">
        <v>2</v>
      </c>
      <c r="O14" s="295"/>
      <c r="P14" s="296"/>
      <c r="Q14" s="320" t="s">
        <v>3</v>
      </c>
      <c r="R14" s="321"/>
      <c r="S14" s="322"/>
      <c r="T14" s="294" t="s">
        <v>2</v>
      </c>
      <c r="U14" s="295"/>
      <c r="V14" s="296"/>
      <c r="W14" s="320" t="s">
        <v>3</v>
      </c>
      <c r="X14" s="321"/>
      <c r="Y14" s="322"/>
      <c r="Z14" s="295" t="s">
        <v>2</v>
      </c>
      <c r="AA14" s="295"/>
      <c r="AB14" s="296"/>
      <c r="AC14" s="320" t="s">
        <v>3</v>
      </c>
      <c r="AD14" s="321"/>
      <c r="AE14" s="322"/>
      <c r="AF14" s="295" t="s">
        <v>2</v>
      </c>
      <c r="AG14" s="295"/>
      <c r="AH14" s="296"/>
      <c r="AI14" s="320" t="s">
        <v>3</v>
      </c>
      <c r="AJ14" s="321"/>
      <c r="AK14" s="322"/>
      <c r="AL14" s="7"/>
      <c r="AM14" s="7"/>
      <c r="AN14" s="423"/>
      <c r="AO14" s="423"/>
      <c r="AP14" s="423"/>
      <c r="AQ14" s="424"/>
      <c r="AR14" s="424"/>
      <c r="AS14" s="424"/>
      <c r="AT14" s="423"/>
      <c r="AU14" s="423"/>
      <c r="AV14" s="423"/>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2"/>
      <c r="BT14" s="422"/>
      <c r="BU14" s="422"/>
      <c r="BV14" s="422"/>
      <c r="BW14" s="422"/>
      <c r="BX14" s="422"/>
    </row>
    <row r="15" spans="1:76" s="194" customFormat="1" x14ac:dyDescent="0.2">
      <c r="A15" s="187" t="s">
        <v>50</v>
      </c>
      <c r="B15" s="312">
        <v>0.75</v>
      </c>
      <c r="C15" s="313"/>
      <c r="D15" s="314"/>
      <c r="E15" s="312">
        <v>0.25</v>
      </c>
      <c r="F15" s="313"/>
      <c r="G15" s="314"/>
      <c r="H15" s="312">
        <v>1.35</v>
      </c>
      <c r="I15" s="313"/>
      <c r="J15" s="314"/>
      <c r="K15" s="312">
        <v>0.62</v>
      </c>
      <c r="L15" s="313"/>
      <c r="M15" s="314"/>
      <c r="N15" s="312">
        <v>1.21</v>
      </c>
      <c r="O15" s="313"/>
      <c r="P15" s="314"/>
      <c r="Q15" s="312">
        <v>0.2</v>
      </c>
      <c r="R15" s="313"/>
      <c r="S15" s="314"/>
      <c r="T15" s="312">
        <v>1.29</v>
      </c>
      <c r="U15" s="313"/>
      <c r="V15" s="314"/>
      <c r="W15" s="312">
        <v>0.33</v>
      </c>
      <c r="X15" s="313"/>
      <c r="Y15" s="314"/>
      <c r="Z15" s="312">
        <v>0.93</v>
      </c>
      <c r="AA15" s="313"/>
      <c r="AB15" s="314"/>
      <c r="AC15" s="312">
        <v>0.24</v>
      </c>
      <c r="AD15" s="313"/>
      <c r="AE15" s="314"/>
      <c r="AF15" s="312">
        <v>0.93</v>
      </c>
      <c r="AG15" s="313"/>
      <c r="AH15" s="314"/>
      <c r="AI15" s="312">
        <v>0.23</v>
      </c>
      <c r="AJ15" s="313"/>
      <c r="AK15" s="314"/>
      <c r="AL15" s="1" t="s">
        <v>333</v>
      </c>
      <c r="AM15" s="1"/>
      <c r="AN15" s="1"/>
      <c r="AO15" s="1"/>
      <c r="AP15" s="1"/>
      <c r="AQ15" s="1"/>
      <c r="AR15" s="1"/>
      <c r="AS15" s="1"/>
      <c r="AT15" s="1"/>
      <c r="AU15" s="1"/>
      <c r="AV15" s="1"/>
      <c r="AW15" s="202"/>
      <c r="AX15" s="202"/>
      <c r="AY15" s="202"/>
      <c r="AZ15" s="202"/>
      <c r="BA15" s="202"/>
      <c r="BB15" s="202"/>
      <c r="BC15" s="202"/>
      <c r="BD15" s="202"/>
      <c r="BE15" s="202"/>
      <c r="BF15" s="202"/>
      <c r="BG15" s="202"/>
      <c r="BH15" s="202"/>
      <c r="BI15" s="202"/>
      <c r="BJ15" s="202"/>
      <c r="BK15" s="202"/>
      <c r="BL15" s="202"/>
      <c r="BM15" s="202"/>
      <c r="BN15" s="202"/>
      <c r="BO15" s="202"/>
      <c r="BP15" s="202"/>
      <c r="BQ15" s="202"/>
      <c r="BR15" s="202"/>
      <c r="BS15" s="202"/>
      <c r="BT15" s="202"/>
      <c r="BU15" s="202"/>
      <c r="BV15" s="202"/>
      <c r="BW15" s="202"/>
      <c r="BX15" s="202"/>
    </row>
    <row r="16" spans="1:76" s="194" customFormat="1" ht="12.75" customHeight="1" x14ac:dyDescent="0.2">
      <c r="A16" s="187" t="s">
        <v>51</v>
      </c>
      <c r="B16" s="312">
        <v>0</v>
      </c>
      <c r="C16" s="313"/>
      <c r="D16" s="314"/>
      <c r="E16" s="312">
        <v>0</v>
      </c>
      <c r="F16" s="313"/>
      <c r="G16" s="314"/>
      <c r="H16" s="312">
        <v>0</v>
      </c>
      <c r="I16" s="313"/>
      <c r="J16" s="314"/>
      <c r="K16" s="312">
        <v>0</v>
      </c>
      <c r="L16" s="313"/>
      <c r="M16" s="314"/>
      <c r="N16" s="312">
        <v>0</v>
      </c>
      <c r="O16" s="313"/>
      <c r="P16" s="314"/>
      <c r="Q16" s="312">
        <v>0</v>
      </c>
      <c r="R16" s="313"/>
      <c r="S16" s="314"/>
      <c r="T16" s="312">
        <v>0</v>
      </c>
      <c r="U16" s="313"/>
      <c r="V16" s="314"/>
      <c r="W16" s="312">
        <v>0</v>
      </c>
      <c r="X16" s="313"/>
      <c r="Y16" s="314"/>
      <c r="Z16" s="312">
        <v>0</v>
      </c>
      <c r="AA16" s="313"/>
      <c r="AB16" s="314"/>
      <c r="AC16" s="312">
        <v>0</v>
      </c>
      <c r="AD16" s="313"/>
      <c r="AE16" s="314"/>
      <c r="AF16" s="312">
        <v>0</v>
      </c>
      <c r="AG16" s="313"/>
      <c r="AH16" s="314"/>
      <c r="AI16" s="312">
        <v>0</v>
      </c>
      <c r="AJ16" s="313"/>
      <c r="AK16" s="314"/>
      <c r="AL16" s="1"/>
      <c r="AM16" s="1"/>
      <c r="AN16" s="1"/>
      <c r="AO16" s="1"/>
      <c r="AP16" s="1"/>
      <c r="AQ16" s="1"/>
      <c r="AR16" s="1"/>
      <c r="AS16" s="1"/>
      <c r="AT16" s="1"/>
      <c r="AU16" s="1"/>
      <c r="AV16" s="1"/>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c r="BV16" s="202"/>
      <c r="BW16" s="202"/>
      <c r="BX16" s="202"/>
    </row>
    <row r="17" spans="1:76" s="194" customFormat="1" ht="12.75" customHeight="1" x14ac:dyDescent="0.2">
      <c r="A17" s="187" t="s">
        <v>52</v>
      </c>
      <c r="B17" s="312">
        <v>0</v>
      </c>
      <c r="C17" s="313"/>
      <c r="D17" s="314"/>
      <c r="E17" s="312">
        <v>0</v>
      </c>
      <c r="F17" s="313"/>
      <c r="G17" s="314"/>
      <c r="H17" s="312">
        <v>0.05</v>
      </c>
      <c r="I17" s="313"/>
      <c r="J17" s="314"/>
      <c r="K17" s="312">
        <v>0.05</v>
      </c>
      <c r="L17" s="313"/>
      <c r="M17" s="314"/>
      <c r="N17" s="312">
        <v>0</v>
      </c>
      <c r="O17" s="313"/>
      <c r="P17" s="314"/>
      <c r="Q17" s="312">
        <v>0</v>
      </c>
      <c r="R17" s="313"/>
      <c r="S17" s="314"/>
      <c r="T17" s="312">
        <v>0</v>
      </c>
      <c r="U17" s="313"/>
      <c r="V17" s="314"/>
      <c r="W17" s="312">
        <v>0</v>
      </c>
      <c r="X17" s="313"/>
      <c r="Y17" s="314"/>
      <c r="Z17" s="312">
        <v>0</v>
      </c>
      <c r="AA17" s="313"/>
      <c r="AB17" s="314"/>
      <c r="AC17" s="312">
        <v>0</v>
      </c>
      <c r="AD17" s="313"/>
      <c r="AE17" s="314"/>
      <c r="AF17" s="312">
        <v>0</v>
      </c>
      <c r="AG17" s="313"/>
      <c r="AH17" s="314"/>
      <c r="AI17" s="312">
        <v>0</v>
      </c>
      <c r="AJ17" s="313"/>
      <c r="AK17" s="314"/>
      <c r="AL17" s="1"/>
      <c r="AM17" s="1"/>
      <c r="AN17" s="1"/>
      <c r="AO17" s="1"/>
      <c r="AP17" s="1"/>
      <c r="AQ17" s="1"/>
      <c r="AR17" s="1"/>
      <c r="AS17" s="1"/>
      <c r="AT17" s="1"/>
      <c r="AU17" s="1"/>
      <c r="AV17" s="1"/>
      <c r="AW17" s="202"/>
      <c r="AX17" s="202"/>
      <c r="AY17" s="202"/>
      <c r="AZ17" s="202"/>
      <c r="BA17" s="202"/>
      <c r="BB17" s="202"/>
      <c r="BC17" s="202"/>
      <c r="BD17" s="202"/>
      <c r="BE17" s="202"/>
      <c r="BF17" s="202"/>
      <c r="BG17" s="202"/>
      <c r="BH17" s="202"/>
      <c r="BI17" s="202"/>
      <c r="BJ17" s="202"/>
      <c r="BK17" s="202"/>
      <c r="BL17" s="202"/>
      <c r="BM17" s="202"/>
      <c r="BN17" s="202"/>
      <c r="BO17" s="202"/>
      <c r="BP17" s="202"/>
      <c r="BQ17" s="202"/>
      <c r="BR17" s="202"/>
      <c r="BS17" s="202"/>
      <c r="BT17" s="202"/>
      <c r="BU17" s="202"/>
      <c r="BV17" s="202"/>
      <c r="BW17" s="202"/>
      <c r="BX17" s="202"/>
    </row>
    <row r="18" spans="1:76" s="194" customFormat="1" x14ac:dyDescent="0.2">
      <c r="A18" s="187" t="s">
        <v>55</v>
      </c>
      <c r="B18" s="312">
        <v>0.03</v>
      </c>
      <c r="C18" s="313"/>
      <c r="D18" s="314"/>
      <c r="E18" s="312">
        <v>0.03</v>
      </c>
      <c r="F18" s="313"/>
      <c r="G18" s="314"/>
      <c r="H18" s="312">
        <v>0.08</v>
      </c>
      <c r="I18" s="313"/>
      <c r="J18" s="314"/>
      <c r="K18" s="312">
        <v>0.08</v>
      </c>
      <c r="L18" s="313"/>
      <c r="M18" s="314"/>
      <c r="N18" s="312">
        <v>0.01</v>
      </c>
      <c r="O18" s="313"/>
      <c r="P18" s="314"/>
      <c r="Q18" s="312">
        <v>0.01</v>
      </c>
      <c r="R18" s="313"/>
      <c r="S18" s="314"/>
      <c r="T18" s="312">
        <v>0.04</v>
      </c>
      <c r="U18" s="313"/>
      <c r="V18" s="314"/>
      <c r="W18" s="312">
        <v>0.04</v>
      </c>
      <c r="X18" s="313"/>
      <c r="Y18" s="314"/>
      <c r="Z18" s="312">
        <v>0.03</v>
      </c>
      <c r="AA18" s="313"/>
      <c r="AB18" s="314"/>
      <c r="AC18" s="312">
        <v>0.03</v>
      </c>
      <c r="AD18" s="313"/>
      <c r="AE18" s="314"/>
      <c r="AF18" s="312">
        <v>0.02</v>
      </c>
      <c r="AG18" s="313"/>
      <c r="AH18" s="314"/>
      <c r="AI18" s="312">
        <v>0.02</v>
      </c>
      <c r="AJ18" s="313"/>
      <c r="AK18" s="314"/>
      <c r="AL18" s="1"/>
      <c r="AM18" s="1"/>
      <c r="AN18" s="1"/>
      <c r="AO18" s="1"/>
      <c r="AP18" s="1"/>
      <c r="AQ18" s="1"/>
      <c r="AR18" s="1"/>
      <c r="AS18" s="1"/>
      <c r="AT18" s="1"/>
      <c r="AU18" s="1"/>
      <c r="AV18" s="1"/>
      <c r="AW18" s="202"/>
      <c r="AX18" s="202"/>
      <c r="AY18" s="202"/>
      <c r="AZ18" s="202"/>
      <c r="BA18" s="202"/>
      <c r="BB18" s="202"/>
      <c r="BC18" s="202"/>
      <c r="BD18" s="202"/>
      <c r="BE18" s="202"/>
      <c r="BF18" s="202"/>
      <c r="BG18" s="202"/>
      <c r="BH18" s="202"/>
      <c r="BI18" s="202"/>
      <c r="BJ18" s="202"/>
      <c r="BK18" s="202"/>
      <c r="BL18" s="202"/>
      <c r="BM18" s="202"/>
      <c r="BN18" s="202"/>
      <c r="BO18" s="202"/>
      <c r="BP18" s="202"/>
      <c r="BQ18" s="202"/>
      <c r="BR18" s="202"/>
      <c r="BS18" s="202"/>
      <c r="BT18" s="202"/>
      <c r="BU18" s="202"/>
      <c r="BV18" s="202"/>
      <c r="BW18" s="202"/>
      <c r="BX18" s="202"/>
    </row>
    <row r="19" spans="1:76" x14ac:dyDescent="0.2">
      <c r="A19" s="166" t="s">
        <v>49</v>
      </c>
      <c r="B19" s="225">
        <f>SUM(B15:D18)</f>
        <v>0.78</v>
      </c>
      <c r="C19" s="226"/>
      <c r="D19" s="227"/>
      <c r="E19" s="225">
        <f>SUM(E15:G18)</f>
        <v>0.28000000000000003</v>
      </c>
      <c r="F19" s="226"/>
      <c r="G19" s="227"/>
      <c r="H19" s="225">
        <f>SUM(H15:J18)</f>
        <v>1.4800000000000002</v>
      </c>
      <c r="I19" s="226"/>
      <c r="J19" s="227"/>
      <c r="K19" s="225">
        <f>SUM(K15:M18)</f>
        <v>0.75</v>
      </c>
      <c r="L19" s="226"/>
      <c r="M19" s="227"/>
      <c r="N19" s="225">
        <f>SUM(N15:P18)</f>
        <v>1.22</v>
      </c>
      <c r="O19" s="226"/>
      <c r="P19" s="227"/>
      <c r="Q19" s="225">
        <f>SUM(Q15:S18)</f>
        <v>0.21000000000000002</v>
      </c>
      <c r="R19" s="226"/>
      <c r="S19" s="227"/>
      <c r="T19" s="225">
        <f>SUM(T15:V18)</f>
        <v>1.33</v>
      </c>
      <c r="U19" s="226"/>
      <c r="V19" s="227"/>
      <c r="W19" s="225">
        <f>SUM(W15:Y18)</f>
        <v>0.37</v>
      </c>
      <c r="X19" s="226"/>
      <c r="Y19" s="227"/>
      <c r="Z19" s="225">
        <f>SUM(Z15:AB18)</f>
        <v>0.96000000000000008</v>
      </c>
      <c r="AA19" s="226"/>
      <c r="AB19" s="227"/>
      <c r="AC19" s="225">
        <f>SUM(AC15:AE18)</f>
        <v>0.27</v>
      </c>
      <c r="AD19" s="226"/>
      <c r="AE19" s="227"/>
      <c r="AF19" s="225">
        <f>SUM(AF15:AH18)</f>
        <v>0.95000000000000007</v>
      </c>
      <c r="AG19" s="226"/>
      <c r="AH19" s="227"/>
      <c r="AI19" s="225">
        <f>SUM(AI15:AK18)</f>
        <v>0.25</v>
      </c>
      <c r="AJ19" s="226"/>
      <c r="AK19" s="227"/>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21"/>
      <c r="B20" s="357"/>
      <c r="C20" s="357"/>
      <c r="D20" s="357"/>
      <c r="E20" s="357"/>
      <c r="F20" s="357"/>
      <c r="G20" s="357"/>
      <c r="H20" s="357"/>
      <c r="I20" s="357"/>
      <c r="J20" s="357"/>
      <c r="K20" s="357"/>
      <c r="L20" s="357"/>
      <c r="M20" s="357"/>
      <c r="N20" s="357"/>
      <c r="O20" s="357"/>
      <c r="P20" s="357"/>
      <c r="Q20" s="357"/>
      <c r="R20" s="357"/>
      <c r="S20" s="357"/>
    </row>
    <row r="21" spans="1:76" ht="12.75" customHeight="1" x14ac:dyDescent="0.2">
      <c r="A21" s="443" t="s">
        <v>11</v>
      </c>
      <c r="B21" s="259" t="s">
        <v>4</v>
      </c>
      <c r="C21" s="262"/>
      <c r="D21" s="263"/>
      <c r="E21" s="259" t="s">
        <v>356</v>
      </c>
      <c r="F21" s="262"/>
      <c r="G21" s="391"/>
      <c r="H21" s="259" t="s">
        <v>4</v>
      </c>
      <c r="I21" s="262"/>
      <c r="J21" s="263"/>
      <c r="K21" s="259" t="s">
        <v>356</v>
      </c>
      <c r="L21" s="262"/>
      <c r="M21" s="391"/>
      <c r="N21" s="395" t="s">
        <v>4</v>
      </c>
      <c r="O21" s="262"/>
      <c r="P21" s="263"/>
      <c r="Q21" s="259" t="s">
        <v>356</v>
      </c>
      <c r="R21" s="262"/>
      <c r="S21" s="391"/>
      <c r="T21" s="395" t="s">
        <v>4</v>
      </c>
      <c r="U21" s="262"/>
      <c r="V21" s="263"/>
      <c r="W21" s="259" t="s">
        <v>356</v>
      </c>
      <c r="X21" s="262"/>
      <c r="Y21" s="391"/>
      <c r="Z21" s="259" t="s">
        <v>4</v>
      </c>
      <c r="AA21" s="262"/>
      <c r="AB21" s="263"/>
      <c r="AC21" s="259" t="s">
        <v>356</v>
      </c>
      <c r="AD21" s="262"/>
      <c r="AE21" s="391"/>
      <c r="AF21" s="259" t="s">
        <v>4</v>
      </c>
      <c r="AG21" s="262"/>
      <c r="AH21" s="263"/>
      <c r="AI21" s="259" t="s">
        <v>356</v>
      </c>
      <c r="AJ21" s="262"/>
      <c r="AK21" s="391"/>
    </row>
    <row r="22" spans="1:76" ht="12.95" customHeight="1" x14ac:dyDescent="0.2">
      <c r="A22" s="444"/>
      <c r="B22" s="219" t="s">
        <v>179</v>
      </c>
      <c r="C22" s="220"/>
      <c r="D22" s="221"/>
      <c r="E22" s="218">
        <v>9.8679000000000006</v>
      </c>
      <c r="F22" s="218"/>
      <c r="G22" s="218"/>
      <c r="H22" s="219" t="s">
        <v>179</v>
      </c>
      <c r="I22" s="220"/>
      <c r="J22" s="221"/>
      <c r="K22" s="218">
        <v>81.519800000000004</v>
      </c>
      <c r="L22" s="218"/>
      <c r="M22" s="218"/>
      <c r="N22" s="219" t="s">
        <v>190</v>
      </c>
      <c r="O22" s="220"/>
      <c r="P22" s="221"/>
      <c r="Q22" s="218">
        <v>58.755400000000002</v>
      </c>
      <c r="R22" s="218"/>
      <c r="S22" s="218"/>
      <c r="T22" s="219" t="s">
        <v>179</v>
      </c>
      <c r="U22" s="220"/>
      <c r="V22" s="221"/>
      <c r="W22" s="218">
        <v>28.854800000000001</v>
      </c>
      <c r="X22" s="218"/>
      <c r="Y22" s="218"/>
      <c r="Z22" s="219" t="s">
        <v>237</v>
      </c>
      <c r="AA22" s="220"/>
      <c r="AB22" s="221"/>
      <c r="AC22" s="218">
        <v>8.6705000000000005</v>
      </c>
      <c r="AD22" s="218"/>
      <c r="AE22" s="218"/>
      <c r="AF22" s="219" t="s">
        <v>235</v>
      </c>
      <c r="AG22" s="220"/>
      <c r="AH22" s="221"/>
      <c r="AI22" s="218">
        <v>10.8215</v>
      </c>
      <c r="AJ22" s="218"/>
      <c r="AK22" s="218"/>
    </row>
    <row r="23" spans="1:76" ht="12.75" customHeight="1" x14ac:dyDescent="0.2">
      <c r="A23" s="444"/>
      <c r="B23" s="219" t="s">
        <v>234</v>
      </c>
      <c r="C23" s="220"/>
      <c r="D23" s="221"/>
      <c r="E23" s="218">
        <v>9.7672000000000008</v>
      </c>
      <c r="F23" s="218"/>
      <c r="G23" s="218"/>
      <c r="H23" s="219" t="s">
        <v>190</v>
      </c>
      <c r="I23" s="220"/>
      <c r="J23" s="221"/>
      <c r="K23" s="218">
        <v>16.5474</v>
      </c>
      <c r="L23" s="218"/>
      <c r="M23" s="218"/>
      <c r="N23" s="219" t="s">
        <v>179</v>
      </c>
      <c r="O23" s="220"/>
      <c r="P23" s="221"/>
      <c r="Q23" s="218">
        <v>27.0716</v>
      </c>
      <c r="R23" s="218"/>
      <c r="S23" s="218"/>
      <c r="T23" s="219" t="s">
        <v>428</v>
      </c>
      <c r="U23" s="220"/>
      <c r="V23" s="221"/>
      <c r="W23" s="218">
        <v>9.7248000000000001</v>
      </c>
      <c r="X23" s="218"/>
      <c r="Y23" s="218"/>
      <c r="Z23" s="219" t="s">
        <v>193</v>
      </c>
      <c r="AA23" s="220"/>
      <c r="AB23" s="221"/>
      <c r="AC23" s="218">
        <v>7.5682</v>
      </c>
      <c r="AD23" s="218"/>
      <c r="AE23" s="218"/>
      <c r="AF23" s="219" t="s">
        <v>185</v>
      </c>
      <c r="AG23" s="220"/>
      <c r="AH23" s="221"/>
      <c r="AI23" s="218">
        <v>10.017200000000001</v>
      </c>
      <c r="AJ23" s="218"/>
      <c r="AK23" s="218"/>
      <c r="AL23" s="6" t="s">
        <v>333</v>
      </c>
    </row>
    <row r="24" spans="1:76" ht="12.75" customHeight="1" x14ac:dyDescent="0.2">
      <c r="A24" s="444"/>
      <c r="B24" s="219" t="s">
        <v>237</v>
      </c>
      <c r="C24" s="220"/>
      <c r="D24" s="221"/>
      <c r="E24" s="218">
        <v>9.1822999999999997</v>
      </c>
      <c r="F24" s="218"/>
      <c r="G24" s="218"/>
      <c r="H24" s="219"/>
      <c r="I24" s="220"/>
      <c r="J24" s="221"/>
      <c r="K24" s="218"/>
      <c r="L24" s="218"/>
      <c r="M24" s="218"/>
      <c r="N24" s="219" t="s">
        <v>181</v>
      </c>
      <c r="O24" s="220"/>
      <c r="P24" s="221"/>
      <c r="Q24" s="218">
        <v>5.8224999999999998</v>
      </c>
      <c r="R24" s="218"/>
      <c r="S24" s="218"/>
      <c r="T24" s="219" t="s">
        <v>474</v>
      </c>
      <c r="U24" s="220"/>
      <c r="V24" s="221"/>
      <c r="W24" s="218">
        <v>4.9500999999999999</v>
      </c>
      <c r="X24" s="218"/>
      <c r="Y24" s="218"/>
      <c r="Z24" s="219" t="s">
        <v>235</v>
      </c>
      <c r="AA24" s="220"/>
      <c r="AB24" s="221"/>
      <c r="AC24" s="218">
        <v>6.3863000000000003</v>
      </c>
      <c r="AD24" s="218"/>
      <c r="AE24" s="218"/>
      <c r="AF24" s="219" t="s">
        <v>192</v>
      </c>
      <c r="AG24" s="220"/>
      <c r="AH24" s="221"/>
      <c r="AI24" s="218">
        <v>9.8026</v>
      </c>
      <c r="AJ24" s="218"/>
      <c r="AK24" s="218"/>
    </row>
    <row r="25" spans="1:76" ht="12.75" customHeight="1" x14ac:dyDescent="0.2">
      <c r="A25" s="444"/>
      <c r="B25" s="219" t="s">
        <v>235</v>
      </c>
      <c r="C25" s="220"/>
      <c r="D25" s="221"/>
      <c r="E25" s="218">
        <v>7.7279</v>
      </c>
      <c r="F25" s="218"/>
      <c r="G25" s="218"/>
      <c r="H25" s="222"/>
      <c r="I25" s="223"/>
      <c r="J25" s="224"/>
      <c r="K25" s="225"/>
      <c r="L25" s="226"/>
      <c r="M25" s="227"/>
      <c r="N25" s="219" t="s">
        <v>654</v>
      </c>
      <c r="O25" s="220"/>
      <c r="P25" s="221"/>
      <c r="Q25" s="218">
        <v>5.5655000000000001</v>
      </c>
      <c r="R25" s="218"/>
      <c r="S25" s="218"/>
      <c r="T25" s="219" t="s">
        <v>187</v>
      </c>
      <c r="U25" s="220"/>
      <c r="V25" s="221"/>
      <c r="W25" s="218">
        <v>4.9314</v>
      </c>
      <c r="X25" s="218"/>
      <c r="Y25" s="218"/>
      <c r="Z25" s="219" t="s">
        <v>233</v>
      </c>
      <c r="AA25" s="220"/>
      <c r="AB25" s="221"/>
      <c r="AC25" s="218">
        <v>6.3350999999999997</v>
      </c>
      <c r="AD25" s="218"/>
      <c r="AE25" s="218"/>
      <c r="AF25" s="219" t="s">
        <v>237</v>
      </c>
      <c r="AG25" s="220"/>
      <c r="AH25" s="221"/>
      <c r="AI25" s="218">
        <v>9.7173999999999996</v>
      </c>
      <c r="AJ25" s="218"/>
      <c r="AK25" s="218"/>
    </row>
    <row r="26" spans="1:76" ht="12.75" customHeight="1" x14ac:dyDescent="0.2">
      <c r="A26" s="444"/>
      <c r="B26" s="219" t="s">
        <v>233</v>
      </c>
      <c r="C26" s="220"/>
      <c r="D26" s="221"/>
      <c r="E26" s="218">
        <v>7.1157000000000004</v>
      </c>
      <c r="F26" s="218"/>
      <c r="G26" s="218"/>
      <c r="H26" s="222"/>
      <c r="I26" s="223"/>
      <c r="J26" s="224"/>
      <c r="K26" s="225"/>
      <c r="L26" s="226"/>
      <c r="M26" s="227"/>
      <c r="N26" s="219" t="s">
        <v>325</v>
      </c>
      <c r="O26" s="220"/>
      <c r="P26" s="221"/>
      <c r="Q26" s="218">
        <v>0.26369999999999999</v>
      </c>
      <c r="R26" s="218"/>
      <c r="S26" s="218"/>
      <c r="T26" s="219" t="s">
        <v>237</v>
      </c>
      <c r="U26" s="220"/>
      <c r="V26" s="221"/>
      <c r="W26" s="218">
        <v>4.9023000000000003</v>
      </c>
      <c r="X26" s="218"/>
      <c r="Y26" s="218"/>
      <c r="Z26" s="219" t="s">
        <v>234</v>
      </c>
      <c r="AA26" s="220"/>
      <c r="AB26" s="221"/>
      <c r="AC26" s="218">
        <v>6.2134</v>
      </c>
      <c r="AD26" s="218"/>
      <c r="AE26" s="218"/>
      <c r="AF26" s="219" t="s">
        <v>43</v>
      </c>
      <c r="AG26" s="220"/>
      <c r="AH26" s="221"/>
      <c r="AI26" s="218">
        <v>9.6883999999999997</v>
      </c>
      <c r="AJ26" s="218"/>
      <c r="AK26" s="218"/>
    </row>
    <row r="27" spans="1:76" ht="12.75" customHeight="1" x14ac:dyDescent="0.2">
      <c r="A27" s="444"/>
      <c r="B27" s="219" t="s">
        <v>304</v>
      </c>
      <c r="C27" s="220"/>
      <c r="D27" s="221"/>
      <c r="E27" s="218">
        <v>6.9173999999999998</v>
      </c>
      <c r="F27" s="218"/>
      <c r="G27" s="218"/>
      <c r="H27" s="222"/>
      <c r="I27" s="223"/>
      <c r="J27" s="224"/>
      <c r="K27" s="225"/>
      <c r="L27" s="226"/>
      <c r="M27" s="227"/>
      <c r="N27" s="222"/>
      <c r="O27" s="223"/>
      <c r="P27" s="224"/>
      <c r="Q27" s="225"/>
      <c r="R27" s="226"/>
      <c r="S27" s="227"/>
      <c r="T27" s="219" t="s">
        <v>512</v>
      </c>
      <c r="U27" s="220"/>
      <c r="V27" s="221"/>
      <c r="W27" s="218">
        <v>4.8216999999999999</v>
      </c>
      <c r="X27" s="218"/>
      <c r="Y27" s="218"/>
      <c r="Z27" s="219" t="s">
        <v>613</v>
      </c>
      <c r="AA27" s="220"/>
      <c r="AB27" s="221"/>
      <c r="AC27" s="218">
        <v>6.0354000000000001</v>
      </c>
      <c r="AD27" s="218"/>
      <c r="AE27" s="218"/>
      <c r="AF27" s="219" t="s">
        <v>514</v>
      </c>
      <c r="AG27" s="220"/>
      <c r="AH27" s="221"/>
      <c r="AI27" s="218">
        <v>7.9305000000000003</v>
      </c>
      <c r="AJ27" s="218"/>
      <c r="AK27" s="218"/>
    </row>
    <row r="28" spans="1:76" ht="12.75" customHeight="1" x14ac:dyDescent="0.2">
      <c r="A28" s="444"/>
      <c r="B28" s="219" t="s">
        <v>190</v>
      </c>
      <c r="C28" s="220"/>
      <c r="D28" s="221"/>
      <c r="E28" s="218">
        <v>6.7064000000000004</v>
      </c>
      <c r="F28" s="218"/>
      <c r="G28" s="218"/>
      <c r="H28" s="222"/>
      <c r="I28" s="223"/>
      <c r="J28" s="224"/>
      <c r="K28" s="225"/>
      <c r="L28" s="226"/>
      <c r="M28" s="227"/>
      <c r="N28" s="222"/>
      <c r="O28" s="223"/>
      <c r="P28" s="224"/>
      <c r="Q28" s="225"/>
      <c r="R28" s="226"/>
      <c r="S28" s="227"/>
      <c r="T28" s="219" t="s">
        <v>235</v>
      </c>
      <c r="U28" s="220"/>
      <c r="V28" s="221"/>
      <c r="W28" s="218">
        <v>4.7701000000000002</v>
      </c>
      <c r="X28" s="218"/>
      <c r="Y28" s="218"/>
      <c r="Z28" s="219" t="s">
        <v>185</v>
      </c>
      <c r="AA28" s="220"/>
      <c r="AB28" s="221"/>
      <c r="AC28" s="218">
        <v>5.8249000000000004</v>
      </c>
      <c r="AD28" s="218"/>
      <c r="AE28" s="218"/>
      <c r="AF28" s="219" t="s">
        <v>627</v>
      </c>
      <c r="AG28" s="220"/>
      <c r="AH28" s="221"/>
      <c r="AI28" s="218">
        <v>7.9180000000000001</v>
      </c>
      <c r="AJ28" s="218"/>
      <c r="AK28" s="218"/>
    </row>
    <row r="29" spans="1:76" ht="12.75" customHeight="1" x14ac:dyDescent="0.2">
      <c r="A29" s="444"/>
      <c r="B29" s="219" t="s">
        <v>494</v>
      </c>
      <c r="C29" s="220"/>
      <c r="D29" s="221"/>
      <c r="E29" s="218">
        <v>5.5049999999999999</v>
      </c>
      <c r="F29" s="218"/>
      <c r="G29" s="218"/>
      <c r="H29" s="222"/>
      <c r="I29" s="223"/>
      <c r="J29" s="224"/>
      <c r="K29" s="225"/>
      <c r="L29" s="226"/>
      <c r="M29" s="227"/>
      <c r="N29" s="222"/>
      <c r="O29" s="223"/>
      <c r="P29" s="224"/>
      <c r="Q29" s="225"/>
      <c r="R29" s="226"/>
      <c r="S29" s="227"/>
      <c r="T29" s="219" t="s">
        <v>655</v>
      </c>
      <c r="U29" s="220"/>
      <c r="V29" s="221"/>
      <c r="W29" s="218">
        <v>4.7404000000000002</v>
      </c>
      <c r="X29" s="218"/>
      <c r="Y29" s="218"/>
      <c r="Z29" s="219" t="s">
        <v>512</v>
      </c>
      <c r="AA29" s="220"/>
      <c r="AB29" s="221"/>
      <c r="AC29" s="218">
        <v>4.8356000000000003</v>
      </c>
      <c r="AD29" s="218"/>
      <c r="AE29" s="218"/>
      <c r="AF29" s="219" t="s">
        <v>628</v>
      </c>
      <c r="AG29" s="220"/>
      <c r="AH29" s="221"/>
      <c r="AI29" s="218">
        <v>6.0674000000000001</v>
      </c>
      <c r="AJ29" s="218"/>
      <c r="AK29" s="218"/>
    </row>
    <row r="30" spans="1:76" ht="12.75" customHeight="1" x14ac:dyDescent="0.2">
      <c r="A30" s="444"/>
      <c r="B30" s="219" t="s">
        <v>428</v>
      </c>
      <c r="C30" s="220"/>
      <c r="D30" s="221"/>
      <c r="E30" s="218">
        <v>4.2455999999999996</v>
      </c>
      <c r="F30" s="218"/>
      <c r="G30" s="218"/>
      <c r="H30" s="222"/>
      <c r="I30" s="223"/>
      <c r="J30" s="224"/>
      <c r="K30" s="225"/>
      <c r="L30" s="226"/>
      <c r="M30" s="227"/>
      <c r="N30" s="222"/>
      <c r="O30" s="223"/>
      <c r="P30" s="224"/>
      <c r="Q30" s="225"/>
      <c r="R30" s="226"/>
      <c r="S30" s="227"/>
      <c r="T30" s="219" t="s">
        <v>656</v>
      </c>
      <c r="U30" s="220"/>
      <c r="V30" s="221"/>
      <c r="W30" s="218">
        <v>4.7392000000000003</v>
      </c>
      <c r="X30" s="218"/>
      <c r="Y30" s="218"/>
      <c r="Z30" s="219" t="s">
        <v>514</v>
      </c>
      <c r="AA30" s="220"/>
      <c r="AB30" s="221"/>
      <c r="AC30" s="218">
        <v>4.8250000000000002</v>
      </c>
      <c r="AD30" s="218"/>
      <c r="AE30" s="218"/>
      <c r="AF30" s="219" t="s">
        <v>341</v>
      </c>
      <c r="AG30" s="220"/>
      <c r="AH30" s="221"/>
      <c r="AI30" s="218">
        <v>6.0544000000000002</v>
      </c>
      <c r="AJ30" s="218"/>
      <c r="AK30" s="218"/>
    </row>
    <row r="31" spans="1:76" ht="12.75" customHeight="1" x14ac:dyDescent="0.2">
      <c r="A31" s="444"/>
      <c r="B31" s="219" t="s">
        <v>181</v>
      </c>
      <c r="C31" s="220"/>
      <c r="D31" s="221"/>
      <c r="E31" s="218">
        <v>3.8835999999999999</v>
      </c>
      <c r="F31" s="218"/>
      <c r="G31" s="218"/>
      <c r="H31" s="222"/>
      <c r="I31" s="223"/>
      <c r="J31" s="224"/>
      <c r="K31" s="225"/>
      <c r="L31" s="226"/>
      <c r="M31" s="227"/>
      <c r="N31" s="222"/>
      <c r="O31" s="223"/>
      <c r="P31" s="224"/>
      <c r="Q31" s="225"/>
      <c r="R31" s="226"/>
      <c r="S31" s="227"/>
      <c r="T31" s="219" t="s">
        <v>234</v>
      </c>
      <c r="U31" s="220"/>
      <c r="V31" s="221"/>
      <c r="W31" s="218">
        <v>4.6909000000000001</v>
      </c>
      <c r="X31" s="218"/>
      <c r="Y31" s="218"/>
      <c r="Z31" s="219" t="s">
        <v>428</v>
      </c>
      <c r="AA31" s="220"/>
      <c r="AB31" s="221"/>
      <c r="AC31" s="218">
        <v>4.5072999999999999</v>
      </c>
      <c r="AD31" s="218"/>
      <c r="AE31" s="218"/>
      <c r="AF31" s="219" t="s">
        <v>657</v>
      </c>
      <c r="AG31" s="220"/>
      <c r="AH31" s="221"/>
      <c r="AI31" s="218">
        <v>5.6821999999999999</v>
      </c>
      <c r="AJ31" s="218"/>
      <c r="AK31" s="218"/>
    </row>
    <row r="32" spans="1:76" ht="12.75" customHeight="1" x14ac:dyDescent="0.2">
      <c r="A32" s="444"/>
      <c r="B32" s="222"/>
      <c r="C32" s="223"/>
      <c r="D32" s="224"/>
      <c r="E32" s="225"/>
      <c r="F32" s="226"/>
      <c r="G32" s="227"/>
      <c r="H32" s="222"/>
      <c r="I32" s="223"/>
      <c r="J32" s="224"/>
      <c r="K32" s="225"/>
      <c r="L32" s="226"/>
      <c r="M32" s="227"/>
      <c r="N32" s="222"/>
      <c r="O32" s="223"/>
      <c r="P32" s="224"/>
      <c r="Q32" s="225"/>
      <c r="R32" s="226"/>
      <c r="S32" s="227"/>
      <c r="T32" s="222"/>
      <c r="U32" s="223"/>
      <c r="V32" s="224"/>
      <c r="W32" s="225"/>
      <c r="X32" s="226"/>
      <c r="Y32" s="227"/>
      <c r="Z32" s="222"/>
      <c r="AA32" s="223"/>
      <c r="AB32" s="224"/>
      <c r="AC32" s="225"/>
      <c r="AD32" s="226"/>
      <c r="AE32" s="227"/>
      <c r="AF32" s="222"/>
      <c r="AG32" s="223"/>
      <c r="AH32" s="224"/>
      <c r="AI32" s="225"/>
      <c r="AJ32" s="226"/>
      <c r="AK32" s="227"/>
    </row>
    <row r="33" spans="1:40" ht="12.75" customHeight="1" x14ac:dyDescent="0.2">
      <c r="A33" s="444"/>
      <c r="B33" s="222"/>
      <c r="C33" s="223"/>
      <c r="D33" s="224"/>
      <c r="E33" s="225"/>
      <c r="F33" s="226"/>
      <c r="G33" s="227"/>
      <c r="H33" s="222"/>
      <c r="I33" s="223"/>
      <c r="J33" s="224"/>
      <c r="K33" s="225"/>
      <c r="L33" s="226"/>
      <c r="M33" s="227"/>
      <c r="N33" s="222"/>
      <c r="O33" s="223"/>
      <c r="P33" s="224"/>
      <c r="Q33" s="225"/>
      <c r="R33" s="226"/>
      <c r="S33" s="227"/>
      <c r="T33" s="222"/>
      <c r="U33" s="223"/>
      <c r="V33" s="224"/>
      <c r="W33" s="225"/>
      <c r="X33" s="226"/>
      <c r="Y33" s="227"/>
      <c r="Z33" s="222"/>
      <c r="AA33" s="223"/>
      <c r="AB33" s="224"/>
      <c r="AC33" s="225"/>
      <c r="AD33" s="226"/>
      <c r="AE33" s="227"/>
      <c r="AF33" s="222"/>
      <c r="AG33" s="223"/>
      <c r="AH33" s="224"/>
      <c r="AI33" s="225"/>
      <c r="AJ33" s="226"/>
      <c r="AK33" s="227"/>
    </row>
    <row r="34" spans="1:40" ht="15" customHeight="1" x14ac:dyDescent="0.2">
      <c r="A34" s="444"/>
      <c r="B34" s="270" t="s">
        <v>41</v>
      </c>
      <c r="C34" s="271"/>
      <c r="D34" s="272"/>
      <c r="E34" s="384">
        <f>SUM(E22:G33)</f>
        <v>70.919000000000011</v>
      </c>
      <c r="F34" s="385"/>
      <c r="G34" s="386"/>
      <c r="H34" s="270" t="s">
        <v>41</v>
      </c>
      <c r="I34" s="271"/>
      <c r="J34" s="272"/>
      <c r="K34" s="384">
        <f>SUM(K22:M33)</f>
        <v>98.0672</v>
      </c>
      <c r="L34" s="385"/>
      <c r="M34" s="386"/>
      <c r="N34" s="270" t="s">
        <v>41</v>
      </c>
      <c r="O34" s="271"/>
      <c r="P34" s="272"/>
      <c r="Q34" s="384">
        <f>SUM(Q22:S33)</f>
        <v>97.478700000000003</v>
      </c>
      <c r="R34" s="385"/>
      <c r="S34" s="386"/>
      <c r="T34" s="396" t="s">
        <v>41</v>
      </c>
      <c r="U34" s="397"/>
      <c r="V34" s="398"/>
      <c r="W34" s="384">
        <f>SUM(W22:Y33)</f>
        <v>77.125699999999995</v>
      </c>
      <c r="X34" s="385"/>
      <c r="Y34" s="386"/>
      <c r="Z34" s="267" t="s">
        <v>18</v>
      </c>
      <c r="AA34" s="397"/>
      <c r="AB34" s="398"/>
      <c r="AC34" s="384">
        <f>SUM(AC22:AE33)</f>
        <v>61.20170000000001</v>
      </c>
      <c r="AD34" s="385"/>
      <c r="AE34" s="445"/>
      <c r="AF34" s="267" t="s">
        <v>18</v>
      </c>
      <c r="AG34" s="397"/>
      <c r="AH34" s="398"/>
      <c r="AI34" s="384">
        <f>SUM(AI22:AK33)</f>
        <v>83.699600000000004</v>
      </c>
      <c r="AJ34" s="385"/>
      <c r="AK34" s="445"/>
    </row>
    <row r="35" spans="1:40" ht="15" customHeight="1" x14ac:dyDescent="0.2">
      <c r="A35" s="113"/>
      <c r="B35" s="399"/>
      <c r="C35" s="400"/>
      <c r="D35" s="401"/>
      <c r="E35" s="375"/>
      <c r="F35" s="376"/>
      <c r="G35" s="377"/>
      <c r="H35" s="329"/>
      <c r="I35" s="260"/>
      <c r="J35" s="261"/>
      <c r="K35" s="329"/>
      <c r="L35" s="260"/>
      <c r="M35" s="261"/>
      <c r="N35" s="264"/>
      <c r="O35" s="265"/>
      <c r="P35" s="266"/>
      <c r="Q35" s="76"/>
      <c r="R35" s="77"/>
      <c r="S35" s="77"/>
      <c r="T35" s="87"/>
      <c r="U35" s="66"/>
      <c r="V35" s="67"/>
      <c r="W35" s="76"/>
      <c r="X35" s="77"/>
      <c r="Y35" s="77"/>
      <c r="Z35" s="329"/>
      <c r="AA35" s="260"/>
      <c r="AB35" s="261"/>
      <c r="AC35" s="300"/>
      <c r="AD35" s="260"/>
      <c r="AE35" s="261"/>
      <c r="AF35" s="329"/>
      <c r="AG35" s="260"/>
      <c r="AH35" s="261"/>
      <c r="AI35" s="329"/>
      <c r="AJ35" s="260"/>
      <c r="AK35" s="261"/>
    </row>
    <row r="36" spans="1:40" x14ac:dyDescent="0.2">
      <c r="A36" s="356" t="s">
        <v>78</v>
      </c>
      <c r="B36" s="259" t="s">
        <v>78</v>
      </c>
      <c r="C36" s="262"/>
      <c r="D36" s="263"/>
      <c r="E36" s="259" t="s">
        <v>356</v>
      </c>
      <c r="F36" s="262"/>
      <c r="G36" s="263"/>
      <c r="H36" s="259" t="s">
        <v>78</v>
      </c>
      <c r="I36" s="262"/>
      <c r="J36" s="263"/>
      <c r="K36" s="259" t="s">
        <v>356</v>
      </c>
      <c r="L36" s="262"/>
      <c r="M36" s="263"/>
      <c r="N36" s="259" t="s">
        <v>78</v>
      </c>
      <c r="O36" s="262"/>
      <c r="P36" s="263"/>
      <c r="Q36" s="259" t="s">
        <v>356</v>
      </c>
      <c r="R36" s="262"/>
      <c r="S36" s="263"/>
      <c r="T36" s="259" t="s">
        <v>78</v>
      </c>
      <c r="U36" s="262"/>
      <c r="V36" s="263"/>
      <c r="W36" s="259" t="s">
        <v>356</v>
      </c>
      <c r="X36" s="262"/>
      <c r="Y36" s="263"/>
      <c r="Z36" s="259" t="s">
        <v>78</v>
      </c>
      <c r="AA36" s="262"/>
      <c r="AB36" s="263"/>
      <c r="AC36" s="259" t="s">
        <v>356</v>
      </c>
      <c r="AD36" s="262"/>
      <c r="AE36" s="263"/>
      <c r="AF36" s="259" t="s">
        <v>78</v>
      </c>
      <c r="AG36" s="262"/>
      <c r="AH36" s="263"/>
      <c r="AI36" s="259" t="s">
        <v>356</v>
      </c>
      <c r="AJ36" s="262"/>
      <c r="AK36" s="263"/>
    </row>
    <row r="37" spans="1:40" ht="15" customHeight="1" x14ac:dyDescent="0.2">
      <c r="A37" s="343"/>
      <c r="B37" s="222" t="s">
        <v>84</v>
      </c>
      <c r="C37" s="223"/>
      <c r="D37" s="224"/>
      <c r="E37" s="225">
        <v>74.347806178011794</v>
      </c>
      <c r="F37" s="226"/>
      <c r="G37" s="227"/>
      <c r="H37" s="264" t="s">
        <v>85</v>
      </c>
      <c r="I37" s="265"/>
      <c r="J37" s="266"/>
      <c r="K37" s="225">
        <v>98.0679401772029</v>
      </c>
      <c r="L37" s="226"/>
      <c r="M37" s="227"/>
      <c r="N37" s="222" t="s">
        <v>85</v>
      </c>
      <c r="O37" s="223"/>
      <c r="P37" s="224"/>
      <c r="Q37" s="225">
        <v>85.827160844542703</v>
      </c>
      <c r="R37" s="226"/>
      <c r="S37" s="227"/>
      <c r="T37" s="222" t="s">
        <v>84</v>
      </c>
      <c r="U37" s="223"/>
      <c r="V37" s="224"/>
      <c r="W37" s="225">
        <v>62.189416944622003</v>
      </c>
      <c r="X37" s="226"/>
      <c r="Y37" s="227"/>
      <c r="Z37" s="222" t="s">
        <v>79</v>
      </c>
      <c r="AA37" s="223"/>
      <c r="AB37" s="224"/>
      <c r="AC37" s="317">
        <v>54.1402000382122</v>
      </c>
      <c r="AD37" s="318"/>
      <c r="AE37" s="319"/>
      <c r="AF37" s="222" t="s">
        <v>79</v>
      </c>
      <c r="AG37" s="223"/>
      <c r="AH37" s="224"/>
      <c r="AI37" s="225">
        <v>77.731304796248594</v>
      </c>
      <c r="AJ37" s="226"/>
      <c r="AK37" s="227"/>
    </row>
    <row r="38" spans="1:40" ht="15" customHeight="1" x14ac:dyDescent="0.2">
      <c r="A38" s="343"/>
      <c r="B38" s="222" t="s">
        <v>85</v>
      </c>
      <c r="C38" s="223"/>
      <c r="D38" s="224"/>
      <c r="E38" s="225">
        <v>16.574625038238601</v>
      </c>
      <c r="F38" s="226"/>
      <c r="G38" s="227"/>
      <c r="H38" s="264" t="s">
        <v>77</v>
      </c>
      <c r="I38" s="265"/>
      <c r="J38" s="266"/>
      <c r="K38" s="225">
        <v>1.9320598227968999</v>
      </c>
      <c r="L38" s="226"/>
      <c r="M38" s="227"/>
      <c r="N38" s="222" t="s">
        <v>84</v>
      </c>
      <c r="O38" s="223"/>
      <c r="P38" s="224"/>
      <c r="Q38" s="225">
        <v>11.3881055428729</v>
      </c>
      <c r="R38" s="226"/>
      <c r="S38" s="227"/>
      <c r="T38" s="222" t="s">
        <v>85</v>
      </c>
      <c r="U38" s="223"/>
      <c r="V38" s="224"/>
      <c r="W38" s="225">
        <v>28.854887315630901</v>
      </c>
      <c r="X38" s="226"/>
      <c r="Y38" s="227"/>
      <c r="Z38" s="222" t="s">
        <v>84</v>
      </c>
      <c r="AA38" s="223"/>
      <c r="AB38" s="224"/>
      <c r="AC38" s="317">
        <v>34.6518351551181</v>
      </c>
      <c r="AD38" s="318"/>
      <c r="AE38" s="319"/>
      <c r="AF38" s="222" t="s">
        <v>84</v>
      </c>
      <c r="AG38" s="223"/>
      <c r="AH38" s="224"/>
      <c r="AI38" s="225">
        <v>10.821596668321501</v>
      </c>
      <c r="AJ38" s="226"/>
      <c r="AK38" s="227"/>
    </row>
    <row r="39" spans="1:40" ht="15" customHeight="1" x14ac:dyDescent="0.2">
      <c r="A39" s="343"/>
      <c r="B39" s="222" t="s">
        <v>79</v>
      </c>
      <c r="C39" s="223"/>
      <c r="D39" s="224"/>
      <c r="E39" s="225">
        <v>8.9406259236418997</v>
      </c>
      <c r="F39" s="226"/>
      <c r="G39" s="227"/>
      <c r="H39" s="264"/>
      <c r="I39" s="265"/>
      <c r="J39" s="266"/>
      <c r="K39" s="225"/>
      <c r="L39" s="226"/>
      <c r="M39" s="227"/>
      <c r="N39" s="222" t="s">
        <v>77</v>
      </c>
      <c r="O39" s="223"/>
      <c r="P39" s="224"/>
      <c r="Q39" s="225">
        <v>2.5209526158503999</v>
      </c>
      <c r="R39" s="226"/>
      <c r="S39" s="227"/>
      <c r="T39" s="159" t="s">
        <v>79</v>
      </c>
      <c r="U39" s="191"/>
      <c r="V39" s="192"/>
      <c r="W39" s="225">
        <v>4.3890870058545</v>
      </c>
      <c r="X39" s="226"/>
      <c r="Y39" s="227"/>
      <c r="Z39" s="222" t="s">
        <v>85</v>
      </c>
      <c r="AA39" s="223"/>
      <c r="AB39" s="224"/>
      <c r="AC39" s="317">
        <v>10.746696931554199</v>
      </c>
      <c r="AD39" s="318"/>
      <c r="AE39" s="319"/>
      <c r="AF39" s="446" t="s">
        <v>77</v>
      </c>
      <c r="AG39" s="447"/>
      <c r="AH39" s="448"/>
      <c r="AI39" s="225">
        <v>9.1265591219406001</v>
      </c>
      <c r="AJ39" s="226"/>
      <c r="AK39" s="227"/>
      <c r="AN39" s="6" t="s">
        <v>333</v>
      </c>
    </row>
    <row r="40" spans="1:40" ht="15" customHeight="1" x14ac:dyDescent="0.2">
      <c r="A40" s="343"/>
      <c r="B40" s="222" t="s">
        <v>82</v>
      </c>
      <c r="C40" s="223"/>
      <c r="D40" s="224"/>
      <c r="E40" s="225">
        <v>0.19522886691040001</v>
      </c>
      <c r="F40" s="226"/>
      <c r="G40" s="227"/>
      <c r="H40" s="264"/>
      <c r="I40" s="265"/>
      <c r="J40" s="266"/>
      <c r="K40" s="225"/>
      <c r="L40" s="226"/>
      <c r="M40" s="227"/>
      <c r="N40" s="222" t="s">
        <v>82</v>
      </c>
      <c r="O40" s="223"/>
      <c r="P40" s="224"/>
      <c r="Q40" s="225">
        <v>0.26378099673400002</v>
      </c>
      <c r="R40" s="226"/>
      <c r="S40" s="227"/>
      <c r="T40" s="159" t="s">
        <v>77</v>
      </c>
      <c r="W40" s="225">
        <v>4.2221417760003996</v>
      </c>
      <c r="X40" s="226"/>
      <c r="Y40" s="227"/>
      <c r="Z40" s="222" t="s">
        <v>77</v>
      </c>
      <c r="AA40" s="223"/>
      <c r="AB40" s="224"/>
      <c r="AC40" s="317">
        <v>0.28185488411170001</v>
      </c>
      <c r="AD40" s="318"/>
      <c r="AE40" s="319"/>
      <c r="AF40" s="222" t="s">
        <v>85</v>
      </c>
      <c r="AG40" s="223"/>
      <c r="AH40" s="224"/>
      <c r="AI40" s="225">
        <v>2.0234820844735002</v>
      </c>
      <c r="AJ40" s="226"/>
      <c r="AK40" s="227"/>
    </row>
    <row r="41" spans="1:40" ht="15" customHeight="1" x14ac:dyDescent="0.2">
      <c r="A41" s="343"/>
      <c r="B41" s="159" t="s">
        <v>77</v>
      </c>
      <c r="E41" s="225">
        <v>-5.8286006802600002E-2</v>
      </c>
      <c r="F41" s="226"/>
      <c r="G41" s="227"/>
      <c r="H41" s="264"/>
      <c r="I41" s="265"/>
      <c r="J41" s="266"/>
      <c r="K41" s="225"/>
      <c r="L41" s="226"/>
      <c r="M41" s="227"/>
      <c r="N41" s="222"/>
      <c r="O41" s="223"/>
      <c r="P41" s="224"/>
      <c r="Q41" s="225"/>
      <c r="R41" s="226"/>
      <c r="S41" s="227"/>
      <c r="T41" s="222" t="s">
        <v>82</v>
      </c>
      <c r="U41" s="223"/>
      <c r="V41" s="224"/>
      <c r="W41" s="225">
        <v>0.34446695789199999</v>
      </c>
      <c r="X41" s="226"/>
      <c r="Y41" s="227"/>
      <c r="Z41" s="222" t="s">
        <v>82</v>
      </c>
      <c r="AA41" s="223"/>
      <c r="AB41" s="224"/>
      <c r="AC41" s="317">
        <v>0.17941299100370001</v>
      </c>
      <c r="AD41" s="318"/>
      <c r="AE41" s="319"/>
      <c r="AF41" s="222" t="s">
        <v>82</v>
      </c>
      <c r="AG41" s="223"/>
      <c r="AH41" s="224"/>
      <c r="AI41" s="225">
        <v>0.29705732901600002</v>
      </c>
      <c r="AJ41" s="226"/>
      <c r="AK41" s="227"/>
    </row>
    <row r="42" spans="1:40" s="102" customFormat="1" ht="15" customHeight="1" x14ac:dyDescent="0.2">
      <c r="A42" s="344"/>
      <c r="B42" s="270" t="s">
        <v>41</v>
      </c>
      <c r="C42" s="271"/>
      <c r="D42" s="272"/>
      <c r="E42" s="384">
        <f>SUM(E37:G41)</f>
        <v>100.0000000000001</v>
      </c>
      <c r="F42" s="385"/>
      <c r="G42" s="386"/>
      <c r="H42" s="270" t="s">
        <v>41</v>
      </c>
      <c r="I42" s="271"/>
      <c r="J42" s="272"/>
      <c r="K42" s="384">
        <f>SUM(K37:M41)</f>
        <v>99.999999999999801</v>
      </c>
      <c r="L42" s="385"/>
      <c r="M42" s="386"/>
      <c r="N42" s="270" t="s">
        <v>41</v>
      </c>
      <c r="O42" s="271"/>
      <c r="P42" s="272"/>
      <c r="Q42" s="384">
        <f>SUM(Q37:S41)</f>
        <v>100</v>
      </c>
      <c r="R42" s="385"/>
      <c r="S42" s="386"/>
      <c r="T42" s="270" t="s">
        <v>41</v>
      </c>
      <c r="U42" s="271"/>
      <c r="V42" s="272"/>
      <c r="W42" s="384">
        <f>SUM(W37:Y41)</f>
        <v>99.999999999999801</v>
      </c>
      <c r="X42" s="385"/>
      <c r="Y42" s="386"/>
      <c r="Z42" s="267" t="s">
        <v>41</v>
      </c>
      <c r="AA42" s="397"/>
      <c r="AB42" s="398"/>
      <c r="AC42" s="384">
        <f>SUM(AC37:AE41)</f>
        <v>99.999999999999886</v>
      </c>
      <c r="AD42" s="385"/>
      <c r="AE42" s="386"/>
      <c r="AF42" s="267" t="s">
        <v>41</v>
      </c>
      <c r="AG42" s="397"/>
      <c r="AH42" s="398"/>
      <c r="AI42" s="384">
        <f>SUM(AI37:AK41)</f>
        <v>100.0000000000002</v>
      </c>
      <c r="AJ42" s="385"/>
      <c r="AK42" s="386"/>
    </row>
    <row r="43" spans="1:40" x14ac:dyDescent="0.2">
      <c r="A43" s="114"/>
      <c r="B43" s="259"/>
      <c r="C43" s="262"/>
      <c r="D43" s="263"/>
      <c r="E43" s="259"/>
      <c r="F43" s="262"/>
      <c r="G43" s="263"/>
      <c r="H43" s="294"/>
      <c r="I43" s="295"/>
      <c r="J43" s="296"/>
      <c r="K43" s="294"/>
      <c r="L43" s="295"/>
      <c r="M43" s="296"/>
      <c r="N43" s="259"/>
      <c r="O43" s="262"/>
      <c r="P43" s="263"/>
      <c r="Q43" s="259"/>
      <c r="R43" s="262"/>
      <c r="S43" s="263"/>
      <c r="T43" s="259"/>
      <c r="U43" s="262"/>
      <c r="V43" s="263"/>
      <c r="W43" s="259"/>
      <c r="X43" s="262"/>
      <c r="Y43" s="263"/>
      <c r="Z43" s="62"/>
      <c r="AA43" s="63"/>
      <c r="AB43" s="64"/>
      <c r="AC43" s="62"/>
      <c r="AD43" s="63"/>
      <c r="AE43" s="64"/>
      <c r="AF43" s="62"/>
      <c r="AG43" s="63"/>
      <c r="AH43" s="64"/>
      <c r="AI43" s="62"/>
      <c r="AJ43" s="63"/>
      <c r="AK43" s="64"/>
    </row>
    <row r="44" spans="1:40" ht="12.75" customHeight="1" x14ac:dyDescent="0.2">
      <c r="A44" s="414" t="s">
        <v>12</v>
      </c>
      <c r="B44" s="294" t="s">
        <v>0</v>
      </c>
      <c r="C44" s="295"/>
      <c r="D44" s="296"/>
      <c r="E44" s="294" t="s">
        <v>1</v>
      </c>
      <c r="F44" s="295"/>
      <c r="G44" s="296"/>
      <c r="H44" s="294" t="s">
        <v>0</v>
      </c>
      <c r="I44" s="295"/>
      <c r="J44" s="296"/>
      <c r="K44" s="294" t="s">
        <v>1</v>
      </c>
      <c r="L44" s="295"/>
      <c r="M44" s="296"/>
      <c r="N44" s="294" t="s">
        <v>0</v>
      </c>
      <c r="O44" s="295"/>
      <c r="P44" s="296"/>
      <c r="Q44" s="294" t="s">
        <v>1</v>
      </c>
      <c r="R44" s="295"/>
      <c r="S44" s="296"/>
      <c r="T44" s="294" t="s">
        <v>0</v>
      </c>
      <c r="U44" s="295"/>
      <c r="V44" s="296"/>
      <c r="W44" s="294" t="s">
        <v>1</v>
      </c>
      <c r="X44" s="295"/>
      <c r="Y44" s="296"/>
      <c r="Z44" s="294" t="s">
        <v>0</v>
      </c>
      <c r="AA44" s="295"/>
      <c r="AB44" s="296"/>
      <c r="AC44" s="294" t="s">
        <v>1</v>
      </c>
      <c r="AD44" s="295"/>
      <c r="AE44" s="296"/>
      <c r="AF44" s="294" t="s">
        <v>0</v>
      </c>
      <c r="AG44" s="295"/>
      <c r="AH44" s="296"/>
      <c r="AI44" s="294" t="s">
        <v>1</v>
      </c>
      <c r="AJ44" s="295"/>
      <c r="AK44" s="296"/>
    </row>
    <row r="45" spans="1:40" ht="25.5" x14ac:dyDescent="0.2">
      <c r="A45" s="414"/>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333</v>
      </c>
    </row>
    <row r="46" spans="1:40" x14ac:dyDescent="0.2">
      <c r="A46" s="203" t="s">
        <v>434</v>
      </c>
      <c r="B46" s="173">
        <v>8.1487999999999996</v>
      </c>
      <c r="C46" s="173">
        <v>7.9004000000000003</v>
      </c>
      <c r="D46" s="173">
        <v>10.6714</v>
      </c>
      <c r="E46" s="173">
        <v>8.6908999999999992</v>
      </c>
      <c r="F46" s="173">
        <v>7.9004000000000003</v>
      </c>
      <c r="G46" s="173">
        <v>10.6714</v>
      </c>
      <c r="H46" s="173">
        <v>9.6158000000000001</v>
      </c>
      <c r="I46" s="173">
        <v>11.3447</v>
      </c>
      <c r="J46" s="173">
        <v>10.6714</v>
      </c>
      <c r="K46" s="173">
        <v>10.4186</v>
      </c>
      <c r="L46" s="173">
        <v>11.3447</v>
      </c>
      <c r="M46" s="173">
        <v>10.6714</v>
      </c>
      <c r="N46" s="173">
        <v>9.7081999999999997</v>
      </c>
      <c r="O46" s="173">
        <v>9.5274000000000001</v>
      </c>
      <c r="P46" s="173">
        <v>10.6714</v>
      </c>
      <c r="Q46" s="173">
        <v>10.821899999999999</v>
      </c>
      <c r="R46" s="173">
        <v>9.5274000000000001</v>
      </c>
      <c r="S46" s="173">
        <v>10.6714</v>
      </c>
      <c r="T46" s="173">
        <v>7.7880000000000003</v>
      </c>
      <c r="U46" s="173">
        <v>8.0802999999999994</v>
      </c>
      <c r="V46" s="173">
        <v>10.6714</v>
      </c>
      <c r="W46" s="173">
        <v>8.8315000000000001</v>
      </c>
      <c r="X46" s="173">
        <v>8.0802999999999994</v>
      </c>
      <c r="Y46" s="173">
        <v>10.6714</v>
      </c>
      <c r="Z46" s="173">
        <v>7.1265999999999998</v>
      </c>
      <c r="AA46" s="173">
        <v>7.7062999999999997</v>
      </c>
      <c r="AB46" s="173">
        <v>7.5427999999999997</v>
      </c>
      <c r="AC46" s="173">
        <v>7.8715999999999999</v>
      </c>
      <c r="AD46" s="173">
        <v>7.7062999999999997</v>
      </c>
      <c r="AE46" s="173">
        <v>7.5427999999999997</v>
      </c>
      <c r="AF46" s="173">
        <v>6.8186</v>
      </c>
      <c r="AG46" s="173">
        <v>7.6679000000000004</v>
      </c>
      <c r="AH46" s="173">
        <v>7.5427999999999997</v>
      </c>
      <c r="AI46" s="173">
        <v>7.5903999999999998</v>
      </c>
      <c r="AJ46" s="173">
        <v>7.6679000000000004</v>
      </c>
      <c r="AK46" s="173">
        <v>7.5427999999999997</v>
      </c>
    </row>
    <row r="47" spans="1:40" x14ac:dyDescent="0.2">
      <c r="A47" s="203" t="s">
        <v>435</v>
      </c>
      <c r="B47" s="173">
        <v>5.5906000000000002</v>
      </c>
      <c r="C47" s="173">
        <v>5.548</v>
      </c>
      <c r="D47" s="173">
        <v>5.5941000000000001</v>
      </c>
      <c r="E47" s="173">
        <v>6.1494</v>
      </c>
      <c r="F47" s="173">
        <v>5.548</v>
      </c>
      <c r="G47" s="173">
        <v>5.5941000000000001</v>
      </c>
      <c r="H47" s="173">
        <v>5.3586999999999998</v>
      </c>
      <c r="I47" s="173">
        <v>6.6</v>
      </c>
      <c r="J47" s="173">
        <v>5.5941000000000001</v>
      </c>
      <c r="K47" s="173">
        <v>6.1223999999999998</v>
      </c>
      <c r="L47" s="173">
        <v>6.6</v>
      </c>
      <c r="M47" s="173">
        <v>5.5941000000000001</v>
      </c>
      <c r="N47" s="173">
        <v>5.8369</v>
      </c>
      <c r="O47" s="173">
        <v>5.7755999999999998</v>
      </c>
      <c r="P47" s="173">
        <v>5.5941000000000001</v>
      </c>
      <c r="Q47" s="173">
        <v>6.5801999999999996</v>
      </c>
      <c r="R47" s="173">
        <v>5.7755999999999998</v>
      </c>
      <c r="S47" s="173">
        <v>5.5941000000000001</v>
      </c>
      <c r="T47" s="173">
        <v>5.0045000000000002</v>
      </c>
      <c r="U47" s="173">
        <v>5.9485999999999999</v>
      </c>
      <c r="V47" s="173">
        <v>5.5941000000000001</v>
      </c>
      <c r="W47" s="173">
        <v>6.0449000000000002</v>
      </c>
      <c r="X47" s="173">
        <v>5.9485999999999999</v>
      </c>
      <c r="Y47" s="173">
        <v>5.5941000000000001</v>
      </c>
      <c r="Z47" s="173">
        <v>5.6318999999999999</v>
      </c>
      <c r="AA47" s="173">
        <v>6.3296000000000001</v>
      </c>
      <c r="AB47" s="173">
        <v>5.9653999999999998</v>
      </c>
      <c r="AC47" s="173">
        <v>6.2782999999999998</v>
      </c>
      <c r="AD47" s="173">
        <v>6.3296000000000001</v>
      </c>
      <c r="AE47" s="173">
        <v>5.9653999999999998</v>
      </c>
      <c r="AF47" s="173">
        <v>5.7122999999999999</v>
      </c>
      <c r="AG47" s="173">
        <v>6.4946000000000002</v>
      </c>
      <c r="AH47" s="173">
        <v>5.9653999999999998</v>
      </c>
      <c r="AI47" s="173">
        <v>6.1216999999999997</v>
      </c>
      <c r="AJ47" s="173">
        <v>6.4946000000000002</v>
      </c>
      <c r="AK47" s="173">
        <v>5.9653999999999998</v>
      </c>
    </row>
    <row r="48" spans="1:40" ht="12.75" customHeight="1" x14ac:dyDescent="0.2">
      <c r="A48" s="203" t="s">
        <v>436</v>
      </c>
      <c r="B48" s="173">
        <v>5.6101999999999999</v>
      </c>
      <c r="C48" s="173">
        <v>6.1448</v>
      </c>
      <c r="D48" s="173">
        <v>5.4404000000000003</v>
      </c>
      <c r="E48" s="173">
        <v>6.1745000000000001</v>
      </c>
      <c r="F48" s="173">
        <v>6.1448</v>
      </c>
      <c r="G48" s="173">
        <v>5.4404000000000003</v>
      </c>
      <c r="H48" s="173">
        <v>5.7645999999999997</v>
      </c>
      <c r="I48" s="173">
        <v>6.7826000000000004</v>
      </c>
      <c r="J48" s="173">
        <v>5.4404000000000003</v>
      </c>
      <c r="K48" s="173">
        <v>6.5103</v>
      </c>
      <c r="L48" s="173">
        <v>6.7826000000000004</v>
      </c>
      <c r="M48" s="173">
        <v>5.4404000000000003</v>
      </c>
      <c r="N48" s="173">
        <v>5.6069000000000004</v>
      </c>
      <c r="O48" s="173">
        <v>6.8194999999999997</v>
      </c>
      <c r="P48" s="173">
        <v>5.4404000000000003</v>
      </c>
      <c r="Q48" s="173">
        <v>6.2576000000000001</v>
      </c>
      <c r="R48" s="173">
        <v>6.8194999999999997</v>
      </c>
      <c r="S48" s="173">
        <v>5.4404000000000003</v>
      </c>
      <c r="T48" s="173">
        <v>5.2516999999999996</v>
      </c>
      <c r="U48" s="173">
        <v>6.2873999999999999</v>
      </c>
      <c r="V48" s="173">
        <v>5.4404000000000003</v>
      </c>
      <c r="W48" s="173">
        <v>6.3244999999999996</v>
      </c>
      <c r="X48" s="173">
        <v>6.2873999999999999</v>
      </c>
      <c r="Y48" s="173">
        <v>5.4404000000000003</v>
      </c>
      <c r="Z48" s="173">
        <v>5.5993000000000004</v>
      </c>
      <c r="AA48" s="173">
        <v>6.0174000000000003</v>
      </c>
      <c r="AB48" s="173">
        <v>5.5221999999999998</v>
      </c>
      <c r="AC48" s="173">
        <v>6.2099000000000002</v>
      </c>
      <c r="AD48" s="173">
        <v>6.0174000000000003</v>
      </c>
      <c r="AE48" s="173">
        <v>5.5221999999999998</v>
      </c>
      <c r="AF48" s="3" t="s">
        <v>17</v>
      </c>
      <c r="AG48" s="3" t="s">
        <v>17</v>
      </c>
      <c r="AH48" s="3" t="s">
        <v>17</v>
      </c>
      <c r="AI48" s="3" t="s">
        <v>17</v>
      </c>
      <c r="AJ48" s="3" t="s">
        <v>17</v>
      </c>
      <c r="AK48" s="3" t="s">
        <v>17</v>
      </c>
    </row>
    <row r="49" spans="1:42" ht="12.75" customHeight="1" x14ac:dyDescent="0.2">
      <c r="A49" s="203" t="s">
        <v>437</v>
      </c>
      <c r="B49" s="173">
        <v>7.0789999999999997</v>
      </c>
      <c r="C49" s="173">
        <v>7.7706</v>
      </c>
      <c r="D49" s="173">
        <v>6.6189999999999998</v>
      </c>
      <c r="E49" s="173">
        <v>7.4269999999999996</v>
      </c>
      <c r="F49" s="173">
        <v>7.4130000000000003</v>
      </c>
      <c r="G49" s="173">
        <v>6.5381</v>
      </c>
      <c r="H49" s="173">
        <v>7.2512999999999996</v>
      </c>
      <c r="I49" s="173" t="s">
        <v>17</v>
      </c>
      <c r="J49" s="173" t="s">
        <v>17</v>
      </c>
      <c r="K49" s="173">
        <v>7.6681999999999997</v>
      </c>
      <c r="L49" s="173">
        <v>7.4715999999999996</v>
      </c>
      <c r="M49" s="173">
        <v>6.5389999999999997</v>
      </c>
      <c r="N49" s="173">
        <v>7.8768000000000002</v>
      </c>
      <c r="O49" s="173">
        <v>9.0816999999999997</v>
      </c>
      <c r="P49" s="173" t="s">
        <v>17</v>
      </c>
      <c r="Q49" s="173">
        <v>7.1818</v>
      </c>
      <c r="R49" s="173">
        <v>7.9240000000000004</v>
      </c>
      <c r="S49" s="173">
        <v>6.5389999999999997</v>
      </c>
      <c r="T49" s="173">
        <v>5.5382999999999996</v>
      </c>
      <c r="U49" s="173">
        <v>6.9177999999999997</v>
      </c>
      <c r="V49" s="173">
        <v>6.6172000000000004</v>
      </c>
      <c r="W49" s="173">
        <v>6.8289</v>
      </c>
      <c r="X49" s="173">
        <v>6.9177999999999997</v>
      </c>
      <c r="Y49" s="173">
        <v>6.6172000000000004</v>
      </c>
      <c r="Z49" s="173">
        <v>6.3932000000000002</v>
      </c>
      <c r="AA49" s="173">
        <v>7.0529999999999999</v>
      </c>
      <c r="AB49" s="173">
        <v>5.9499000000000004</v>
      </c>
      <c r="AC49" s="173">
        <v>7.1879999999999997</v>
      </c>
      <c r="AD49" s="173">
        <v>7.4958999999999998</v>
      </c>
      <c r="AE49" s="173">
        <v>6.4885999999999999</v>
      </c>
      <c r="AF49" s="173">
        <v>5.2445000000000004</v>
      </c>
      <c r="AG49" s="173">
        <v>5.8611000000000004</v>
      </c>
      <c r="AH49" s="173">
        <v>5.4935999999999998</v>
      </c>
      <c r="AI49" s="173">
        <v>5.5696000000000003</v>
      </c>
      <c r="AJ49" s="173">
        <v>5.8611000000000004</v>
      </c>
      <c r="AK49" s="173">
        <v>5.4935999999999998</v>
      </c>
      <c r="AM49" s="6" t="s">
        <v>333</v>
      </c>
      <c r="AP49" s="6" t="s">
        <v>333</v>
      </c>
    </row>
    <row r="50" spans="1:42" x14ac:dyDescent="0.2">
      <c r="A50" s="203" t="s">
        <v>361</v>
      </c>
      <c r="B50" s="174">
        <v>10817</v>
      </c>
      <c r="C50" s="174">
        <v>10792</v>
      </c>
      <c r="D50" s="174">
        <v>11070</v>
      </c>
      <c r="E50" s="174">
        <v>10872</v>
      </c>
      <c r="F50" s="174">
        <v>10792</v>
      </c>
      <c r="G50" s="174">
        <v>11070</v>
      </c>
      <c r="H50" s="174">
        <v>10964</v>
      </c>
      <c r="I50" s="174">
        <v>11138</v>
      </c>
      <c r="J50" s="174">
        <v>11070</v>
      </c>
      <c r="K50" s="174">
        <v>11045</v>
      </c>
      <c r="L50" s="174">
        <v>11138</v>
      </c>
      <c r="M50" s="174">
        <v>11070</v>
      </c>
      <c r="N50" s="174">
        <v>10974</v>
      </c>
      <c r="O50" s="174">
        <v>10955</v>
      </c>
      <c r="P50" s="174">
        <v>11070</v>
      </c>
      <c r="Q50" s="174">
        <v>11085</v>
      </c>
      <c r="R50" s="174">
        <v>10955</v>
      </c>
      <c r="S50" s="174">
        <v>11070</v>
      </c>
      <c r="T50" s="174">
        <v>10781</v>
      </c>
      <c r="U50" s="174">
        <v>10810</v>
      </c>
      <c r="V50" s="174">
        <v>11070</v>
      </c>
      <c r="W50" s="174">
        <v>10886</v>
      </c>
      <c r="X50" s="174">
        <v>10810</v>
      </c>
      <c r="Y50" s="174">
        <v>11070</v>
      </c>
      <c r="Z50" s="174">
        <v>10715</v>
      </c>
      <c r="AA50" s="174">
        <v>10773</v>
      </c>
      <c r="AB50" s="174">
        <v>10756</v>
      </c>
      <c r="AC50" s="174">
        <v>10789</v>
      </c>
      <c r="AD50" s="174">
        <v>10773</v>
      </c>
      <c r="AE50" s="174">
        <v>10756</v>
      </c>
      <c r="AF50" s="174">
        <v>10684</v>
      </c>
      <c r="AG50" s="174">
        <v>10769</v>
      </c>
      <c r="AH50" s="174">
        <v>10756</v>
      </c>
      <c r="AI50" s="174">
        <v>10761</v>
      </c>
      <c r="AJ50" s="174">
        <v>10769</v>
      </c>
      <c r="AK50" s="174">
        <v>10756</v>
      </c>
      <c r="AM50" s="6" t="s">
        <v>333</v>
      </c>
    </row>
    <row r="51" spans="1:42" x14ac:dyDescent="0.2">
      <c r="A51" s="203" t="s">
        <v>362</v>
      </c>
      <c r="B51" s="174">
        <v>11778</v>
      </c>
      <c r="C51" s="174">
        <v>11764</v>
      </c>
      <c r="D51" s="174">
        <v>11779</v>
      </c>
      <c r="E51" s="174">
        <v>11966</v>
      </c>
      <c r="F51" s="174">
        <v>11764</v>
      </c>
      <c r="G51" s="174">
        <v>11779</v>
      </c>
      <c r="H51" s="174">
        <v>11700</v>
      </c>
      <c r="I51" s="174">
        <v>12120</v>
      </c>
      <c r="J51" s="174">
        <v>11779</v>
      </c>
      <c r="K51" s="174">
        <v>11957</v>
      </c>
      <c r="L51" s="174">
        <v>12120</v>
      </c>
      <c r="M51" s="174">
        <v>11779</v>
      </c>
      <c r="N51" s="174">
        <v>11861</v>
      </c>
      <c r="O51" s="174">
        <v>11840</v>
      </c>
      <c r="P51" s="174">
        <v>11779</v>
      </c>
      <c r="Q51" s="174">
        <v>12113</v>
      </c>
      <c r="R51" s="174">
        <v>11840</v>
      </c>
      <c r="S51" s="174">
        <v>11779</v>
      </c>
      <c r="T51" s="174">
        <v>11582</v>
      </c>
      <c r="U51" s="174">
        <v>11898</v>
      </c>
      <c r="V51" s="174">
        <v>11779</v>
      </c>
      <c r="W51" s="174">
        <v>11931</v>
      </c>
      <c r="X51" s="174">
        <v>11898</v>
      </c>
      <c r="Y51" s="174">
        <v>11779</v>
      </c>
      <c r="Z51" s="174">
        <v>11792</v>
      </c>
      <c r="AA51" s="174">
        <v>12028</v>
      </c>
      <c r="AB51" s="174">
        <v>11904</v>
      </c>
      <c r="AC51" s="174">
        <v>12010</v>
      </c>
      <c r="AD51" s="174">
        <v>12028</v>
      </c>
      <c r="AE51" s="174">
        <v>11904</v>
      </c>
      <c r="AF51" s="174">
        <v>11819</v>
      </c>
      <c r="AG51" s="174">
        <v>12084</v>
      </c>
      <c r="AH51" s="174">
        <v>11904</v>
      </c>
      <c r="AI51" s="174">
        <v>11957</v>
      </c>
      <c r="AJ51" s="174">
        <v>12084</v>
      </c>
      <c r="AK51" s="174">
        <v>11904</v>
      </c>
      <c r="AL51" s="6" t="s">
        <v>333</v>
      </c>
    </row>
    <row r="52" spans="1:42" x14ac:dyDescent="0.2">
      <c r="A52" s="203" t="s">
        <v>363</v>
      </c>
      <c r="B52" s="174">
        <v>13142</v>
      </c>
      <c r="C52" s="174">
        <v>13478</v>
      </c>
      <c r="D52" s="174">
        <v>13037</v>
      </c>
      <c r="E52" s="174">
        <v>13497</v>
      </c>
      <c r="F52" s="174">
        <v>13478</v>
      </c>
      <c r="G52" s="174">
        <v>13037</v>
      </c>
      <c r="H52" s="174">
        <v>13238</v>
      </c>
      <c r="I52" s="174">
        <v>13889</v>
      </c>
      <c r="J52" s="174">
        <v>13037</v>
      </c>
      <c r="K52" s="174">
        <v>13712</v>
      </c>
      <c r="L52" s="174">
        <v>13889</v>
      </c>
      <c r="M52" s="174">
        <v>13037</v>
      </c>
      <c r="N52" s="174">
        <v>13140</v>
      </c>
      <c r="O52" s="174">
        <v>13913</v>
      </c>
      <c r="P52" s="174">
        <v>13037</v>
      </c>
      <c r="Q52" s="174">
        <v>13550</v>
      </c>
      <c r="R52" s="174">
        <v>13913</v>
      </c>
      <c r="S52" s="174">
        <v>13037</v>
      </c>
      <c r="T52" s="174">
        <v>12920</v>
      </c>
      <c r="U52" s="174">
        <v>13569</v>
      </c>
      <c r="V52" s="174">
        <v>13037</v>
      </c>
      <c r="W52" s="174">
        <v>13593</v>
      </c>
      <c r="X52" s="174">
        <v>13569</v>
      </c>
      <c r="Y52" s="174">
        <v>13037</v>
      </c>
      <c r="Z52" s="174">
        <v>13135</v>
      </c>
      <c r="AA52" s="174">
        <v>13398</v>
      </c>
      <c r="AB52" s="174">
        <v>13087</v>
      </c>
      <c r="AC52" s="174">
        <v>13520</v>
      </c>
      <c r="AD52" s="174">
        <v>13398</v>
      </c>
      <c r="AE52" s="174">
        <v>13087</v>
      </c>
      <c r="AF52" s="34" t="s">
        <v>17</v>
      </c>
      <c r="AG52" s="34" t="s">
        <v>17</v>
      </c>
      <c r="AH52" s="34" t="s">
        <v>17</v>
      </c>
      <c r="AI52" s="34" t="s">
        <v>17</v>
      </c>
      <c r="AJ52" s="34" t="s">
        <v>17</v>
      </c>
      <c r="AK52" s="34" t="s">
        <v>17</v>
      </c>
    </row>
    <row r="53" spans="1:42" x14ac:dyDescent="0.2">
      <c r="A53" s="203" t="s">
        <v>364</v>
      </c>
      <c r="B53" s="174">
        <v>32948</v>
      </c>
      <c r="C53" s="174">
        <v>36862</v>
      </c>
      <c r="D53" s="174">
        <v>30566</v>
      </c>
      <c r="E53" s="174">
        <v>23348</v>
      </c>
      <c r="F53" s="174">
        <v>23312</v>
      </c>
      <c r="G53" s="174">
        <v>21161</v>
      </c>
      <c r="H53" s="174">
        <v>57189</v>
      </c>
      <c r="I53" s="174" t="s">
        <v>17</v>
      </c>
      <c r="J53" s="174" t="s">
        <v>17</v>
      </c>
      <c r="K53" s="174">
        <v>23981</v>
      </c>
      <c r="L53" s="174">
        <v>23467</v>
      </c>
      <c r="M53" s="174">
        <v>21167</v>
      </c>
      <c r="N53" s="174">
        <v>68480</v>
      </c>
      <c r="O53" s="174">
        <v>90775</v>
      </c>
      <c r="P53" s="174" t="s">
        <v>17</v>
      </c>
      <c r="Q53" s="174">
        <v>22729</v>
      </c>
      <c r="R53" s="174">
        <v>24664</v>
      </c>
      <c r="S53" s="174">
        <v>21167</v>
      </c>
      <c r="T53" s="174">
        <v>13634</v>
      </c>
      <c r="U53" s="174">
        <v>14691</v>
      </c>
      <c r="V53" s="174">
        <v>14455</v>
      </c>
      <c r="W53" s="174">
        <v>14621</v>
      </c>
      <c r="X53" s="174">
        <v>14691</v>
      </c>
      <c r="Y53" s="174">
        <v>14455</v>
      </c>
      <c r="Z53" s="174">
        <v>37692</v>
      </c>
      <c r="AA53" s="174">
        <v>43027</v>
      </c>
      <c r="AB53" s="174">
        <v>34469</v>
      </c>
      <c r="AC53" s="174">
        <v>22745</v>
      </c>
      <c r="AD53" s="174">
        <v>23530</v>
      </c>
      <c r="AE53" s="174">
        <v>21049</v>
      </c>
      <c r="AF53" s="174">
        <v>12867</v>
      </c>
      <c r="AG53" s="174">
        <v>13243</v>
      </c>
      <c r="AH53" s="174">
        <v>13018</v>
      </c>
      <c r="AI53" s="174">
        <v>13064</v>
      </c>
      <c r="AJ53" s="174">
        <v>13243</v>
      </c>
      <c r="AK53" s="174">
        <v>13018</v>
      </c>
      <c r="AM53" s="6" t="s">
        <v>333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457</v>
      </c>
      <c r="D55" s="125" t="s">
        <v>130</v>
      </c>
      <c r="E55" s="124" t="s">
        <v>333</v>
      </c>
      <c r="F55" s="125" t="s">
        <v>457</v>
      </c>
      <c r="G55" s="125" t="s">
        <v>130</v>
      </c>
      <c r="H55" s="124"/>
      <c r="I55" s="125" t="s">
        <v>134</v>
      </c>
      <c r="J55" s="125" t="s">
        <v>48</v>
      </c>
      <c r="K55" s="124"/>
      <c r="L55" s="125" t="s">
        <v>134</v>
      </c>
      <c r="M55" s="125" t="s">
        <v>48</v>
      </c>
      <c r="N55" s="124"/>
      <c r="O55" s="125" t="s">
        <v>458</v>
      </c>
      <c r="P55" s="125" t="s">
        <v>48</v>
      </c>
      <c r="Q55" s="124"/>
      <c r="R55" s="125" t="s">
        <v>458</v>
      </c>
      <c r="S55" s="125" t="s">
        <v>48</v>
      </c>
      <c r="T55" s="115"/>
      <c r="U55" s="13" t="s">
        <v>459</v>
      </c>
      <c r="V55" s="13" t="s">
        <v>48</v>
      </c>
      <c r="W55" s="13"/>
      <c r="X55" s="13" t="s">
        <v>459</v>
      </c>
      <c r="Y55" s="13" t="s">
        <v>48</v>
      </c>
      <c r="Z55" s="115"/>
      <c r="AA55" s="13" t="s">
        <v>460</v>
      </c>
      <c r="AB55" s="13" t="s">
        <v>47</v>
      </c>
      <c r="AC55" s="115"/>
      <c r="AD55" s="13" t="s">
        <v>460</v>
      </c>
      <c r="AE55" s="13" t="s">
        <v>47</v>
      </c>
      <c r="AF55" s="115"/>
      <c r="AG55" s="13" t="s">
        <v>461</v>
      </c>
      <c r="AH55" s="116" t="s">
        <v>63</v>
      </c>
      <c r="AI55" s="13" t="s">
        <v>333</v>
      </c>
      <c r="AJ55" s="13" t="s">
        <v>461</v>
      </c>
      <c r="AK55" s="13" t="s">
        <v>63</v>
      </c>
    </row>
    <row r="56" spans="1:42" s="212" customFormat="1" ht="18.75" customHeight="1" x14ac:dyDescent="0.25">
      <c r="A56" s="210" t="s">
        <v>13</v>
      </c>
      <c r="B56" s="167">
        <v>32.948</v>
      </c>
      <c r="C56" s="211">
        <v>5337.39</v>
      </c>
      <c r="D56" s="217">
        <v>4802.0619999999999</v>
      </c>
      <c r="E56" s="167">
        <v>35.415900000000001</v>
      </c>
      <c r="F56" s="211">
        <f>C56</f>
        <v>5337.39</v>
      </c>
      <c r="G56" s="211">
        <f>D56</f>
        <v>4802.0619999999999</v>
      </c>
      <c r="H56" s="167">
        <v>57.1892</v>
      </c>
      <c r="I56" s="211">
        <v>5088.5600000000004</v>
      </c>
      <c r="J56" s="211">
        <f>D56</f>
        <v>4802.0619999999999</v>
      </c>
      <c r="K56" s="167">
        <v>62.707500000000003</v>
      </c>
      <c r="L56" s="211">
        <f>I56</f>
        <v>5088.5600000000004</v>
      </c>
      <c r="M56" s="211">
        <f>D56</f>
        <v>4802.0619999999999</v>
      </c>
      <c r="N56" s="167">
        <v>68.479600000000005</v>
      </c>
      <c r="O56" s="211">
        <v>13989.613600000001</v>
      </c>
      <c r="P56" s="211">
        <f>D56</f>
        <v>4802.0619999999999</v>
      </c>
      <c r="Q56" s="167">
        <v>73.302300000000002</v>
      </c>
      <c r="R56" s="211">
        <f>O56</f>
        <v>13989.613600000001</v>
      </c>
      <c r="S56" s="211">
        <f>P56</f>
        <v>4802.0619999999999</v>
      </c>
      <c r="T56" s="167">
        <v>13.827400000000001</v>
      </c>
      <c r="U56" s="211">
        <v>4745.1364999999996</v>
      </c>
      <c r="V56" s="211">
        <f>S56</f>
        <v>4802.0619999999999</v>
      </c>
      <c r="W56" s="167">
        <v>14.6753</v>
      </c>
      <c r="X56" s="211">
        <f>U56</f>
        <v>4745.1364999999996</v>
      </c>
      <c r="Y56" s="211">
        <f>V56</f>
        <v>4802.0619999999999</v>
      </c>
      <c r="Z56" s="167">
        <v>37.692</v>
      </c>
      <c r="AA56" s="211">
        <v>7628.0938999999998</v>
      </c>
      <c r="AB56" s="211">
        <f>'Debt-Over,Liq,MM'!S62</f>
        <v>7410.9129999999996</v>
      </c>
      <c r="AC56" s="167">
        <v>40.679600000000001</v>
      </c>
      <c r="AD56" s="211">
        <f>AA56</f>
        <v>7628.0938999999998</v>
      </c>
      <c r="AE56" s="211">
        <f>AB56</f>
        <v>7410.9129999999996</v>
      </c>
      <c r="AF56" s="167">
        <v>1263.4092000000001</v>
      </c>
      <c r="AG56" s="211">
        <v>7713.6799000000001</v>
      </c>
      <c r="AH56" s="211">
        <f>AE56</f>
        <v>7410.9129999999996</v>
      </c>
      <c r="AI56" s="167">
        <v>1284.9853000000001</v>
      </c>
      <c r="AJ56" s="211">
        <f>AG56</f>
        <v>7713.6799000000001</v>
      </c>
      <c r="AK56" s="211">
        <f>AH56</f>
        <v>7410.9129999999996</v>
      </c>
    </row>
    <row r="57" spans="1:42" s="105" customFormat="1" ht="15" customHeight="1" x14ac:dyDescent="0.2">
      <c r="A57" s="410" t="s">
        <v>135</v>
      </c>
      <c r="B57" s="91" t="s">
        <v>110</v>
      </c>
      <c r="C57" s="126"/>
      <c r="D57" s="126"/>
      <c r="E57" s="126"/>
      <c r="F57" s="126"/>
      <c r="G57" s="126"/>
      <c r="H57" s="413"/>
      <c r="I57" s="413"/>
      <c r="J57" s="413"/>
      <c r="K57" s="413"/>
      <c r="L57" s="413"/>
      <c r="M57" s="413"/>
      <c r="N57" s="126"/>
      <c r="O57" s="126"/>
      <c r="P57" s="126"/>
      <c r="Q57" s="126"/>
      <c r="R57" s="126"/>
      <c r="S57" s="126"/>
      <c r="T57" s="126"/>
      <c r="U57" s="126"/>
      <c r="V57" s="126"/>
      <c r="W57" s="126"/>
      <c r="X57" s="126"/>
      <c r="Y57" s="126"/>
      <c r="Z57" s="451"/>
      <c r="AA57" s="451"/>
      <c r="AB57" s="451"/>
      <c r="AC57" s="451"/>
      <c r="AD57" s="451"/>
      <c r="AE57" s="451"/>
      <c r="AF57" s="451"/>
      <c r="AG57" s="451"/>
      <c r="AH57" s="451"/>
      <c r="AI57" s="451"/>
      <c r="AJ57" s="451"/>
      <c r="AK57" s="451"/>
    </row>
    <row r="58" spans="1:42" s="105" customFormat="1" ht="15" customHeight="1" x14ac:dyDescent="0.2">
      <c r="A58" s="411"/>
      <c r="B58" s="276" t="s">
        <v>349</v>
      </c>
      <c r="C58" s="277"/>
      <c r="D58" s="277"/>
      <c r="E58" s="277"/>
      <c r="F58" s="277"/>
      <c r="G58" s="278"/>
      <c r="H58" s="404" t="s">
        <v>111</v>
      </c>
      <c r="I58" s="404"/>
      <c r="J58" s="404"/>
      <c r="K58" s="404"/>
      <c r="L58" s="404"/>
      <c r="M58" s="404"/>
      <c r="N58" s="404" t="s">
        <v>112</v>
      </c>
      <c r="O58" s="404"/>
      <c r="P58" s="404"/>
      <c r="Q58" s="404"/>
      <c r="R58" s="404"/>
      <c r="S58" s="404"/>
      <c r="T58" s="404" t="s">
        <v>118</v>
      </c>
      <c r="U58" s="404"/>
      <c r="V58" s="404"/>
      <c r="W58" s="404"/>
      <c r="X58" s="404"/>
      <c r="Y58" s="404"/>
      <c r="Z58" s="404" t="s">
        <v>350</v>
      </c>
      <c r="AA58" s="404"/>
      <c r="AB58" s="404"/>
      <c r="AC58" s="404"/>
      <c r="AD58" s="404"/>
      <c r="AE58" s="404"/>
      <c r="AF58" s="404" t="s">
        <v>351</v>
      </c>
      <c r="AG58" s="404"/>
      <c r="AH58" s="404"/>
      <c r="AI58" s="404"/>
      <c r="AJ58" s="404"/>
      <c r="AK58" s="404"/>
    </row>
    <row r="59" spans="1:42" ht="27" customHeight="1" x14ac:dyDescent="0.2">
      <c r="A59" s="412"/>
      <c r="B59" s="273" t="s">
        <v>108</v>
      </c>
      <c r="C59" s="274"/>
      <c r="D59" s="274"/>
      <c r="E59" s="274"/>
      <c r="F59" s="274"/>
      <c r="G59" s="275"/>
      <c r="H59" s="403" t="s">
        <v>127</v>
      </c>
      <c r="I59" s="403"/>
      <c r="J59" s="403"/>
      <c r="K59" s="403"/>
      <c r="L59" s="403"/>
      <c r="M59" s="403"/>
      <c r="N59" s="403" t="s">
        <v>113</v>
      </c>
      <c r="O59" s="403"/>
      <c r="P59" s="403"/>
      <c r="Q59" s="403"/>
      <c r="R59" s="403"/>
      <c r="S59" s="403"/>
      <c r="T59" s="403" t="s">
        <v>119</v>
      </c>
      <c r="U59" s="403"/>
      <c r="V59" s="403"/>
      <c r="W59" s="403"/>
      <c r="X59" s="403"/>
      <c r="Y59" s="403"/>
      <c r="Z59" s="403" t="s">
        <v>122</v>
      </c>
      <c r="AA59" s="403"/>
      <c r="AB59" s="403"/>
      <c r="AC59" s="403"/>
      <c r="AD59" s="403"/>
      <c r="AE59" s="403"/>
      <c r="AF59" s="403" t="s">
        <v>124</v>
      </c>
      <c r="AG59" s="403"/>
      <c r="AH59" s="403"/>
      <c r="AI59" s="403"/>
      <c r="AJ59" s="403"/>
      <c r="AK59" s="403"/>
    </row>
    <row r="60" spans="1:42" s="16" customFormat="1" ht="45.75" customHeight="1" x14ac:dyDescent="0.2">
      <c r="A60" s="412"/>
      <c r="B60" s="404" t="s">
        <v>109</v>
      </c>
      <c r="C60" s="404"/>
      <c r="D60" s="404"/>
      <c r="E60" s="404"/>
      <c r="F60" s="404"/>
      <c r="G60" s="404"/>
      <c r="H60" s="404" t="s">
        <v>109</v>
      </c>
      <c r="I60" s="404"/>
      <c r="J60" s="404"/>
      <c r="K60" s="404"/>
      <c r="L60" s="404"/>
      <c r="M60" s="404"/>
      <c r="N60" s="404" t="s">
        <v>109</v>
      </c>
      <c r="O60" s="404"/>
      <c r="P60" s="404"/>
      <c r="Q60" s="404"/>
      <c r="R60" s="404"/>
      <c r="S60" s="404"/>
      <c r="T60" s="404" t="s">
        <v>109</v>
      </c>
      <c r="U60" s="404"/>
      <c r="V60" s="404"/>
      <c r="W60" s="404"/>
      <c r="X60" s="404"/>
      <c r="Y60" s="404"/>
      <c r="Z60" s="404" t="s">
        <v>126</v>
      </c>
      <c r="AA60" s="404"/>
      <c r="AB60" s="404"/>
      <c r="AC60" s="404"/>
      <c r="AD60" s="404"/>
      <c r="AE60" s="404"/>
      <c r="AF60" s="404" t="s">
        <v>109</v>
      </c>
      <c r="AG60" s="404"/>
      <c r="AH60" s="404"/>
      <c r="AI60" s="404"/>
      <c r="AJ60" s="404"/>
      <c r="AK60" s="404"/>
    </row>
    <row r="61" spans="1:42" x14ac:dyDescent="0.2">
      <c r="A61" s="412"/>
      <c r="B61" s="409"/>
      <c r="C61" s="409"/>
      <c r="D61" s="409"/>
      <c r="E61" s="409"/>
      <c r="F61" s="409"/>
      <c r="G61" s="409"/>
      <c r="H61" s="409"/>
      <c r="I61" s="409"/>
      <c r="J61" s="409"/>
      <c r="K61" s="409"/>
      <c r="L61" s="409"/>
      <c r="M61" s="409"/>
      <c r="N61" s="409"/>
      <c r="O61" s="409"/>
      <c r="P61" s="409"/>
      <c r="Q61" s="409"/>
      <c r="R61" s="409"/>
      <c r="S61" s="409"/>
      <c r="T61" s="409"/>
      <c r="U61" s="409"/>
      <c r="V61" s="409"/>
      <c r="W61" s="409"/>
      <c r="X61" s="409"/>
      <c r="Y61" s="409"/>
      <c r="Z61" s="449"/>
      <c r="AA61" s="242"/>
      <c r="AB61" s="242"/>
      <c r="AC61" s="242"/>
      <c r="AD61" s="242"/>
      <c r="AE61" s="242"/>
      <c r="AF61" s="409"/>
      <c r="AG61" s="409"/>
      <c r="AH61" s="409"/>
      <c r="AI61" s="409"/>
      <c r="AJ61" s="409"/>
      <c r="AK61" s="409"/>
    </row>
    <row r="62" spans="1:42" x14ac:dyDescent="0.2">
      <c r="A62" s="412"/>
      <c r="B62" s="409"/>
      <c r="C62" s="409"/>
      <c r="D62" s="409"/>
      <c r="E62" s="409"/>
      <c r="F62" s="409"/>
      <c r="G62" s="409"/>
      <c r="H62" s="409"/>
      <c r="I62" s="409"/>
      <c r="J62" s="409"/>
      <c r="K62" s="409"/>
      <c r="L62" s="409"/>
      <c r="M62" s="409"/>
      <c r="N62" s="409"/>
      <c r="O62" s="409"/>
      <c r="P62" s="409"/>
      <c r="Q62" s="409"/>
      <c r="R62" s="409"/>
      <c r="S62" s="409"/>
      <c r="T62" s="409"/>
      <c r="U62" s="409"/>
      <c r="V62" s="409"/>
      <c r="W62" s="409"/>
      <c r="X62" s="409"/>
      <c r="Y62" s="409"/>
      <c r="Z62" s="244"/>
      <c r="AA62" s="245"/>
      <c r="AB62" s="245"/>
      <c r="AC62" s="245"/>
      <c r="AD62" s="245"/>
      <c r="AE62" s="245"/>
      <c r="AF62" s="409"/>
      <c r="AG62" s="409"/>
      <c r="AH62" s="409"/>
      <c r="AI62" s="409"/>
      <c r="AJ62" s="409"/>
      <c r="AK62" s="409"/>
    </row>
    <row r="63" spans="1:42" x14ac:dyDescent="0.2">
      <c r="A63" s="412"/>
      <c r="B63" s="409"/>
      <c r="C63" s="409"/>
      <c r="D63" s="409"/>
      <c r="E63" s="409"/>
      <c r="F63" s="409"/>
      <c r="G63" s="409"/>
      <c r="H63" s="409"/>
      <c r="I63" s="409"/>
      <c r="J63" s="409"/>
      <c r="K63" s="409"/>
      <c r="L63" s="409"/>
      <c r="M63" s="409"/>
      <c r="N63" s="409"/>
      <c r="O63" s="409"/>
      <c r="P63" s="409"/>
      <c r="Q63" s="409"/>
      <c r="R63" s="409"/>
      <c r="S63" s="409"/>
      <c r="T63" s="409"/>
      <c r="U63" s="409"/>
      <c r="V63" s="409"/>
      <c r="W63" s="409"/>
      <c r="X63" s="409"/>
      <c r="Y63" s="409"/>
      <c r="Z63" s="244"/>
      <c r="AA63" s="245"/>
      <c r="AB63" s="245"/>
      <c r="AC63" s="245"/>
      <c r="AD63" s="245"/>
      <c r="AE63" s="245"/>
      <c r="AF63" s="409"/>
      <c r="AG63" s="409"/>
      <c r="AH63" s="409"/>
      <c r="AI63" s="409"/>
      <c r="AJ63" s="409"/>
      <c r="AK63" s="409"/>
    </row>
    <row r="64" spans="1:42" x14ac:dyDescent="0.2">
      <c r="A64" s="412"/>
      <c r="B64" s="409"/>
      <c r="C64" s="409"/>
      <c r="D64" s="409"/>
      <c r="E64" s="409"/>
      <c r="F64" s="409"/>
      <c r="G64" s="409"/>
      <c r="H64" s="409"/>
      <c r="I64" s="409"/>
      <c r="J64" s="409"/>
      <c r="K64" s="409"/>
      <c r="L64" s="409"/>
      <c r="M64" s="409"/>
      <c r="N64" s="409"/>
      <c r="O64" s="409"/>
      <c r="P64" s="409"/>
      <c r="Q64" s="409"/>
      <c r="R64" s="409"/>
      <c r="S64" s="409"/>
      <c r="T64" s="409"/>
      <c r="U64" s="409"/>
      <c r="V64" s="409"/>
      <c r="W64" s="409"/>
      <c r="X64" s="409"/>
      <c r="Y64" s="409"/>
      <c r="Z64" s="244"/>
      <c r="AA64" s="245"/>
      <c r="AB64" s="245"/>
      <c r="AC64" s="245"/>
      <c r="AD64" s="245"/>
      <c r="AE64" s="245"/>
      <c r="AF64" s="409"/>
      <c r="AG64" s="409"/>
      <c r="AH64" s="409"/>
      <c r="AI64" s="409"/>
      <c r="AJ64" s="409"/>
      <c r="AK64" s="409"/>
    </row>
    <row r="65" spans="1:72" x14ac:dyDescent="0.2">
      <c r="A65" s="412"/>
      <c r="B65" s="409"/>
      <c r="C65" s="409"/>
      <c r="D65" s="409"/>
      <c r="E65" s="409"/>
      <c r="F65" s="409"/>
      <c r="G65" s="409"/>
      <c r="H65" s="409"/>
      <c r="I65" s="409"/>
      <c r="J65" s="409"/>
      <c r="K65" s="409"/>
      <c r="L65" s="409"/>
      <c r="M65" s="409"/>
      <c r="N65" s="409"/>
      <c r="O65" s="409"/>
      <c r="P65" s="409"/>
      <c r="Q65" s="409"/>
      <c r="R65" s="409"/>
      <c r="S65" s="409"/>
      <c r="T65" s="409"/>
      <c r="U65" s="409"/>
      <c r="V65" s="409"/>
      <c r="W65" s="409"/>
      <c r="X65" s="409"/>
      <c r="Y65" s="409"/>
      <c r="Z65" s="244"/>
      <c r="AA65" s="245"/>
      <c r="AB65" s="245"/>
      <c r="AC65" s="245"/>
      <c r="AD65" s="245"/>
      <c r="AE65" s="245"/>
      <c r="AF65" s="409"/>
      <c r="AG65" s="409"/>
      <c r="AH65" s="409"/>
      <c r="AI65" s="409"/>
      <c r="AJ65" s="409"/>
      <c r="AK65" s="409"/>
    </row>
    <row r="66" spans="1:72" x14ac:dyDescent="0.2">
      <c r="A66" s="412"/>
      <c r="B66" s="409"/>
      <c r="C66" s="409"/>
      <c r="D66" s="409"/>
      <c r="E66" s="409"/>
      <c r="F66" s="409"/>
      <c r="G66" s="409"/>
      <c r="H66" s="409"/>
      <c r="I66" s="409"/>
      <c r="J66" s="409"/>
      <c r="K66" s="409"/>
      <c r="L66" s="409"/>
      <c r="M66" s="409"/>
      <c r="N66" s="409"/>
      <c r="O66" s="409"/>
      <c r="P66" s="409"/>
      <c r="Q66" s="409"/>
      <c r="R66" s="409"/>
      <c r="S66" s="409"/>
      <c r="T66" s="409"/>
      <c r="U66" s="409"/>
      <c r="V66" s="409"/>
      <c r="W66" s="409"/>
      <c r="X66" s="409"/>
      <c r="Y66" s="409"/>
      <c r="Z66" s="244"/>
      <c r="AA66" s="245"/>
      <c r="AB66" s="245"/>
      <c r="AC66" s="245"/>
      <c r="AD66" s="245"/>
      <c r="AE66" s="245"/>
      <c r="AF66" s="409"/>
      <c r="AG66" s="409"/>
      <c r="AH66" s="409"/>
      <c r="AI66" s="409"/>
      <c r="AJ66" s="409"/>
      <c r="AK66" s="409"/>
    </row>
    <row r="67" spans="1:72" x14ac:dyDescent="0.2">
      <c r="A67" s="412"/>
      <c r="B67" s="409"/>
      <c r="C67" s="409"/>
      <c r="D67" s="409"/>
      <c r="E67" s="409"/>
      <c r="F67" s="409"/>
      <c r="G67" s="409"/>
      <c r="H67" s="409"/>
      <c r="I67" s="409"/>
      <c r="J67" s="409"/>
      <c r="K67" s="409"/>
      <c r="L67" s="409"/>
      <c r="M67" s="409"/>
      <c r="N67" s="409"/>
      <c r="O67" s="409"/>
      <c r="P67" s="409"/>
      <c r="Q67" s="409"/>
      <c r="R67" s="409"/>
      <c r="S67" s="409"/>
      <c r="T67" s="409"/>
      <c r="U67" s="409"/>
      <c r="V67" s="409"/>
      <c r="W67" s="409"/>
      <c r="X67" s="409"/>
      <c r="Y67" s="409"/>
      <c r="Z67" s="244"/>
      <c r="AA67" s="245"/>
      <c r="AB67" s="245"/>
      <c r="AC67" s="245"/>
      <c r="AD67" s="245"/>
      <c r="AE67" s="245"/>
      <c r="AF67" s="409"/>
      <c r="AG67" s="409"/>
      <c r="AH67" s="409"/>
      <c r="AI67" s="409"/>
      <c r="AJ67" s="409"/>
      <c r="AK67" s="409"/>
    </row>
    <row r="68" spans="1:72" x14ac:dyDescent="0.2">
      <c r="A68" s="412"/>
      <c r="B68" s="409"/>
      <c r="C68" s="409"/>
      <c r="D68" s="409"/>
      <c r="E68" s="409"/>
      <c r="F68" s="409"/>
      <c r="G68" s="409"/>
      <c r="H68" s="409"/>
      <c r="I68" s="409"/>
      <c r="J68" s="409"/>
      <c r="K68" s="409"/>
      <c r="L68" s="409"/>
      <c r="M68" s="409"/>
      <c r="N68" s="409"/>
      <c r="O68" s="409"/>
      <c r="P68" s="409"/>
      <c r="Q68" s="409"/>
      <c r="R68" s="409"/>
      <c r="S68" s="409"/>
      <c r="T68" s="409"/>
      <c r="U68" s="409"/>
      <c r="V68" s="409"/>
      <c r="W68" s="409"/>
      <c r="X68" s="409"/>
      <c r="Y68" s="409"/>
      <c r="Z68" s="244"/>
      <c r="AA68" s="245"/>
      <c r="AB68" s="245"/>
      <c r="AC68" s="245"/>
      <c r="AD68" s="245"/>
      <c r="AE68" s="245"/>
      <c r="AF68" s="409"/>
      <c r="AG68" s="409"/>
      <c r="AH68" s="409"/>
      <c r="AI68" s="409"/>
      <c r="AJ68" s="409"/>
      <c r="AK68" s="409"/>
    </row>
    <row r="69" spans="1:72" x14ac:dyDescent="0.2">
      <c r="A69" s="412"/>
      <c r="B69" s="409"/>
      <c r="C69" s="409"/>
      <c r="D69" s="409"/>
      <c r="E69" s="409"/>
      <c r="F69" s="409"/>
      <c r="G69" s="409"/>
      <c r="H69" s="409"/>
      <c r="I69" s="409"/>
      <c r="J69" s="409"/>
      <c r="K69" s="409"/>
      <c r="L69" s="409"/>
      <c r="M69" s="409"/>
      <c r="N69" s="409"/>
      <c r="O69" s="409"/>
      <c r="P69" s="409"/>
      <c r="Q69" s="409"/>
      <c r="R69" s="409"/>
      <c r="S69" s="409"/>
      <c r="T69" s="409"/>
      <c r="U69" s="409"/>
      <c r="V69" s="409"/>
      <c r="W69" s="409"/>
      <c r="X69" s="409"/>
      <c r="Y69" s="409"/>
      <c r="Z69" s="244"/>
      <c r="AA69" s="245"/>
      <c r="AB69" s="245"/>
      <c r="AC69" s="245"/>
      <c r="AD69" s="245"/>
      <c r="AE69" s="245"/>
      <c r="AF69" s="409"/>
      <c r="AG69" s="409"/>
      <c r="AH69" s="409"/>
      <c r="AI69" s="409"/>
      <c r="AJ69" s="409"/>
      <c r="AK69" s="409"/>
    </row>
    <row r="70" spans="1:72" x14ac:dyDescent="0.2">
      <c r="A70" s="412"/>
      <c r="B70" s="409"/>
      <c r="C70" s="409"/>
      <c r="D70" s="409"/>
      <c r="E70" s="409"/>
      <c r="F70" s="409"/>
      <c r="G70" s="409"/>
      <c r="H70" s="409"/>
      <c r="I70" s="409"/>
      <c r="J70" s="409"/>
      <c r="K70" s="409"/>
      <c r="L70" s="409"/>
      <c r="M70" s="409"/>
      <c r="N70" s="409"/>
      <c r="O70" s="409"/>
      <c r="P70" s="409"/>
      <c r="Q70" s="409"/>
      <c r="R70" s="409"/>
      <c r="S70" s="409"/>
      <c r="T70" s="409"/>
      <c r="U70" s="409"/>
      <c r="V70" s="409"/>
      <c r="W70" s="409"/>
      <c r="X70" s="409"/>
      <c r="Y70" s="409"/>
      <c r="Z70" s="244"/>
      <c r="AA70" s="245"/>
      <c r="AB70" s="245"/>
      <c r="AC70" s="245"/>
      <c r="AD70" s="245"/>
      <c r="AE70" s="245"/>
      <c r="AF70" s="409"/>
      <c r="AG70" s="409"/>
      <c r="AH70" s="409"/>
      <c r="AI70" s="409"/>
      <c r="AJ70" s="409"/>
      <c r="AK70" s="409"/>
    </row>
    <row r="71" spans="1:72" x14ac:dyDescent="0.2">
      <c r="A71" s="412"/>
      <c r="B71" s="409"/>
      <c r="C71" s="409"/>
      <c r="D71" s="409"/>
      <c r="E71" s="409"/>
      <c r="F71" s="409"/>
      <c r="G71" s="409"/>
      <c r="H71" s="409"/>
      <c r="I71" s="409"/>
      <c r="J71" s="409"/>
      <c r="K71" s="409"/>
      <c r="L71" s="409"/>
      <c r="M71" s="409"/>
      <c r="N71" s="409"/>
      <c r="O71" s="409"/>
      <c r="P71" s="409"/>
      <c r="Q71" s="409"/>
      <c r="R71" s="409"/>
      <c r="S71" s="409"/>
      <c r="T71" s="409"/>
      <c r="U71" s="409"/>
      <c r="V71" s="409"/>
      <c r="W71" s="409"/>
      <c r="X71" s="409"/>
      <c r="Y71" s="409"/>
      <c r="Z71" s="244"/>
      <c r="AA71" s="245"/>
      <c r="AB71" s="245"/>
      <c r="AC71" s="245"/>
      <c r="AD71" s="245"/>
      <c r="AE71" s="245"/>
      <c r="AF71" s="409"/>
      <c r="AG71" s="409"/>
      <c r="AH71" s="409"/>
      <c r="AI71" s="409"/>
      <c r="AJ71" s="409"/>
      <c r="AK71" s="409"/>
    </row>
    <row r="72" spans="1:72" x14ac:dyDescent="0.2">
      <c r="A72" s="412"/>
      <c r="B72" s="409"/>
      <c r="C72" s="409"/>
      <c r="D72" s="409"/>
      <c r="E72" s="409"/>
      <c r="F72" s="409"/>
      <c r="G72" s="409"/>
      <c r="H72" s="409"/>
      <c r="I72" s="409"/>
      <c r="J72" s="409"/>
      <c r="K72" s="409"/>
      <c r="L72" s="409"/>
      <c r="M72" s="409"/>
      <c r="N72" s="409"/>
      <c r="O72" s="409"/>
      <c r="P72" s="409"/>
      <c r="Q72" s="409"/>
      <c r="R72" s="409"/>
      <c r="S72" s="409"/>
      <c r="T72" s="409"/>
      <c r="U72" s="409"/>
      <c r="V72" s="409"/>
      <c r="W72" s="409"/>
      <c r="X72" s="409"/>
      <c r="Y72" s="409"/>
      <c r="Z72" s="244"/>
      <c r="AA72" s="245"/>
      <c r="AB72" s="245"/>
      <c r="AC72" s="245"/>
      <c r="AD72" s="245"/>
      <c r="AE72" s="245"/>
      <c r="AF72" s="409"/>
      <c r="AG72" s="409"/>
      <c r="AH72" s="409"/>
      <c r="AI72" s="409"/>
      <c r="AJ72" s="409"/>
      <c r="AK72" s="409"/>
    </row>
    <row r="73" spans="1:72" ht="9.75" customHeight="1" x14ac:dyDescent="0.2">
      <c r="A73" s="412"/>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244"/>
      <c r="AA73" s="245"/>
      <c r="AB73" s="245"/>
      <c r="AC73" s="245"/>
      <c r="AD73" s="245"/>
      <c r="AE73" s="245"/>
      <c r="AF73" s="409"/>
      <c r="AG73" s="409"/>
      <c r="AH73" s="409"/>
      <c r="AI73" s="409"/>
      <c r="AJ73" s="409"/>
      <c r="AK73" s="409"/>
    </row>
    <row r="74" spans="1:72" x14ac:dyDescent="0.2">
      <c r="A74" s="412"/>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244"/>
      <c r="AA74" s="245"/>
      <c r="AB74" s="245"/>
      <c r="AC74" s="245"/>
      <c r="AD74" s="245"/>
      <c r="AE74" s="245"/>
      <c r="AF74" s="409"/>
      <c r="AG74" s="409"/>
      <c r="AH74" s="409"/>
      <c r="AI74" s="409"/>
      <c r="AJ74" s="409"/>
      <c r="AK74" s="409"/>
    </row>
    <row r="75" spans="1:72" x14ac:dyDescent="0.2">
      <c r="A75" s="412"/>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50"/>
      <c r="AA75" s="283"/>
      <c r="AB75" s="283"/>
      <c r="AC75" s="283"/>
      <c r="AD75" s="283"/>
      <c r="AE75" s="283"/>
      <c r="AF75" s="409"/>
      <c r="AG75" s="409"/>
      <c r="AH75" s="409"/>
      <c r="AI75" s="409"/>
      <c r="AJ75" s="409"/>
      <c r="AK75" s="409"/>
    </row>
    <row r="76" spans="1:72" x14ac:dyDescent="0.2">
      <c r="B76" s="402" t="s">
        <v>467</v>
      </c>
      <c r="C76" s="402"/>
      <c r="D76" s="402"/>
      <c r="E76" s="402"/>
      <c r="F76" s="402"/>
      <c r="G76" s="402"/>
      <c r="H76" s="402" t="s">
        <v>152</v>
      </c>
      <c r="I76" s="402"/>
      <c r="J76" s="402"/>
      <c r="K76" s="402"/>
      <c r="L76" s="402"/>
      <c r="M76" s="402"/>
      <c r="N76" s="402" t="s">
        <v>465</v>
      </c>
      <c r="O76" s="402"/>
      <c r="P76" s="402"/>
      <c r="Q76" s="402"/>
      <c r="R76" s="402"/>
      <c r="S76" s="402"/>
      <c r="T76" s="402" t="s">
        <v>466</v>
      </c>
      <c r="U76" s="402"/>
      <c r="V76" s="402"/>
      <c r="W76" s="402"/>
      <c r="X76" s="402"/>
      <c r="Y76" s="402"/>
      <c r="Z76" s="402" t="s">
        <v>470</v>
      </c>
      <c r="AA76" s="402"/>
      <c r="AB76" s="402"/>
      <c r="AC76" s="402"/>
      <c r="AD76" s="402"/>
      <c r="AE76" s="402"/>
      <c r="AF76" s="402" t="s">
        <v>468</v>
      </c>
      <c r="AG76" s="402"/>
      <c r="AH76" s="402"/>
      <c r="AI76" s="402"/>
      <c r="AJ76" s="402"/>
      <c r="AK76" s="402"/>
    </row>
    <row r="77" spans="1:72" ht="15" customHeight="1" x14ac:dyDescent="0.2">
      <c r="A77" s="406" t="s">
        <v>136</v>
      </c>
      <c r="B77" s="405" t="s">
        <v>126</v>
      </c>
      <c r="C77" s="405"/>
      <c r="D77" s="405"/>
      <c r="E77" s="405"/>
      <c r="F77" s="405"/>
      <c r="G77" s="405"/>
      <c r="H77" s="405" t="s">
        <v>109</v>
      </c>
      <c r="I77" s="405"/>
      <c r="J77" s="405"/>
      <c r="K77" s="405"/>
      <c r="L77" s="405"/>
      <c r="M77" s="405"/>
      <c r="N77" s="405" t="s">
        <v>109</v>
      </c>
      <c r="O77" s="405"/>
      <c r="P77" s="405"/>
      <c r="Q77" s="405"/>
      <c r="R77" s="405"/>
      <c r="S77" s="405"/>
      <c r="T77" s="405" t="s">
        <v>666</v>
      </c>
      <c r="U77" s="405"/>
      <c r="V77" s="405"/>
      <c r="W77" s="405"/>
      <c r="X77" s="405"/>
      <c r="Y77" s="405"/>
      <c r="Z77" s="405" t="s">
        <v>471</v>
      </c>
      <c r="AA77" s="405"/>
      <c r="AB77" s="405"/>
      <c r="AC77" s="405"/>
      <c r="AD77" s="405"/>
      <c r="AE77" s="405"/>
      <c r="AF77" s="405" t="s">
        <v>471</v>
      </c>
      <c r="AG77" s="405"/>
      <c r="AH77" s="405"/>
      <c r="AI77" s="405"/>
      <c r="AJ77" s="405"/>
      <c r="AK77" s="405"/>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07"/>
      <c r="B78" s="402"/>
      <c r="C78" s="402"/>
      <c r="D78" s="402"/>
      <c r="E78" s="402"/>
      <c r="F78" s="402"/>
      <c r="G78" s="402"/>
      <c r="H78" s="402"/>
      <c r="I78" s="402"/>
      <c r="J78" s="402"/>
      <c r="K78" s="402"/>
      <c r="L78" s="402"/>
      <c r="M78" s="402"/>
      <c r="N78" s="402"/>
      <c r="O78" s="402"/>
      <c r="P78" s="402"/>
      <c r="Q78" s="402"/>
      <c r="R78" s="402"/>
      <c r="S78" s="402"/>
      <c r="T78" s="402"/>
      <c r="U78" s="402"/>
      <c r="V78" s="402"/>
      <c r="W78" s="402"/>
      <c r="X78" s="402"/>
      <c r="Y78" s="402"/>
      <c r="Z78" s="402"/>
      <c r="AA78" s="402"/>
      <c r="AB78" s="402"/>
      <c r="AC78" s="402"/>
      <c r="AD78" s="402"/>
      <c r="AE78" s="402"/>
      <c r="AF78" s="402"/>
      <c r="AG78" s="402"/>
      <c r="AH78" s="402"/>
      <c r="AI78" s="402"/>
      <c r="AJ78" s="402"/>
      <c r="AK78" s="402"/>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07"/>
      <c r="B79" s="402"/>
      <c r="C79" s="402"/>
      <c r="D79" s="402"/>
      <c r="E79" s="402"/>
      <c r="F79" s="402"/>
      <c r="G79" s="402"/>
      <c r="H79" s="402"/>
      <c r="I79" s="402"/>
      <c r="J79" s="402"/>
      <c r="K79" s="402"/>
      <c r="L79" s="402"/>
      <c r="M79" s="402"/>
      <c r="N79" s="402"/>
      <c r="O79" s="402"/>
      <c r="P79" s="402"/>
      <c r="Q79" s="402"/>
      <c r="R79" s="402"/>
      <c r="S79" s="402"/>
      <c r="T79" s="402"/>
      <c r="U79" s="402"/>
      <c r="V79" s="402"/>
      <c r="W79" s="402"/>
      <c r="X79" s="402"/>
      <c r="Y79" s="402"/>
      <c r="Z79" s="402"/>
      <c r="AA79" s="402"/>
      <c r="AB79" s="402"/>
      <c r="AC79" s="402"/>
      <c r="AD79" s="402"/>
      <c r="AE79" s="402"/>
      <c r="AF79" s="402"/>
      <c r="AG79" s="402"/>
      <c r="AH79" s="402"/>
      <c r="AI79" s="402"/>
      <c r="AJ79" s="402"/>
      <c r="AK79" s="402"/>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07"/>
      <c r="B80" s="402"/>
      <c r="C80" s="402"/>
      <c r="D80" s="402"/>
      <c r="E80" s="402"/>
      <c r="F80" s="402"/>
      <c r="G80" s="402"/>
      <c r="H80" s="402"/>
      <c r="I80" s="402"/>
      <c r="J80" s="402"/>
      <c r="K80" s="402"/>
      <c r="L80" s="402"/>
      <c r="M80" s="402"/>
      <c r="N80" s="402"/>
      <c r="O80" s="402"/>
      <c r="P80" s="402"/>
      <c r="Q80" s="402"/>
      <c r="R80" s="402"/>
      <c r="S80" s="402"/>
      <c r="T80" s="402"/>
      <c r="U80" s="402"/>
      <c r="V80" s="402"/>
      <c r="W80" s="402"/>
      <c r="X80" s="402"/>
      <c r="Y80" s="402"/>
      <c r="Z80" s="402"/>
      <c r="AA80" s="402"/>
      <c r="AB80" s="402"/>
      <c r="AC80" s="402"/>
      <c r="AD80" s="402"/>
      <c r="AE80" s="402"/>
      <c r="AF80" s="402"/>
      <c r="AG80" s="402"/>
      <c r="AH80" s="402"/>
      <c r="AI80" s="402"/>
      <c r="AJ80" s="402"/>
      <c r="AK80" s="402"/>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07"/>
      <c r="B81" s="402"/>
      <c r="C81" s="402"/>
      <c r="D81" s="402"/>
      <c r="E81" s="402"/>
      <c r="F81" s="402"/>
      <c r="G81" s="402"/>
      <c r="H81" s="402"/>
      <c r="I81" s="402"/>
      <c r="J81" s="402"/>
      <c r="K81" s="402"/>
      <c r="L81" s="402"/>
      <c r="M81" s="402"/>
      <c r="N81" s="402"/>
      <c r="O81" s="402"/>
      <c r="P81" s="402"/>
      <c r="Q81" s="402"/>
      <c r="R81" s="402"/>
      <c r="S81" s="402"/>
      <c r="T81" s="402"/>
      <c r="U81" s="402"/>
      <c r="V81" s="402"/>
      <c r="W81" s="402"/>
      <c r="X81" s="402"/>
      <c r="Y81" s="402"/>
      <c r="Z81" s="402"/>
      <c r="AA81" s="402"/>
      <c r="AB81" s="402"/>
      <c r="AC81" s="402"/>
      <c r="AD81" s="402"/>
      <c r="AE81" s="402"/>
      <c r="AF81" s="402"/>
      <c r="AG81" s="402"/>
      <c r="AH81" s="402"/>
      <c r="AI81" s="402"/>
      <c r="AJ81" s="402"/>
      <c r="AK81" s="402"/>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07"/>
      <c r="B82" s="402"/>
      <c r="C82" s="402"/>
      <c r="D82" s="402"/>
      <c r="E82" s="402"/>
      <c r="F82" s="402"/>
      <c r="G82" s="402"/>
      <c r="H82" s="402"/>
      <c r="I82" s="402"/>
      <c r="J82" s="402"/>
      <c r="K82" s="402"/>
      <c r="L82" s="402"/>
      <c r="M82" s="402"/>
      <c r="N82" s="402"/>
      <c r="O82" s="402"/>
      <c r="P82" s="402"/>
      <c r="Q82" s="402"/>
      <c r="R82" s="402"/>
      <c r="S82" s="402"/>
      <c r="T82" s="402"/>
      <c r="U82" s="402"/>
      <c r="V82" s="402"/>
      <c r="W82" s="402"/>
      <c r="X82" s="402"/>
      <c r="Y82" s="402"/>
      <c r="Z82" s="402"/>
      <c r="AA82" s="402"/>
      <c r="AB82" s="402"/>
      <c r="AC82" s="402"/>
      <c r="AD82" s="402"/>
      <c r="AE82" s="402"/>
      <c r="AF82" s="402"/>
      <c r="AG82" s="402"/>
      <c r="AH82" s="402"/>
      <c r="AI82" s="402"/>
      <c r="AJ82" s="402"/>
      <c r="AK82" s="402"/>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07"/>
      <c r="B83" s="402"/>
      <c r="C83" s="402"/>
      <c r="D83" s="402"/>
      <c r="E83" s="402"/>
      <c r="F83" s="402"/>
      <c r="G83" s="402"/>
      <c r="H83" s="402"/>
      <c r="I83" s="402"/>
      <c r="J83" s="402"/>
      <c r="K83" s="402"/>
      <c r="L83" s="402"/>
      <c r="M83" s="402"/>
      <c r="N83" s="402"/>
      <c r="O83" s="402"/>
      <c r="P83" s="402"/>
      <c r="Q83" s="402"/>
      <c r="R83" s="402"/>
      <c r="S83" s="402"/>
      <c r="T83" s="402"/>
      <c r="U83" s="402"/>
      <c r="V83" s="402"/>
      <c r="W83" s="402"/>
      <c r="X83" s="402"/>
      <c r="Y83" s="402"/>
      <c r="Z83" s="402"/>
      <c r="AA83" s="402"/>
      <c r="AB83" s="402"/>
      <c r="AC83" s="402"/>
      <c r="AD83" s="402"/>
      <c r="AE83" s="402"/>
      <c r="AF83" s="402"/>
      <c r="AG83" s="402"/>
      <c r="AH83" s="402"/>
      <c r="AI83" s="402"/>
      <c r="AJ83" s="402"/>
      <c r="AK83" s="402"/>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07"/>
      <c r="B84" s="402"/>
      <c r="C84" s="402"/>
      <c r="D84" s="402"/>
      <c r="E84" s="402"/>
      <c r="F84" s="402"/>
      <c r="G84" s="402"/>
      <c r="H84" s="402"/>
      <c r="I84" s="402"/>
      <c r="J84" s="402"/>
      <c r="K84" s="402"/>
      <c r="L84" s="402"/>
      <c r="M84" s="402"/>
      <c r="N84" s="402"/>
      <c r="O84" s="402"/>
      <c r="P84" s="402"/>
      <c r="Q84" s="402"/>
      <c r="R84" s="402"/>
      <c r="S84" s="402"/>
      <c r="T84" s="402"/>
      <c r="U84" s="402"/>
      <c r="V84" s="402"/>
      <c r="W84" s="402"/>
      <c r="X84" s="402"/>
      <c r="Y84" s="402"/>
      <c r="Z84" s="402"/>
      <c r="AA84" s="402"/>
      <c r="AB84" s="402"/>
      <c r="AC84" s="402"/>
      <c r="AD84" s="402"/>
      <c r="AE84" s="402"/>
      <c r="AF84" s="402"/>
      <c r="AG84" s="402"/>
      <c r="AH84" s="402"/>
      <c r="AI84" s="402"/>
      <c r="AJ84" s="402"/>
      <c r="AK84" s="402"/>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07"/>
      <c r="B85" s="402"/>
      <c r="C85" s="402"/>
      <c r="D85" s="402"/>
      <c r="E85" s="402"/>
      <c r="F85" s="402"/>
      <c r="G85" s="402"/>
      <c r="H85" s="402"/>
      <c r="I85" s="402"/>
      <c r="J85" s="402"/>
      <c r="K85" s="402"/>
      <c r="L85" s="402"/>
      <c r="M85" s="402"/>
      <c r="N85" s="402"/>
      <c r="O85" s="402"/>
      <c r="P85" s="402"/>
      <c r="Q85" s="402"/>
      <c r="R85" s="402"/>
      <c r="S85" s="402"/>
      <c r="T85" s="402"/>
      <c r="U85" s="402"/>
      <c r="V85" s="402"/>
      <c r="W85" s="402"/>
      <c r="X85" s="402"/>
      <c r="Y85" s="402"/>
      <c r="Z85" s="402"/>
      <c r="AA85" s="402"/>
      <c r="AB85" s="402"/>
      <c r="AC85" s="402"/>
      <c r="AD85" s="402"/>
      <c r="AE85" s="402"/>
      <c r="AF85" s="402"/>
      <c r="AG85" s="402"/>
      <c r="AH85" s="402"/>
      <c r="AI85" s="402"/>
      <c r="AJ85" s="402"/>
      <c r="AK85" s="402"/>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07"/>
      <c r="B86" s="402"/>
      <c r="C86" s="402"/>
      <c r="D86" s="402"/>
      <c r="E86" s="402"/>
      <c r="F86" s="402"/>
      <c r="G86" s="402"/>
      <c r="H86" s="402"/>
      <c r="I86" s="402"/>
      <c r="J86" s="402"/>
      <c r="K86" s="402"/>
      <c r="L86" s="402"/>
      <c r="M86" s="402"/>
      <c r="N86" s="402"/>
      <c r="O86" s="402"/>
      <c r="P86" s="402"/>
      <c r="Q86" s="402"/>
      <c r="R86" s="402"/>
      <c r="S86" s="402"/>
      <c r="T86" s="402"/>
      <c r="U86" s="402"/>
      <c r="V86" s="402"/>
      <c r="W86" s="402"/>
      <c r="X86" s="402"/>
      <c r="Y86" s="402"/>
      <c r="Z86" s="402"/>
      <c r="AA86" s="402"/>
      <c r="AB86" s="402"/>
      <c r="AC86" s="402"/>
      <c r="AD86" s="402"/>
      <c r="AE86" s="402"/>
      <c r="AF86" s="402"/>
      <c r="AG86" s="402"/>
      <c r="AH86" s="402"/>
      <c r="AI86" s="402"/>
      <c r="AJ86" s="402"/>
      <c r="AK86" s="402"/>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07"/>
      <c r="B87" s="402"/>
      <c r="C87" s="402"/>
      <c r="D87" s="402"/>
      <c r="E87" s="402"/>
      <c r="F87" s="402"/>
      <c r="G87" s="402"/>
      <c r="H87" s="402"/>
      <c r="I87" s="402"/>
      <c r="J87" s="402"/>
      <c r="K87" s="402"/>
      <c r="L87" s="402"/>
      <c r="M87" s="402"/>
      <c r="N87" s="402"/>
      <c r="O87" s="402"/>
      <c r="P87" s="402"/>
      <c r="Q87" s="402"/>
      <c r="R87" s="402"/>
      <c r="S87" s="402"/>
      <c r="T87" s="402"/>
      <c r="U87" s="402"/>
      <c r="V87" s="402"/>
      <c r="W87" s="402"/>
      <c r="X87" s="402"/>
      <c r="Y87" s="402"/>
      <c r="Z87" s="402"/>
      <c r="AA87" s="402"/>
      <c r="AB87" s="402"/>
      <c r="AC87" s="402"/>
      <c r="AD87" s="402"/>
      <c r="AE87" s="402"/>
      <c r="AF87" s="402"/>
      <c r="AG87" s="402"/>
      <c r="AH87" s="402"/>
      <c r="AI87" s="402"/>
      <c r="AJ87" s="402"/>
      <c r="AK87" s="402"/>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07"/>
      <c r="B88" s="402"/>
      <c r="C88" s="402"/>
      <c r="D88" s="402"/>
      <c r="E88" s="402"/>
      <c r="F88" s="402"/>
      <c r="G88" s="402"/>
      <c r="H88" s="402"/>
      <c r="I88" s="402"/>
      <c r="J88" s="402"/>
      <c r="K88" s="402"/>
      <c r="L88" s="402"/>
      <c r="M88" s="402"/>
      <c r="N88" s="402"/>
      <c r="O88" s="402"/>
      <c r="P88" s="402"/>
      <c r="Q88" s="402"/>
      <c r="R88" s="402"/>
      <c r="S88" s="402"/>
      <c r="T88" s="402"/>
      <c r="U88" s="402"/>
      <c r="V88" s="402"/>
      <c r="W88" s="402"/>
      <c r="X88" s="402"/>
      <c r="Y88" s="402"/>
      <c r="Z88" s="402"/>
      <c r="AA88" s="402"/>
      <c r="AB88" s="402"/>
      <c r="AC88" s="402"/>
      <c r="AD88" s="402"/>
      <c r="AE88" s="402"/>
      <c r="AF88" s="402"/>
      <c r="AG88" s="402"/>
      <c r="AH88" s="402"/>
      <c r="AI88" s="402"/>
      <c r="AJ88" s="402"/>
      <c r="AK88" s="402"/>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07"/>
      <c r="B89" s="402"/>
      <c r="C89" s="402"/>
      <c r="D89" s="402"/>
      <c r="E89" s="402"/>
      <c r="F89" s="402"/>
      <c r="G89" s="402"/>
      <c r="H89" s="402"/>
      <c r="I89" s="402"/>
      <c r="J89" s="402"/>
      <c r="K89" s="402"/>
      <c r="L89" s="402"/>
      <c r="M89" s="402"/>
      <c r="N89" s="402"/>
      <c r="O89" s="402"/>
      <c r="P89" s="402"/>
      <c r="Q89" s="402"/>
      <c r="R89" s="402"/>
      <c r="S89" s="402"/>
      <c r="T89" s="402"/>
      <c r="U89" s="402"/>
      <c r="V89" s="402"/>
      <c r="W89" s="402"/>
      <c r="X89" s="402"/>
      <c r="Y89" s="402"/>
      <c r="Z89" s="402"/>
      <c r="AA89" s="402"/>
      <c r="AB89" s="402"/>
      <c r="AC89" s="402"/>
      <c r="AD89" s="402"/>
      <c r="AE89" s="402"/>
      <c r="AF89" s="402"/>
      <c r="AG89" s="402"/>
      <c r="AH89" s="402"/>
      <c r="AI89" s="402"/>
      <c r="AJ89" s="402"/>
      <c r="AK89" s="402"/>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07"/>
      <c r="B90" s="402"/>
      <c r="C90" s="402"/>
      <c r="D90" s="402"/>
      <c r="E90" s="402"/>
      <c r="F90" s="402"/>
      <c r="G90" s="402"/>
      <c r="H90" s="402"/>
      <c r="I90" s="402"/>
      <c r="J90" s="402"/>
      <c r="K90" s="402"/>
      <c r="L90" s="402"/>
      <c r="M90" s="402"/>
      <c r="N90" s="402"/>
      <c r="O90" s="402"/>
      <c r="P90" s="402"/>
      <c r="Q90" s="402"/>
      <c r="R90" s="402"/>
      <c r="S90" s="402"/>
      <c r="T90" s="402"/>
      <c r="U90" s="402"/>
      <c r="V90" s="402"/>
      <c r="W90" s="402"/>
      <c r="X90" s="402"/>
      <c r="Y90" s="402"/>
      <c r="Z90" s="402"/>
      <c r="AA90" s="402"/>
      <c r="AB90" s="402"/>
      <c r="AC90" s="402"/>
      <c r="AD90" s="402"/>
      <c r="AE90" s="402"/>
      <c r="AF90" s="402"/>
      <c r="AG90" s="402"/>
      <c r="AH90" s="402"/>
      <c r="AI90" s="402"/>
      <c r="AJ90" s="402"/>
      <c r="AK90" s="402"/>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08"/>
      <c r="B91" s="402"/>
      <c r="C91" s="402"/>
      <c r="D91" s="402"/>
      <c r="E91" s="402"/>
      <c r="F91" s="402"/>
      <c r="G91" s="402"/>
      <c r="H91" s="402"/>
      <c r="I91" s="402"/>
      <c r="J91" s="402"/>
      <c r="K91" s="402"/>
      <c r="L91" s="402"/>
      <c r="M91" s="402"/>
      <c r="N91" s="402"/>
      <c r="O91" s="402"/>
      <c r="P91" s="402"/>
      <c r="Q91" s="402"/>
      <c r="R91" s="402"/>
      <c r="S91" s="402"/>
      <c r="T91" s="402"/>
      <c r="U91" s="402"/>
      <c r="V91" s="402"/>
      <c r="W91" s="402"/>
      <c r="X91" s="402"/>
      <c r="Y91" s="402"/>
      <c r="Z91" s="402"/>
      <c r="AA91" s="402"/>
      <c r="AB91" s="402"/>
      <c r="AC91" s="402"/>
      <c r="AD91" s="402"/>
      <c r="AE91" s="402"/>
      <c r="AF91" s="402"/>
      <c r="AG91" s="402"/>
      <c r="AH91" s="402"/>
      <c r="AI91" s="402"/>
      <c r="AJ91" s="402"/>
      <c r="AK91" s="402"/>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25" t="s">
        <v>166</v>
      </c>
      <c r="B93" s="428" t="s">
        <v>156</v>
      </c>
      <c r="C93" s="429"/>
      <c r="D93" s="429"/>
      <c r="E93" s="429"/>
      <c r="F93" s="429"/>
      <c r="G93" s="430"/>
      <c r="H93" s="428" t="s">
        <v>156</v>
      </c>
      <c r="I93" s="429"/>
      <c r="J93" s="429"/>
      <c r="K93" s="429"/>
      <c r="L93" s="429"/>
      <c r="M93" s="430"/>
      <c r="N93" s="428" t="s">
        <v>156</v>
      </c>
      <c r="O93" s="429"/>
      <c r="P93" s="429"/>
      <c r="Q93" s="429"/>
      <c r="R93" s="429"/>
      <c r="S93" s="430"/>
      <c r="T93" s="428" t="s">
        <v>156</v>
      </c>
      <c r="U93" s="429"/>
      <c r="V93" s="429"/>
      <c r="W93" s="429"/>
      <c r="X93" s="429"/>
      <c r="Y93" s="430"/>
      <c r="Z93" s="428" t="s">
        <v>156</v>
      </c>
      <c r="AA93" s="429"/>
      <c r="AB93" s="429"/>
      <c r="AC93" s="429"/>
      <c r="AD93" s="429"/>
      <c r="AE93" s="430"/>
      <c r="AF93" s="428" t="s">
        <v>156</v>
      </c>
      <c r="AG93" s="429"/>
      <c r="AH93" s="429"/>
      <c r="AI93" s="429"/>
      <c r="AJ93" s="429"/>
      <c r="AK93" s="430"/>
    </row>
    <row r="94" spans="1:72" s="102" customFormat="1" ht="13.5" thickBot="1" x14ac:dyDescent="0.25">
      <c r="A94" s="426"/>
      <c r="B94" s="431" t="s">
        <v>157</v>
      </c>
      <c r="C94" s="432"/>
      <c r="D94" s="433" t="s">
        <v>158</v>
      </c>
      <c r="E94" s="433" t="s">
        <v>159</v>
      </c>
      <c r="F94" s="435" t="s">
        <v>160</v>
      </c>
      <c r="G94" s="436"/>
      <c r="H94" s="431" t="s">
        <v>157</v>
      </c>
      <c r="I94" s="432"/>
      <c r="J94" s="433" t="s">
        <v>158</v>
      </c>
      <c r="K94" s="433" t="s">
        <v>159</v>
      </c>
      <c r="L94" s="435" t="s">
        <v>160</v>
      </c>
      <c r="M94" s="436"/>
      <c r="N94" s="431" t="s">
        <v>157</v>
      </c>
      <c r="O94" s="432"/>
      <c r="P94" s="433" t="s">
        <v>158</v>
      </c>
      <c r="Q94" s="433" t="s">
        <v>159</v>
      </c>
      <c r="R94" s="435" t="s">
        <v>160</v>
      </c>
      <c r="S94" s="436"/>
      <c r="T94" s="431" t="s">
        <v>157</v>
      </c>
      <c r="U94" s="432"/>
      <c r="V94" s="433" t="s">
        <v>158</v>
      </c>
      <c r="W94" s="433" t="s">
        <v>159</v>
      </c>
      <c r="X94" s="435" t="s">
        <v>160</v>
      </c>
      <c r="Y94" s="436"/>
      <c r="Z94" s="431" t="s">
        <v>157</v>
      </c>
      <c r="AA94" s="432"/>
      <c r="AB94" s="433" t="s">
        <v>158</v>
      </c>
      <c r="AC94" s="433" t="s">
        <v>159</v>
      </c>
      <c r="AD94" s="435" t="s">
        <v>160</v>
      </c>
      <c r="AE94" s="436"/>
      <c r="AF94" s="431" t="s">
        <v>157</v>
      </c>
      <c r="AG94" s="432"/>
      <c r="AH94" s="433" t="s">
        <v>158</v>
      </c>
      <c r="AI94" s="433" t="s">
        <v>159</v>
      </c>
      <c r="AJ94" s="435" t="s">
        <v>160</v>
      </c>
      <c r="AK94" s="436"/>
    </row>
    <row r="95" spans="1:72" ht="15.75" customHeight="1" thickBot="1" x14ac:dyDescent="0.25">
      <c r="A95" s="426"/>
      <c r="B95" s="439" t="s">
        <v>161</v>
      </c>
      <c r="C95" s="440"/>
      <c r="D95" s="434"/>
      <c r="E95" s="434"/>
      <c r="F95" s="437"/>
      <c r="G95" s="438"/>
      <c r="H95" s="439" t="s">
        <v>161</v>
      </c>
      <c r="I95" s="440"/>
      <c r="J95" s="434"/>
      <c r="K95" s="434"/>
      <c r="L95" s="437"/>
      <c r="M95" s="438"/>
      <c r="N95" s="439" t="s">
        <v>161</v>
      </c>
      <c r="O95" s="440"/>
      <c r="P95" s="434"/>
      <c r="Q95" s="434"/>
      <c r="R95" s="437"/>
      <c r="S95" s="438"/>
      <c r="T95" s="439" t="s">
        <v>161</v>
      </c>
      <c r="U95" s="440"/>
      <c r="V95" s="434"/>
      <c r="W95" s="434"/>
      <c r="X95" s="437"/>
      <c r="Y95" s="438"/>
      <c r="Z95" s="439" t="s">
        <v>161</v>
      </c>
      <c r="AA95" s="440"/>
      <c r="AB95" s="434"/>
      <c r="AC95" s="434"/>
      <c r="AD95" s="437"/>
      <c r="AE95" s="438"/>
      <c r="AF95" s="439" t="s">
        <v>161</v>
      </c>
      <c r="AG95" s="440"/>
      <c r="AH95" s="434"/>
      <c r="AI95" s="434"/>
      <c r="AJ95" s="437"/>
      <c r="AK95" s="438"/>
    </row>
    <row r="96" spans="1:72" ht="13.5" thickBot="1" x14ac:dyDescent="0.25">
      <c r="A96" s="426"/>
      <c r="B96" s="431" t="s">
        <v>162</v>
      </c>
      <c r="C96" s="432"/>
      <c r="D96" s="35"/>
      <c r="E96" s="36"/>
      <c r="F96" s="441"/>
      <c r="G96" s="442"/>
      <c r="H96" s="431" t="s">
        <v>162</v>
      </c>
      <c r="I96" s="432"/>
      <c r="J96" s="35"/>
      <c r="K96" s="36"/>
      <c r="L96" s="441"/>
      <c r="M96" s="442"/>
      <c r="N96" s="431" t="s">
        <v>162</v>
      </c>
      <c r="O96" s="432"/>
      <c r="P96" s="35"/>
      <c r="Q96" s="36"/>
      <c r="R96" s="441"/>
      <c r="S96" s="442"/>
      <c r="T96" s="431" t="s">
        <v>162</v>
      </c>
      <c r="U96" s="432"/>
      <c r="V96" s="35"/>
      <c r="W96" s="36"/>
      <c r="X96" s="441"/>
      <c r="Y96" s="442"/>
      <c r="Z96" s="431" t="s">
        <v>162</v>
      </c>
      <c r="AA96" s="432"/>
      <c r="AB96" s="35"/>
      <c r="AC96" s="119" t="s">
        <v>169</v>
      </c>
      <c r="AD96" s="441"/>
      <c r="AE96" s="442"/>
      <c r="AF96" s="431" t="s">
        <v>162</v>
      </c>
      <c r="AG96" s="432"/>
      <c r="AH96" s="35"/>
      <c r="AI96" s="119" t="s">
        <v>169</v>
      </c>
      <c r="AJ96" s="441"/>
      <c r="AK96" s="442"/>
    </row>
    <row r="97" spans="1:37" ht="13.5" thickBot="1" x14ac:dyDescent="0.25">
      <c r="A97" s="426"/>
      <c r="B97" s="431" t="s">
        <v>44</v>
      </c>
      <c r="C97" s="432"/>
      <c r="D97" s="36"/>
      <c r="E97" s="37"/>
      <c r="F97" s="441"/>
      <c r="G97" s="442"/>
      <c r="H97" s="431" t="s">
        <v>163</v>
      </c>
      <c r="I97" s="432"/>
      <c r="J97" s="36"/>
      <c r="K97" s="37"/>
      <c r="L97" s="441"/>
      <c r="M97" s="442"/>
      <c r="N97" s="431" t="s">
        <v>163</v>
      </c>
      <c r="O97" s="432"/>
      <c r="P97" s="36"/>
      <c r="Q97" s="37"/>
      <c r="R97" s="441"/>
      <c r="S97" s="442"/>
      <c r="T97" s="431" t="s">
        <v>163</v>
      </c>
      <c r="U97" s="432"/>
      <c r="V97" s="36"/>
      <c r="W97" s="128" t="s">
        <v>168</v>
      </c>
      <c r="X97" s="441"/>
      <c r="Y97" s="442"/>
      <c r="Z97" s="431" t="s">
        <v>163</v>
      </c>
      <c r="AA97" s="432"/>
      <c r="AB97" s="36"/>
      <c r="AC97" s="37"/>
      <c r="AD97" s="441"/>
      <c r="AE97" s="442"/>
      <c r="AF97" s="431" t="s">
        <v>163</v>
      </c>
      <c r="AG97" s="432"/>
      <c r="AH97" s="36"/>
      <c r="AI97" s="37"/>
      <c r="AJ97" s="441"/>
      <c r="AK97" s="442"/>
    </row>
    <row r="98" spans="1:37" ht="13.5" thickBot="1" x14ac:dyDescent="0.25">
      <c r="A98" s="427"/>
      <c r="B98" s="431" t="s">
        <v>164</v>
      </c>
      <c r="C98" s="432"/>
      <c r="D98" s="38" t="s">
        <v>165</v>
      </c>
      <c r="E98" s="39"/>
      <c r="F98" s="441"/>
      <c r="G98" s="442"/>
      <c r="H98" s="431" t="s">
        <v>164</v>
      </c>
      <c r="I98" s="432"/>
      <c r="J98" s="38" t="s">
        <v>165</v>
      </c>
      <c r="K98" s="39"/>
      <c r="L98" s="441"/>
      <c r="M98" s="442"/>
      <c r="N98" s="431" t="s">
        <v>164</v>
      </c>
      <c r="O98" s="432"/>
      <c r="P98" s="121"/>
      <c r="Q98" s="38" t="s">
        <v>167</v>
      </c>
      <c r="R98" s="441"/>
      <c r="S98" s="442"/>
      <c r="T98" s="431" t="s">
        <v>164</v>
      </c>
      <c r="U98" s="432"/>
      <c r="V98" s="121"/>
      <c r="W98" s="39"/>
      <c r="X98" s="441"/>
      <c r="Y98" s="442"/>
      <c r="Z98" s="431" t="s">
        <v>164</v>
      </c>
      <c r="AA98" s="432"/>
      <c r="AB98" s="121"/>
      <c r="AC98" s="39"/>
      <c r="AD98" s="441"/>
      <c r="AE98" s="442"/>
      <c r="AF98" s="431" t="s">
        <v>164</v>
      </c>
      <c r="AG98" s="432"/>
      <c r="AH98" s="121"/>
      <c r="AI98" s="39"/>
      <c r="AJ98" s="441"/>
      <c r="AK98" s="442"/>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189" t="str">
        <f>Equity!A145</f>
        <v>2) All above data is as on 31/10/2024.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321</v>
      </c>
    </row>
    <row r="111" spans="1:37" ht="38.25" x14ac:dyDescent="0.2">
      <c r="A111" s="2" t="s">
        <v>326</v>
      </c>
      <c r="T111" s="46"/>
    </row>
    <row r="112" spans="1:37" ht="51" x14ac:dyDescent="0.2">
      <c r="A112" s="16" t="s">
        <v>345</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346</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347</v>
      </c>
      <c r="B114" s="16"/>
      <c r="C114" s="16"/>
      <c r="D114" s="16"/>
      <c r="E114" s="16"/>
      <c r="F114" s="16"/>
      <c r="G114" s="16"/>
      <c r="H114" s="16"/>
      <c r="I114" s="16"/>
      <c r="J114" s="16"/>
      <c r="K114" s="16"/>
      <c r="L114" s="16"/>
      <c r="M114" s="16"/>
      <c r="N114" s="16"/>
      <c r="O114" s="16"/>
      <c r="P114" s="16"/>
      <c r="Q114" s="16"/>
      <c r="R114" s="16"/>
    </row>
    <row r="115" spans="1:20" x14ac:dyDescent="0.2">
      <c r="A115" s="16" t="s">
        <v>348</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484</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307</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353</v>
      </c>
      <c r="B123" s="16"/>
      <c r="C123" s="16"/>
      <c r="D123" s="16"/>
      <c r="E123" s="16"/>
      <c r="F123" s="16"/>
      <c r="G123" s="16"/>
      <c r="H123" s="16"/>
      <c r="I123" s="16"/>
      <c r="J123" s="16"/>
      <c r="K123" s="16"/>
      <c r="L123" s="16"/>
      <c r="M123" s="16"/>
      <c r="N123" s="16"/>
      <c r="O123" s="16"/>
      <c r="P123" s="16"/>
      <c r="Q123" s="16"/>
      <c r="R123" s="16"/>
    </row>
  </sheetData>
  <sortState ref="H22:M26">
    <sortCondition descending="1" ref="L22:L26"/>
  </sortState>
  <mergeCells count="531">
    <mergeCell ref="AF26:AH26"/>
    <mergeCell ref="AI22:AK22"/>
    <mergeCell ref="AI23:AK23"/>
    <mergeCell ref="AI24:AK24"/>
    <mergeCell ref="AI25:AK25"/>
    <mergeCell ref="AI26:AK26"/>
    <mergeCell ref="W29:Y29"/>
    <mergeCell ref="AI27:AK27"/>
    <mergeCell ref="AI28:AK28"/>
    <mergeCell ref="AI29:AK29"/>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N97:O97"/>
    <mergeCell ref="R97:S97"/>
    <mergeCell ref="Z96:AA96"/>
    <mergeCell ref="AD96:AE96"/>
    <mergeCell ref="AF96:AG96"/>
    <mergeCell ref="AJ96:AK96"/>
    <mergeCell ref="Z97:AA97"/>
    <mergeCell ref="AD97:AE97"/>
    <mergeCell ref="AF97:AG97"/>
    <mergeCell ref="AJ97:AK97"/>
    <mergeCell ref="AF77:AK77"/>
    <mergeCell ref="Z78:AE91"/>
    <mergeCell ref="AF78:AK91"/>
    <mergeCell ref="Z93:AE93"/>
    <mergeCell ref="AF93:AK93"/>
    <mergeCell ref="Z94:AA94"/>
    <mergeCell ref="AB94:AB95"/>
    <mergeCell ref="AC94:AC95"/>
    <mergeCell ref="AD94:AE95"/>
    <mergeCell ref="AF94:AG94"/>
    <mergeCell ref="AH94:AH95"/>
    <mergeCell ref="AI94:AI95"/>
    <mergeCell ref="Z38:AB38"/>
    <mergeCell ref="AC38:AE38"/>
    <mergeCell ref="AI38:AK38"/>
    <mergeCell ref="Z39:AB39"/>
    <mergeCell ref="AC39:AE39"/>
    <mergeCell ref="AF38:AH38"/>
    <mergeCell ref="AI39:AK39"/>
    <mergeCell ref="AF60:AK60"/>
    <mergeCell ref="Z40:AB40"/>
    <mergeCell ref="AC40:AE40"/>
    <mergeCell ref="AF40:AH40"/>
    <mergeCell ref="AI40:AK40"/>
    <mergeCell ref="AF39:AH39"/>
    <mergeCell ref="Z41:AB41"/>
    <mergeCell ref="AF41:AH41"/>
    <mergeCell ref="Z42:AB42"/>
    <mergeCell ref="AC42:AE42"/>
    <mergeCell ref="AF42:AH42"/>
    <mergeCell ref="AI42:AK42"/>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K31:M31"/>
    <mergeCell ref="Q33:S33"/>
    <mergeCell ref="N32:P32"/>
    <mergeCell ref="Q32:S32"/>
    <mergeCell ref="N33:P33"/>
    <mergeCell ref="N28:P28"/>
    <mergeCell ref="Q28:S28"/>
    <mergeCell ref="N29:P29"/>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AF11:AK11"/>
    <mergeCell ref="Z13:AE13"/>
    <mergeCell ref="AF13:AK13"/>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Q40:S40"/>
    <mergeCell ref="N36:P36"/>
    <mergeCell ref="T38:V38"/>
    <mergeCell ref="W37:Y37"/>
    <mergeCell ref="T37:V37"/>
    <mergeCell ref="Q36:S36"/>
    <mergeCell ref="N40:P40"/>
    <mergeCell ref="N42:P42"/>
    <mergeCell ref="N41:P41"/>
    <mergeCell ref="N37:P3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E33:G33"/>
    <mergeCell ref="E34:G34"/>
    <mergeCell ref="H34:J34"/>
    <mergeCell ref="K34:M34"/>
    <mergeCell ref="H41:J41"/>
    <mergeCell ref="K41:M41"/>
    <mergeCell ref="B35:D35"/>
    <mergeCell ref="H39:J39"/>
    <mergeCell ref="K39:M39"/>
    <mergeCell ref="H40:J40"/>
    <mergeCell ref="H33:J33"/>
    <mergeCell ref="K33:M33"/>
    <mergeCell ref="H38:J38"/>
    <mergeCell ref="K38:M38"/>
    <mergeCell ref="K40:M40"/>
    <mergeCell ref="H37:J37"/>
    <mergeCell ref="H36:J36"/>
    <mergeCell ref="K36:M36"/>
    <mergeCell ref="K35:M35"/>
    <mergeCell ref="B34:D34"/>
    <mergeCell ref="H35:J35"/>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T34:V34"/>
    <mergeCell ref="Q31:S31"/>
    <mergeCell ref="K37:M37"/>
    <mergeCell ref="N34:P34"/>
    <mergeCell ref="N31:P31"/>
    <mergeCell ref="T29:V29"/>
    <mergeCell ref="Q34:S34"/>
    <mergeCell ref="Q37:S37"/>
    <mergeCell ref="N35:P35"/>
    <mergeCell ref="B27:D27"/>
    <mergeCell ref="E28:G28"/>
    <mergeCell ref="Q24:S24"/>
    <mergeCell ref="H26:J26"/>
    <mergeCell ref="N27:P27"/>
    <mergeCell ref="Q27:S27"/>
    <mergeCell ref="H28:J28"/>
    <mergeCell ref="K28:M28"/>
    <mergeCell ref="B22:D22"/>
    <mergeCell ref="B23:D23"/>
    <mergeCell ref="K22:M22"/>
    <mergeCell ref="N22:P22"/>
    <mergeCell ref="K23:M23"/>
    <mergeCell ref="Q23:S23"/>
    <mergeCell ref="Q22:S22"/>
    <mergeCell ref="K26:M26"/>
    <mergeCell ref="K27:M27"/>
    <mergeCell ref="H25:J25"/>
    <mergeCell ref="K25:M25"/>
    <mergeCell ref="B26:D26"/>
    <mergeCell ref="H24:J24"/>
    <mergeCell ref="E27:G27"/>
    <mergeCell ref="Q25:S25"/>
    <mergeCell ref="N16:P16"/>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W21:Y21"/>
    <mergeCell ref="W22:Y22"/>
    <mergeCell ref="W26:Y26"/>
    <mergeCell ref="W23:Y23"/>
    <mergeCell ref="W24:Y24"/>
    <mergeCell ref="W25:Y2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s>
  <pageMargins left="0.7" right="0.7" top="0.75" bottom="0.75" header="0.3" footer="0.3"/>
  <pageSetup paperSize="9" orientation="portrait" r:id="rId1"/>
  <ignoredErrors>
    <ignoredError sqref="AD56:AE56 AB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115" zoomScaleNormal="115" workbookViewId="0">
      <pane xSplit="1" ySplit="3" topLeftCell="B4" activePane="bottomRight" state="frozen"/>
      <selection activeCell="B92" sqref="A92:XFD92"/>
      <selection pane="topRight" activeCell="B92" sqref="A92:XFD92"/>
      <selection pane="bottomLeft" activeCell="B92" sqref="A92:XFD92"/>
      <selection pane="bottomRight" activeCell="A63" sqref="A63:A80"/>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162" t="str">
        <f>Equity!A1</f>
        <v>Dashboard as on 31/10/2024</v>
      </c>
      <c r="B1" s="424"/>
      <c r="C1" s="424"/>
      <c r="D1" s="424"/>
      <c r="E1" s="424"/>
      <c r="F1" s="424"/>
      <c r="G1" s="106"/>
    </row>
    <row r="2" spans="1:65" ht="12.75" customHeight="1" x14ac:dyDescent="0.2">
      <c r="A2" s="88" t="s">
        <v>6</v>
      </c>
      <c r="B2" s="415" t="s">
        <v>81</v>
      </c>
      <c r="C2" s="416"/>
      <c r="D2" s="416"/>
      <c r="E2" s="416"/>
      <c r="F2" s="416"/>
      <c r="G2" s="417"/>
      <c r="H2" s="415" t="s">
        <v>70</v>
      </c>
      <c r="I2" s="416"/>
      <c r="J2" s="416"/>
      <c r="K2" s="416"/>
      <c r="L2" s="416"/>
      <c r="M2" s="417"/>
      <c r="N2" s="415" t="s">
        <v>176</v>
      </c>
      <c r="O2" s="416"/>
      <c r="P2" s="416"/>
      <c r="Q2" s="416"/>
      <c r="R2" s="416"/>
      <c r="S2" s="417"/>
    </row>
    <row r="3" spans="1:65" ht="29.25" customHeight="1" x14ac:dyDescent="0.2">
      <c r="A3" s="25" t="s">
        <v>368</v>
      </c>
      <c r="B3" s="107" t="s">
        <v>390</v>
      </c>
      <c r="C3" s="107"/>
      <c r="D3" s="107"/>
      <c r="E3" s="107"/>
      <c r="F3" s="107"/>
      <c r="G3" s="107"/>
      <c r="H3" s="295" t="s">
        <v>391</v>
      </c>
      <c r="I3" s="295"/>
      <c r="J3" s="295"/>
      <c r="K3" s="295"/>
      <c r="L3" s="295"/>
      <c r="M3" s="295"/>
      <c r="N3" s="107" t="s">
        <v>392</v>
      </c>
      <c r="O3" s="107"/>
      <c r="P3" s="107"/>
      <c r="Q3" s="107"/>
      <c r="R3" s="107"/>
      <c r="S3" s="107"/>
    </row>
    <row r="4" spans="1:65" x14ac:dyDescent="0.2">
      <c r="A4" s="8" t="s">
        <v>328</v>
      </c>
      <c r="B4" s="392" t="s">
        <v>31</v>
      </c>
      <c r="C4" s="393"/>
      <c r="D4" s="393"/>
      <c r="E4" s="393"/>
      <c r="F4" s="393"/>
      <c r="G4" s="394"/>
      <c r="H4" s="392" t="s">
        <v>71</v>
      </c>
      <c r="I4" s="393"/>
      <c r="J4" s="393"/>
      <c r="K4" s="393"/>
      <c r="L4" s="393"/>
      <c r="M4" s="394"/>
      <c r="N4" s="392" t="s">
        <v>177</v>
      </c>
      <c r="O4" s="393"/>
      <c r="P4" s="393"/>
      <c r="Q4" s="393"/>
      <c r="R4" s="393"/>
      <c r="S4" s="394"/>
    </row>
    <row r="5" spans="1:65" x14ac:dyDescent="0.2">
      <c r="A5" s="8" t="s">
        <v>329</v>
      </c>
      <c r="B5" s="333" t="s">
        <v>330</v>
      </c>
      <c r="C5" s="334"/>
      <c r="D5" s="334"/>
      <c r="E5" s="334"/>
      <c r="F5" s="334"/>
      <c r="G5" s="335"/>
      <c r="H5" s="392" t="s">
        <v>71</v>
      </c>
      <c r="I5" s="393"/>
      <c r="J5" s="393"/>
      <c r="K5" s="393"/>
      <c r="L5" s="393"/>
      <c r="M5" s="394"/>
      <c r="N5" s="392" t="s">
        <v>177</v>
      </c>
      <c r="O5" s="393"/>
      <c r="P5" s="393"/>
      <c r="Q5" s="393"/>
      <c r="R5" s="393"/>
      <c r="S5" s="394"/>
    </row>
    <row r="6" spans="1:65" x14ac:dyDescent="0.2">
      <c r="A6" s="421"/>
      <c r="B6" s="357"/>
      <c r="C6" s="357"/>
      <c r="D6" s="357"/>
      <c r="E6" s="357"/>
      <c r="F6" s="357"/>
      <c r="G6" s="357"/>
    </row>
    <row r="7" spans="1:65" s="194" customFormat="1" x14ac:dyDescent="0.2">
      <c r="A7" s="187" t="s">
        <v>9</v>
      </c>
      <c r="B7" s="312" t="s">
        <v>637</v>
      </c>
      <c r="C7" s="313"/>
      <c r="D7" s="313"/>
      <c r="E7" s="313"/>
      <c r="F7" s="313"/>
      <c r="G7" s="314"/>
      <c r="H7" s="312">
        <v>599.64</v>
      </c>
      <c r="I7" s="313"/>
      <c r="J7" s="313"/>
      <c r="K7" s="313"/>
      <c r="L7" s="313"/>
      <c r="M7" s="314"/>
      <c r="N7" s="312">
        <v>23.97</v>
      </c>
      <c r="O7" s="313"/>
      <c r="P7" s="313"/>
      <c r="Q7" s="313"/>
      <c r="R7" s="313"/>
      <c r="S7" s="314"/>
    </row>
    <row r="8" spans="1:65" x14ac:dyDescent="0.2">
      <c r="A8" s="421"/>
      <c r="B8" s="357"/>
      <c r="C8" s="357"/>
      <c r="D8" s="357"/>
      <c r="E8" s="357"/>
      <c r="F8" s="357"/>
      <c r="G8" s="357"/>
    </row>
    <row r="9" spans="1:65" ht="83.25" customHeight="1" x14ac:dyDescent="0.2">
      <c r="A9" s="8" t="s">
        <v>10</v>
      </c>
      <c r="B9" s="339" t="s">
        <v>536</v>
      </c>
      <c r="C9" s="340"/>
      <c r="D9" s="340"/>
      <c r="E9" s="340"/>
      <c r="F9" s="340"/>
      <c r="G9" s="341"/>
      <c r="H9" s="339" t="s">
        <v>537</v>
      </c>
      <c r="I9" s="340"/>
      <c r="J9" s="340"/>
      <c r="K9" s="340"/>
      <c r="L9" s="340"/>
      <c r="M9" s="341"/>
      <c r="N9" s="339" t="s">
        <v>538</v>
      </c>
      <c r="O9" s="340"/>
      <c r="P9" s="340"/>
      <c r="Q9" s="340"/>
      <c r="R9" s="340"/>
      <c r="S9" s="341"/>
    </row>
    <row r="10" spans="1:65" x14ac:dyDescent="0.2">
      <c r="A10" s="421"/>
      <c r="B10" s="357"/>
      <c r="C10" s="357"/>
      <c r="D10" s="357"/>
      <c r="E10" s="357"/>
      <c r="F10" s="357"/>
      <c r="G10" s="357"/>
    </row>
    <row r="11" spans="1:65" x14ac:dyDescent="0.2">
      <c r="A11" s="8" t="s">
        <v>74</v>
      </c>
      <c r="B11" s="418" t="s">
        <v>567</v>
      </c>
      <c r="C11" s="419"/>
      <c r="D11" s="419"/>
      <c r="E11" s="419"/>
      <c r="F11" s="419"/>
      <c r="G11" s="420"/>
      <c r="H11" s="418" t="s">
        <v>565</v>
      </c>
      <c r="I11" s="419"/>
      <c r="J11" s="419"/>
      <c r="K11" s="419"/>
      <c r="L11" s="419"/>
      <c r="M11" s="420"/>
      <c r="N11" s="418" t="s">
        <v>566</v>
      </c>
      <c r="O11" s="419"/>
      <c r="P11" s="419"/>
      <c r="Q11" s="419"/>
      <c r="R11" s="419"/>
      <c r="S11" s="420"/>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480</v>
      </c>
      <c r="B13" s="295"/>
      <c r="C13" s="295"/>
      <c r="D13" s="295"/>
      <c r="E13" s="295"/>
      <c r="F13" s="295"/>
      <c r="G13" s="296"/>
      <c r="H13" s="349"/>
      <c r="I13" s="350"/>
      <c r="J13" s="350"/>
      <c r="K13" s="350"/>
      <c r="L13" s="350"/>
      <c r="M13" s="351"/>
      <c r="N13" s="349"/>
      <c r="O13" s="350"/>
      <c r="P13" s="350"/>
      <c r="Q13" s="350"/>
      <c r="R13" s="350"/>
      <c r="S13" s="351"/>
    </row>
    <row r="14" spans="1:65" x14ac:dyDescent="0.2">
      <c r="A14" s="111"/>
      <c r="B14" s="295" t="s">
        <v>2</v>
      </c>
      <c r="C14" s="295"/>
      <c r="D14" s="296"/>
      <c r="E14" s="320" t="s">
        <v>3</v>
      </c>
      <c r="F14" s="321"/>
      <c r="G14" s="322"/>
      <c r="H14" s="295" t="s">
        <v>2</v>
      </c>
      <c r="I14" s="295"/>
      <c r="J14" s="296"/>
      <c r="K14" s="320" t="s">
        <v>3</v>
      </c>
      <c r="L14" s="321"/>
      <c r="M14" s="322"/>
      <c r="N14" s="295" t="s">
        <v>2</v>
      </c>
      <c r="O14" s="295"/>
      <c r="P14" s="296"/>
      <c r="Q14" s="320" t="s">
        <v>3</v>
      </c>
      <c r="R14" s="321"/>
      <c r="S14" s="322"/>
      <c r="T14" s="424"/>
      <c r="U14" s="424"/>
      <c r="V14" s="424"/>
      <c r="W14" s="423"/>
      <c r="X14" s="423"/>
      <c r="Y14" s="423"/>
      <c r="Z14" s="424"/>
      <c r="AA14" s="424"/>
      <c r="AB14" s="424"/>
      <c r="AC14" s="423"/>
      <c r="AD14" s="423"/>
      <c r="AE14" s="423"/>
      <c r="AF14" s="424"/>
      <c r="AG14" s="424"/>
      <c r="AH14" s="424"/>
      <c r="AI14" s="423"/>
      <c r="AJ14" s="423"/>
      <c r="AK14" s="423"/>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row>
    <row r="15" spans="1:65" x14ac:dyDescent="0.2">
      <c r="A15" s="187" t="s">
        <v>50</v>
      </c>
      <c r="B15" s="225">
        <v>0.2</v>
      </c>
      <c r="C15" s="226"/>
      <c r="D15" s="227"/>
      <c r="E15" s="225">
        <v>0.15</v>
      </c>
      <c r="F15" s="226"/>
      <c r="G15" s="227"/>
      <c r="H15" s="225">
        <v>0.2</v>
      </c>
      <c r="I15" s="226"/>
      <c r="J15" s="227"/>
      <c r="K15" s="225">
        <v>7.0000000000000007E-2</v>
      </c>
      <c r="L15" s="226"/>
      <c r="M15" s="227"/>
      <c r="N15" s="225">
        <v>1</v>
      </c>
      <c r="O15" s="226"/>
      <c r="P15" s="227"/>
      <c r="Q15" s="225">
        <v>0.56999999999999995</v>
      </c>
      <c r="R15" s="226"/>
      <c r="S15" s="227"/>
      <c r="T15" s="1" t="s">
        <v>333</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187" t="s">
        <v>51</v>
      </c>
      <c r="B16" s="225">
        <v>0</v>
      </c>
      <c r="C16" s="226"/>
      <c r="D16" s="227"/>
      <c r="E16" s="225">
        <v>0</v>
      </c>
      <c r="F16" s="226"/>
      <c r="G16" s="227"/>
      <c r="H16" s="225">
        <v>0</v>
      </c>
      <c r="I16" s="226"/>
      <c r="J16" s="227"/>
      <c r="K16" s="225">
        <v>0</v>
      </c>
      <c r="L16" s="226"/>
      <c r="M16" s="227"/>
      <c r="N16" s="225">
        <v>0</v>
      </c>
      <c r="O16" s="226"/>
      <c r="P16" s="227"/>
      <c r="Q16" s="225">
        <v>0</v>
      </c>
      <c r="R16" s="226"/>
      <c r="S16" s="227"/>
      <c r="T16" s="1" t="s">
        <v>333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187" t="s">
        <v>52</v>
      </c>
      <c r="B17" s="225">
        <v>0</v>
      </c>
      <c r="C17" s="226"/>
      <c r="D17" s="227"/>
      <c r="E17" s="225">
        <v>0</v>
      </c>
      <c r="F17" s="226"/>
      <c r="G17" s="227"/>
      <c r="H17" s="225">
        <v>0</v>
      </c>
      <c r="I17" s="226"/>
      <c r="J17" s="227"/>
      <c r="K17" s="225">
        <v>0</v>
      </c>
      <c r="L17" s="226"/>
      <c r="M17" s="227"/>
      <c r="N17" s="225">
        <v>0</v>
      </c>
      <c r="O17" s="226"/>
      <c r="P17" s="227"/>
      <c r="Q17" s="225">
        <v>0</v>
      </c>
      <c r="R17" s="226"/>
      <c r="S17" s="227"/>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187" t="s">
        <v>55</v>
      </c>
      <c r="B18" s="225">
        <v>0.01</v>
      </c>
      <c r="C18" s="226"/>
      <c r="D18" s="227"/>
      <c r="E18" s="225">
        <v>0.01</v>
      </c>
      <c r="F18" s="226"/>
      <c r="G18" s="227"/>
      <c r="H18" s="225">
        <v>0</v>
      </c>
      <c r="I18" s="226"/>
      <c r="J18" s="227"/>
      <c r="K18" s="225">
        <v>0</v>
      </c>
      <c r="L18" s="226"/>
      <c r="M18" s="227"/>
      <c r="N18" s="225">
        <v>0.02</v>
      </c>
      <c r="O18" s="226"/>
      <c r="P18" s="227"/>
      <c r="Q18" s="225">
        <v>0.02</v>
      </c>
      <c r="R18" s="226"/>
      <c r="S18" s="227"/>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166" t="s">
        <v>49</v>
      </c>
      <c r="B19" s="225">
        <f>SUM(B15:D18)</f>
        <v>0.21000000000000002</v>
      </c>
      <c r="C19" s="226"/>
      <c r="D19" s="227"/>
      <c r="E19" s="225">
        <f>SUM(E15:G18)</f>
        <v>0.16</v>
      </c>
      <c r="F19" s="226"/>
      <c r="G19" s="227"/>
      <c r="H19" s="225">
        <f>SUM(H15:J18)</f>
        <v>0.2</v>
      </c>
      <c r="I19" s="226"/>
      <c r="J19" s="227"/>
      <c r="K19" s="225">
        <f>SUM(K15:M18)</f>
        <v>7.0000000000000007E-2</v>
      </c>
      <c r="L19" s="226"/>
      <c r="M19" s="227"/>
      <c r="N19" s="225">
        <f>SUM(N15:P18)</f>
        <v>1.02</v>
      </c>
      <c r="O19" s="226"/>
      <c r="P19" s="227"/>
      <c r="Q19" s="225">
        <f>SUM(Q15:S18)</f>
        <v>0.59</v>
      </c>
      <c r="R19" s="226"/>
      <c r="S19" s="227"/>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21"/>
      <c r="B20" s="357"/>
      <c r="C20" s="357"/>
      <c r="D20" s="357"/>
      <c r="E20" s="357"/>
      <c r="F20" s="357"/>
      <c r="G20" s="357"/>
      <c r="T20" s="30"/>
    </row>
    <row r="21" spans="1:65" ht="12.75" customHeight="1" x14ac:dyDescent="0.2">
      <c r="A21" s="443" t="s">
        <v>11</v>
      </c>
      <c r="B21" s="259" t="s">
        <v>4</v>
      </c>
      <c r="C21" s="262"/>
      <c r="D21" s="263"/>
      <c r="E21" s="474" t="s">
        <v>356</v>
      </c>
      <c r="F21" s="475"/>
      <c r="G21" s="476"/>
      <c r="H21" s="395" t="s">
        <v>4</v>
      </c>
      <c r="I21" s="262"/>
      <c r="J21" s="263"/>
      <c r="K21" s="259" t="s">
        <v>356</v>
      </c>
      <c r="L21" s="262"/>
      <c r="M21" s="391"/>
      <c r="N21" s="466" t="s">
        <v>4</v>
      </c>
      <c r="O21" s="467"/>
      <c r="P21" s="468"/>
      <c r="Q21" s="259" t="s">
        <v>356</v>
      </c>
      <c r="R21" s="262"/>
      <c r="S21" s="391"/>
    </row>
    <row r="22" spans="1:65" ht="12.75" customHeight="1" x14ac:dyDescent="0.2">
      <c r="A22" s="444"/>
      <c r="B22" s="219" t="s">
        <v>193</v>
      </c>
      <c r="C22" s="220"/>
      <c r="D22" s="221"/>
      <c r="E22" s="218">
        <v>20.573</v>
      </c>
      <c r="F22" s="218"/>
      <c r="G22" s="218"/>
      <c r="H22" s="220" t="s">
        <v>627</v>
      </c>
      <c r="I22" s="220"/>
      <c r="J22" s="221"/>
      <c r="K22" s="218">
        <v>8.3338999999999999</v>
      </c>
      <c r="L22" s="218"/>
      <c r="M22" s="218"/>
      <c r="N22" s="231" t="s">
        <v>193</v>
      </c>
      <c r="O22" s="231"/>
      <c r="P22" s="231"/>
      <c r="Q22" s="218">
        <v>20.046700000000001</v>
      </c>
      <c r="R22" s="218"/>
      <c r="S22" s="218"/>
    </row>
    <row r="23" spans="1:65" ht="12.75" customHeight="1" x14ac:dyDescent="0.2">
      <c r="A23" s="444"/>
      <c r="B23" s="219" t="s">
        <v>614</v>
      </c>
      <c r="C23" s="220"/>
      <c r="D23" s="221"/>
      <c r="E23" s="218">
        <v>8.3656000000000006</v>
      </c>
      <c r="F23" s="218"/>
      <c r="G23" s="218"/>
      <c r="H23" s="220" t="s">
        <v>193</v>
      </c>
      <c r="I23" s="220"/>
      <c r="J23" s="221"/>
      <c r="K23" s="218">
        <v>4.9871999999999996</v>
      </c>
      <c r="L23" s="218"/>
      <c r="M23" s="218"/>
      <c r="N23" s="231" t="s">
        <v>325</v>
      </c>
      <c r="O23" s="231"/>
      <c r="P23" s="231"/>
      <c r="Q23" s="218">
        <v>0.84950000000000003</v>
      </c>
      <c r="R23" s="218"/>
      <c r="S23" s="218"/>
    </row>
    <row r="24" spans="1:65" ht="12.75" customHeight="1" x14ac:dyDescent="0.2">
      <c r="A24" s="444"/>
      <c r="B24" s="219" t="s">
        <v>243</v>
      </c>
      <c r="C24" s="220"/>
      <c r="D24" s="221"/>
      <c r="E24" s="218">
        <v>6.9701000000000004</v>
      </c>
      <c r="F24" s="218"/>
      <c r="G24" s="218"/>
      <c r="H24" s="220"/>
      <c r="I24" s="220"/>
      <c r="J24" s="221"/>
      <c r="K24" s="218"/>
      <c r="L24" s="218"/>
      <c r="M24" s="218"/>
      <c r="N24" s="219"/>
      <c r="O24" s="220"/>
      <c r="P24" s="221"/>
      <c r="Q24" s="218"/>
      <c r="R24" s="218"/>
      <c r="S24" s="218"/>
    </row>
    <row r="25" spans="1:65" ht="12.75" customHeight="1" x14ac:dyDescent="0.2">
      <c r="A25" s="444"/>
      <c r="B25" s="219" t="s">
        <v>341</v>
      </c>
      <c r="C25" s="220"/>
      <c r="D25" s="221"/>
      <c r="E25" s="218">
        <v>5.5702999999999996</v>
      </c>
      <c r="F25" s="218"/>
      <c r="G25" s="218"/>
      <c r="H25" s="220"/>
      <c r="I25" s="220"/>
      <c r="J25" s="221"/>
      <c r="K25" s="218"/>
      <c r="L25" s="218"/>
      <c r="M25" s="218"/>
      <c r="N25" s="219"/>
      <c r="O25" s="220"/>
      <c r="P25" s="221"/>
      <c r="Q25" s="218"/>
      <c r="R25" s="218"/>
      <c r="S25" s="218"/>
    </row>
    <row r="26" spans="1:65" ht="12.75" customHeight="1" x14ac:dyDescent="0.2">
      <c r="A26" s="444"/>
      <c r="B26" s="219" t="s">
        <v>181</v>
      </c>
      <c r="C26" s="220"/>
      <c r="D26" s="221"/>
      <c r="E26" s="218">
        <v>5.1074999999999999</v>
      </c>
      <c r="F26" s="218"/>
      <c r="G26" s="218"/>
      <c r="H26" s="220"/>
      <c r="I26" s="220"/>
      <c r="J26" s="221"/>
      <c r="K26" s="218"/>
      <c r="L26" s="218"/>
      <c r="M26" s="218"/>
      <c r="N26" s="222"/>
      <c r="O26" s="223"/>
      <c r="P26" s="224"/>
      <c r="Q26" s="225"/>
      <c r="R26" s="226"/>
      <c r="S26" s="227"/>
    </row>
    <row r="27" spans="1:65" ht="12.75" customHeight="1" x14ac:dyDescent="0.2">
      <c r="A27" s="444"/>
      <c r="B27" s="219" t="s">
        <v>238</v>
      </c>
      <c r="C27" s="220"/>
      <c r="D27" s="221"/>
      <c r="E27" s="218">
        <v>5.1021000000000001</v>
      </c>
      <c r="F27" s="218"/>
      <c r="G27" s="218"/>
      <c r="H27" s="220"/>
      <c r="I27" s="220"/>
      <c r="J27" s="221"/>
      <c r="K27" s="218"/>
      <c r="L27" s="218"/>
      <c r="M27" s="218"/>
      <c r="N27" s="222"/>
      <c r="O27" s="223"/>
      <c r="P27" s="224"/>
      <c r="Q27" s="225"/>
      <c r="R27" s="226"/>
      <c r="S27" s="227"/>
    </row>
    <row r="28" spans="1:65" ht="12.75" customHeight="1" x14ac:dyDescent="0.2">
      <c r="A28" s="444"/>
      <c r="B28" s="219" t="s">
        <v>428</v>
      </c>
      <c r="C28" s="220"/>
      <c r="D28" s="221"/>
      <c r="E28" s="218">
        <v>4.1853999999999996</v>
      </c>
      <c r="F28" s="218"/>
      <c r="G28" s="218"/>
      <c r="H28" s="223"/>
      <c r="I28" s="223"/>
      <c r="J28" s="224"/>
      <c r="K28" s="225"/>
      <c r="L28" s="226"/>
      <c r="M28" s="227"/>
      <c r="N28" s="222"/>
      <c r="O28" s="223"/>
      <c r="P28" s="224"/>
      <c r="Q28" s="225"/>
      <c r="R28" s="226"/>
      <c r="S28" s="227"/>
    </row>
    <row r="29" spans="1:65" ht="12.75" customHeight="1" x14ac:dyDescent="0.2">
      <c r="A29" s="444"/>
      <c r="B29" s="219" t="s">
        <v>627</v>
      </c>
      <c r="C29" s="220"/>
      <c r="D29" s="221"/>
      <c r="E29" s="218">
        <v>3.7185000000000001</v>
      </c>
      <c r="F29" s="218"/>
      <c r="G29" s="218"/>
      <c r="H29" s="223"/>
      <c r="I29" s="223"/>
      <c r="J29" s="224"/>
      <c r="K29" s="225"/>
      <c r="L29" s="226"/>
      <c r="M29" s="227"/>
      <c r="N29" s="222"/>
      <c r="O29" s="223"/>
      <c r="P29" s="224"/>
      <c r="Q29" s="225"/>
      <c r="R29" s="226"/>
      <c r="S29" s="227"/>
    </row>
    <row r="30" spans="1:65" ht="12.75" customHeight="1" x14ac:dyDescent="0.2">
      <c r="A30" s="444"/>
      <c r="B30" s="219" t="s">
        <v>629</v>
      </c>
      <c r="C30" s="220"/>
      <c r="D30" s="221"/>
      <c r="E30" s="218">
        <v>3.7151000000000001</v>
      </c>
      <c r="F30" s="218"/>
      <c r="G30" s="218"/>
      <c r="H30" s="223"/>
      <c r="I30" s="223"/>
      <c r="J30" s="224"/>
      <c r="K30" s="225"/>
      <c r="L30" s="226"/>
      <c r="M30" s="227"/>
      <c r="N30" s="222"/>
      <c r="O30" s="223"/>
      <c r="P30" s="224"/>
      <c r="Q30" s="225"/>
      <c r="R30" s="226"/>
      <c r="S30" s="227"/>
    </row>
    <row r="31" spans="1:65" ht="12.75" customHeight="1" x14ac:dyDescent="0.2">
      <c r="A31" s="444"/>
      <c r="B31" s="219" t="s">
        <v>182</v>
      </c>
      <c r="C31" s="220"/>
      <c r="D31" s="221"/>
      <c r="E31" s="218">
        <v>3.7126000000000001</v>
      </c>
      <c r="F31" s="218"/>
      <c r="G31" s="218"/>
      <c r="H31" s="223"/>
      <c r="I31" s="223"/>
      <c r="J31" s="224"/>
      <c r="K31" s="225"/>
      <c r="L31" s="226"/>
      <c r="M31" s="227"/>
      <c r="N31" s="222"/>
      <c r="O31" s="223"/>
      <c r="P31" s="224"/>
      <c r="Q31" s="225"/>
      <c r="R31" s="226"/>
      <c r="S31" s="227"/>
    </row>
    <row r="32" spans="1:65" ht="12.75" customHeight="1" x14ac:dyDescent="0.2">
      <c r="A32" s="444"/>
      <c r="B32" s="222"/>
      <c r="C32" s="223"/>
      <c r="D32" s="224"/>
      <c r="E32" s="477"/>
      <c r="F32" s="478"/>
      <c r="G32" s="479"/>
      <c r="H32" s="222"/>
      <c r="I32" s="223"/>
      <c r="J32" s="224"/>
      <c r="K32" s="225"/>
      <c r="L32" s="226"/>
      <c r="M32" s="227"/>
      <c r="N32" s="222"/>
      <c r="O32" s="223"/>
      <c r="P32" s="224"/>
      <c r="Q32" s="225"/>
      <c r="R32" s="226"/>
      <c r="S32" s="227"/>
    </row>
    <row r="33" spans="1:21" ht="12.75" customHeight="1" x14ac:dyDescent="0.2">
      <c r="A33" s="444"/>
      <c r="B33" s="222"/>
      <c r="C33" s="223"/>
      <c r="D33" s="224"/>
      <c r="E33" s="225"/>
      <c r="F33" s="226"/>
      <c r="G33" s="227"/>
      <c r="H33" s="222"/>
      <c r="I33" s="223"/>
      <c r="J33" s="224"/>
      <c r="K33" s="225"/>
      <c r="L33" s="226"/>
      <c r="M33" s="227"/>
      <c r="N33" s="222"/>
      <c r="O33" s="223"/>
      <c r="P33" s="224"/>
      <c r="Q33" s="225"/>
      <c r="R33" s="226"/>
      <c r="S33" s="227"/>
    </row>
    <row r="34" spans="1:21" ht="15" customHeight="1" x14ac:dyDescent="0.2">
      <c r="A34" s="444"/>
      <c r="B34" s="267" t="s">
        <v>18</v>
      </c>
      <c r="C34" s="397"/>
      <c r="D34" s="398"/>
      <c r="E34" s="384">
        <f>SUM(E22:G33)</f>
        <v>67.020200000000003</v>
      </c>
      <c r="F34" s="385"/>
      <c r="G34" s="445"/>
      <c r="H34" s="267" t="s">
        <v>18</v>
      </c>
      <c r="I34" s="397"/>
      <c r="J34" s="398"/>
      <c r="K34" s="384">
        <f>SUM(K22:M33)</f>
        <v>13.321099999999999</v>
      </c>
      <c r="L34" s="385"/>
      <c r="M34" s="445"/>
      <c r="N34" s="267" t="s">
        <v>18</v>
      </c>
      <c r="O34" s="397"/>
      <c r="P34" s="398"/>
      <c r="Q34" s="384">
        <f>SUM(Q22:S33)</f>
        <v>20.8962</v>
      </c>
      <c r="R34" s="385"/>
      <c r="S34" s="445"/>
    </row>
    <row r="35" spans="1:21" x14ac:dyDescent="0.2">
      <c r="A35" s="114"/>
      <c r="E35" s="300"/>
      <c r="F35" s="260"/>
      <c r="G35" s="261"/>
      <c r="H35" s="329"/>
      <c r="I35" s="260"/>
      <c r="J35" s="261"/>
      <c r="K35" s="329"/>
      <c r="L35" s="260"/>
      <c r="M35" s="261"/>
      <c r="N35" s="329"/>
      <c r="O35" s="260"/>
      <c r="P35" s="261"/>
      <c r="Q35" s="329"/>
      <c r="R35" s="260"/>
      <c r="S35" s="261"/>
    </row>
    <row r="36" spans="1:21" ht="12.75" customHeight="1" x14ac:dyDescent="0.2">
      <c r="A36" s="356" t="s">
        <v>78</v>
      </c>
      <c r="B36" s="259" t="s">
        <v>78</v>
      </c>
      <c r="C36" s="262"/>
      <c r="D36" s="263"/>
      <c r="E36" s="259" t="s">
        <v>356</v>
      </c>
      <c r="F36" s="262"/>
      <c r="G36" s="263"/>
      <c r="H36" s="259" t="s">
        <v>78</v>
      </c>
      <c r="I36" s="262"/>
      <c r="J36" s="263"/>
      <c r="K36" s="259" t="s">
        <v>356</v>
      </c>
      <c r="L36" s="262"/>
      <c r="M36" s="263"/>
      <c r="N36" s="259" t="s">
        <v>78</v>
      </c>
      <c r="O36" s="262"/>
      <c r="P36" s="263"/>
      <c r="Q36" s="259" t="s">
        <v>356</v>
      </c>
      <c r="R36" s="262"/>
      <c r="S36" s="263"/>
    </row>
    <row r="37" spans="1:21" ht="12.75" customHeight="1" x14ac:dyDescent="0.2">
      <c r="A37" s="343"/>
      <c r="B37" s="222" t="s">
        <v>79</v>
      </c>
      <c r="C37" s="223"/>
      <c r="D37" s="224"/>
      <c r="E37" s="225">
        <v>76.210836632946595</v>
      </c>
      <c r="F37" s="226"/>
      <c r="G37" s="227"/>
      <c r="H37" s="222" t="s">
        <v>77</v>
      </c>
      <c r="I37" s="223"/>
      <c r="J37" s="224"/>
      <c r="K37" s="225">
        <v>86.678582012237101</v>
      </c>
      <c r="L37" s="226"/>
      <c r="M37" s="227"/>
      <c r="N37" s="222" t="s">
        <v>77</v>
      </c>
      <c r="O37" s="223"/>
      <c r="P37" s="224"/>
      <c r="Q37" s="225">
        <v>79.103734082161594</v>
      </c>
      <c r="R37" s="226"/>
      <c r="S37" s="227"/>
      <c r="U37" s="6" t="s">
        <v>333</v>
      </c>
    </row>
    <row r="38" spans="1:21" ht="12.75" customHeight="1" x14ac:dyDescent="0.2">
      <c r="A38" s="343"/>
      <c r="B38" s="222" t="s">
        <v>85</v>
      </c>
      <c r="C38" s="223"/>
      <c r="D38" s="224"/>
      <c r="E38" s="225">
        <v>20.573460054923899</v>
      </c>
      <c r="F38" s="226"/>
      <c r="G38" s="227"/>
      <c r="H38" s="453" t="s">
        <v>79</v>
      </c>
      <c r="I38" s="454"/>
      <c r="J38" s="455"/>
      <c r="K38" s="225">
        <v>8.3339942180188995</v>
      </c>
      <c r="L38" s="226"/>
      <c r="M38" s="227"/>
      <c r="N38" s="222" t="s">
        <v>85</v>
      </c>
      <c r="O38" s="223"/>
      <c r="P38" s="224"/>
      <c r="Q38" s="225">
        <v>20.0467027504368</v>
      </c>
      <c r="R38" s="226"/>
      <c r="S38" s="227"/>
    </row>
    <row r="39" spans="1:21" ht="12.75" customHeight="1" x14ac:dyDescent="0.2">
      <c r="A39" s="343"/>
      <c r="B39" s="222" t="s">
        <v>77</v>
      </c>
      <c r="C39" s="223"/>
      <c r="D39" s="224"/>
      <c r="E39" s="225">
        <v>2.9672968201518</v>
      </c>
      <c r="F39" s="226"/>
      <c r="G39" s="227"/>
      <c r="H39" s="457" t="s">
        <v>85</v>
      </c>
      <c r="I39" s="458"/>
      <c r="J39" s="459"/>
      <c r="K39" s="225">
        <v>4.9874237697439003</v>
      </c>
      <c r="L39" s="226"/>
      <c r="M39" s="227"/>
      <c r="N39" s="151" t="s">
        <v>82</v>
      </c>
      <c r="Q39" s="225">
        <v>0.84956316740159998</v>
      </c>
      <c r="R39" s="226"/>
      <c r="S39" s="227"/>
    </row>
    <row r="40" spans="1:21" ht="12.75" customHeight="1" x14ac:dyDescent="0.2">
      <c r="A40" s="343"/>
      <c r="B40" s="460" t="s">
        <v>82</v>
      </c>
      <c r="C40" s="461"/>
      <c r="D40" s="462"/>
      <c r="E40" s="463">
        <v>0.24840649197770001</v>
      </c>
      <c r="F40" s="464"/>
      <c r="G40" s="465"/>
      <c r="H40" s="225"/>
      <c r="I40" s="226"/>
      <c r="J40" s="227"/>
      <c r="K40" s="225"/>
      <c r="L40" s="226"/>
      <c r="M40" s="227"/>
      <c r="N40" s="222"/>
      <c r="O40" s="223"/>
      <c r="P40" s="224"/>
      <c r="Q40" s="225"/>
      <c r="R40" s="226"/>
      <c r="S40" s="227"/>
    </row>
    <row r="41" spans="1:21" x14ac:dyDescent="0.2">
      <c r="A41" s="343"/>
      <c r="H41" s="480"/>
      <c r="I41" s="223"/>
      <c r="J41" s="224"/>
      <c r="K41" s="59"/>
      <c r="L41" s="60"/>
      <c r="M41" s="61"/>
      <c r="N41" s="222"/>
      <c r="O41" s="223"/>
      <c r="P41" s="224"/>
      <c r="Q41" s="59"/>
      <c r="R41" s="60"/>
      <c r="S41" s="61"/>
    </row>
    <row r="42" spans="1:21" ht="12.75" customHeight="1" x14ac:dyDescent="0.2">
      <c r="A42" s="344"/>
      <c r="B42" s="267" t="s">
        <v>41</v>
      </c>
      <c r="C42" s="397"/>
      <c r="D42" s="398"/>
      <c r="E42" s="384">
        <f>SUM(E37:G40)</f>
        <v>100</v>
      </c>
      <c r="F42" s="385"/>
      <c r="G42" s="386"/>
      <c r="H42" s="267" t="s">
        <v>41</v>
      </c>
      <c r="I42" s="397"/>
      <c r="J42" s="398"/>
      <c r="K42" s="384">
        <f>SUM(K37:M41)</f>
        <v>99.999999999999901</v>
      </c>
      <c r="L42" s="385"/>
      <c r="M42" s="386"/>
      <c r="N42" s="267" t="s">
        <v>41</v>
      </c>
      <c r="O42" s="397"/>
      <c r="P42" s="398"/>
      <c r="Q42" s="384">
        <f>SUM(Q37:S41)</f>
        <v>99.999999999999986</v>
      </c>
      <c r="R42" s="385"/>
      <c r="S42" s="386"/>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414" t="s">
        <v>12</v>
      </c>
      <c r="B44" s="294" t="s">
        <v>0</v>
      </c>
      <c r="C44" s="295"/>
      <c r="D44" s="296"/>
      <c r="E44" s="294" t="s">
        <v>1</v>
      </c>
      <c r="F44" s="295"/>
      <c r="G44" s="296"/>
      <c r="H44" s="294" t="s">
        <v>0</v>
      </c>
      <c r="I44" s="295"/>
      <c r="J44" s="296"/>
      <c r="K44" s="294" t="s">
        <v>1</v>
      </c>
      <c r="L44" s="295"/>
      <c r="M44" s="296"/>
      <c r="N44" s="294" t="s">
        <v>0</v>
      </c>
      <c r="O44" s="295"/>
      <c r="P44" s="296"/>
      <c r="Q44" s="294" t="s">
        <v>1</v>
      </c>
      <c r="R44" s="295"/>
      <c r="S44" s="296"/>
    </row>
    <row r="45" spans="1:21" ht="25.5" x14ac:dyDescent="0.2">
      <c r="A45" s="414"/>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187" t="s">
        <v>439</v>
      </c>
      <c r="B46" s="173">
        <v>6.8459000000000003</v>
      </c>
      <c r="C46" s="173">
        <v>6.9088000000000003</v>
      </c>
      <c r="D46" s="173">
        <v>5.5453999999999999</v>
      </c>
      <c r="E46" s="173">
        <v>6.8964999999999996</v>
      </c>
      <c r="F46" s="173">
        <v>6.9088000000000003</v>
      </c>
      <c r="G46" s="173">
        <v>5.5453999999999999</v>
      </c>
      <c r="H46" s="173">
        <v>6.2240000000000002</v>
      </c>
      <c r="I46" s="173">
        <v>6.4496000000000002</v>
      </c>
      <c r="J46" s="173">
        <v>5.5453999999999999</v>
      </c>
      <c r="K46" s="173">
        <v>6.3544999999999998</v>
      </c>
      <c r="L46" s="173">
        <v>6.4496000000000002</v>
      </c>
      <c r="M46" s="173">
        <v>5.5453999999999999</v>
      </c>
      <c r="N46" s="173">
        <v>5.0385</v>
      </c>
      <c r="O46" s="173">
        <v>6.5838000000000001</v>
      </c>
      <c r="P46" s="173">
        <v>5.5453999999999999</v>
      </c>
      <c r="Q46" s="173">
        <v>5.4659000000000004</v>
      </c>
      <c r="R46" s="173">
        <v>6.5838000000000001</v>
      </c>
      <c r="S46" s="173">
        <v>5.5453999999999999</v>
      </c>
      <c r="T46" s="6" t="s">
        <v>333</v>
      </c>
    </row>
    <row r="47" spans="1:21" x14ac:dyDescent="0.2">
      <c r="A47" s="206" t="s">
        <v>440</v>
      </c>
      <c r="B47" s="173">
        <v>6.6943999999999999</v>
      </c>
      <c r="C47" s="173">
        <v>6.7487000000000004</v>
      </c>
      <c r="D47" s="173">
        <v>5.3727</v>
      </c>
      <c r="E47" s="173">
        <v>6.7451999999999996</v>
      </c>
      <c r="F47" s="173">
        <v>6.7487000000000004</v>
      </c>
      <c r="G47" s="173">
        <v>5.3727</v>
      </c>
      <c r="H47" s="173">
        <v>6.2408999999999999</v>
      </c>
      <c r="I47" s="173">
        <v>6.4542000000000002</v>
      </c>
      <c r="J47" s="173">
        <v>5.3727</v>
      </c>
      <c r="K47" s="173">
        <v>6.3712999999999997</v>
      </c>
      <c r="L47" s="173">
        <v>6.4542000000000002</v>
      </c>
      <c r="M47" s="173">
        <v>5.3727</v>
      </c>
      <c r="N47" s="173">
        <v>5.1174999999999997</v>
      </c>
      <c r="O47" s="173">
        <v>6.7625999999999999</v>
      </c>
      <c r="P47" s="173">
        <v>5.3727</v>
      </c>
      <c r="Q47" s="173">
        <v>5.5473999999999997</v>
      </c>
      <c r="R47" s="173">
        <v>6.7625999999999999</v>
      </c>
      <c r="S47" s="173">
        <v>5.3727</v>
      </c>
    </row>
    <row r="48" spans="1:21" x14ac:dyDescent="0.2">
      <c r="A48" s="187" t="s">
        <v>441</v>
      </c>
      <c r="B48" s="173">
        <v>6.8708</v>
      </c>
      <c r="C48" s="173">
        <v>6.8567</v>
      </c>
      <c r="D48" s="173">
        <v>5.7746000000000004</v>
      </c>
      <c r="E48" s="173">
        <v>6.9218000000000002</v>
      </c>
      <c r="F48" s="173">
        <v>6.8567</v>
      </c>
      <c r="G48" s="173">
        <v>5.7746000000000004</v>
      </c>
      <c r="H48" s="173">
        <v>6.1923000000000004</v>
      </c>
      <c r="I48" s="173">
        <v>6.3562000000000003</v>
      </c>
      <c r="J48" s="173">
        <v>5.7746000000000004</v>
      </c>
      <c r="K48" s="173">
        <v>6.3230000000000004</v>
      </c>
      <c r="L48" s="173">
        <v>6.3562000000000003</v>
      </c>
      <c r="M48" s="173">
        <v>5.7746000000000004</v>
      </c>
      <c r="N48" s="173">
        <v>5.1787000000000001</v>
      </c>
      <c r="O48" s="173">
        <v>7.1311</v>
      </c>
      <c r="P48" s="173">
        <v>5.7746000000000004</v>
      </c>
      <c r="Q48" s="173">
        <v>5.6105</v>
      </c>
      <c r="R48" s="173">
        <v>7.1311</v>
      </c>
      <c r="S48" s="173">
        <v>5.7746000000000004</v>
      </c>
      <c r="T48" s="6" t="s">
        <v>333</v>
      </c>
    </row>
    <row r="49" spans="1:21" x14ac:dyDescent="0.2">
      <c r="A49" s="206" t="s">
        <v>442</v>
      </c>
      <c r="B49" s="173">
        <v>7.4047999999999998</v>
      </c>
      <c r="C49" s="173">
        <v>7.3406000000000002</v>
      </c>
      <c r="D49" s="173">
        <v>7.5427999999999997</v>
      </c>
      <c r="E49" s="173">
        <v>7.4588999999999999</v>
      </c>
      <c r="F49" s="173">
        <v>7.3406000000000002</v>
      </c>
      <c r="G49" s="173">
        <v>7.5427999999999997</v>
      </c>
      <c r="H49" s="173">
        <v>6.6064999999999996</v>
      </c>
      <c r="I49" s="173">
        <v>6.7713999999999999</v>
      </c>
      <c r="J49" s="173">
        <v>7.5427999999999997</v>
      </c>
      <c r="K49" s="173">
        <v>6.7450000000000001</v>
      </c>
      <c r="L49" s="173">
        <v>6.7713999999999999</v>
      </c>
      <c r="M49" s="173">
        <v>7.5427999999999997</v>
      </c>
      <c r="N49" s="173">
        <v>6.1264000000000003</v>
      </c>
      <c r="O49" s="173">
        <v>7.6025</v>
      </c>
      <c r="P49" s="173">
        <v>7.5427999999999997</v>
      </c>
      <c r="Q49" s="173">
        <v>6.5865</v>
      </c>
      <c r="R49" s="173">
        <v>7.6025</v>
      </c>
      <c r="S49" s="173">
        <v>7.5427999999999997</v>
      </c>
      <c r="U49" s="6" t="s">
        <v>333</v>
      </c>
    </row>
    <row r="50" spans="1:21" x14ac:dyDescent="0.2">
      <c r="A50" s="187" t="s">
        <v>443</v>
      </c>
      <c r="B50" s="173">
        <v>6.1619000000000002</v>
      </c>
      <c r="C50" s="173">
        <v>6.2769000000000004</v>
      </c>
      <c r="D50" s="173">
        <v>5.9691000000000001</v>
      </c>
      <c r="E50" s="173">
        <v>6.2649999999999997</v>
      </c>
      <c r="F50" s="173">
        <v>6.2769000000000004</v>
      </c>
      <c r="G50" s="173">
        <v>5.9691000000000001</v>
      </c>
      <c r="H50" s="173">
        <v>5.7160000000000002</v>
      </c>
      <c r="I50" s="173">
        <v>5.8952999999999998</v>
      </c>
      <c r="J50" s="173">
        <v>5.9691000000000001</v>
      </c>
      <c r="K50" s="173">
        <v>5.8533999999999997</v>
      </c>
      <c r="L50" s="173">
        <v>5.8952999999999998</v>
      </c>
      <c r="M50" s="173">
        <v>5.9691000000000001</v>
      </c>
      <c r="N50" s="3" t="s">
        <v>17</v>
      </c>
      <c r="O50" s="3" t="s">
        <v>17</v>
      </c>
      <c r="P50" s="3" t="s">
        <v>17</v>
      </c>
      <c r="Q50" s="3" t="s">
        <v>17</v>
      </c>
      <c r="R50" s="3" t="s">
        <v>17</v>
      </c>
      <c r="S50" s="3" t="s">
        <v>17</v>
      </c>
    </row>
    <row r="51" spans="1:21" x14ac:dyDescent="0.2">
      <c r="A51" s="206" t="s">
        <v>444</v>
      </c>
      <c r="B51" s="173">
        <v>5.2704000000000004</v>
      </c>
      <c r="C51" s="173">
        <v>5.3535000000000004</v>
      </c>
      <c r="D51" s="173">
        <v>5.5221999999999998</v>
      </c>
      <c r="E51" s="173">
        <v>5.3750999999999998</v>
      </c>
      <c r="F51" s="173">
        <v>5.3535000000000004</v>
      </c>
      <c r="G51" s="173">
        <v>5.5221999999999998</v>
      </c>
      <c r="H51" s="173">
        <v>4.7426000000000004</v>
      </c>
      <c r="I51" s="173">
        <v>4.9202000000000004</v>
      </c>
      <c r="J51" s="173">
        <v>5.5221999999999998</v>
      </c>
      <c r="K51" s="173">
        <v>4.8788</v>
      </c>
      <c r="L51" s="173">
        <v>4.9202000000000004</v>
      </c>
      <c r="M51" s="173">
        <v>5.5221999999999998</v>
      </c>
      <c r="N51" s="52" t="s">
        <v>17</v>
      </c>
      <c r="O51" s="52" t="s">
        <v>17</v>
      </c>
      <c r="P51" s="52" t="s">
        <v>17</v>
      </c>
      <c r="Q51" s="52" t="s">
        <v>17</v>
      </c>
      <c r="R51" s="52" t="s">
        <v>17</v>
      </c>
      <c r="S51" s="52" t="s">
        <v>17</v>
      </c>
      <c r="U51" s="6" t="s">
        <v>333</v>
      </c>
    </row>
    <row r="52" spans="1:21" x14ac:dyDescent="0.2">
      <c r="A52" s="187" t="s">
        <v>445</v>
      </c>
      <c r="B52" s="173">
        <v>6.9131</v>
      </c>
      <c r="C52" s="173" t="s">
        <v>17</v>
      </c>
      <c r="D52" s="173">
        <v>5.9763000000000002</v>
      </c>
      <c r="E52" s="173">
        <v>6.8589000000000002</v>
      </c>
      <c r="F52" s="173">
        <v>6.7507000000000001</v>
      </c>
      <c r="G52" s="173">
        <v>6.4885999999999999</v>
      </c>
      <c r="H52" s="173">
        <v>4.7748999999999997</v>
      </c>
      <c r="I52" s="173">
        <v>4.9427000000000003</v>
      </c>
      <c r="J52" s="173">
        <v>5.6417999999999999</v>
      </c>
      <c r="K52" s="173">
        <v>4.9112</v>
      </c>
      <c r="L52" s="173">
        <v>4.9427000000000003</v>
      </c>
      <c r="M52" s="173">
        <v>5.6417999999999999</v>
      </c>
      <c r="N52" s="173">
        <v>5.9264000000000001</v>
      </c>
      <c r="O52" s="173">
        <v>7.1780999999999997</v>
      </c>
      <c r="P52" s="173">
        <v>6.8891999999999998</v>
      </c>
      <c r="Q52" s="173">
        <v>6.3853</v>
      </c>
      <c r="R52" s="173">
        <v>7.1780999999999997</v>
      </c>
      <c r="S52" s="173">
        <v>6.8891999999999998</v>
      </c>
    </row>
    <row r="53" spans="1:21" x14ac:dyDescent="0.2">
      <c r="A53" s="206" t="s">
        <v>365</v>
      </c>
      <c r="B53" s="174">
        <v>10013</v>
      </c>
      <c r="C53" s="174">
        <v>10013</v>
      </c>
      <c r="D53" s="174">
        <v>10011</v>
      </c>
      <c r="E53" s="174">
        <v>10013</v>
      </c>
      <c r="F53" s="174">
        <v>10013</v>
      </c>
      <c r="G53" s="174">
        <v>10011</v>
      </c>
      <c r="H53" s="174">
        <v>10012</v>
      </c>
      <c r="I53" s="174">
        <v>10012</v>
      </c>
      <c r="J53" s="174">
        <v>10011</v>
      </c>
      <c r="K53" s="174">
        <v>10012</v>
      </c>
      <c r="L53" s="174">
        <v>10012</v>
      </c>
      <c r="M53" s="174">
        <v>10011</v>
      </c>
      <c r="N53" s="174">
        <v>10010</v>
      </c>
      <c r="O53" s="174">
        <v>10013</v>
      </c>
      <c r="P53" s="174">
        <v>10011</v>
      </c>
      <c r="Q53" s="174">
        <v>10010</v>
      </c>
      <c r="R53" s="174">
        <v>10013</v>
      </c>
      <c r="S53" s="174">
        <v>10011</v>
      </c>
    </row>
    <row r="54" spans="1:21" ht="12.75" customHeight="1" x14ac:dyDescent="0.2">
      <c r="A54" s="206" t="s">
        <v>366</v>
      </c>
      <c r="B54" s="174">
        <v>10028</v>
      </c>
      <c r="C54" s="174">
        <v>10028</v>
      </c>
      <c r="D54" s="174">
        <v>10022</v>
      </c>
      <c r="E54" s="174">
        <v>10028</v>
      </c>
      <c r="F54" s="174">
        <v>10028</v>
      </c>
      <c r="G54" s="174">
        <v>10022</v>
      </c>
      <c r="H54" s="174">
        <v>10026</v>
      </c>
      <c r="I54" s="174">
        <v>10027</v>
      </c>
      <c r="J54" s="174">
        <v>10022</v>
      </c>
      <c r="K54" s="174">
        <v>10026</v>
      </c>
      <c r="L54" s="174">
        <v>10027</v>
      </c>
      <c r="M54" s="174">
        <v>10022</v>
      </c>
      <c r="N54" s="174">
        <v>10021</v>
      </c>
      <c r="O54" s="174">
        <v>10028</v>
      </c>
      <c r="P54" s="174">
        <v>10022</v>
      </c>
      <c r="Q54" s="174">
        <v>10023</v>
      </c>
      <c r="R54" s="174">
        <v>10028</v>
      </c>
      <c r="S54" s="174">
        <v>10022</v>
      </c>
    </row>
    <row r="55" spans="1:21" ht="12.75" customHeight="1" x14ac:dyDescent="0.2">
      <c r="A55" s="206" t="s">
        <v>367</v>
      </c>
      <c r="B55" s="174">
        <v>10055</v>
      </c>
      <c r="C55" s="174">
        <v>10055</v>
      </c>
      <c r="D55" s="174">
        <v>10046</v>
      </c>
      <c r="E55" s="174">
        <v>10055</v>
      </c>
      <c r="F55" s="174">
        <v>10055</v>
      </c>
      <c r="G55" s="174">
        <v>10046</v>
      </c>
      <c r="H55" s="174">
        <v>10050</v>
      </c>
      <c r="I55" s="174">
        <v>10051</v>
      </c>
      <c r="J55" s="174">
        <v>10046</v>
      </c>
      <c r="K55" s="174">
        <v>10051</v>
      </c>
      <c r="L55" s="174">
        <v>10051</v>
      </c>
      <c r="M55" s="174">
        <v>10046</v>
      </c>
      <c r="N55" s="174">
        <v>10042</v>
      </c>
      <c r="O55" s="174">
        <v>10057</v>
      </c>
      <c r="P55" s="174">
        <v>10046</v>
      </c>
      <c r="Q55" s="174">
        <v>10045</v>
      </c>
      <c r="R55" s="174">
        <v>10057</v>
      </c>
      <c r="S55" s="174">
        <v>10046</v>
      </c>
    </row>
    <row r="56" spans="1:21" x14ac:dyDescent="0.2">
      <c r="A56" s="187" t="s">
        <v>361</v>
      </c>
      <c r="B56" s="174">
        <v>10743</v>
      </c>
      <c r="C56" s="174">
        <v>10736</v>
      </c>
      <c r="D56" s="174">
        <v>10756</v>
      </c>
      <c r="E56" s="174">
        <v>10748</v>
      </c>
      <c r="F56" s="174">
        <v>10736</v>
      </c>
      <c r="G56" s="174">
        <v>10756</v>
      </c>
      <c r="H56" s="174">
        <v>10663</v>
      </c>
      <c r="I56" s="174">
        <v>10679</v>
      </c>
      <c r="J56" s="174">
        <v>10756</v>
      </c>
      <c r="K56" s="174">
        <v>10676</v>
      </c>
      <c r="L56" s="174">
        <v>10679</v>
      </c>
      <c r="M56" s="174">
        <v>10756</v>
      </c>
      <c r="N56" s="174">
        <v>10614</v>
      </c>
      <c r="O56" s="174">
        <v>10762</v>
      </c>
      <c r="P56" s="174">
        <v>10756</v>
      </c>
      <c r="Q56" s="174">
        <v>10661</v>
      </c>
      <c r="R56" s="174">
        <v>10762</v>
      </c>
      <c r="S56" s="174">
        <v>10756</v>
      </c>
    </row>
    <row r="57" spans="1:21" x14ac:dyDescent="0.2">
      <c r="A57" s="187" t="s">
        <v>362</v>
      </c>
      <c r="B57" s="174">
        <v>11967</v>
      </c>
      <c r="C57" s="174">
        <v>12006</v>
      </c>
      <c r="D57" s="174">
        <v>11902</v>
      </c>
      <c r="E57" s="174">
        <v>12002</v>
      </c>
      <c r="F57" s="174">
        <v>12006</v>
      </c>
      <c r="G57" s="174">
        <v>11902</v>
      </c>
      <c r="H57" s="174">
        <v>11816</v>
      </c>
      <c r="I57" s="174">
        <v>11880</v>
      </c>
      <c r="J57" s="174">
        <v>11902</v>
      </c>
      <c r="K57" s="174">
        <v>11863</v>
      </c>
      <c r="L57" s="174">
        <v>11880</v>
      </c>
      <c r="M57" s="174">
        <v>11902</v>
      </c>
      <c r="N57" s="34" t="s">
        <v>17</v>
      </c>
      <c r="O57" s="34" t="s">
        <v>17</v>
      </c>
      <c r="P57" s="34" t="s">
        <v>17</v>
      </c>
      <c r="Q57" s="34" t="s">
        <v>17</v>
      </c>
      <c r="R57" s="34" t="s">
        <v>17</v>
      </c>
      <c r="S57" s="34" t="s">
        <v>17</v>
      </c>
    </row>
    <row r="58" spans="1:21" x14ac:dyDescent="0.2">
      <c r="A58" s="187" t="s">
        <v>363</v>
      </c>
      <c r="B58" s="174">
        <v>12932</v>
      </c>
      <c r="C58" s="174">
        <v>12983</v>
      </c>
      <c r="D58" s="174">
        <v>13087</v>
      </c>
      <c r="E58" s="174">
        <v>12996</v>
      </c>
      <c r="F58" s="174">
        <v>12983</v>
      </c>
      <c r="G58" s="174">
        <v>13087</v>
      </c>
      <c r="H58" s="174">
        <v>12610</v>
      </c>
      <c r="I58" s="174">
        <v>12718</v>
      </c>
      <c r="J58" s="174">
        <v>13087</v>
      </c>
      <c r="K58" s="174">
        <v>12693</v>
      </c>
      <c r="L58" s="174">
        <v>12718</v>
      </c>
      <c r="M58" s="174">
        <v>13087</v>
      </c>
      <c r="N58" s="34" t="s">
        <v>17</v>
      </c>
      <c r="O58" s="34" t="s">
        <v>17</v>
      </c>
      <c r="P58" s="34" t="s">
        <v>17</v>
      </c>
      <c r="Q58" s="34" t="s">
        <v>17</v>
      </c>
      <c r="R58" s="34" t="s">
        <v>17</v>
      </c>
      <c r="S58" s="34" t="s">
        <v>17</v>
      </c>
    </row>
    <row r="59" spans="1:21" ht="25.5" x14ac:dyDescent="0.2">
      <c r="A59" s="187" t="s">
        <v>364</v>
      </c>
      <c r="B59" s="174">
        <v>45416</v>
      </c>
      <c r="C59" s="174" t="s">
        <v>17</v>
      </c>
      <c r="D59" s="174">
        <v>37212</v>
      </c>
      <c r="E59" s="174">
        <v>21932</v>
      </c>
      <c r="F59" s="174">
        <v>21670</v>
      </c>
      <c r="G59" s="174">
        <v>21049</v>
      </c>
      <c r="H59" s="174">
        <v>12800</v>
      </c>
      <c r="I59" s="174">
        <v>12909</v>
      </c>
      <c r="J59" s="174">
        <v>13371</v>
      </c>
      <c r="K59" s="174">
        <v>12889</v>
      </c>
      <c r="L59" s="174">
        <v>12909</v>
      </c>
      <c r="M59" s="174">
        <v>13371</v>
      </c>
      <c r="N59" s="174">
        <v>11384</v>
      </c>
      <c r="O59" s="174">
        <v>11690</v>
      </c>
      <c r="P59" s="174">
        <v>11619</v>
      </c>
      <c r="Q59" s="174">
        <v>11496</v>
      </c>
      <c r="R59" s="174">
        <v>11690</v>
      </c>
      <c r="S59" s="174">
        <v>11619</v>
      </c>
    </row>
    <row r="60" spans="1:21" x14ac:dyDescent="0.2">
      <c r="A60" s="4"/>
      <c r="B60" s="11"/>
      <c r="C60" s="10"/>
      <c r="D60" s="10"/>
      <c r="E60" s="3"/>
      <c r="F60" s="3"/>
      <c r="G60" s="3"/>
      <c r="H60" s="3"/>
      <c r="I60" s="12"/>
      <c r="J60" s="3"/>
      <c r="K60" s="12" t="s">
        <v>333</v>
      </c>
      <c r="L60" s="12"/>
      <c r="M60" s="3"/>
      <c r="N60" s="3"/>
      <c r="O60" s="3"/>
      <c r="P60" s="3"/>
      <c r="Q60" s="12"/>
      <c r="R60" s="3"/>
      <c r="S60" s="3"/>
    </row>
    <row r="61" spans="1:21" s="75" customFormat="1" ht="51" x14ac:dyDescent="0.2">
      <c r="A61" s="98" t="s">
        <v>143</v>
      </c>
      <c r="B61" s="115"/>
      <c r="C61" s="13" t="s">
        <v>462</v>
      </c>
      <c r="D61" s="13" t="s">
        <v>47</v>
      </c>
      <c r="E61" s="115"/>
      <c r="F61" s="13" t="str">
        <f>+C61</f>
        <v>CRISIL Liquid Debt A-I Index</v>
      </c>
      <c r="G61" s="13" t="s">
        <v>47</v>
      </c>
      <c r="H61" s="115" t="s">
        <v>333</v>
      </c>
      <c r="I61" s="13" t="s">
        <v>72</v>
      </c>
      <c r="J61" s="116" t="s">
        <v>63</v>
      </c>
      <c r="K61" s="13"/>
      <c r="L61" s="13" t="s">
        <v>72</v>
      </c>
      <c r="M61" s="13" t="s">
        <v>63</v>
      </c>
      <c r="N61" s="115"/>
      <c r="O61" s="13" t="s">
        <v>463</v>
      </c>
      <c r="P61" s="116" t="s">
        <v>63</v>
      </c>
      <c r="Q61" s="13"/>
      <c r="R61" s="117" t="s">
        <v>463</v>
      </c>
      <c r="S61" s="13" t="s">
        <v>63</v>
      </c>
    </row>
    <row r="62" spans="1:21" s="209" customFormat="1" ht="15" customHeight="1" x14ac:dyDescent="0.2">
      <c r="A62" s="213" t="s">
        <v>13</v>
      </c>
      <c r="B62" s="167">
        <v>4511.9350999999997</v>
      </c>
      <c r="C62" s="168">
        <v>4134.7791999999999</v>
      </c>
      <c r="D62" s="168">
        <v>7410.9129999999996</v>
      </c>
      <c r="E62" s="167">
        <v>4572.1134000000002</v>
      </c>
      <c r="F62" s="168">
        <f>C62</f>
        <v>4134.7791999999999</v>
      </c>
      <c r="G62" s="168">
        <f>D62</f>
        <v>7410.9129999999996</v>
      </c>
      <c r="H62" s="167">
        <v>1280.0408</v>
      </c>
      <c r="I62" s="168">
        <v>2347.4699999999998</v>
      </c>
      <c r="J62" s="168">
        <f>+D62</f>
        <v>7410.9129999999996</v>
      </c>
      <c r="K62" s="167">
        <v>1288.8806</v>
      </c>
      <c r="L62" s="168">
        <f>I62</f>
        <v>2347.4699999999998</v>
      </c>
      <c r="M62" s="168">
        <f>J62</f>
        <v>7410.9129999999996</v>
      </c>
      <c r="N62" s="167">
        <v>1138.4411</v>
      </c>
      <c r="O62" s="168">
        <v>4892.7299999999996</v>
      </c>
      <c r="P62" s="168">
        <f>M62</f>
        <v>7410.9129999999996</v>
      </c>
      <c r="Q62" s="167">
        <v>1149.5785000000001</v>
      </c>
      <c r="R62" s="168">
        <f>O62</f>
        <v>4892.7299999999996</v>
      </c>
      <c r="S62" s="168">
        <f>P62</f>
        <v>7410.9129999999996</v>
      </c>
    </row>
    <row r="63" spans="1:21" s="105" customFormat="1" ht="15" customHeight="1" x14ac:dyDescent="0.2">
      <c r="A63" s="410" t="s">
        <v>135</v>
      </c>
      <c r="B63" s="471" t="s">
        <v>110</v>
      </c>
      <c r="C63" s="472"/>
      <c r="D63" s="472"/>
      <c r="E63" s="472"/>
      <c r="F63" s="472"/>
      <c r="G63" s="472"/>
      <c r="H63" s="472"/>
      <c r="I63" s="472"/>
      <c r="J63" s="472"/>
      <c r="K63" s="472"/>
      <c r="L63" s="472"/>
      <c r="M63" s="472"/>
      <c r="S63" s="118"/>
    </row>
    <row r="64" spans="1:21" x14ac:dyDescent="0.2">
      <c r="A64" s="412"/>
      <c r="B64" s="404" t="s">
        <v>350</v>
      </c>
      <c r="C64" s="404"/>
      <c r="D64" s="404"/>
      <c r="E64" s="404"/>
      <c r="F64" s="404"/>
      <c r="G64" s="404"/>
      <c r="H64" s="404" t="s">
        <v>352</v>
      </c>
      <c r="I64" s="404"/>
      <c r="J64" s="404"/>
      <c r="K64" s="404"/>
      <c r="L64" s="404"/>
      <c r="M64" s="404"/>
      <c r="N64" s="404" t="s">
        <v>351</v>
      </c>
      <c r="O64" s="404"/>
      <c r="P64" s="404"/>
      <c r="Q64" s="404"/>
      <c r="R64" s="404"/>
      <c r="S64" s="276"/>
    </row>
    <row r="65" spans="1:19" ht="24" customHeight="1" x14ac:dyDescent="0.2">
      <c r="A65" s="412"/>
      <c r="B65" s="403" t="s">
        <v>120</v>
      </c>
      <c r="C65" s="403"/>
      <c r="D65" s="403"/>
      <c r="E65" s="403"/>
      <c r="F65" s="403"/>
      <c r="G65" s="403"/>
      <c r="H65" s="403" t="s">
        <v>123</v>
      </c>
      <c r="I65" s="403"/>
      <c r="J65" s="403"/>
      <c r="K65" s="403"/>
      <c r="L65" s="403"/>
      <c r="M65" s="403"/>
      <c r="N65" s="403" t="s">
        <v>295</v>
      </c>
      <c r="O65" s="403"/>
      <c r="P65" s="403"/>
      <c r="Q65" s="403"/>
      <c r="R65" s="403"/>
      <c r="S65" s="403"/>
    </row>
    <row r="66" spans="1:19" x14ac:dyDescent="0.2">
      <c r="A66" s="412"/>
      <c r="B66" s="404" t="s">
        <v>344</v>
      </c>
      <c r="C66" s="404"/>
      <c r="D66" s="404"/>
      <c r="E66" s="404"/>
      <c r="F66" s="404"/>
      <c r="G66" s="404"/>
      <c r="H66" s="404" t="s">
        <v>121</v>
      </c>
      <c r="I66" s="404"/>
      <c r="J66" s="404"/>
      <c r="K66" s="404"/>
      <c r="L66" s="404"/>
      <c r="M66" s="404"/>
      <c r="N66" s="404" t="s">
        <v>121</v>
      </c>
      <c r="O66" s="404"/>
      <c r="P66" s="404"/>
      <c r="Q66" s="404"/>
      <c r="R66" s="404"/>
      <c r="S66" s="404"/>
    </row>
    <row r="67" spans="1:19" x14ac:dyDescent="0.2">
      <c r="A67" s="412"/>
      <c r="B67" s="456"/>
      <c r="C67" s="456"/>
      <c r="D67" s="456"/>
      <c r="E67" s="456"/>
      <c r="F67" s="456"/>
      <c r="G67" s="456"/>
      <c r="H67" s="456"/>
      <c r="I67" s="456"/>
      <c r="J67" s="456"/>
      <c r="K67" s="456"/>
      <c r="L67" s="456"/>
      <c r="M67" s="456"/>
      <c r="N67" s="456"/>
      <c r="O67" s="456"/>
      <c r="P67" s="456"/>
      <c r="Q67" s="456"/>
      <c r="R67" s="456"/>
      <c r="S67" s="456"/>
    </row>
    <row r="68" spans="1:19" x14ac:dyDescent="0.2">
      <c r="A68" s="412"/>
      <c r="B68" s="456"/>
      <c r="C68" s="456"/>
      <c r="D68" s="456"/>
      <c r="E68" s="456"/>
      <c r="F68" s="456"/>
      <c r="G68" s="456"/>
      <c r="H68" s="456"/>
      <c r="I68" s="456"/>
      <c r="J68" s="456"/>
      <c r="K68" s="456"/>
      <c r="L68" s="456"/>
      <c r="M68" s="456"/>
      <c r="N68" s="456"/>
      <c r="O68" s="456"/>
      <c r="P68" s="456"/>
      <c r="Q68" s="456"/>
      <c r="R68" s="456"/>
      <c r="S68" s="456"/>
    </row>
    <row r="69" spans="1:19" x14ac:dyDescent="0.2">
      <c r="A69" s="412"/>
      <c r="B69" s="456"/>
      <c r="C69" s="456"/>
      <c r="D69" s="456"/>
      <c r="E69" s="456"/>
      <c r="F69" s="456"/>
      <c r="G69" s="456"/>
      <c r="H69" s="456"/>
      <c r="I69" s="456"/>
      <c r="J69" s="456"/>
      <c r="K69" s="456"/>
      <c r="L69" s="456"/>
      <c r="M69" s="456"/>
      <c r="N69" s="456"/>
      <c r="O69" s="456"/>
      <c r="P69" s="456"/>
      <c r="Q69" s="456"/>
      <c r="R69" s="456"/>
      <c r="S69" s="456"/>
    </row>
    <row r="70" spans="1:19" x14ac:dyDescent="0.2">
      <c r="A70" s="412"/>
      <c r="B70" s="456"/>
      <c r="C70" s="456"/>
      <c r="D70" s="456"/>
      <c r="E70" s="456"/>
      <c r="F70" s="456"/>
      <c r="G70" s="456"/>
      <c r="H70" s="456"/>
      <c r="I70" s="456"/>
      <c r="J70" s="456"/>
      <c r="K70" s="456"/>
      <c r="L70" s="456"/>
      <c r="M70" s="456"/>
      <c r="N70" s="456"/>
      <c r="O70" s="456"/>
      <c r="P70" s="456"/>
      <c r="Q70" s="456"/>
      <c r="R70" s="456"/>
      <c r="S70" s="456"/>
    </row>
    <row r="71" spans="1:19" x14ac:dyDescent="0.2">
      <c r="A71" s="412"/>
      <c r="B71" s="456"/>
      <c r="C71" s="456"/>
      <c r="D71" s="456"/>
      <c r="E71" s="456"/>
      <c r="F71" s="456"/>
      <c r="G71" s="456"/>
      <c r="H71" s="456"/>
      <c r="I71" s="456"/>
      <c r="J71" s="456"/>
      <c r="K71" s="456"/>
      <c r="L71" s="456"/>
      <c r="M71" s="456"/>
      <c r="N71" s="456"/>
      <c r="O71" s="456"/>
      <c r="P71" s="456"/>
      <c r="Q71" s="456"/>
      <c r="R71" s="456"/>
      <c r="S71" s="456"/>
    </row>
    <row r="72" spans="1:19" x14ac:dyDescent="0.2">
      <c r="A72" s="412"/>
      <c r="B72" s="456"/>
      <c r="C72" s="456"/>
      <c r="D72" s="456"/>
      <c r="E72" s="456"/>
      <c r="F72" s="456"/>
      <c r="G72" s="456"/>
      <c r="H72" s="456"/>
      <c r="I72" s="456"/>
      <c r="J72" s="456"/>
      <c r="K72" s="456"/>
      <c r="L72" s="456"/>
      <c r="M72" s="456"/>
      <c r="N72" s="456"/>
      <c r="O72" s="456"/>
      <c r="P72" s="456"/>
      <c r="Q72" s="456"/>
      <c r="R72" s="456"/>
      <c r="S72" s="456"/>
    </row>
    <row r="73" spans="1:19" x14ac:dyDescent="0.2">
      <c r="A73" s="412"/>
      <c r="B73" s="456"/>
      <c r="C73" s="456"/>
      <c r="D73" s="456"/>
      <c r="E73" s="456"/>
      <c r="F73" s="456"/>
      <c r="G73" s="456"/>
      <c r="H73" s="456"/>
      <c r="I73" s="456"/>
      <c r="J73" s="456"/>
      <c r="K73" s="456"/>
      <c r="L73" s="456"/>
      <c r="M73" s="456"/>
      <c r="N73" s="456"/>
      <c r="O73" s="456"/>
      <c r="P73" s="456"/>
      <c r="Q73" s="456"/>
      <c r="R73" s="456"/>
      <c r="S73" s="456"/>
    </row>
    <row r="74" spans="1:19" x14ac:dyDescent="0.2">
      <c r="A74" s="412"/>
      <c r="B74" s="456"/>
      <c r="C74" s="456"/>
      <c r="D74" s="456"/>
      <c r="E74" s="456"/>
      <c r="F74" s="456"/>
      <c r="G74" s="456"/>
      <c r="H74" s="456"/>
      <c r="I74" s="456"/>
      <c r="J74" s="456"/>
      <c r="K74" s="456"/>
      <c r="L74" s="456"/>
      <c r="M74" s="456"/>
      <c r="N74" s="456"/>
      <c r="O74" s="456"/>
      <c r="P74" s="456"/>
      <c r="Q74" s="456"/>
      <c r="R74" s="456"/>
      <c r="S74" s="456"/>
    </row>
    <row r="75" spans="1:19" x14ac:dyDescent="0.2">
      <c r="A75" s="412"/>
      <c r="B75" s="456"/>
      <c r="C75" s="456"/>
      <c r="D75" s="456"/>
      <c r="E75" s="456"/>
      <c r="F75" s="456"/>
      <c r="G75" s="456"/>
      <c r="H75" s="456"/>
      <c r="I75" s="456"/>
      <c r="J75" s="456"/>
      <c r="K75" s="456"/>
      <c r="L75" s="456"/>
      <c r="M75" s="456"/>
      <c r="N75" s="456"/>
      <c r="O75" s="456"/>
      <c r="P75" s="456"/>
      <c r="Q75" s="456"/>
      <c r="R75" s="456"/>
      <c r="S75" s="456"/>
    </row>
    <row r="76" spans="1:19" x14ac:dyDescent="0.2">
      <c r="A76" s="412"/>
      <c r="B76" s="456"/>
      <c r="C76" s="456"/>
      <c r="D76" s="456"/>
      <c r="E76" s="456"/>
      <c r="F76" s="456"/>
      <c r="G76" s="456"/>
      <c r="H76" s="456"/>
      <c r="I76" s="456"/>
      <c r="J76" s="456"/>
      <c r="K76" s="456"/>
      <c r="L76" s="456"/>
      <c r="M76" s="456"/>
      <c r="N76" s="456"/>
      <c r="O76" s="456"/>
      <c r="P76" s="456"/>
      <c r="Q76" s="456"/>
      <c r="R76" s="456"/>
      <c r="S76" s="456"/>
    </row>
    <row r="77" spans="1:19" x14ac:dyDescent="0.2">
      <c r="A77" s="412"/>
      <c r="B77" s="456"/>
      <c r="C77" s="456"/>
      <c r="D77" s="456"/>
      <c r="E77" s="456"/>
      <c r="F77" s="456"/>
      <c r="G77" s="456"/>
      <c r="H77" s="456"/>
      <c r="I77" s="456"/>
      <c r="J77" s="456"/>
      <c r="K77" s="456"/>
      <c r="L77" s="456"/>
      <c r="M77" s="456"/>
      <c r="N77" s="456"/>
      <c r="O77" s="456"/>
      <c r="P77" s="456"/>
      <c r="Q77" s="456"/>
      <c r="R77" s="456"/>
      <c r="S77" s="456"/>
    </row>
    <row r="78" spans="1:19" x14ac:dyDescent="0.2">
      <c r="A78" s="412"/>
      <c r="B78" s="456"/>
      <c r="C78" s="456"/>
      <c r="D78" s="456"/>
      <c r="E78" s="456"/>
      <c r="F78" s="456"/>
      <c r="G78" s="456"/>
      <c r="H78" s="456"/>
      <c r="I78" s="456"/>
      <c r="J78" s="456"/>
      <c r="K78" s="456"/>
      <c r="L78" s="456"/>
      <c r="M78" s="456"/>
      <c r="N78" s="456"/>
      <c r="O78" s="456"/>
      <c r="P78" s="456"/>
      <c r="Q78" s="456"/>
      <c r="R78" s="456"/>
      <c r="S78" s="456"/>
    </row>
    <row r="79" spans="1:19" x14ac:dyDescent="0.2">
      <c r="A79" s="412"/>
      <c r="B79" s="456"/>
      <c r="C79" s="456"/>
      <c r="D79" s="456"/>
      <c r="E79" s="456"/>
      <c r="F79" s="456"/>
      <c r="G79" s="456"/>
      <c r="H79" s="456"/>
      <c r="I79" s="456"/>
      <c r="J79" s="456"/>
      <c r="K79" s="456"/>
      <c r="L79" s="456"/>
      <c r="M79" s="456"/>
      <c r="N79" s="456"/>
      <c r="O79" s="456"/>
      <c r="P79" s="456"/>
      <c r="Q79" s="456"/>
      <c r="R79" s="456"/>
      <c r="S79" s="456"/>
    </row>
    <row r="80" spans="1:19" x14ac:dyDescent="0.2">
      <c r="A80" s="412"/>
      <c r="B80" s="456"/>
      <c r="C80" s="456"/>
      <c r="D80" s="456"/>
      <c r="E80" s="456"/>
      <c r="F80" s="456"/>
      <c r="G80" s="456"/>
      <c r="H80" s="456"/>
      <c r="I80" s="456"/>
      <c r="J80" s="456"/>
      <c r="K80" s="456"/>
      <c r="L80" s="456"/>
      <c r="M80" s="456"/>
      <c r="N80" s="456"/>
      <c r="O80" s="456"/>
      <c r="P80" s="456"/>
      <c r="Q80" s="456"/>
      <c r="R80" s="456"/>
      <c r="S80" s="456"/>
    </row>
    <row r="81" spans="1:79" x14ac:dyDescent="0.2">
      <c r="B81" s="245"/>
      <c r="C81" s="245"/>
      <c r="D81" s="245"/>
      <c r="E81" s="245"/>
      <c r="F81" s="245"/>
      <c r="G81" s="245"/>
      <c r="H81" s="245"/>
      <c r="I81" s="245"/>
      <c r="J81" s="245"/>
      <c r="K81" s="245"/>
      <c r="L81" s="245"/>
      <c r="M81" s="245"/>
    </row>
    <row r="82" spans="1:79" ht="15" customHeight="1" x14ac:dyDescent="0.2">
      <c r="A82" s="470" t="s">
        <v>136</v>
      </c>
      <c r="B82" s="402" t="s">
        <v>464</v>
      </c>
      <c r="C82" s="402"/>
      <c r="D82" s="402"/>
      <c r="E82" s="402"/>
      <c r="F82" s="402"/>
      <c r="G82" s="402"/>
      <c r="H82" s="402" t="s">
        <v>155</v>
      </c>
      <c r="I82" s="402"/>
      <c r="J82" s="402"/>
      <c r="K82" s="402"/>
      <c r="L82" s="402"/>
      <c r="M82" s="402"/>
      <c r="N82" s="402" t="s">
        <v>469</v>
      </c>
      <c r="O82" s="402"/>
      <c r="P82" s="402"/>
      <c r="Q82" s="402"/>
      <c r="R82" s="402"/>
      <c r="S82" s="402"/>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70"/>
      <c r="B83" s="405" t="s">
        <v>126</v>
      </c>
      <c r="C83" s="405"/>
      <c r="D83" s="405"/>
      <c r="E83" s="405"/>
      <c r="F83" s="405"/>
      <c r="G83" s="405"/>
      <c r="H83" s="405" t="s">
        <v>138</v>
      </c>
      <c r="I83" s="405"/>
      <c r="J83" s="405"/>
      <c r="K83" s="405"/>
      <c r="L83" s="405"/>
      <c r="M83" s="405"/>
      <c r="N83" s="405" t="s">
        <v>126</v>
      </c>
      <c r="O83" s="405"/>
      <c r="P83" s="405"/>
      <c r="Q83" s="405"/>
      <c r="R83" s="405"/>
      <c r="S83" s="405"/>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70"/>
      <c r="B84" s="402"/>
      <c r="C84" s="402"/>
      <c r="D84" s="402"/>
      <c r="E84" s="402"/>
      <c r="F84" s="402"/>
      <c r="G84" s="402"/>
      <c r="H84" s="402"/>
      <c r="I84" s="402"/>
      <c r="J84" s="402"/>
      <c r="K84" s="402"/>
      <c r="L84" s="402"/>
      <c r="M84" s="402"/>
      <c r="N84" s="402"/>
      <c r="O84" s="402"/>
      <c r="P84" s="402"/>
      <c r="Q84" s="402"/>
      <c r="R84" s="402"/>
      <c r="S84" s="402"/>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70"/>
      <c r="B85" s="402"/>
      <c r="C85" s="402"/>
      <c r="D85" s="402"/>
      <c r="E85" s="402"/>
      <c r="F85" s="402"/>
      <c r="G85" s="402"/>
      <c r="H85" s="402"/>
      <c r="I85" s="402"/>
      <c r="J85" s="402"/>
      <c r="K85" s="402"/>
      <c r="L85" s="402"/>
      <c r="M85" s="402"/>
      <c r="N85" s="402"/>
      <c r="O85" s="402"/>
      <c r="P85" s="402"/>
      <c r="Q85" s="402"/>
      <c r="R85" s="402"/>
      <c r="S85" s="402"/>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70"/>
      <c r="B86" s="402"/>
      <c r="C86" s="402"/>
      <c r="D86" s="402"/>
      <c r="E86" s="402"/>
      <c r="F86" s="402"/>
      <c r="G86" s="402"/>
      <c r="H86" s="402"/>
      <c r="I86" s="402"/>
      <c r="J86" s="402"/>
      <c r="K86" s="402"/>
      <c r="L86" s="402"/>
      <c r="M86" s="402"/>
      <c r="N86" s="402"/>
      <c r="O86" s="402"/>
      <c r="P86" s="402"/>
      <c r="Q86" s="402"/>
      <c r="R86" s="402"/>
      <c r="S86" s="402"/>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70"/>
      <c r="B87" s="402"/>
      <c r="C87" s="402"/>
      <c r="D87" s="402"/>
      <c r="E87" s="402"/>
      <c r="F87" s="402"/>
      <c r="G87" s="402"/>
      <c r="H87" s="402"/>
      <c r="I87" s="402"/>
      <c r="J87" s="402"/>
      <c r="K87" s="402"/>
      <c r="L87" s="402"/>
      <c r="M87" s="402"/>
      <c r="N87" s="402"/>
      <c r="O87" s="402"/>
      <c r="P87" s="402"/>
      <c r="Q87" s="402"/>
      <c r="R87" s="402"/>
      <c r="S87" s="402"/>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70"/>
      <c r="B88" s="402"/>
      <c r="C88" s="402"/>
      <c r="D88" s="402"/>
      <c r="E88" s="402"/>
      <c r="F88" s="402"/>
      <c r="G88" s="402"/>
      <c r="H88" s="402"/>
      <c r="I88" s="402"/>
      <c r="J88" s="402"/>
      <c r="K88" s="402"/>
      <c r="L88" s="402"/>
      <c r="M88" s="402"/>
      <c r="N88" s="402"/>
      <c r="O88" s="402"/>
      <c r="P88" s="402"/>
      <c r="Q88" s="402"/>
      <c r="R88" s="402"/>
      <c r="S88" s="402"/>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70"/>
      <c r="B89" s="402"/>
      <c r="C89" s="402"/>
      <c r="D89" s="402"/>
      <c r="E89" s="402"/>
      <c r="F89" s="402"/>
      <c r="G89" s="402"/>
      <c r="H89" s="402"/>
      <c r="I89" s="402"/>
      <c r="J89" s="402"/>
      <c r="K89" s="402"/>
      <c r="L89" s="402"/>
      <c r="M89" s="402"/>
      <c r="N89" s="402"/>
      <c r="O89" s="402"/>
      <c r="P89" s="402"/>
      <c r="Q89" s="402"/>
      <c r="R89" s="402"/>
      <c r="S89" s="402"/>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70"/>
      <c r="B90" s="402"/>
      <c r="C90" s="402"/>
      <c r="D90" s="402"/>
      <c r="E90" s="402"/>
      <c r="F90" s="402"/>
      <c r="G90" s="402"/>
      <c r="H90" s="402"/>
      <c r="I90" s="402"/>
      <c r="J90" s="402"/>
      <c r="K90" s="402"/>
      <c r="L90" s="402"/>
      <c r="M90" s="402"/>
      <c r="N90" s="402"/>
      <c r="O90" s="402"/>
      <c r="P90" s="402"/>
      <c r="Q90" s="402"/>
      <c r="R90" s="402"/>
      <c r="S90" s="402"/>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70"/>
      <c r="B91" s="402"/>
      <c r="C91" s="402"/>
      <c r="D91" s="402"/>
      <c r="E91" s="402"/>
      <c r="F91" s="402"/>
      <c r="G91" s="402"/>
      <c r="H91" s="402"/>
      <c r="I91" s="402"/>
      <c r="J91" s="402"/>
      <c r="K91" s="402"/>
      <c r="L91" s="402"/>
      <c r="M91" s="402"/>
      <c r="N91" s="402"/>
      <c r="O91" s="402"/>
      <c r="P91" s="402"/>
      <c r="Q91" s="402"/>
      <c r="R91" s="402"/>
      <c r="S91" s="402"/>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70"/>
      <c r="B92" s="402"/>
      <c r="C92" s="402"/>
      <c r="D92" s="402"/>
      <c r="E92" s="402"/>
      <c r="F92" s="402"/>
      <c r="G92" s="402"/>
      <c r="H92" s="402"/>
      <c r="I92" s="402"/>
      <c r="J92" s="402"/>
      <c r="K92" s="402"/>
      <c r="L92" s="402"/>
      <c r="M92" s="402"/>
      <c r="N92" s="402"/>
      <c r="O92" s="402"/>
      <c r="P92" s="402"/>
      <c r="Q92" s="402"/>
      <c r="R92" s="402"/>
      <c r="S92" s="402"/>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70"/>
      <c r="B93" s="402"/>
      <c r="C93" s="402"/>
      <c r="D93" s="402"/>
      <c r="E93" s="402"/>
      <c r="F93" s="402"/>
      <c r="G93" s="402"/>
      <c r="H93" s="402"/>
      <c r="I93" s="402"/>
      <c r="J93" s="402"/>
      <c r="K93" s="402"/>
      <c r="L93" s="402"/>
      <c r="M93" s="402"/>
      <c r="N93" s="402"/>
      <c r="O93" s="402"/>
      <c r="P93" s="402"/>
      <c r="Q93" s="402"/>
      <c r="R93" s="402"/>
      <c r="S93" s="402"/>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70"/>
      <c r="B94" s="402"/>
      <c r="C94" s="402"/>
      <c r="D94" s="402"/>
      <c r="E94" s="402"/>
      <c r="F94" s="402"/>
      <c r="G94" s="402"/>
      <c r="H94" s="402"/>
      <c r="I94" s="402"/>
      <c r="J94" s="402"/>
      <c r="K94" s="402"/>
      <c r="L94" s="402"/>
      <c r="M94" s="402"/>
      <c r="N94" s="402"/>
      <c r="O94" s="402"/>
      <c r="P94" s="402"/>
      <c r="Q94" s="402"/>
      <c r="R94" s="402"/>
      <c r="S94" s="402"/>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70"/>
      <c r="B95" s="402"/>
      <c r="C95" s="402"/>
      <c r="D95" s="402"/>
      <c r="E95" s="402"/>
      <c r="F95" s="402"/>
      <c r="G95" s="402"/>
      <c r="H95" s="402"/>
      <c r="I95" s="402"/>
      <c r="J95" s="402"/>
      <c r="K95" s="402"/>
      <c r="L95" s="402"/>
      <c r="M95" s="402"/>
      <c r="N95" s="402"/>
      <c r="O95" s="402"/>
      <c r="P95" s="402"/>
      <c r="Q95" s="402"/>
      <c r="R95" s="402"/>
      <c r="S95" s="402"/>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70"/>
      <c r="B96" s="402"/>
      <c r="C96" s="402"/>
      <c r="D96" s="402"/>
      <c r="E96" s="402"/>
      <c r="F96" s="402"/>
      <c r="G96" s="402"/>
      <c r="H96" s="402"/>
      <c r="I96" s="402"/>
      <c r="J96" s="402"/>
      <c r="K96" s="402"/>
      <c r="L96" s="402"/>
      <c r="M96" s="402"/>
      <c r="N96" s="402"/>
      <c r="O96" s="402"/>
      <c r="P96" s="402"/>
      <c r="Q96" s="402"/>
      <c r="R96" s="402"/>
      <c r="S96" s="402"/>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70"/>
      <c r="B97" s="402"/>
      <c r="C97" s="402"/>
      <c r="D97" s="402"/>
      <c r="E97" s="402"/>
      <c r="F97" s="402"/>
      <c r="G97" s="402"/>
      <c r="H97" s="402"/>
      <c r="I97" s="402"/>
      <c r="J97" s="402"/>
      <c r="K97" s="402"/>
      <c r="L97" s="402"/>
      <c r="M97" s="402"/>
      <c r="N97" s="402"/>
      <c r="O97" s="402"/>
      <c r="P97" s="402"/>
      <c r="Q97" s="402"/>
      <c r="R97" s="402"/>
      <c r="S97" s="402"/>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25" t="s">
        <v>166</v>
      </c>
      <c r="B99" s="428" t="s">
        <v>156</v>
      </c>
      <c r="C99" s="429"/>
      <c r="D99" s="429"/>
      <c r="E99" s="429"/>
      <c r="F99" s="429"/>
      <c r="G99" s="430"/>
      <c r="H99" s="428" t="s">
        <v>156</v>
      </c>
      <c r="I99" s="429"/>
      <c r="J99" s="429"/>
      <c r="K99" s="429"/>
      <c r="L99" s="429"/>
      <c r="M99" s="430"/>
      <c r="N99" s="428" t="s">
        <v>156</v>
      </c>
      <c r="O99" s="429"/>
      <c r="P99" s="429"/>
      <c r="Q99" s="429"/>
      <c r="R99" s="429"/>
      <c r="S99" s="430"/>
    </row>
    <row r="100" spans="1:79" ht="21" customHeight="1" thickBot="1" x14ac:dyDescent="0.25">
      <c r="A100" s="426"/>
      <c r="B100" s="431" t="s">
        <v>157</v>
      </c>
      <c r="C100" s="432"/>
      <c r="D100" s="433" t="s">
        <v>158</v>
      </c>
      <c r="E100" s="433" t="s">
        <v>159</v>
      </c>
      <c r="F100" s="435" t="s">
        <v>160</v>
      </c>
      <c r="G100" s="436"/>
      <c r="H100" s="431" t="s">
        <v>157</v>
      </c>
      <c r="I100" s="432"/>
      <c r="J100" s="433" t="s">
        <v>158</v>
      </c>
      <c r="K100" s="433" t="s">
        <v>159</v>
      </c>
      <c r="L100" s="435" t="s">
        <v>160</v>
      </c>
      <c r="M100" s="436"/>
      <c r="N100" s="431" t="s">
        <v>157</v>
      </c>
      <c r="O100" s="432"/>
      <c r="P100" s="433" t="s">
        <v>158</v>
      </c>
      <c r="Q100" s="433" t="s">
        <v>159</v>
      </c>
      <c r="R100" s="435" t="s">
        <v>160</v>
      </c>
      <c r="S100" s="436"/>
    </row>
    <row r="101" spans="1:79" ht="21" customHeight="1" thickBot="1" x14ac:dyDescent="0.25">
      <c r="A101" s="426"/>
      <c r="B101" s="439" t="s">
        <v>161</v>
      </c>
      <c r="C101" s="440"/>
      <c r="D101" s="434"/>
      <c r="E101" s="434"/>
      <c r="F101" s="437"/>
      <c r="G101" s="438"/>
      <c r="H101" s="439" t="s">
        <v>161</v>
      </c>
      <c r="I101" s="440"/>
      <c r="J101" s="434"/>
      <c r="K101" s="434"/>
      <c r="L101" s="437"/>
      <c r="M101" s="438"/>
      <c r="N101" s="439" t="s">
        <v>161</v>
      </c>
      <c r="O101" s="440"/>
      <c r="P101" s="434"/>
      <c r="Q101" s="434"/>
      <c r="R101" s="437"/>
      <c r="S101" s="438"/>
    </row>
    <row r="102" spans="1:79" ht="13.5" customHeight="1" thickBot="1" x14ac:dyDescent="0.25">
      <c r="A102" s="426"/>
      <c r="B102" s="431" t="s">
        <v>162</v>
      </c>
      <c r="C102" s="432"/>
      <c r="D102" s="35"/>
      <c r="E102" s="119" t="s">
        <v>169</v>
      </c>
      <c r="F102" s="441"/>
      <c r="G102" s="442"/>
      <c r="H102" s="431" t="s">
        <v>162</v>
      </c>
      <c r="I102" s="432"/>
      <c r="J102" s="120" t="s">
        <v>170</v>
      </c>
      <c r="K102" s="36"/>
      <c r="L102" s="441"/>
      <c r="M102" s="442"/>
      <c r="N102" s="431" t="s">
        <v>162</v>
      </c>
      <c r="O102" s="432"/>
      <c r="P102" s="35"/>
      <c r="Q102" s="119" t="s">
        <v>169</v>
      </c>
      <c r="R102" s="441"/>
      <c r="S102" s="442"/>
    </row>
    <row r="103" spans="1:79" ht="13.5" customHeight="1" thickBot="1" x14ac:dyDescent="0.25">
      <c r="A103" s="426"/>
      <c r="B103" s="431" t="s">
        <v>163</v>
      </c>
      <c r="C103" s="432"/>
      <c r="D103" s="36"/>
      <c r="E103" s="37"/>
      <c r="F103" s="441"/>
      <c r="G103" s="442"/>
      <c r="H103" s="431" t="s">
        <v>163</v>
      </c>
      <c r="I103" s="432"/>
      <c r="J103" s="36"/>
      <c r="K103" s="37"/>
      <c r="L103" s="441"/>
      <c r="M103" s="442"/>
      <c r="N103" s="431" t="s">
        <v>163</v>
      </c>
      <c r="O103" s="432"/>
      <c r="P103" s="36"/>
      <c r="Q103" s="37"/>
      <c r="R103" s="441"/>
      <c r="S103" s="442"/>
    </row>
    <row r="104" spans="1:79" ht="13.5" customHeight="1" thickBot="1" x14ac:dyDescent="0.25">
      <c r="A104" s="427"/>
      <c r="B104" s="431" t="s">
        <v>164</v>
      </c>
      <c r="C104" s="432"/>
      <c r="D104" s="121"/>
      <c r="E104" s="39"/>
      <c r="F104" s="441"/>
      <c r="G104" s="442"/>
      <c r="H104" s="431" t="s">
        <v>164</v>
      </c>
      <c r="I104" s="432"/>
      <c r="J104" s="121"/>
      <c r="K104" s="39"/>
      <c r="L104" s="441"/>
      <c r="M104" s="442"/>
      <c r="N104" s="431" t="s">
        <v>164</v>
      </c>
      <c r="O104" s="432"/>
      <c r="P104" s="121"/>
      <c r="Q104" s="39"/>
      <c r="R104" s="441"/>
      <c r="S104" s="442"/>
    </row>
    <row r="105" spans="1:79" x14ac:dyDescent="0.2">
      <c r="N105" s="46"/>
    </row>
    <row r="106" spans="1:79" x14ac:dyDescent="0.2">
      <c r="N106" s="30"/>
    </row>
    <row r="107" spans="1:79" x14ac:dyDescent="0.2">
      <c r="A107" s="18" t="s">
        <v>5</v>
      </c>
      <c r="C107" s="103"/>
      <c r="F107" s="103"/>
    </row>
    <row r="108" spans="1:79" x14ac:dyDescent="0.2">
      <c r="A108" s="452" t="s">
        <v>14</v>
      </c>
      <c r="B108" s="452"/>
      <c r="C108" s="452"/>
      <c r="D108" s="452"/>
      <c r="E108" s="452"/>
      <c r="F108" s="452"/>
      <c r="G108" s="452"/>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69" t="s">
        <v>16</v>
      </c>
      <c r="B112" s="469"/>
      <c r="C112" s="469"/>
      <c r="D112" s="469"/>
      <c r="E112" s="469"/>
      <c r="F112" s="469"/>
      <c r="G112" s="2"/>
      <c r="H112" s="30"/>
    </row>
    <row r="113" spans="1:10" ht="12.75" customHeight="1" x14ac:dyDescent="0.2">
      <c r="A113" s="473" t="str">
        <f>'Debt-Excl.Over,Liq,MM'!A108</f>
        <v>2) All above data is as on 31/10/2024.</v>
      </c>
      <c r="B113" s="473"/>
      <c r="C113" s="473"/>
      <c r="D113" s="473"/>
      <c r="E113" s="473"/>
      <c r="F113" s="473"/>
      <c r="G113" s="473"/>
    </row>
    <row r="114" spans="1:10" x14ac:dyDescent="0.2">
      <c r="A114" s="469" t="s">
        <v>56</v>
      </c>
      <c r="B114" s="469"/>
      <c r="C114" s="469"/>
      <c r="D114" s="469"/>
      <c r="E114" s="469"/>
      <c r="F114" s="469"/>
      <c r="G114" s="2"/>
    </row>
    <row r="115" spans="1:10" ht="51" x14ac:dyDescent="0.2">
      <c r="A115" s="16" t="s">
        <v>320</v>
      </c>
    </row>
    <row r="116" spans="1:10" ht="38.25" x14ac:dyDescent="0.2">
      <c r="A116" s="2" t="s">
        <v>327</v>
      </c>
    </row>
    <row r="117" spans="1:10" ht="54" customHeight="1" x14ac:dyDescent="0.2">
      <c r="A117" s="19" t="s">
        <v>345</v>
      </c>
    </row>
    <row r="118" spans="1:10" ht="38.25" x14ac:dyDescent="0.2">
      <c r="A118" s="16" t="s">
        <v>346</v>
      </c>
    </row>
    <row r="119" spans="1:10" ht="38.25" x14ac:dyDescent="0.2">
      <c r="A119" s="16" t="s">
        <v>347</v>
      </c>
    </row>
    <row r="120" spans="1:10" x14ac:dyDescent="0.2">
      <c r="A120" s="6" t="s">
        <v>348</v>
      </c>
    </row>
    <row r="121" spans="1:10" ht="38.25" x14ac:dyDescent="0.2">
      <c r="A121" s="216" t="s">
        <v>664</v>
      </c>
      <c r="B121" s="165"/>
      <c r="C121" s="165"/>
      <c r="D121" s="165"/>
      <c r="E121" s="165"/>
      <c r="F121" s="165"/>
      <c r="G121" s="165"/>
      <c r="H121" s="165"/>
      <c r="I121" s="165"/>
      <c r="J121" s="165"/>
    </row>
    <row r="122" spans="1:10" x14ac:dyDescent="0.2">
      <c r="A122" s="6" t="s">
        <v>53</v>
      </c>
    </row>
    <row r="123" spans="1:10" ht="38.25" x14ac:dyDescent="0.2">
      <c r="A123" s="16" t="s">
        <v>54</v>
      </c>
    </row>
    <row r="125" spans="1:10" ht="89.25" x14ac:dyDescent="0.2">
      <c r="A125" s="16" t="s">
        <v>307</v>
      </c>
    </row>
    <row r="127" spans="1:10" ht="51" x14ac:dyDescent="0.2">
      <c r="A127" s="16" t="s">
        <v>353</v>
      </c>
    </row>
  </sheetData>
  <mergeCells count="277">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99:M99"/>
    <mergeCell ref="Q37:S37"/>
    <mergeCell ref="N44:P44"/>
    <mergeCell ref="Q44:S44"/>
    <mergeCell ref="H64:M64"/>
    <mergeCell ref="K44:M44"/>
    <mergeCell ref="H42:J42"/>
    <mergeCell ref="K42:M42"/>
    <mergeCell ref="H40:J40"/>
    <mergeCell ref="K40:M40"/>
    <mergeCell ref="Q38:S38"/>
    <mergeCell ref="Q42:S42"/>
    <mergeCell ref="H82:M82"/>
    <mergeCell ref="N102:O102"/>
    <mergeCell ref="R102:S102"/>
    <mergeCell ref="N103:O103"/>
    <mergeCell ref="R103:S103"/>
    <mergeCell ref="H102:I102"/>
    <mergeCell ref="L102:M102"/>
    <mergeCell ref="R100:S101"/>
    <mergeCell ref="N101:O101"/>
    <mergeCell ref="F100:G101"/>
    <mergeCell ref="E30:G30"/>
    <mergeCell ref="B30:D30"/>
    <mergeCell ref="B29:D29"/>
    <mergeCell ref="E33:G33"/>
    <mergeCell ref="B27:D27"/>
    <mergeCell ref="E35:G35"/>
    <mergeCell ref="B34:D34"/>
    <mergeCell ref="B102:C102"/>
    <mergeCell ref="F102:G102"/>
    <mergeCell ref="B101:C101"/>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6:S36"/>
    <mergeCell ref="E42:G42"/>
    <mergeCell ref="B37:D37"/>
    <mergeCell ref="B38:D38"/>
    <mergeCell ref="B39:D39"/>
    <mergeCell ref="E39:G39"/>
    <mergeCell ref="N42:P42"/>
    <mergeCell ref="Q39:S39"/>
    <mergeCell ref="E37:G37"/>
    <mergeCell ref="N38:P38"/>
    <mergeCell ref="B42:D42"/>
    <mergeCell ref="B40:D40"/>
    <mergeCell ref="E40:G40"/>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7"/>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0"/>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162" t="s">
        <v>635</v>
      </c>
      <c r="B1" s="374"/>
      <c r="C1" s="374"/>
      <c r="D1" s="374"/>
      <c r="E1" s="374"/>
      <c r="F1" s="374"/>
      <c r="G1" s="374"/>
      <c r="H1" s="374"/>
      <c r="I1" s="374"/>
      <c r="J1" s="374"/>
      <c r="K1" s="374"/>
      <c r="L1" s="374"/>
      <c r="M1" s="374"/>
      <c r="N1" s="374"/>
      <c r="O1" s="374"/>
      <c r="P1" s="374"/>
      <c r="Q1" s="374"/>
      <c r="R1" s="374"/>
      <c r="S1" s="374"/>
      <c r="T1" s="409"/>
      <c r="U1" s="409"/>
      <c r="V1" s="409"/>
      <c r="W1" s="409"/>
      <c r="X1" s="409"/>
      <c r="Y1" s="409"/>
      <c r="Z1" s="409"/>
      <c r="AA1" s="409"/>
      <c r="AB1" s="409"/>
      <c r="AC1" s="409"/>
      <c r="AD1" s="409"/>
      <c r="AE1" s="409"/>
    </row>
    <row r="2" spans="1:31" x14ac:dyDescent="0.25">
      <c r="A2" s="88" t="s">
        <v>6</v>
      </c>
      <c r="B2" s="306" t="s">
        <v>309</v>
      </c>
      <c r="C2" s="307"/>
      <c r="D2" s="307"/>
      <c r="E2" s="307"/>
      <c r="F2" s="307"/>
      <c r="G2" s="308"/>
      <c r="H2" s="306" t="s">
        <v>58</v>
      </c>
      <c r="I2" s="307"/>
      <c r="J2" s="307"/>
      <c r="K2" s="307"/>
      <c r="L2" s="307"/>
      <c r="M2" s="308"/>
      <c r="N2" s="306" t="s">
        <v>139</v>
      </c>
      <c r="O2" s="307"/>
      <c r="P2" s="307"/>
      <c r="Q2" s="307"/>
      <c r="R2" s="307"/>
      <c r="S2" s="307"/>
      <c r="T2" s="387" t="s">
        <v>314</v>
      </c>
      <c r="U2" s="387"/>
      <c r="V2" s="387"/>
      <c r="W2" s="387"/>
      <c r="X2" s="387"/>
      <c r="Y2" s="387"/>
      <c r="Z2" s="306" t="s">
        <v>312</v>
      </c>
      <c r="AA2" s="307"/>
      <c r="AB2" s="307"/>
      <c r="AC2" s="307"/>
      <c r="AD2" s="307"/>
      <c r="AE2" s="308"/>
    </row>
    <row r="3" spans="1:31" x14ac:dyDescent="0.25">
      <c r="A3" s="25" t="s">
        <v>368</v>
      </c>
      <c r="B3" s="368" t="s">
        <v>393</v>
      </c>
      <c r="C3" s="369"/>
      <c r="D3" s="369"/>
      <c r="E3" s="369"/>
      <c r="F3" s="369"/>
      <c r="G3" s="369"/>
      <c r="H3" s="368" t="s">
        <v>394</v>
      </c>
      <c r="I3" s="369"/>
      <c r="J3" s="369"/>
      <c r="K3" s="369"/>
      <c r="L3" s="369"/>
      <c r="M3" s="369"/>
      <c r="N3" s="368" t="s">
        <v>395</v>
      </c>
      <c r="O3" s="369"/>
      <c r="P3" s="369"/>
      <c r="Q3" s="369"/>
      <c r="R3" s="369"/>
      <c r="S3" s="369"/>
      <c r="T3" s="368" t="s">
        <v>396</v>
      </c>
      <c r="U3" s="369"/>
      <c r="V3" s="369"/>
      <c r="W3" s="369"/>
      <c r="X3" s="369"/>
      <c r="Y3" s="369"/>
      <c r="Z3" s="368" t="s">
        <v>397</v>
      </c>
      <c r="AA3" s="369"/>
      <c r="AB3" s="369"/>
      <c r="AC3" s="369"/>
      <c r="AD3" s="369"/>
      <c r="AE3" s="369"/>
    </row>
    <row r="4" spans="1:31" x14ac:dyDescent="0.25">
      <c r="A4" s="8" t="s">
        <v>328</v>
      </c>
      <c r="B4" s="333" t="s">
        <v>28</v>
      </c>
      <c r="C4" s="334"/>
      <c r="D4" s="334"/>
      <c r="E4" s="334"/>
      <c r="F4" s="334"/>
      <c r="G4" s="335"/>
      <c r="H4" s="333" t="s">
        <v>57</v>
      </c>
      <c r="I4" s="334"/>
      <c r="J4" s="334"/>
      <c r="K4" s="334"/>
      <c r="L4" s="334"/>
      <c r="M4" s="335"/>
      <c r="N4" s="333" t="s">
        <v>141</v>
      </c>
      <c r="O4" s="334"/>
      <c r="P4" s="334"/>
      <c r="Q4" s="334"/>
      <c r="R4" s="334"/>
      <c r="S4" s="310"/>
      <c r="T4" s="490" t="s">
        <v>36</v>
      </c>
      <c r="U4" s="490"/>
      <c r="V4" s="490"/>
      <c r="W4" s="490"/>
      <c r="X4" s="490"/>
      <c r="Y4" s="490"/>
      <c r="Z4" s="309" t="s">
        <v>281</v>
      </c>
      <c r="AA4" s="310"/>
      <c r="AB4" s="310"/>
      <c r="AC4" s="310"/>
      <c r="AD4" s="310"/>
      <c r="AE4" s="311"/>
    </row>
    <row r="5" spans="1:31" x14ac:dyDescent="0.25">
      <c r="A5" s="8" t="s">
        <v>329</v>
      </c>
      <c r="B5" s="499" t="s">
        <v>330</v>
      </c>
      <c r="C5" s="500"/>
      <c r="D5" s="500"/>
      <c r="E5" s="500"/>
      <c r="F5" s="500"/>
      <c r="G5" s="501"/>
      <c r="H5" s="333" t="s">
        <v>57</v>
      </c>
      <c r="I5" s="334"/>
      <c r="J5" s="334"/>
      <c r="K5" s="334"/>
      <c r="L5" s="334"/>
      <c r="M5" s="335"/>
      <c r="N5" s="333" t="s">
        <v>141</v>
      </c>
      <c r="O5" s="334"/>
      <c r="P5" s="334"/>
      <c r="Q5" s="334"/>
      <c r="R5" s="334"/>
      <c r="S5" s="310"/>
      <c r="T5" s="388" t="s">
        <v>330</v>
      </c>
      <c r="U5" s="388"/>
      <c r="V5" s="388"/>
      <c r="W5" s="388"/>
      <c r="X5" s="388"/>
      <c r="Y5" s="388"/>
      <c r="Z5" s="333" t="s">
        <v>330</v>
      </c>
      <c r="AA5" s="334"/>
      <c r="AB5" s="334"/>
      <c r="AC5" s="334"/>
      <c r="AD5" s="334"/>
      <c r="AE5" s="335"/>
    </row>
    <row r="6" spans="1:31" x14ac:dyDescent="0.25">
      <c r="A6" s="90"/>
      <c r="B6" s="259"/>
      <c r="C6" s="262"/>
      <c r="D6" s="262"/>
      <c r="E6" s="262"/>
      <c r="F6" s="262"/>
      <c r="G6" s="263"/>
      <c r="H6" s="259"/>
      <c r="I6" s="262"/>
      <c r="J6" s="262"/>
      <c r="K6" s="262"/>
      <c r="L6" s="262"/>
      <c r="M6" s="263"/>
      <c r="N6" s="259"/>
      <c r="O6" s="262"/>
      <c r="P6" s="262"/>
      <c r="Q6" s="262"/>
      <c r="R6" s="262"/>
      <c r="S6" s="262"/>
      <c r="T6" s="491"/>
      <c r="U6" s="491"/>
      <c r="V6" s="491"/>
      <c r="W6" s="491"/>
      <c r="X6" s="491"/>
      <c r="Y6" s="491"/>
      <c r="Z6" s="409"/>
      <c r="AA6" s="409"/>
      <c r="AB6" s="409"/>
      <c r="AC6" s="409"/>
      <c r="AD6" s="409"/>
      <c r="AE6" s="409"/>
    </row>
    <row r="7" spans="1:31" x14ac:dyDescent="0.25">
      <c r="A7" s="163" t="s">
        <v>9</v>
      </c>
      <c r="B7" s="225">
        <v>535.08000000000004</v>
      </c>
      <c r="C7" s="226"/>
      <c r="D7" s="226"/>
      <c r="E7" s="226"/>
      <c r="F7" s="226"/>
      <c r="G7" s="227"/>
      <c r="H7" s="225">
        <v>206.21</v>
      </c>
      <c r="I7" s="226"/>
      <c r="J7" s="226"/>
      <c r="K7" s="226"/>
      <c r="L7" s="226"/>
      <c r="M7" s="227"/>
      <c r="N7" s="225">
        <v>791.3</v>
      </c>
      <c r="O7" s="226"/>
      <c r="P7" s="226"/>
      <c r="Q7" s="226"/>
      <c r="R7" s="226"/>
      <c r="S7" s="226"/>
      <c r="T7" s="488">
        <v>50.19</v>
      </c>
      <c r="U7" s="488"/>
      <c r="V7" s="488"/>
      <c r="W7" s="488"/>
      <c r="X7" s="488"/>
      <c r="Y7" s="488"/>
      <c r="Z7" s="225">
        <v>20.260000000000002</v>
      </c>
      <c r="AA7" s="226"/>
      <c r="AB7" s="226"/>
      <c r="AC7" s="226"/>
      <c r="AD7" s="226"/>
      <c r="AE7" s="227"/>
    </row>
    <row r="8" spans="1:31" x14ac:dyDescent="0.25">
      <c r="A8" s="8"/>
      <c r="B8" s="368"/>
      <c r="C8" s="369"/>
      <c r="D8" s="369"/>
      <c r="E8" s="369"/>
      <c r="F8" s="369"/>
      <c r="G8" s="369"/>
      <c r="H8" s="368"/>
      <c r="I8" s="369"/>
      <c r="J8" s="369"/>
      <c r="K8" s="369"/>
      <c r="L8" s="369"/>
      <c r="M8" s="369"/>
      <c r="N8" s="368"/>
      <c r="O8" s="369"/>
      <c r="P8" s="369"/>
      <c r="Q8" s="369"/>
      <c r="R8" s="369"/>
      <c r="S8" s="369"/>
      <c r="T8" s="409"/>
      <c r="U8" s="409"/>
      <c r="V8" s="409"/>
      <c r="W8" s="409"/>
      <c r="X8" s="409"/>
      <c r="Y8" s="409"/>
      <c r="Z8" s="409"/>
      <c r="AA8" s="409"/>
      <c r="AB8" s="409"/>
      <c r="AC8" s="409"/>
      <c r="AD8" s="409"/>
      <c r="AE8" s="409"/>
    </row>
    <row r="9" spans="1:31" x14ac:dyDescent="0.25">
      <c r="A9" s="23"/>
      <c r="B9" s="368"/>
      <c r="C9" s="369"/>
      <c r="D9" s="369"/>
      <c r="E9" s="369"/>
      <c r="F9" s="369"/>
      <c r="G9" s="369"/>
      <c r="H9" s="368"/>
      <c r="I9" s="369"/>
      <c r="J9" s="369"/>
      <c r="K9" s="369"/>
      <c r="L9" s="369"/>
      <c r="M9" s="369"/>
      <c r="N9" s="368" t="s">
        <v>333</v>
      </c>
      <c r="O9" s="369"/>
      <c r="P9" s="369"/>
      <c r="Q9" s="369"/>
      <c r="R9" s="369"/>
      <c r="S9" s="369"/>
      <c r="T9" s="409"/>
      <c r="U9" s="409"/>
      <c r="V9" s="409"/>
      <c r="W9" s="409"/>
      <c r="X9" s="409"/>
      <c r="Y9" s="409"/>
      <c r="Z9" s="315"/>
      <c r="AA9" s="315"/>
      <c r="AB9" s="315"/>
      <c r="AC9" s="315"/>
      <c r="AD9" s="315"/>
      <c r="AE9" s="316"/>
    </row>
    <row r="10" spans="1:31" ht="72.75" customHeight="1" x14ac:dyDescent="0.25">
      <c r="A10" s="8" t="s">
        <v>10</v>
      </c>
      <c r="B10" s="339" t="s">
        <v>539</v>
      </c>
      <c r="C10" s="340"/>
      <c r="D10" s="340"/>
      <c r="E10" s="340"/>
      <c r="F10" s="340"/>
      <c r="G10" s="341"/>
      <c r="H10" s="339" t="s">
        <v>540</v>
      </c>
      <c r="I10" s="340"/>
      <c r="J10" s="340"/>
      <c r="K10" s="340"/>
      <c r="L10" s="340"/>
      <c r="M10" s="341"/>
      <c r="N10" s="339" t="s">
        <v>538</v>
      </c>
      <c r="O10" s="340"/>
      <c r="P10" s="340"/>
      <c r="Q10" s="340"/>
      <c r="R10" s="340"/>
      <c r="S10" s="274"/>
      <c r="T10" s="487" t="s">
        <v>541</v>
      </c>
      <c r="U10" s="487"/>
      <c r="V10" s="487"/>
      <c r="W10" s="487"/>
      <c r="X10" s="487"/>
      <c r="Y10" s="487"/>
      <c r="Z10" s="274" t="s">
        <v>542</v>
      </c>
      <c r="AA10" s="274"/>
      <c r="AB10" s="274"/>
      <c r="AC10" s="274"/>
      <c r="AD10" s="274"/>
      <c r="AE10" s="275"/>
    </row>
    <row r="11" spans="1:31" x14ac:dyDescent="0.25">
      <c r="A11" s="8"/>
      <c r="B11" s="336"/>
      <c r="C11" s="337"/>
      <c r="D11" s="337"/>
      <c r="E11" s="337"/>
      <c r="F11" s="337"/>
      <c r="G11" s="338"/>
      <c r="H11" s="498"/>
      <c r="I11" s="498"/>
      <c r="J11" s="498"/>
      <c r="K11" s="498"/>
      <c r="L11" s="498"/>
      <c r="M11" s="498"/>
      <c r="N11" s="498"/>
      <c r="O11" s="498"/>
      <c r="P11" s="498"/>
      <c r="Q11" s="498"/>
      <c r="R11" s="498"/>
      <c r="S11" s="349"/>
      <c r="T11" s="489"/>
      <c r="U11" s="489"/>
      <c r="V11" s="489"/>
      <c r="W11" s="489"/>
      <c r="X11" s="489"/>
      <c r="Y11" s="489"/>
      <c r="Z11" s="409"/>
      <c r="AA11" s="409"/>
      <c r="AB11" s="409"/>
      <c r="AC11" s="409"/>
      <c r="AD11" s="409"/>
      <c r="AE11" s="409"/>
    </row>
    <row r="12" spans="1:31" ht="48.75" customHeight="1" x14ac:dyDescent="0.25">
      <c r="A12" s="8" t="s">
        <v>74</v>
      </c>
      <c r="B12" s="330" t="s">
        <v>568</v>
      </c>
      <c r="C12" s="331"/>
      <c r="D12" s="331"/>
      <c r="E12" s="331"/>
      <c r="F12" s="331"/>
      <c r="G12" s="332"/>
      <c r="H12" s="330" t="s">
        <v>569</v>
      </c>
      <c r="I12" s="331"/>
      <c r="J12" s="331"/>
      <c r="K12" s="331"/>
      <c r="L12" s="331"/>
      <c r="M12" s="332"/>
      <c r="N12" s="330" t="s">
        <v>586</v>
      </c>
      <c r="O12" s="331"/>
      <c r="P12" s="331"/>
      <c r="Q12" s="331"/>
      <c r="R12" s="331"/>
      <c r="S12" s="318"/>
      <c r="T12" s="492" t="s">
        <v>587</v>
      </c>
      <c r="U12" s="492"/>
      <c r="V12" s="492"/>
      <c r="W12" s="492"/>
      <c r="X12" s="492"/>
      <c r="Y12" s="492"/>
      <c r="Z12" s="317" t="s">
        <v>570</v>
      </c>
      <c r="AA12" s="318"/>
      <c r="AB12" s="318"/>
      <c r="AC12" s="318"/>
      <c r="AD12" s="318"/>
      <c r="AE12" s="319"/>
    </row>
    <row r="13" spans="1:31" x14ac:dyDescent="0.25">
      <c r="A13" s="24"/>
      <c r="B13" s="336"/>
      <c r="C13" s="337"/>
      <c r="D13" s="337"/>
      <c r="E13" s="337"/>
      <c r="F13" s="337"/>
      <c r="G13" s="338"/>
      <c r="H13" s="336"/>
      <c r="I13" s="337"/>
      <c r="J13" s="337"/>
      <c r="K13" s="337"/>
      <c r="L13" s="337"/>
      <c r="M13" s="338"/>
      <c r="N13" s="336"/>
      <c r="O13" s="337"/>
      <c r="P13" s="337"/>
      <c r="Q13" s="337"/>
      <c r="R13" s="337"/>
      <c r="S13" s="350"/>
      <c r="T13" s="489" t="s">
        <v>333</v>
      </c>
      <c r="U13" s="489"/>
      <c r="V13" s="489"/>
      <c r="W13" s="489"/>
      <c r="X13" s="489"/>
      <c r="Y13" s="489"/>
      <c r="Z13" s="409"/>
      <c r="AA13" s="409"/>
      <c r="AB13" s="409"/>
      <c r="AC13" s="409"/>
      <c r="AD13" s="409"/>
      <c r="AE13" s="409"/>
    </row>
    <row r="14" spans="1:31" s="171" customFormat="1" x14ac:dyDescent="0.25">
      <c r="A14" s="187" t="s">
        <v>75</v>
      </c>
      <c r="B14" s="312">
        <v>0.54854199999999997</v>
      </c>
      <c r="C14" s="313"/>
      <c r="D14" s="313"/>
      <c r="E14" s="313"/>
      <c r="F14" s="313"/>
      <c r="G14" s="314"/>
      <c r="H14" s="312">
        <v>2.870851</v>
      </c>
      <c r="I14" s="313"/>
      <c r="J14" s="313"/>
      <c r="K14" s="313"/>
      <c r="L14" s="313"/>
      <c r="M14" s="314"/>
      <c r="N14" s="312">
        <v>0.48524099999999998</v>
      </c>
      <c r="O14" s="313"/>
      <c r="P14" s="313"/>
      <c r="Q14" s="313"/>
      <c r="R14" s="313"/>
      <c r="S14" s="313"/>
      <c r="T14" s="312">
        <v>1.5304999999999999E-2</v>
      </c>
      <c r="U14" s="313"/>
      <c r="V14" s="313"/>
      <c r="W14" s="313"/>
      <c r="X14" s="313"/>
      <c r="Y14" s="313"/>
      <c r="Z14" s="312">
        <v>0.66207400000000005</v>
      </c>
      <c r="AA14" s="313"/>
      <c r="AB14" s="313"/>
      <c r="AC14" s="313"/>
      <c r="AD14" s="313"/>
      <c r="AE14" s="314"/>
    </row>
    <row r="15" spans="1:31" x14ac:dyDescent="0.25">
      <c r="A15" s="25"/>
      <c r="B15" s="336"/>
      <c r="C15" s="337"/>
      <c r="D15" s="337"/>
      <c r="E15" s="337"/>
      <c r="F15" s="337"/>
      <c r="G15" s="338"/>
      <c r="H15" s="336"/>
      <c r="I15" s="337"/>
      <c r="J15" s="337"/>
      <c r="K15" s="337"/>
      <c r="L15" s="337"/>
      <c r="M15" s="338"/>
      <c r="N15" s="336"/>
      <c r="O15" s="337"/>
      <c r="P15" s="337"/>
      <c r="Q15" s="337"/>
      <c r="R15" s="337"/>
      <c r="S15" s="350"/>
      <c r="T15" s="489"/>
      <c r="U15" s="489"/>
      <c r="V15" s="489"/>
      <c r="W15" s="489"/>
      <c r="X15" s="489"/>
      <c r="Y15" s="489"/>
      <c r="Z15" s="409"/>
      <c r="AA15" s="409"/>
      <c r="AB15" s="409"/>
      <c r="AC15" s="409"/>
      <c r="AD15" s="409"/>
      <c r="AE15" s="409"/>
    </row>
    <row r="16" spans="1:31" x14ac:dyDescent="0.25">
      <c r="A16" s="22" t="s">
        <v>480</v>
      </c>
      <c r="B16" s="336"/>
      <c r="C16" s="337"/>
      <c r="D16" s="337"/>
      <c r="E16" s="337"/>
      <c r="F16" s="337"/>
      <c r="G16" s="338"/>
      <c r="H16" s="498"/>
      <c r="I16" s="498"/>
      <c r="J16" s="498"/>
      <c r="K16" s="498"/>
      <c r="L16" s="498"/>
      <c r="M16" s="498"/>
      <c r="N16" s="498"/>
      <c r="O16" s="498"/>
      <c r="P16" s="498"/>
      <c r="Q16" s="498"/>
      <c r="R16" s="498"/>
      <c r="S16" s="349"/>
      <c r="T16" s="489"/>
      <c r="U16" s="489"/>
      <c r="V16" s="489"/>
      <c r="W16" s="489"/>
      <c r="X16" s="489"/>
      <c r="Y16" s="489"/>
      <c r="Z16" s="489"/>
      <c r="AA16" s="489"/>
      <c r="AB16" s="489"/>
      <c r="AC16" s="489"/>
      <c r="AD16" s="489"/>
      <c r="AE16" s="489"/>
    </row>
    <row r="17" spans="1:32" x14ac:dyDescent="0.25">
      <c r="A17" s="26"/>
      <c r="B17" s="294" t="s">
        <v>2</v>
      </c>
      <c r="C17" s="295"/>
      <c r="D17" s="296"/>
      <c r="E17" s="320" t="s">
        <v>3</v>
      </c>
      <c r="F17" s="321"/>
      <c r="G17" s="322"/>
      <c r="H17" s="294" t="s">
        <v>2</v>
      </c>
      <c r="I17" s="295"/>
      <c r="J17" s="296"/>
      <c r="K17" s="294" t="s">
        <v>3</v>
      </c>
      <c r="L17" s="295"/>
      <c r="M17" s="296"/>
      <c r="N17" s="294" t="s">
        <v>2</v>
      </c>
      <c r="O17" s="295"/>
      <c r="P17" s="296"/>
      <c r="Q17" s="294" t="s">
        <v>3</v>
      </c>
      <c r="R17" s="295"/>
      <c r="S17" s="295"/>
      <c r="T17" s="387" t="s">
        <v>2</v>
      </c>
      <c r="U17" s="387"/>
      <c r="V17" s="387"/>
      <c r="W17" s="390" t="s">
        <v>3</v>
      </c>
      <c r="X17" s="390"/>
      <c r="Y17" s="390"/>
      <c r="Z17" s="295" t="s">
        <v>2</v>
      </c>
      <c r="AA17" s="295"/>
      <c r="AB17" s="296"/>
      <c r="AC17" s="320" t="s">
        <v>3</v>
      </c>
      <c r="AD17" s="321"/>
      <c r="AE17" s="322"/>
    </row>
    <row r="18" spans="1:32" x14ac:dyDescent="0.25">
      <c r="A18" s="187" t="s">
        <v>50</v>
      </c>
      <c r="B18" s="225">
        <v>2.2200000000000002</v>
      </c>
      <c r="C18" s="226"/>
      <c r="D18" s="227"/>
      <c r="E18" s="225">
        <v>1.1599999999999999</v>
      </c>
      <c r="F18" s="226"/>
      <c r="G18" s="227"/>
      <c r="H18" s="225">
        <v>0.99</v>
      </c>
      <c r="I18" s="226"/>
      <c r="J18" s="227"/>
      <c r="K18" s="225">
        <v>0.34</v>
      </c>
      <c r="L18" s="226"/>
      <c r="M18" s="227"/>
      <c r="N18" s="225">
        <v>2.14</v>
      </c>
      <c r="O18" s="226"/>
      <c r="P18" s="227"/>
      <c r="Q18" s="225">
        <v>0.64</v>
      </c>
      <c r="R18" s="226"/>
      <c r="S18" s="226"/>
      <c r="T18" s="488">
        <v>2</v>
      </c>
      <c r="U18" s="488"/>
      <c r="V18" s="488"/>
      <c r="W18" s="488">
        <v>1.02</v>
      </c>
      <c r="X18" s="488"/>
      <c r="Y18" s="488"/>
      <c r="Z18" s="225">
        <v>1.85</v>
      </c>
      <c r="AA18" s="226"/>
      <c r="AB18" s="227"/>
      <c r="AC18" s="225">
        <v>0.85</v>
      </c>
      <c r="AD18" s="226"/>
      <c r="AE18" s="227"/>
    </row>
    <row r="19" spans="1:32" x14ac:dyDescent="0.25">
      <c r="A19" s="187" t="s">
        <v>51</v>
      </c>
      <c r="B19" s="225">
        <v>0</v>
      </c>
      <c r="C19" s="226"/>
      <c r="D19" s="227"/>
      <c r="E19" s="225">
        <v>0</v>
      </c>
      <c r="F19" s="226"/>
      <c r="G19" s="227"/>
      <c r="H19" s="225">
        <v>0</v>
      </c>
      <c r="I19" s="226"/>
      <c r="J19" s="227"/>
      <c r="K19" s="225">
        <v>0</v>
      </c>
      <c r="L19" s="226"/>
      <c r="M19" s="227"/>
      <c r="N19" s="225">
        <v>0</v>
      </c>
      <c r="O19" s="226"/>
      <c r="P19" s="227"/>
      <c r="Q19" s="225">
        <v>0</v>
      </c>
      <c r="R19" s="226"/>
      <c r="S19" s="226"/>
      <c r="T19" s="488">
        <v>0</v>
      </c>
      <c r="U19" s="488"/>
      <c r="V19" s="488"/>
      <c r="W19" s="488">
        <v>0</v>
      </c>
      <c r="X19" s="488"/>
      <c r="Y19" s="488"/>
      <c r="Z19" s="225">
        <v>0</v>
      </c>
      <c r="AA19" s="226"/>
      <c r="AB19" s="227"/>
      <c r="AC19" s="225">
        <v>0</v>
      </c>
      <c r="AD19" s="226"/>
      <c r="AE19" s="227"/>
    </row>
    <row r="20" spans="1:32" x14ac:dyDescent="0.25">
      <c r="A20" s="187" t="s">
        <v>52</v>
      </c>
      <c r="B20" s="225">
        <v>0.05</v>
      </c>
      <c r="C20" s="226"/>
      <c r="D20" s="227"/>
      <c r="E20" s="225">
        <v>0.05</v>
      </c>
      <c r="F20" s="226"/>
      <c r="G20" s="227"/>
      <c r="H20" s="225">
        <v>0</v>
      </c>
      <c r="I20" s="226"/>
      <c r="J20" s="227"/>
      <c r="K20" s="225">
        <v>0</v>
      </c>
      <c r="L20" s="226"/>
      <c r="M20" s="227"/>
      <c r="N20" s="225">
        <v>0.05</v>
      </c>
      <c r="O20" s="226"/>
      <c r="P20" s="227"/>
      <c r="Q20" s="225">
        <v>0.05</v>
      </c>
      <c r="R20" s="226"/>
      <c r="S20" s="226"/>
      <c r="T20" s="488">
        <v>0.05</v>
      </c>
      <c r="U20" s="488"/>
      <c r="V20" s="488"/>
      <c r="W20" s="488">
        <v>0.05</v>
      </c>
      <c r="X20" s="488"/>
      <c r="Y20" s="488"/>
      <c r="Z20" s="225">
        <v>0.05</v>
      </c>
      <c r="AA20" s="226"/>
      <c r="AB20" s="227"/>
      <c r="AC20" s="225">
        <v>0.05</v>
      </c>
      <c r="AD20" s="226"/>
      <c r="AE20" s="227"/>
    </row>
    <row r="21" spans="1:32" x14ac:dyDescent="0.25">
      <c r="A21" s="187" t="s">
        <v>55</v>
      </c>
      <c r="B21" s="225">
        <v>0.19</v>
      </c>
      <c r="C21" s="226"/>
      <c r="D21" s="227"/>
      <c r="E21" s="225">
        <v>0.19</v>
      </c>
      <c r="F21" s="226"/>
      <c r="G21" s="227"/>
      <c r="H21" s="225">
        <v>0</v>
      </c>
      <c r="I21" s="226"/>
      <c r="J21" s="227"/>
      <c r="K21" s="225">
        <v>0</v>
      </c>
      <c r="L21" s="226"/>
      <c r="M21" s="227"/>
      <c r="N21" s="225">
        <v>0.09</v>
      </c>
      <c r="O21" s="226"/>
      <c r="P21" s="227"/>
      <c r="Q21" s="225">
        <v>0.09</v>
      </c>
      <c r="R21" s="226"/>
      <c r="S21" s="226"/>
      <c r="T21" s="488">
        <v>0.2</v>
      </c>
      <c r="U21" s="488"/>
      <c r="V21" s="488"/>
      <c r="W21" s="488">
        <v>0.15</v>
      </c>
      <c r="X21" s="488"/>
      <c r="Y21" s="488"/>
      <c r="Z21" s="225">
        <v>0.14000000000000001</v>
      </c>
      <c r="AA21" s="226"/>
      <c r="AB21" s="227"/>
      <c r="AC21" s="225">
        <v>0.13</v>
      </c>
      <c r="AD21" s="226"/>
      <c r="AE21" s="227"/>
    </row>
    <row r="22" spans="1:32" x14ac:dyDescent="0.25">
      <c r="A22" s="166" t="s">
        <v>49</v>
      </c>
      <c r="B22" s="225">
        <f>SUM(B18:D21)</f>
        <v>2.46</v>
      </c>
      <c r="C22" s="226"/>
      <c r="D22" s="227"/>
      <c r="E22" s="225">
        <f>SUM(E18:G21)</f>
        <v>1.4</v>
      </c>
      <c r="F22" s="226"/>
      <c r="G22" s="227"/>
      <c r="H22" s="225">
        <f>SUM(H18:J21)</f>
        <v>0.99</v>
      </c>
      <c r="I22" s="226"/>
      <c r="J22" s="227"/>
      <c r="K22" s="225">
        <f>SUM(K18:M21)</f>
        <v>0.34</v>
      </c>
      <c r="L22" s="226"/>
      <c r="M22" s="227"/>
      <c r="N22" s="225">
        <f>SUM(N18:P21)</f>
        <v>2.2799999999999998</v>
      </c>
      <c r="O22" s="226"/>
      <c r="P22" s="227"/>
      <c r="Q22" s="225">
        <f>SUM(Q18:S21)</f>
        <v>0.78</v>
      </c>
      <c r="R22" s="226"/>
      <c r="S22" s="226"/>
      <c r="T22" s="488">
        <f>SUM(T18:V21)</f>
        <v>2.25</v>
      </c>
      <c r="U22" s="488"/>
      <c r="V22" s="488"/>
      <c r="W22" s="488">
        <f>SUM(W18:Y21)</f>
        <v>1.22</v>
      </c>
      <c r="X22" s="488"/>
      <c r="Y22" s="488"/>
      <c r="Z22" s="225">
        <f>SUM(Z18:AB21)</f>
        <v>2.04</v>
      </c>
      <c r="AA22" s="226"/>
      <c r="AB22" s="227"/>
      <c r="AC22" s="225">
        <f>SUM(AC18:AE21)</f>
        <v>1.03</v>
      </c>
      <c r="AD22" s="226"/>
      <c r="AE22" s="227"/>
    </row>
    <row r="23" spans="1:32" x14ac:dyDescent="0.25">
      <c r="A23" s="24"/>
      <c r="B23" s="336"/>
      <c r="C23" s="337"/>
      <c r="D23" s="337"/>
      <c r="E23" s="337"/>
      <c r="F23" s="337"/>
      <c r="G23" s="338"/>
      <c r="H23" s="336"/>
      <c r="I23" s="337"/>
      <c r="J23" s="337"/>
      <c r="K23" s="337"/>
      <c r="L23" s="337"/>
      <c r="M23" s="338"/>
      <c r="N23" s="336"/>
      <c r="O23" s="337"/>
      <c r="P23" s="337"/>
      <c r="Q23" s="337"/>
      <c r="R23" s="337"/>
      <c r="S23" s="350"/>
      <c r="T23" s="489"/>
      <c r="U23" s="489"/>
      <c r="V23" s="489"/>
      <c r="W23" s="489"/>
      <c r="X23" s="489"/>
      <c r="Y23" s="489"/>
      <c r="Z23" s="409"/>
      <c r="AA23" s="409"/>
      <c r="AB23" s="409"/>
      <c r="AC23" s="409"/>
      <c r="AD23" s="409"/>
      <c r="AE23" s="409"/>
    </row>
    <row r="24" spans="1:32" x14ac:dyDescent="0.25">
      <c r="A24" s="342" t="s">
        <v>11</v>
      </c>
      <c r="B24" s="329" t="s">
        <v>4</v>
      </c>
      <c r="C24" s="260"/>
      <c r="D24" s="261"/>
      <c r="E24" s="329" t="s">
        <v>356</v>
      </c>
      <c r="F24" s="260"/>
      <c r="G24" s="261"/>
      <c r="H24" s="329" t="s">
        <v>4</v>
      </c>
      <c r="I24" s="260"/>
      <c r="J24" s="261"/>
      <c r="K24" s="329" t="s">
        <v>356</v>
      </c>
      <c r="L24" s="260"/>
      <c r="M24" s="261"/>
      <c r="N24" s="329" t="s">
        <v>4</v>
      </c>
      <c r="O24" s="260"/>
      <c r="P24" s="261"/>
      <c r="Q24" s="329" t="s">
        <v>356</v>
      </c>
      <c r="R24" s="260"/>
      <c r="S24" s="262"/>
      <c r="T24" s="491" t="s">
        <v>4</v>
      </c>
      <c r="U24" s="491"/>
      <c r="V24" s="491"/>
      <c r="W24" s="491" t="s">
        <v>356</v>
      </c>
      <c r="X24" s="491"/>
      <c r="Y24" s="491"/>
      <c r="Z24" s="259" t="s">
        <v>4</v>
      </c>
      <c r="AA24" s="262"/>
      <c r="AB24" s="263"/>
      <c r="AC24" s="259" t="s">
        <v>356</v>
      </c>
      <c r="AD24" s="262"/>
      <c r="AE24" s="263"/>
    </row>
    <row r="25" spans="1:32" ht="15" customHeight="1" x14ac:dyDescent="0.25">
      <c r="A25" s="343"/>
      <c r="B25" s="219" t="s">
        <v>179</v>
      </c>
      <c r="C25" s="220"/>
      <c r="D25" s="221"/>
      <c r="E25" s="218">
        <v>7.5635000000000003</v>
      </c>
      <c r="F25" s="218"/>
      <c r="G25" s="218"/>
      <c r="H25" s="219" t="s">
        <v>252</v>
      </c>
      <c r="I25" s="220"/>
      <c r="J25" s="221"/>
      <c r="K25" s="218">
        <v>24.719799999999999</v>
      </c>
      <c r="L25" s="218"/>
      <c r="M25" s="218"/>
      <c r="N25" s="219" t="s">
        <v>181</v>
      </c>
      <c r="O25" s="220"/>
      <c r="P25" s="221"/>
      <c r="Q25" s="218">
        <v>13.3226</v>
      </c>
      <c r="R25" s="218"/>
      <c r="S25" s="218"/>
      <c r="T25" s="219" t="s">
        <v>179</v>
      </c>
      <c r="U25" s="220"/>
      <c r="V25" s="221"/>
      <c r="W25" s="218">
        <v>53.822099999999999</v>
      </c>
      <c r="X25" s="218"/>
      <c r="Y25" s="218"/>
      <c r="Z25" s="219" t="s">
        <v>252</v>
      </c>
      <c r="AA25" s="220"/>
      <c r="AB25" s="221"/>
      <c r="AC25" s="218">
        <v>10.765000000000001</v>
      </c>
      <c r="AD25" s="218"/>
      <c r="AE25" s="218"/>
      <c r="AF25" s="5" t="s">
        <v>333</v>
      </c>
    </row>
    <row r="26" spans="1:32" ht="15" customHeight="1" x14ac:dyDescent="0.25">
      <c r="A26" s="343"/>
      <c r="B26" s="219" t="s">
        <v>190</v>
      </c>
      <c r="C26" s="220"/>
      <c r="D26" s="221"/>
      <c r="E26" s="218">
        <v>7.4410999999999996</v>
      </c>
      <c r="F26" s="218"/>
      <c r="G26" s="218"/>
      <c r="H26" s="219" t="s">
        <v>178</v>
      </c>
      <c r="I26" s="220"/>
      <c r="J26" s="221"/>
      <c r="K26" s="218">
        <v>5.2968000000000002</v>
      </c>
      <c r="L26" s="218"/>
      <c r="M26" s="218"/>
      <c r="N26" s="219" t="s">
        <v>179</v>
      </c>
      <c r="O26" s="220"/>
      <c r="P26" s="221"/>
      <c r="Q26" s="218">
        <v>11.22</v>
      </c>
      <c r="R26" s="218"/>
      <c r="S26" s="218"/>
      <c r="T26" s="219" t="s">
        <v>190</v>
      </c>
      <c r="U26" s="220"/>
      <c r="V26" s="221"/>
      <c r="W26" s="218">
        <v>22.854700000000001</v>
      </c>
      <c r="X26" s="218"/>
      <c r="Y26" s="218"/>
      <c r="Z26" s="219" t="s">
        <v>188</v>
      </c>
      <c r="AA26" s="220"/>
      <c r="AB26" s="221"/>
      <c r="AC26" s="218">
        <v>4.1123000000000003</v>
      </c>
      <c r="AD26" s="218"/>
      <c r="AE26" s="218"/>
      <c r="AF26" s="5" t="s">
        <v>333</v>
      </c>
    </row>
    <row r="27" spans="1:32" ht="15" customHeight="1" x14ac:dyDescent="0.25">
      <c r="A27" s="343"/>
      <c r="B27" s="219" t="s">
        <v>181</v>
      </c>
      <c r="C27" s="220"/>
      <c r="D27" s="221"/>
      <c r="E27" s="218">
        <v>5.8555999999999999</v>
      </c>
      <c r="F27" s="218"/>
      <c r="G27" s="218"/>
      <c r="H27" s="219" t="s">
        <v>495</v>
      </c>
      <c r="I27" s="220"/>
      <c r="J27" s="221"/>
      <c r="K27" s="218">
        <v>3.4986000000000002</v>
      </c>
      <c r="L27" s="218"/>
      <c r="M27" s="218"/>
      <c r="N27" s="219" t="s">
        <v>654</v>
      </c>
      <c r="O27" s="220"/>
      <c r="P27" s="221"/>
      <c r="Q27" s="218">
        <v>6.3308</v>
      </c>
      <c r="R27" s="218"/>
      <c r="S27" s="218"/>
      <c r="T27" s="219" t="s">
        <v>43</v>
      </c>
      <c r="U27" s="220"/>
      <c r="V27" s="221"/>
      <c r="W27" s="218">
        <v>6.0593000000000004</v>
      </c>
      <c r="X27" s="218"/>
      <c r="Y27" s="218"/>
      <c r="Z27" s="219" t="s">
        <v>264</v>
      </c>
      <c r="AA27" s="220"/>
      <c r="AB27" s="221"/>
      <c r="AC27" s="218">
        <v>3.6286999999999998</v>
      </c>
      <c r="AD27" s="218"/>
      <c r="AE27" s="218"/>
    </row>
    <row r="28" spans="1:32" ht="15" customHeight="1" x14ac:dyDescent="0.25">
      <c r="A28" s="343"/>
      <c r="B28" s="219" t="s">
        <v>43</v>
      </c>
      <c r="C28" s="220"/>
      <c r="D28" s="221"/>
      <c r="E28" s="218">
        <v>4.6616999999999997</v>
      </c>
      <c r="F28" s="218"/>
      <c r="G28" s="218"/>
      <c r="H28" s="219" t="s">
        <v>266</v>
      </c>
      <c r="I28" s="220"/>
      <c r="J28" s="221"/>
      <c r="K28" s="218">
        <v>3.1499000000000001</v>
      </c>
      <c r="L28" s="218"/>
      <c r="M28" s="218"/>
      <c r="N28" s="219" t="s">
        <v>180</v>
      </c>
      <c r="O28" s="220"/>
      <c r="P28" s="221"/>
      <c r="Q28" s="218">
        <v>5.0256999999999996</v>
      </c>
      <c r="R28" s="218"/>
      <c r="S28" s="218"/>
      <c r="T28" s="219" t="s">
        <v>180</v>
      </c>
      <c r="U28" s="220"/>
      <c r="V28" s="221"/>
      <c r="W28" s="218">
        <v>3.7315</v>
      </c>
      <c r="X28" s="218"/>
      <c r="Y28" s="218"/>
      <c r="Z28" s="219" t="s">
        <v>243</v>
      </c>
      <c r="AA28" s="220"/>
      <c r="AB28" s="221"/>
      <c r="AC28" s="218">
        <v>3.6223000000000001</v>
      </c>
      <c r="AD28" s="218"/>
      <c r="AE28" s="218"/>
    </row>
    <row r="29" spans="1:32" ht="15" customHeight="1" x14ac:dyDescent="0.25">
      <c r="A29" s="343"/>
      <c r="B29" s="219" t="s">
        <v>178</v>
      </c>
      <c r="C29" s="220"/>
      <c r="D29" s="221"/>
      <c r="E29" s="218">
        <v>3.4477000000000002</v>
      </c>
      <c r="F29" s="218"/>
      <c r="G29" s="218"/>
      <c r="H29" s="219" t="s">
        <v>630</v>
      </c>
      <c r="I29" s="220"/>
      <c r="J29" s="221"/>
      <c r="K29" s="218">
        <v>2.8992</v>
      </c>
      <c r="L29" s="218"/>
      <c r="M29" s="218"/>
      <c r="N29" s="219" t="s">
        <v>43</v>
      </c>
      <c r="O29" s="220"/>
      <c r="P29" s="221"/>
      <c r="Q29" s="218">
        <v>4.9752000000000001</v>
      </c>
      <c r="R29" s="218"/>
      <c r="S29" s="218"/>
      <c r="T29" s="219" t="s">
        <v>181</v>
      </c>
      <c r="U29" s="220"/>
      <c r="V29" s="221"/>
      <c r="W29" s="218">
        <v>3.3523999999999998</v>
      </c>
      <c r="X29" s="218"/>
      <c r="Y29" s="218"/>
      <c r="Z29" s="219" t="s">
        <v>180</v>
      </c>
      <c r="AA29" s="220"/>
      <c r="AB29" s="221"/>
      <c r="AC29" s="218">
        <v>3.1215999999999999</v>
      </c>
      <c r="AD29" s="218"/>
      <c r="AE29" s="218"/>
    </row>
    <row r="30" spans="1:32" ht="15" customHeight="1" x14ac:dyDescent="0.25">
      <c r="A30" s="343"/>
      <c r="B30" s="219" t="s">
        <v>180</v>
      </c>
      <c r="C30" s="220"/>
      <c r="D30" s="221"/>
      <c r="E30" s="218">
        <v>3.2515999999999998</v>
      </c>
      <c r="F30" s="218"/>
      <c r="G30" s="218"/>
      <c r="H30" s="219" t="s">
        <v>431</v>
      </c>
      <c r="I30" s="220"/>
      <c r="J30" s="221"/>
      <c r="K30" s="218">
        <v>2.6269999999999998</v>
      </c>
      <c r="L30" s="218"/>
      <c r="M30" s="218"/>
      <c r="N30" s="219" t="s">
        <v>178</v>
      </c>
      <c r="O30" s="220"/>
      <c r="P30" s="221"/>
      <c r="Q30" s="218">
        <v>4.3178999999999998</v>
      </c>
      <c r="R30" s="218"/>
      <c r="S30" s="218"/>
      <c r="T30" s="219" t="s">
        <v>191</v>
      </c>
      <c r="U30" s="220"/>
      <c r="V30" s="221"/>
      <c r="W30" s="218">
        <v>2.1526999999999998</v>
      </c>
      <c r="X30" s="218"/>
      <c r="Y30" s="218"/>
      <c r="Z30" s="219" t="s">
        <v>191</v>
      </c>
      <c r="AA30" s="220"/>
      <c r="AB30" s="221"/>
      <c r="AC30" s="218">
        <v>2.9942000000000002</v>
      </c>
      <c r="AD30" s="218"/>
      <c r="AE30" s="218"/>
    </row>
    <row r="31" spans="1:32" ht="15" customHeight="1" x14ac:dyDescent="0.25">
      <c r="A31" s="343"/>
      <c r="B31" s="219" t="s">
        <v>194</v>
      </c>
      <c r="C31" s="220"/>
      <c r="D31" s="221"/>
      <c r="E31" s="218">
        <v>2.9552999999999998</v>
      </c>
      <c r="F31" s="218"/>
      <c r="G31" s="218"/>
      <c r="H31" s="219" t="s">
        <v>659</v>
      </c>
      <c r="I31" s="220"/>
      <c r="J31" s="221"/>
      <c r="K31" s="218">
        <v>2.5911</v>
      </c>
      <c r="L31" s="218"/>
      <c r="M31" s="218"/>
      <c r="N31" s="219" t="s">
        <v>188</v>
      </c>
      <c r="O31" s="220"/>
      <c r="P31" s="221"/>
      <c r="Q31" s="218">
        <v>4.1558000000000002</v>
      </c>
      <c r="R31" s="218"/>
      <c r="S31" s="218"/>
      <c r="T31" s="219" t="s">
        <v>184</v>
      </c>
      <c r="U31" s="220"/>
      <c r="V31" s="221"/>
      <c r="W31" s="218">
        <v>1.8123</v>
      </c>
      <c r="X31" s="218"/>
      <c r="Y31" s="218"/>
      <c r="Z31" s="219" t="s">
        <v>186</v>
      </c>
      <c r="AA31" s="220"/>
      <c r="AB31" s="221"/>
      <c r="AC31" s="218">
        <v>2.7302</v>
      </c>
      <c r="AD31" s="218"/>
      <c r="AE31" s="218"/>
    </row>
    <row r="32" spans="1:32" ht="15" customHeight="1" x14ac:dyDescent="0.25">
      <c r="A32" s="343"/>
      <c r="B32" s="219" t="s">
        <v>324</v>
      </c>
      <c r="C32" s="220"/>
      <c r="D32" s="221"/>
      <c r="E32" s="218">
        <v>2.6097999999999999</v>
      </c>
      <c r="F32" s="218"/>
      <c r="G32" s="218"/>
      <c r="H32" s="219" t="s">
        <v>512</v>
      </c>
      <c r="I32" s="220"/>
      <c r="J32" s="221"/>
      <c r="K32" s="218">
        <v>2.5306999999999999</v>
      </c>
      <c r="L32" s="218"/>
      <c r="M32" s="218"/>
      <c r="N32" s="219" t="s">
        <v>184</v>
      </c>
      <c r="O32" s="220"/>
      <c r="P32" s="221"/>
      <c r="Q32" s="218">
        <v>3.2343999999999999</v>
      </c>
      <c r="R32" s="218"/>
      <c r="S32" s="218"/>
      <c r="T32" s="219" t="s">
        <v>236</v>
      </c>
      <c r="U32" s="220"/>
      <c r="V32" s="221"/>
      <c r="W32" s="218">
        <v>1.7266999999999999</v>
      </c>
      <c r="X32" s="218"/>
      <c r="Y32" s="218"/>
      <c r="Z32" s="219" t="s">
        <v>631</v>
      </c>
      <c r="AA32" s="220"/>
      <c r="AB32" s="221"/>
      <c r="AC32" s="218">
        <v>2.5238999999999998</v>
      </c>
      <c r="AD32" s="218"/>
      <c r="AE32" s="218"/>
    </row>
    <row r="33" spans="1:31" ht="15" customHeight="1" x14ac:dyDescent="0.25">
      <c r="A33" s="343"/>
      <c r="B33" s="219" t="s">
        <v>248</v>
      </c>
      <c r="C33" s="220"/>
      <c r="D33" s="221"/>
      <c r="E33" s="218">
        <v>2.6051000000000002</v>
      </c>
      <c r="F33" s="218"/>
      <c r="G33" s="218"/>
      <c r="H33" s="219" t="s">
        <v>337</v>
      </c>
      <c r="I33" s="220"/>
      <c r="J33" s="221"/>
      <c r="K33" s="218">
        <v>2.3046000000000002</v>
      </c>
      <c r="L33" s="218"/>
      <c r="M33" s="218"/>
      <c r="N33" s="219" t="s">
        <v>189</v>
      </c>
      <c r="O33" s="220"/>
      <c r="P33" s="221"/>
      <c r="Q33" s="218">
        <v>3.1331000000000002</v>
      </c>
      <c r="R33" s="218"/>
      <c r="S33" s="218"/>
      <c r="T33" s="219" t="s">
        <v>178</v>
      </c>
      <c r="U33" s="220"/>
      <c r="V33" s="221"/>
      <c r="W33" s="218">
        <v>1.2386999999999999</v>
      </c>
      <c r="X33" s="218"/>
      <c r="Y33" s="218"/>
      <c r="Z33" s="219" t="s">
        <v>181</v>
      </c>
      <c r="AA33" s="220"/>
      <c r="AB33" s="221"/>
      <c r="AC33" s="218">
        <v>2.3125</v>
      </c>
      <c r="AD33" s="218"/>
      <c r="AE33" s="218"/>
    </row>
    <row r="34" spans="1:31" ht="15" customHeight="1" x14ac:dyDescent="0.25">
      <c r="A34" s="343"/>
      <c r="B34" s="219" t="s">
        <v>658</v>
      </c>
      <c r="C34" s="220"/>
      <c r="D34" s="221"/>
      <c r="E34" s="218">
        <v>2.3003999999999998</v>
      </c>
      <c r="F34" s="218"/>
      <c r="G34" s="218"/>
      <c r="H34" s="219" t="s">
        <v>182</v>
      </c>
      <c r="I34" s="220"/>
      <c r="J34" s="221"/>
      <c r="K34" s="218">
        <v>2.2968999999999999</v>
      </c>
      <c r="L34" s="218"/>
      <c r="M34" s="218"/>
      <c r="N34" s="219" t="s">
        <v>182</v>
      </c>
      <c r="O34" s="220"/>
      <c r="P34" s="221"/>
      <c r="Q34" s="218">
        <v>2.7505000000000002</v>
      </c>
      <c r="R34" s="218"/>
      <c r="S34" s="218"/>
      <c r="T34" s="219" t="s">
        <v>325</v>
      </c>
      <c r="U34" s="220"/>
      <c r="V34" s="221"/>
      <c r="W34" s="218">
        <v>0.32669999999999999</v>
      </c>
      <c r="X34" s="218"/>
      <c r="Y34" s="218"/>
      <c r="Z34" s="219" t="s">
        <v>660</v>
      </c>
      <c r="AA34" s="220"/>
      <c r="AB34" s="221"/>
      <c r="AC34" s="218">
        <v>2.0545</v>
      </c>
      <c r="AD34" s="218"/>
      <c r="AE34" s="218"/>
    </row>
    <row r="35" spans="1:31" x14ac:dyDescent="0.25">
      <c r="A35" s="343"/>
      <c r="B35" s="256"/>
      <c r="C35" s="257"/>
      <c r="D35" s="258"/>
      <c r="E35" s="225"/>
      <c r="F35" s="226"/>
      <c r="G35" s="227"/>
      <c r="H35" s="256"/>
      <c r="I35" s="257"/>
      <c r="J35" s="258"/>
      <c r="K35" s="225"/>
      <c r="L35" s="226"/>
      <c r="M35" s="227"/>
      <c r="N35" s="256"/>
      <c r="O35" s="257"/>
      <c r="P35" s="258"/>
      <c r="Q35" s="225"/>
      <c r="R35" s="226"/>
      <c r="S35" s="227"/>
      <c r="T35" s="222"/>
      <c r="U35" s="223"/>
      <c r="V35" s="224"/>
      <c r="W35" s="225" t="s">
        <v>333</v>
      </c>
      <c r="X35" s="226"/>
      <c r="Y35" s="227"/>
      <c r="Z35" s="256"/>
      <c r="AA35" s="257"/>
      <c r="AB35" s="258"/>
      <c r="AC35" s="225"/>
      <c r="AD35" s="226"/>
      <c r="AE35" s="227"/>
    </row>
    <row r="36" spans="1:31" x14ac:dyDescent="0.25">
      <c r="A36" s="343"/>
      <c r="B36" s="256"/>
      <c r="C36" s="257"/>
      <c r="D36" s="258"/>
      <c r="E36" s="225"/>
      <c r="F36" s="226"/>
      <c r="G36" s="227"/>
      <c r="H36" s="256"/>
      <c r="I36" s="257"/>
      <c r="J36" s="258"/>
      <c r="K36" s="225"/>
      <c r="L36" s="226"/>
      <c r="M36" s="227"/>
      <c r="N36" s="256"/>
      <c r="O36" s="257"/>
      <c r="P36" s="258"/>
      <c r="Q36" s="225"/>
      <c r="R36" s="226"/>
      <c r="S36" s="227"/>
      <c r="T36" s="222"/>
      <c r="U36" s="223"/>
      <c r="V36" s="224"/>
      <c r="W36" s="225"/>
      <c r="X36" s="226"/>
      <c r="Y36" s="227"/>
      <c r="Z36" s="256"/>
      <c r="AA36" s="257"/>
      <c r="AB36" s="258"/>
      <c r="AC36" s="225"/>
      <c r="AD36" s="226"/>
      <c r="AE36" s="227"/>
    </row>
    <row r="37" spans="1:31" x14ac:dyDescent="0.25">
      <c r="A37" s="344"/>
      <c r="B37" s="346" t="s">
        <v>41</v>
      </c>
      <c r="C37" s="347"/>
      <c r="D37" s="348"/>
      <c r="E37" s="253">
        <f>SUM(E25:G36)</f>
        <v>42.691800000000001</v>
      </c>
      <c r="F37" s="254"/>
      <c r="G37" s="255"/>
      <c r="H37" s="346" t="s">
        <v>41</v>
      </c>
      <c r="I37" s="347"/>
      <c r="J37" s="348"/>
      <c r="K37" s="253">
        <f>SUM(K25:M36)</f>
        <v>51.914600000000007</v>
      </c>
      <c r="L37" s="254"/>
      <c r="M37" s="255"/>
      <c r="N37" s="346" t="s">
        <v>41</v>
      </c>
      <c r="O37" s="347"/>
      <c r="P37" s="348"/>
      <c r="Q37" s="253">
        <f>SUM(Q25:S36)</f>
        <v>58.466000000000001</v>
      </c>
      <c r="R37" s="254"/>
      <c r="S37" s="255"/>
      <c r="T37" s="396" t="s">
        <v>41</v>
      </c>
      <c r="U37" s="397"/>
      <c r="V37" s="398"/>
      <c r="W37" s="384">
        <f>SUM(W25:Y36)</f>
        <v>97.077099999999973</v>
      </c>
      <c r="X37" s="385"/>
      <c r="Y37" s="386"/>
      <c r="Z37" s="270" t="s">
        <v>41</v>
      </c>
      <c r="AA37" s="271"/>
      <c r="AB37" s="272"/>
      <c r="AC37" s="253">
        <f>SUM(AC25:AE36)</f>
        <v>37.865199999999994</v>
      </c>
      <c r="AD37" s="254"/>
      <c r="AE37" s="255"/>
    </row>
    <row r="38" spans="1:31" x14ac:dyDescent="0.25">
      <c r="A38" s="4"/>
      <c r="B38" s="329"/>
      <c r="C38" s="260"/>
      <c r="D38" s="261"/>
      <c r="E38" s="329"/>
      <c r="F38" s="260"/>
      <c r="G38" s="261"/>
      <c r="H38" s="329"/>
      <c r="I38" s="260"/>
      <c r="J38" s="261"/>
      <c r="K38" s="329"/>
      <c r="L38" s="260"/>
      <c r="M38" s="261"/>
      <c r="N38" s="329"/>
      <c r="O38" s="260"/>
      <c r="P38" s="261"/>
      <c r="Q38" s="300"/>
      <c r="R38" s="260"/>
      <c r="S38" s="261"/>
      <c r="T38" s="300"/>
      <c r="U38" s="260"/>
      <c r="V38" s="261"/>
      <c r="W38" s="300"/>
      <c r="X38" s="260"/>
      <c r="Y38" s="261"/>
      <c r="Z38" s="222"/>
      <c r="AA38" s="223"/>
      <c r="AB38" s="224"/>
      <c r="AC38" s="259"/>
      <c r="AD38" s="262"/>
      <c r="AE38" s="263"/>
    </row>
    <row r="39" spans="1:31" x14ac:dyDescent="0.25">
      <c r="A39" s="342" t="s">
        <v>78</v>
      </c>
      <c r="B39" s="259" t="s">
        <v>78</v>
      </c>
      <c r="C39" s="260"/>
      <c r="D39" s="261"/>
      <c r="E39" s="259" t="s">
        <v>356</v>
      </c>
      <c r="F39" s="260"/>
      <c r="G39" s="261"/>
      <c r="H39" s="259" t="s">
        <v>78</v>
      </c>
      <c r="I39" s="260"/>
      <c r="J39" s="261"/>
      <c r="K39" s="259" t="s">
        <v>356</v>
      </c>
      <c r="L39" s="260"/>
      <c r="M39" s="261"/>
      <c r="N39" s="259" t="s">
        <v>78</v>
      </c>
      <c r="O39" s="260"/>
      <c r="P39" s="261"/>
      <c r="Q39" s="259" t="s">
        <v>356</v>
      </c>
      <c r="R39" s="260"/>
      <c r="S39" s="261"/>
      <c r="T39" s="259" t="s">
        <v>78</v>
      </c>
      <c r="U39" s="262"/>
      <c r="V39" s="263"/>
      <c r="W39" s="259" t="s">
        <v>356</v>
      </c>
      <c r="X39" s="262"/>
      <c r="Y39" s="263"/>
      <c r="Z39" s="259" t="s">
        <v>78</v>
      </c>
      <c r="AA39" s="260"/>
      <c r="AB39" s="261"/>
      <c r="AC39" s="259" t="s">
        <v>356</v>
      </c>
      <c r="AD39" s="260"/>
      <c r="AE39" s="261"/>
    </row>
    <row r="40" spans="1:31" x14ac:dyDescent="0.25">
      <c r="A40" s="343"/>
      <c r="B40" s="264" t="s">
        <v>76</v>
      </c>
      <c r="C40" s="265"/>
      <c r="D40" s="266"/>
      <c r="E40" s="225">
        <v>76.872775512446296</v>
      </c>
      <c r="F40" s="226"/>
      <c r="G40" s="227"/>
      <c r="H40" s="264" t="s">
        <v>77</v>
      </c>
      <c r="I40" s="265">
        <v>0.73662665500281799</v>
      </c>
      <c r="J40" s="266" t="s">
        <v>77</v>
      </c>
      <c r="K40" s="225">
        <v>73.348799473383494</v>
      </c>
      <c r="L40" s="226"/>
      <c r="M40" s="227"/>
      <c r="N40" s="493" t="s">
        <v>76</v>
      </c>
      <c r="O40" s="494"/>
      <c r="P40" s="495"/>
      <c r="Q40" s="326">
        <v>74.149382517397797</v>
      </c>
      <c r="R40" s="327"/>
      <c r="S40" s="328"/>
      <c r="T40" s="222" t="s">
        <v>85</v>
      </c>
      <c r="U40" s="223"/>
      <c r="V40" s="224"/>
      <c r="W40" s="225">
        <v>76.677129519047398</v>
      </c>
      <c r="X40" s="226"/>
      <c r="Y40" s="227"/>
      <c r="Z40" s="264" t="s">
        <v>76</v>
      </c>
      <c r="AA40" s="265"/>
      <c r="AB40" s="266"/>
      <c r="AC40" s="225">
        <v>70.663356991936496</v>
      </c>
      <c r="AD40" s="226"/>
      <c r="AE40" s="227"/>
    </row>
    <row r="41" spans="1:31" x14ac:dyDescent="0.25">
      <c r="A41" s="343"/>
      <c r="B41" s="264" t="s">
        <v>85</v>
      </c>
      <c r="C41" s="265"/>
      <c r="D41" s="266"/>
      <c r="E41" s="225">
        <v>15.0052725106961</v>
      </c>
      <c r="F41" s="226"/>
      <c r="G41" s="227"/>
      <c r="H41" s="264" t="s">
        <v>76</v>
      </c>
      <c r="I41" s="265">
        <v>0.67773941572357899</v>
      </c>
      <c r="J41" s="266" t="s">
        <v>76</v>
      </c>
      <c r="K41" s="225">
        <v>70.886982680569105</v>
      </c>
      <c r="L41" s="226"/>
      <c r="M41" s="227"/>
      <c r="N41" s="493" t="s">
        <v>77</v>
      </c>
      <c r="O41" s="494"/>
      <c r="P41" s="495"/>
      <c r="Q41" s="326">
        <v>26.4973125872833</v>
      </c>
      <c r="R41" s="327"/>
      <c r="S41" s="328"/>
      <c r="T41" s="222" t="s">
        <v>76</v>
      </c>
      <c r="U41" s="223"/>
      <c r="V41" s="224"/>
      <c r="W41" s="225">
        <v>20.0740030290013</v>
      </c>
      <c r="X41" s="226"/>
      <c r="Y41" s="227"/>
      <c r="Z41" s="264" t="s">
        <v>77</v>
      </c>
      <c r="AA41" s="265"/>
      <c r="AB41" s="266"/>
      <c r="AC41" s="225">
        <v>49.935744318422202</v>
      </c>
      <c r="AD41" s="226"/>
      <c r="AE41" s="227"/>
    </row>
    <row r="42" spans="1:31" ht="15" customHeight="1" x14ac:dyDescent="0.25">
      <c r="A42" s="343"/>
      <c r="B42" s="264" t="s">
        <v>84</v>
      </c>
      <c r="C42" s="265"/>
      <c r="D42" s="266"/>
      <c r="E42" s="225">
        <v>6.8009988369315</v>
      </c>
      <c r="F42" s="226"/>
      <c r="G42" s="227"/>
      <c r="H42" s="264" t="s">
        <v>82</v>
      </c>
      <c r="I42" s="265">
        <v>0.26648179443393</v>
      </c>
      <c r="J42" s="266" t="s">
        <v>82</v>
      </c>
      <c r="K42" s="225">
        <v>24.719868917144499</v>
      </c>
      <c r="L42" s="226"/>
      <c r="M42" s="227"/>
      <c r="N42" s="493" t="s">
        <v>85</v>
      </c>
      <c r="O42" s="494"/>
      <c r="P42" s="495"/>
      <c r="Q42" s="326">
        <v>12.684464735448399</v>
      </c>
      <c r="R42" s="327"/>
      <c r="S42" s="328"/>
      <c r="T42" s="222" t="s">
        <v>77</v>
      </c>
      <c r="U42" s="223"/>
      <c r="V42" s="224"/>
      <c r="W42" s="225">
        <v>2.8717657815159998</v>
      </c>
      <c r="X42" s="226"/>
      <c r="Y42" s="227"/>
      <c r="Z42" s="222" t="s">
        <v>82</v>
      </c>
      <c r="AA42" s="223"/>
      <c r="AB42" s="224"/>
      <c r="AC42" s="225">
        <v>10.765019782537699</v>
      </c>
      <c r="AD42" s="226"/>
      <c r="AE42" s="227"/>
    </row>
    <row r="43" spans="1:31" x14ac:dyDescent="0.25">
      <c r="A43" s="343"/>
      <c r="B43" s="460" t="s">
        <v>77</v>
      </c>
      <c r="C43" s="461"/>
      <c r="D43" s="462"/>
      <c r="E43" s="225">
        <v>1.3209531399259</v>
      </c>
      <c r="F43" s="226"/>
      <c r="G43" s="227"/>
      <c r="H43" s="264" t="s">
        <v>84</v>
      </c>
      <c r="I43" s="265"/>
      <c r="J43" s="266"/>
      <c r="K43" s="225">
        <v>2.5307838247321999</v>
      </c>
      <c r="L43" s="226"/>
      <c r="M43" s="227"/>
      <c r="N43" s="493" t="s">
        <v>84</v>
      </c>
      <c r="O43" s="494"/>
      <c r="P43" s="495"/>
      <c r="Q43" s="326">
        <v>9.6423660355515004</v>
      </c>
      <c r="R43" s="327"/>
      <c r="S43" s="328"/>
      <c r="T43" s="222" t="s">
        <v>82</v>
      </c>
      <c r="U43" s="223"/>
      <c r="V43" s="224"/>
      <c r="W43" s="225">
        <v>0.32675683712409997</v>
      </c>
      <c r="X43" s="226"/>
      <c r="Y43" s="227"/>
      <c r="Z43" s="222" t="s">
        <v>84</v>
      </c>
      <c r="AA43" s="223"/>
      <c r="AB43" s="224"/>
      <c r="AC43" s="225">
        <v>0.17550357954900001</v>
      </c>
      <c r="AD43" s="226"/>
      <c r="AE43" s="227"/>
    </row>
    <row r="44" spans="1:31" x14ac:dyDescent="0.25">
      <c r="A44" s="343"/>
      <c r="B44" s="264"/>
      <c r="C44" s="265"/>
      <c r="D44" s="266"/>
      <c r="E44" s="225"/>
      <c r="F44" s="226"/>
      <c r="G44" s="227"/>
      <c r="H44" s="484" t="s">
        <v>83</v>
      </c>
      <c r="I44" s="484"/>
      <c r="J44" s="484"/>
      <c r="K44" s="485">
        <v>-71.486434895829703</v>
      </c>
      <c r="L44" s="485"/>
      <c r="M44" s="485"/>
      <c r="N44" s="493" t="s">
        <v>83</v>
      </c>
      <c r="O44" s="494"/>
      <c r="P44" s="495"/>
      <c r="Q44" s="326">
        <v>-22.973525875680899</v>
      </c>
      <c r="R44" s="327"/>
      <c r="S44" s="328"/>
      <c r="T44" s="222" t="s">
        <v>84</v>
      </c>
      <c r="U44" s="223"/>
      <c r="V44" s="224"/>
      <c r="W44" s="225">
        <v>5.0344833311000002E-2</v>
      </c>
      <c r="X44" s="226"/>
      <c r="Y44" s="227"/>
      <c r="Z44" s="222" t="s">
        <v>83</v>
      </c>
      <c r="AA44" s="223"/>
      <c r="AB44" s="224"/>
      <c r="AC44" s="225">
        <v>-31.5396246724452</v>
      </c>
      <c r="AD44" s="226"/>
      <c r="AE44" s="227"/>
    </row>
    <row r="45" spans="1:31" x14ac:dyDescent="0.25">
      <c r="A45" s="343"/>
      <c r="B45" s="264"/>
      <c r="C45" s="265"/>
      <c r="D45" s="266"/>
      <c r="E45" s="225"/>
      <c r="F45" s="226"/>
      <c r="G45" s="227"/>
      <c r="H45" s="264"/>
      <c r="I45" s="265"/>
      <c r="J45" s="266"/>
      <c r="K45" s="225"/>
      <c r="L45" s="226"/>
      <c r="M45" s="227"/>
      <c r="N45" s="493"/>
      <c r="O45" s="494"/>
      <c r="P45" s="495"/>
      <c r="Q45" s="326"/>
      <c r="R45" s="327"/>
      <c r="S45" s="328"/>
      <c r="T45" s="270" t="s">
        <v>41</v>
      </c>
      <c r="U45" s="271"/>
      <c r="V45" s="272"/>
      <c r="W45" s="384">
        <f>SUM(W40:Y44)</f>
        <v>99.999999999999801</v>
      </c>
      <c r="X45" s="385"/>
      <c r="Y45" s="386"/>
      <c r="Z45" s="409"/>
      <c r="AA45" s="409"/>
      <c r="AB45" s="409"/>
      <c r="AC45" s="409"/>
      <c r="AD45" s="409"/>
      <c r="AE45" s="409"/>
    </row>
    <row r="46" spans="1:31" x14ac:dyDescent="0.25">
      <c r="A46" s="344"/>
      <c r="B46" s="267" t="s">
        <v>41</v>
      </c>
      <c r="C46" s="268"/>
      <c r="D46" s="269"/>
      <c r="E46" s="300">
        <f>SUM(E40:G44)</f>
        <v>99.999999999999801</v>
      </c>
      <c r="F46" s="301"/>
      <c r="G46" s="302"/>
      <c r="H46" s="267" t="s">
        <v>41</v>
      </c>
      <c r="I46" s="268"/>
      <c r="J46" s="269"/>
      <c r="K46" s="300">
        <f>SUM(K40:M44)</f>
        <v>99.999999999999588</v>
      </c>
      <c r="L46" s="301"/>
      <c r="M46" s="302"/>
      <c r="N46" s="502" t="s">
        <v>41</v>
      </c>
      <c r="O46" s="503"/>
      <c r="P46" s="504"/>
      <c r="Q46" s="481">
        <f>SUM(Q40:S45)</f>
        <v>100.00000000000011</v>
      </c>
      <c r="R46" s="482"/>
      <c r="S46" s="483"/>
      <c r="T46" s="222"/>
      <c r="U46" s="223"/>
      <c r="V46" s="224"/>
      <c r="W46" s="225"/>
      <c r="X46" s="226"/>
      <c r="Y46" s="227"/>
      <c r="Z46" s="267" t="s">
        <v>41</v>
      </c>
      <c r="AA46" s="268"/>
      <c r="AB46" s="269"/>
      <c r="AC46" s="300">
        <f>SUM(AC40:AE44)</f>
        <v>100.0000000000002</v>
      </c>
      <c r="AD46" s="301"/>
      <c r="AE46" s="302"/>
    </row>
    <row r="47" spans="1:31" x14ac:dyDescent="0.25">
      <c r="A47" s="4"/>
      <c r="B47" s="329"/>
      <c r="C47" s="260"/>
      <c r="D47" s="261"/>
      <c r="E47" s="329"/>
      <c r="F47" s="260"/>
      <c r="G47" s="261"/>
      <c r="H47" s="329"/>
      <c r="I47" s="260"/>
      <c r="J47" s="261"/>
      <c r="K47" s="329"/>
      <c r="L47" s="260"/>
      <c r="M47" s="261"/>
      <c r="N47" s="329"/>
      <c r="O47" s="260"/>
      <c r="P47" s="261"/>
      <c r="Q47" s="329"/>
      <c r="R47" s="260"/>
      <c r="S47" s="261"/>
      <c r="T47" s="329"/>
      <c r="U47" s="260"/>
      <c r="V47" s="261"/>
      <c r="W47" s="329"/>
      <c r="X47" s="260"/>
      <c r="Y47" s="261"/>
      <c r="Z47" s="259"/>
      <c r="AA47" s="262"/>
      <c r="AB47" s="263"/>
      <c r="AC47" s="259"/>
      <c r="AD47" s="262"/>
      <c r="AE47" s="263"/>
    </row>
    <row r="48" spans="1:31" s="100" customFormat="1" x14ac:dyDescent="0.25">
      <c r="A48" s="356" t="s">
        <v>246</v>
      </c>
      <c r="B48" s="259" t="s">
        <v>242</v>
      </c>
      <c r="C48" s="260"/>
      <c r="D48" s="261"/>
      <c r="E48" s="259" t="s">
        <v>356</v>
      </c>
      <c r="F48" s="260"/>
      <c r="G48" s="261"/>
      <c r="H48" s="259" t="s">
        <v>242</v>
      </c>
      <c r="I48" s="260"/>
      <c r="J48" s="261"/>
      <c r="K48" s="259" t="s">
        <v>356</v>
      </c>
      <c r="L48" s="260"/>
      <c r="M48" s="261"/>
      <c r="N48" s="259" t="s">
        <v>242</v>
      </c>
      <c r="O48" s="260"/>
      <c r="P48" s="261"/>
      <c r="Q48" s="259" t="s">
        <v>356</v>
      </c>
      <c r="R48" s="260"/>
      <c r="S48" s="261"/>
      <c r="T48" s="384" t="s">
        <v>242</v>
      </c>
      <c r="U48" s="385"/>
      <c r="V48" s="386"/>
      <c r="W48" s="384" t="s">
        <v>356</v>
      </c>
      <c r="X48" s="385"/>
      <c r="Y48" s="386"/>
      <c r="Z48" s="259" t="s">
        <v>242</v>
      </c>
      <c r="AA48" s="260"/>
      <c r="AB48" s="261"/>
      <c r="AC48" s="259" t="s">
        <v>356</v>
      </c>
      <c r="AD48" s="260"/>
      <c r="AE48" s="261"/>
    </row>
    <row r="49" spans="1:31" ht="15" customHeight="1" x14ac:dyDescent="0.25">
      <c r="A49" s="343"/>
      <c r="B49" s="219" t="s">
        <v>196</v>
      </c>
      <c r="C49" s="220"/>
      <c r="D49" s="221"/>
      <c r="E49" s="218">
        <v>15.0046</v>
      </c>
      <c r="F49" s="218"/>
      <c r="G49" s="218"/>
      <c r="H49" s="219" t="s">
        <v>82</v>
      </c>
      <c r="I49" s="220"/>
      <c r="J49" s="221"/>
      <c r="K49" s="218">
        <v>24.719799999999999</v>
      </c>
      <c r="L49" s="218"/>
      <c r="M49" s="218"/>
      <c r="N49" s="219" t="s">
        <v>174</v>
      </c>
      <c r="O49" s="220"/>
      <c r="P49" s="221"/>
      <c r="Q49" s="218">
        <v>26.7059</v>
      </c>
      <c r="R49" s="218"/>
      <c r="S49" s="218"/>
      <c r="T49" s="219" t="s">
        <v>196</v>
      </c>
      <c r="U49" s="220"/>
      <c r="V49" s="221"/>
      <c r="W49" s="218">
        <v>76.6768</v>
      </c>
      <c r="X49" s="218"/>
      <c r="Y49" s="218"/>
      <c r="Z49" s="219" t="s">
        <v>174</v>
      </c>
      <c r="AA49" s="220"/>
      <c r="AB49" s="221"/>
      <c r="AC49" s="218">
        <v>12.270200000000001</v>
      </c>
      <c r="AD49" s="218"/>
      <c r="AE49" s="218"/>
    </row>
    <row r="50" spans="1:31" ht="15" customHeight="1" x14ac:dyDescent="0.25">
      <c r="A50" s="343"/>
      <c r="B50" s="219" t="s">
        <v>174</v>
      </c>
      <c r="C50" s="220"/>
      <c r="D50" s="221"/>
      <c r="E50" s="218">
        <v>14.623699999999999</v>
      </c>
      <c r="F50" s="218"/>
      <c r="G50" s="218"/>
      <c r="H50" s="219" t="s">
        <v>174</v>
      </c>
      <c r="I50" s="220"/>
      <c r="J50" s="221"/>
      <c r="K50" s="218">
        <v>15.021800000000001</v>
      </c>
      <c r="L50" s="218"/>
      <c r="M50" s="218"/>
      <c r="N50" s="219" t="s">
        <v>196</v>
      </c>
      <c r="O50" s="220"/>
      <c r="P50" s="221"/>
      <c r="Q50" s="218">
        <v>12.6843</v>
      </c>
      <c r="R50" s="218"/>
      <c r="S50" s="218"/>
      <c r="T50" s="219" t="s">
        <v>174</v>
      </c>
      <c r="U50" s="220"/>
      <c r="V50" s="221"/>
      <c r="W50" s="218">
        <v>9.4116999999999997</v>
      </c>
      <c r="X50" s="218"/>
      <c r="Y50" s="218"/>
      <c r="Z50" s="219" t="s">
        <v>82</v>
      </c>
      <c r="AA50" s="220"/>
      <c r="AB50" s="221"/>
      <c r="AC50" s="218">
        <v>10.765000000000001</v>
      </c>
      <c r="AD50" s="218"/>
      <c r="AE50" s="218"/>
    </row>
    <row r="51" spans="1:31" ht="15" customHeight="1" x14ac:dyDescent="0.25">
      <c r="A51" s="343"/>
      <c r="B51" s="219" t="s">
        <v>197</v>
      </c>
      <c r="C51" s="220"/>
      <c r="D51" s="221"/>
      <c r="E51" s="218">
        <v>7.8163999999999998</v>
      </c>
      <c r="F51" s="218"/>
      <c r="G51" s="218"/>
      <c r="H51" s="219" t="s">
        <v>226</v>
      </c>
      <c r="I51" s="220"/>
      <c r="J51" s="221"/>
      <c r="K51" s="218">
        <v>5.8978999999999999</v>
      </c>
      <c r="L51" s="218"/>
      <c r="M51" s="218"/>
      <c r="N51" s="219" t="s">
        <v>197</v>
      </c>
      <c r="O51" s="220"/>
      <c r="P51" s="221"/>
      <c r="Q51" s="218">
        <v>11.567</v>
      </c>
      <c r="R51" s="218"/>
      <c r="S51" s="218"/>
      <c r="T51" s="219" t="s">
        <v>197</v>
      </c>
      <c r="U51" s="220"/>
      <c r="V51" s="221"/>
      <c r="W51" s="218">
        <v>3.7315</v>
      </c>
      <c r="X51" s="218"/>
      <c r="Y51" s="218"/>
      <c r="Z51" s="219" t="s">
        <v>197</v>
      </c>
      <c r="AA51" s="220"/>
      <c r="AB51" s="221"/>
      <c r="AC51" s="218">
        <v>7.9585999999999997</v>
      </c>
      <c r="AD51" s="218"/>
      <c r="AE51" s="218"/>
    </row>
    <row r="52" spans="1:31" ht="15" customHeight="1" x14ac:dyDescent="0.25">
      <c r="A52" s="343"/>
      <c r="B52" s="219" t="s">
        <v>219</v>
      </c>
      <c r="C52" s="220"/>
      <c r="D52" s="221"/>
      <c r="E52" s="218">
        <v>5.4817999999999998</v>
      </c>
      <c r="F52" s="218"/>
      <c r="G52" s="218"/>
      <c r="H52" s="219" t="s">
        <v>204</v>
      </c>
      <c r="I52" s="220"/>
      <c r="J52" s="221"/>
      <c r="K52" s="218">
        <v>5.6531000000000002</v>
      </c>
      <c r="L52" s="218"/>
      <c r="M52" s="218"/>
      <c r="N52" s="219" t="s">
        <v>215</v>
      </c>
      <c r="O52" s="220"/>
      <c r="P52" s="221"/>
      <c r="Q52" s="218">
        <v>8.8582000000000001</v>
      </c>
      <c r="R52" s="218"/>
      <c r="S52" s="218"/>
      <c r="T52" s="219" t="s">
        <v>209</v>
      </c>
      <c r="U52" s="220"/>
      <c r="V52" s="221"/>
      <c r="W52" s="218">
        <v>2.1526999999999998</v>
      </c>
      <c r="X52" s="218"/>
      <c r="Y52" s="218"/>
      <c r="Z52" s="219" t="s">
        <v>207</v>
      </c>
      <c r="AA52" s="220"/>
      <c r="AB52" s="221"/>
      <c r="AC52" s="218">
        <v>4.1421999999999999</v>
      </c>
      <c r="AD52" s="218"/>
      <c r="AE52" s="218"/>
    </row>
    <row r="53" spans="1:31" ht="15" customHeight="1" x14ac:dyDescent="0.25">
      <c r="A53" s="343"/>
      <c r="B53" s="219" t="s">
        <v>225</v>
      </c>
      <c r="C53" s="220"/>
      <c r="D53" s="221"/>
      <c r="E53" s="218">
        <v>5.1612999999999998</v>
      </c>
      <c r="F53" s="218"/>
      <c r="G53" s="218"/>
      <c r="H53" s="219" t="s">
        <v>211</v>
      </c>
      <c r="I53" s="220"/>
      <c r="J53" s="221"/>
      <c r="K53" s="218">
        <v>5.2385000000000002</v>
      </c>
      <c r="L53" s="218"/>
      <c r="M53" s="218"/>
      <c r="N53" s="219" t="s">
        <v>211</v>
      </c>
      <c r="O53" s="220"/>
      <c r="P53" s="221"/>
      <c r="Q53" s="218">
        <v>5.5006000000000004</v>
      </c>
      <c r="R53" s="218"/>
      <c r="S53" s="218"/>
      <c r="T53" s="219" t="s">
        <v>211</v>
      </c>
      <c r="U53" s="220"/>
      <c r="V53" s="221"/>
      <c r="W53" s="218">
        <v>1.8123</v>
      </c>
      <c r="X53" s="218"/>
      <c r="Y53" s="218"/>
      <c r="Z53" s="219" t="s">
        <v>203</v>
      </c>
      <c r="AA53" s="220"/>
      <c r="AB53" s="221"/>
      <c r="AC53" s="218">
        <v>3.9413</v>
      </c>
      <c r="AD53" s="218"/>
      <c r="AE53" s="218"/>
    </row>
    <row r="54" spans="1:31" ht="15" customHeight="1" x14ac:dyDescent="0.25">
      <c r="A54" s="343"/>
      <c r="B54" s="219" t="s">
        <v>205</v>
      </c>
      <c r="C54" s="220"/>
      <c r="D54" s="221"/>
      <c r="E54" s="218">
        <v>4.6353999999999997</v>
      </c>
      <c r="F54" s="218"/>
      <c r="G54" s="218"/>
      <c r="H54" s="219" t="s">
        <v>199</v>
      </c>
      <c r="I54" s="220"/>
      <c r="J54" s="221"/>
      <c r="K54" s="218">
        <v>4.9922000000000004</v>
      </c>
      <c r="L54" s="218"/>
      <c r="M54" s="218"/>
      <c r="N54" s="219" t="s">
        <v>195</v>
      </c>
      <c r="O54" s="220"/>
      <c r="P54" s="221"/>
      <c r="Q54" s="218">
        <v>5.2266000000000004</v>
      </c>
      <c r="R54" s="218"/>
      <c r="S54" s="218"/>
      <c r="T54" s="219" t="s">
        <v>220</v>
      </c>
      <c r="U54" s="220"/>
      <c r="V54" s="221"/>
      <c r="W54" s="218">
        <v>1.7266999999999999</v>
      </c>
      <c r="X54" s="218"/>
      <c r="Y54" s="218"/>
      <c r="Z54" s="219" t="s">
        <v>195</v>
      </c>
      <c r="AA54" s="220"/>
      <c r="AB54" s="221"/>
      <c r="AC54" s="218">
        <v>3.8433999999999999</v>
      </c>
      <c r="AD54" s="218"/>
      <c r="AE54" s="218"/>
    </row>
    <row r="55" spans="1:31" ht="15" customHeight="1" x14ac:dyDescent="0.25">
      <c r="A55" s="343"/>
      <c r="B55" s="219" t="s">
        <v>215</v>
      </c>
      <c r="C55" s="220"/>
      <c r="D55" s="221"/>
      <c r="E55" s="218">
        <v>4.3103999999999996</v>
      </c>
      <c r="F55" s="218"/>
      <c r="G55" s="218"/>
      <c r="H55" s="219" t="s">
        <v>224</v>
      </c>
      <c r="I55" s="220"/>
      <c r="J55" s="221"/>
      <c r="K55" s="218">
        <v>3.6114999999999999</v>
      </c>
      <c r="L55" s="218"/>
      <c r="M55" s="218"/>
      <c r="N55" s="219" t="s">
        <v>204</v>
      </c>
      <c r="O55" s="220"/>
      <c r="P55" s="221"/>
      <c r="Q55" s="218">
        <v>4.3178999999999998</v>
      </c>
      <c r="R55" s="218"/>
      <c r="S55" s="218"/>
      <c r="T55" s="219" t="s">
        <v>204</v>
      </c>
      <c r="U55" s="220"/>
      <c r="V55" s="221"/>
      <c r="W55" s="218">
        <v>1.2386999999999999</v>
      </c>
      <c r="X55" s="218"/>
      <c r="Y55" s="218"/>
      <c r="Z55" s="219" t="s">
        <v>222</v>
      </c>
      <c r="AA55" s="220"/>
      <c r="AB55" s="221"/>
      <c r="AC55" s="218">
        <v>3.6286999999999998</v>
      </c>
      <c r="AD55" s="218"/>
      <c r="AE55" s="218"/>
    </row>
    <row r="56" spans="1:31" ht="15" customHeight="1" x14ac:dyDescent="0.25">
      <c r="A56" s="343"/>
      <c r="B56" s="219" t="s">
        <v>206</v>
      </c>
      <c r="C56" s="220"/>
      <c r="D56" s="221"/>
      <c r="E56" s="218">
        <v>4.2394999999999996</v>
      </c>
      <c r="F56" s="218"/>
      <c r="G56" s="218"/>
      <c r="H56" s="219" t="s">
        <v>197</v>
      </c>
      <c r="I56" s="220"/>
      <c r="J56" s="221"/>
      <c r="K56" s="218">
        <v>3.5657999999999999</v>
      </c>
      <c r="L56" s="218"/>
      <c r="M56" s="218"/>
      <c r="N56" s="219" t="s">
        <v>209</v>
      </c>
      <c r="O56" s="220"/>
      <c r="P56" s="221"/>
      <c r="Q56" s="218">
        <v>3.5259999999999998</v>
      </c>
      <c r="R56" s="218"/>
      <c r="S56" s="218"/>
      <c r="T56" s="219" t="s">
        <v>82</v>
      </c>
      <c r="U56" s="220"/>
      <c r="V56" s="221"/>
      <c r="W56" s="218">
        <v>0.32669999999999999</v>
      </c>
      <c r="X56" s="218"/>
      <c r="Y56" s="218"/>
      <c r="Z56" s="219" t="s">
        <v>210</v>
      </c>
      <c r="AA56" s="220"/>
      <c r="AB56" s="221"/>
      <c r="AC56" s="218">
        <v>3.4710999999999999</v>
      </c>
      <c r="AD56" s="218"/>
      <c r="AE56" s="218"/>
    </row>
    <row r="57" spans="1:31" ht="15" customHeight="1" x14ac:dyDescent="0.25">
      <c r="A57" s="343"/>
      <c r="B57" s="219" t="s">
        <v>199</v>
      </c>
      <c r="C57" s="220"/>
      <c r="D57" s="221"/>
      <c r="E57" s="218">
        <v>4.2077999999999998</v>
      </c>
      <c r="F57" s="218"/>
      <c r="G57" s="218"/>
      <c r="H57" s="219" t="s">
        <v>219</v>
      </c>
      <c r="I57" s="220"/>
      <c r="J57" s="221"/>
      <c r="K57" s="218">
        <v>3.5493000000000001</v>
      </c>
      <c r="L57" s="218"/>
      <c r="M57" s="218"/>
      <c r="N57" s="219" t="s">
        <v>207</v>
      </c>
      <c r="O57" s="220"/>
      <c r="P57" s="221"/>
      <c r="Q57" s="218">
        <v>3.1313</v>
      </c>
      <c r="R57" s="218"/>
      <c r="S57" s="218"/>
      <c r="T57" s="219" t="s">
        <v>215</v>
      </c>
      <c r="U57" s="220"/>
      <c r="V57" s="221"/>
      <c r="W57" s="218">
        <v>5.0299999999999997E-2</v>
      </c>
      <c r="X57" s="218"/>
      <c r="Y57" s="218"/>
      <c r="Z57" s="219" t="s">
        <v>209</v>
      </c>
      <c r="AA57" s="220"/>
      <c r="AB57" s="221"/>
      <c r="AC57" s="218">
        <v>2.9942000000000002</v>
      </c>
      <c r="AD57" s="218"/>
      <c r="AE57" s="218"/>
    </row>
    <row r="58" spans="1:31" ht="15" customHeight="1" x14ac:dyDescent="0.25">
      <c r="A58" s="343"/>
      <c r="B58" s="219" t="s">
        <v>207</v>
      </c>
      <c r="C58" s="220"/>
      <c r="D58" s="221"/>
      <c r="E58" s="218">
        <v>4.1623000000000001</v>
      </c>
      <c r="F58" s="218"/>
      <c r="G58" s="218"/>
      <c r="H58" s="219" t="s">
        <v>227</v>
      </c>
      <c r="I58" s="220"/>
      <c r="J58" s="221"/>
      <c r="K58" s="218">
        <v>3.1499000000000001</v>
      </c>
      <c r="L58" s="218"/>
      <c r="M58" s="218"/>
      <c r="N58" s="219" t="s">
        <v>199</v>
      </c>
      <c r="O58" s="220"/>
      <c r="P58" s="221"/>
      <c r="Q58" s="218">
        <v>2.9918999999999998</v>
      </c>
      <c r="R58" s="218"/>
      <c r="S58" s="218"/>
      <c r="T58" s="219"/>
      <c r="U58" s="220"/>
      <c r="V58" s="221"/>
      <c r="W58" s="218"/>
      <c r="X58" s="218"/>
      <c r="Y58" s="218"/>
      <c r="Z58" s="219" t="s">
        <v>199</v>
      </c>
      <c r="AA58" s="220"/>
      <c r="AB58" s="221"/>
      <c r="AC58" s="218">
        <v>2.9327999999999999</v>
      </c>
      <c r="AD58" s="218"/>
      <c r="AE58" s="218"/>
    </row>
    <row r="59" spans="1:31" ht="15" customHeight="1" x14ac:dyDescent="0.25">
      <c r="A59" s="343"/>
      <c r="B59" s="219" t="s">
        <v>211</v>
      </c>
      <c r="C59" s="220"/>
      <c r="D59" s="221"/>
      <c r="E59" s="218">
        <v>3.8241999999999998</v>
      </c>
      <c r="F59" s="218"/>
      <c r="G59" s="218"/>
      <c r="H59" s="219" t="s">
        <v>228</v>
      </c>
      <c r="I59" s="220"/>
      <c r="J59" s="221"/>
      <c r="K59" s="218">
        <v>2.8992</v>
      </c>
      <c r="L59" s="218"/>
      <c r="M59" s="218"/>
      <c r="N59" s="219" t="s">
        <v>198</v>
      </c>
      <c r="O59" s="220"/>
      <c r="P59" s="221"/>
      <c r="Q59" s="218">
        <v>1.7831999999999999</v>
      </c>
      <c r="R59" s="218"/>
      <c r="S59" s="218"/>
      <c r="T59" s="222"/>
      <c r="U59" s="223"/>
      <c r="V59" s="224"/>
      <c r="W59" s="225"/>
      <c r="X59" s="226"/>
      <c r="Y59" s="227"/>
      <c r="Z59" s="219" t="s">
        <v>206</v>
      </c>
      <c r="AA59" s="220"/>
      <c r="AB59" s="221"/>
      <c r="AC59" s="218">
        <v>2.8833000000000002</v>
      </c>
      <c r="AD59" s="218"/>
      <c r="AE59" s="218"/>
    </row>
    <row r="60" spans="1:31" ht="15" customHeight="1" x14ac:dyDescent="0.25">
      <c r="A60" s="343"/>
      <c r="B60" s="219" t="s">
        <v>195</v>
      </c>
      <c r="C60" s="220"/>
      <c r="D60" s="221"/>
      <c r="E60" s="218">
        <v>3.7776999999999998</v>
      </c>
      <c r="F60" s="218"/>
      <c r="G60" s="218"/>
      <c r="H60" s="219" t="s">
        <v>212</v>
      </c>
      <c r="I60" s="220"/>
      <c r="J60" s="221"/>
      <c r="K60" s="218">
        <v>2.5911</v>
      </c>
      <c r="L60" s="218"/>
      <c r="M60" s="218"/>
      <c r="N60" s="219" t="s">
        <v>210</v>
      </c>
      <c r="O60" s="220"/>
      <c r="P60" s="221"/>
      <c r="Q60" s="218">
        <v>1.3660000000000001</v>
      </c>
      <c r="R60" s="218"/>
      <c r="S60" s="218"/>
      <c r="T60" s="222"/>
      <c r="U60" s="223"/>
      <c r="V60" s="224"/>
      <c r="W60" s="225"/>
      <c r="X60" s="226"/>
      <c r="Y60" s="227"/>
      <c r="Z60" s="219" t="s">
        <v>211</v>
      </c>
      <c r="AA60" s="220"/>
      <c r="AB60" s="221"/>
      <c r="AC60" s="218">
        <v>2.7103000000000002</v>
      </c>
      <c r="AD60" s="218"/>
      <c r="AE60" s="218"/>
    </row>
    <row r="61" spans="1:31" ht="15" customHeight="1" x14ac:dyDescent="0.25">
      <c r="A61" s="343"/>
      <c r="B61" s="219" t="s">
        <v>209</v>
      </c>
      <c r="C61" s="220"/>
      <c r="D61" s="221"/>
      <c r="E61" s="218">
        <v>3.4689000000000001</v>
      </c>
      <c r="F61" s="218"/>
      <c r="G61" s="218"/>
      <c r="H61" s="219" t="s">
        <v>215</v>
      </c>
      <c r="I61" s="220"/>
      <c r="J61" s="221"/>
      <c r="K61" s="218">
        <v>2.3046000000000002</v>
      </c>
      <c r="L61" s="218"/>
      <c r="M61" s="218"/>
      <c r="N61" s="219" t="s">
        <v>227</v>
      </c>
      <c r="O61" s="220"/>
      <c r="P61" s="221"/>
      <c r="Q61" s="218">
        <v>1.2401</v>
      </c>
      <c r="R61" s="218"/>
      <c r="S61" s="218"/>
      <c r="T61" s="222"/>
      <c r="U61" s="223"/>
      <c r="V61" s="224"/>
      <c r="W61" s="225"/>
      <c r="X61" s="226"/>
      <c r="Y61" s="227"/>
      <c r="Z61" s="219" t="s">
        <v>224</v>
      </c>
      <c r="AA61" s="220"/>
      <c r="AB61" s="221"/>
      <c r="AC61" s="218">
        <v>2.5238999999999998</v>
      </c>
      <c r="AD61" s="218"/>
      <c r="AE61" s="218"/>
    </row>
    <row r="62" spans="1:31" ht="15" customHeight="1" x14ac:dyDescent="0.25">
      <c r="A62" s="343"/>
      <c r="B62" s="219" t="s">
        <v>204</v>
      </c>
      <c r="C62" s="220"/>
      <c r="D62" s="221"/>
      <c r="E62" s="218">
        <v>3.4477000000000002</v>
      </c>
      <c r="F62" s="218"/>
      <c r="G62" s="218"/>
      <c r="H62" s="219" t="s">
        <v>225</v>
      </c>
      <c r="I62" s="220"/>
      <c r="J62" s="221"/>
      <c r="K62" s="218">
        <v>2.0985999999999998</v>
      </c>
      <c r="L62" s="218"/>
      <c r="M62" s="218"/>
      <c r="N62" s="219" t="s">
        <v>206</v>
      </c>
      <c r="O62" s="220"/>
      <c r="P62" s="221"/>
      <c r="Q62" s="218">
        <v>1.2091000000000001</v>
      </c>
      <c r="R62" s="218"/>
      <c r="S62" s="218"/>
      <c r="T62" s="222"/>
      <c r="U62" s="223"/>
      <c r="V62" s="224"/>
      <c r="W62" s="225"/>
      <c r="X62" s="226"/>
      <c r="Y62" s="227"/>
      <c r="Z62" s="219" t="s">
        <v>219</v>
      </c>
      <c r="AA62" s="220"/>
      <c r="AB62" s="221"/>
      <c r="AC62" s="218">
        <v>2.073</v>
      </c>
      <c r="AD62" s="218"/>
      <c r="AE62" s="218"/>
    </row>
    <row r="63" spans="1:31" ht="15" customHeight="1" x14ac:dyDescent="0.25">
      <c r="A63" s="343"/>
      <c r="B63" s="219" t="s">
        <v>201</v>
      </c>
      <c r="C63" s="220"/>
      <c r="D63" s="221"/>
      <c r="E63" s="218">
        <v>2.2816999999999998</v>
      </c>
      <c r="F63" s="218"/>
      <c r="G63" s="218"/>
      <c r="H63" s="219" t="s">
        <v>201</v>
      </c>
      <c r="I63" s="220"/>
      <c r="J63" s="221"/>
      <c r="K63" s="218">
        <v>1.9696</v>
      </c>
      <c r="L63" s="218"/>
      <c r="M63" s="218"/>
      <c r="N63" s="219" t="s">
        <v>221</v>
      </c>
      <c r="O63" s="220"/>
      <c r="P63" s="221"/>
      <c r="Q63" s="218">
        <v>0.94130000000000003</v>
      </c>
      <c r="R63" s="218"/>
      <c r="S63" s="218"/>
      <c r="T63" s="222"/>
      <c r="U63" s="223"/>
      <c r="V63" s="224"/>
      <c r="W63" s="225"/>
      <c r="X63" s="226"/>
      <c r="Y63" s="227"/>
      <c r="Z63" s="219" t="s">
        <v>254</v>
      </c>
      <c r="AA63" s="220"/>
      <c r="AB63" s="221"/>
      <c r="AC63" s="218">
        <v>2.0545</v>
      </c>
      <c r="AD63" s="218"/>
      <c r="AE63" s="218"/>
    </row>
    <row r="64" spans="1:31" ht="15" customHeight="1" x14ac:dyDescent="0.25">
      <c r="A64" s="343"/>
      <c r="B64" s="219" t="s">
        <v>212</v>
      </c>
      <c r="C64" s="220"/>
      <c r="D64" s="221"/>
      <c r="E64" s="218">
        <v>1.6954</v>
      </c>
      <c r="F64" s="218"/>
      <c r="G64" s="218"/>
      <c r="H64" s="219" t="s">
        <v>433</v>
      </c>
      <c r="I64" s="220"/>
      <c r="J64" s="221"/>
      <c r="K64" s="218">
        <v>1.8398000000000001</v>
      </c>
      <c r="L64" s="218"/>
      <c r="M64" s="218"/>
      <c r="N64" s="219" t="s">
        <v>479</v>
      </c>
      <c r="O64" s="220"/>
      <c r="P64" s="221"/>
      <c r="Q64" s="218">
        <v>0.87160000000000004</v>
      </c>
      <c r="R64" s="218"/>
      <c r="S64" s="218"/>
      <c r="T64" s="222"/>
      <c r="U64" s="223"/>
      <c r="V64" s="224"/>
      <c r="W64" s="225"/>
      <c r="X64" s="226"/>
      <c r="Y64" s="227"/>
      <c r="Z64" s="219" t="s">
        <v>215</v>
      </c>
      <c r="AA64" s="220"/>
      <c r="AB64" s="221"/>
      <c r="AC64" s="218">
        <v>1.8883000000000001</v>
      </c>
      <c r="AD64" s="218"/>
      <c r="AE64" s="218"/>
    </row>
    <row r="65" spans="1:31" ht="15" customHeight="1" x14ac:dyDescent="0.25">
      <c r="A65" s="343"/>
      <c r="B65" s="219" t="s">
        <v>227</v>
      </c>
      <c r="C65" s="220"/>
      <c r="D65" s="221"/>
      <c r="E65" s="218">
        <v>1.3211999999999999</v>
      </c>
      <c r="F65" s="218"/>
      <c r="G65" s="218"/>
      <c r="H65" s="219" t="s">
        <v>208</v>
      </c>
      <c r="I65" s="220"/>
      <c r="J65" s="221"/>
      <c r="K65" s="218">
        <v>1.8201000000000001</v>
      </c>
      <c r="L65" s="218"/>
      <c r="M65" s="218"/>
      <c r="N65" s="219" t="s">
        <v>224</v>
      </c>
      <c r="O65" s="220"/>
      <c r="P65" s="221"/>
      <c r="Q65" s="218">
        <v>0.77370000000000005</v>
      </c>
      <c r="R65" s="218"/>
      <c r="S65" s="218"/>
      <c r="T65" s="222"/>
      <c r="U65" s="223"/>
      <c r="V65" s="224"/>
      <c r="W65" s="225"/>
      <c r="X65" s="226"/>
      <c r="Y65" s="227"/>
      <c r="Z65" s="219" t="s">
        <v>201</v>
      </c>
      <c r="AA65" s="220"/>
      <c r="AB65" s="221"/>
      <c r="AC65" s="218">
        <v>1.6369</v>
      </c>
      <c r="AD65" s="218"/>
      <c r="AE65" s="218"/>
    </row>
    <row r="66" spans="1:31" ht="15" customHeight="1" x14ac:dyDescent="0.25">
      <c r="A66" s="343"/>
      <c r="B66" s="219" t="s">
        <v>220</v>
      </c>
      <c r="C66" s="220"/>
      <c r="D66" s="221"/>
      <c r="E66" s="218">
        <v>1.2205999999999999</v>
      </c>
      <c r="F66" s="218"/>
      <c r="G66" s="218"/>
      <c r="H66" s="219" t="s">
        <v>222</v>
      </c>
      <c r="I66" s="220"/>
      <c r="J66" s="221"/>
      <c r="K66" s="218">
        <v>1.466</v>
      </c>
      <c r="L66" s="218"/>
      <c r="M66" s="218"/>
      <c r="N66" s="219" t="s">
        <v>203</v>
      </c>
      <c r="O66" s="220"/>
      <c r="P66" s="221"/>
      <c r="Q66" s="218">
        <v>0.71160000000000001</v>
      </c>
      <c r="R66" s="218"/>
      <c r="S66" s="218"/>
      <c r="T66" s="222"/>
      <c r="U66" s="223"/>
      <c r="V66" s="224"/>
      <c r="W66" s="225"/>
      <c r="X66" s="226"/>
      <c r="Y66" s="227"/>
      <c r="Z66" s="219" t="s">
        <v>221</v>
      </c>
      <c r="AA66" s="220"/>
      <c r="AB66" s="221"/>
      <c r="AC66" s="218">
        <v>1.5216000000000001</v>
      </c>
      <c r="AD66" s="218"/>
      <c r="AE66" s="218"/>
    </row>
    <row r="67" spans="1:31" ht="15" customHeight="1" x14ac:dyDescent="0.25">
      <c r="A67" s="343"/>
      <c r="B67" s="219" t="s">
        <v>229</v>
      </c>
      <c r="C67" s="220"/>
      <c r="D67" s="221"/>
      <c r="E67" s="218">
        <v>1.1938</v>
      </c>
      <c r="F67" s="218"/>
      <c r="G67" s="218"/>
      <c r="H67" s="219" t="s">
        <v>207</v>
      </c>
      <c r="I67" s="220"/>
      <c r="J67" s="221"/>
      <c r="K67" s="218">
        <v>1.4149</v>
      </c>
      <c r="L67" s="218"/>
      <c r="M67" s="218"/>
      <c r="N67" s="219" t="s">
        <v>225</v>
      </c>
      <c r="O67" s="220"/>
      <c r="P67" s="221"/>
      <c r="Q67" s="218">
        <v>0.621</v>
      </c>
      <c r="R67" s="218"/>
      <c r="S67" s="218"/>
      <c r="T67" s="222"/>
      <c r="U67" s="223"/>
      <c r="V67" s="224"/>
      <c r="W67" s="225"/>
      <c r="X67" s="226"/>
      <c r="Y67" s="227"/>
      <c r="Z67" s="219" t="s">
        <v>229</v>
      </c>
      <c r="AA67" s="220"/>
      <c r="AB67" s="221"/>
      <c r="AC67" s="218">
        <v>1.3108</v>
      </c>
      <c r="AD67" s="218"/>
      <c r="AE67" s="218"/>
    </row>
    <row r="68" spans="1:31" ht="15" customHeight="1" x14ac:dyDescent="0.25">
      <c r="A68" s="343"/>
      <c r="B68" s="219" t="s">
        <v>198</v>
      </c>
      <c r="C68" s="220"/>
      <c r="D68" s="221"/>
      <c r="E68" s="218">
        <v>1.1584000000000001</v>
      </c>
      <c r="F68" s="218"/>
      <c r="G68" s="218"/>
      <c r="H68" s="219" t="s">
        <v>200</v>
      </c>
      <c r="I68" s="220"/>
      <c r="J68" s="221"/>
      <c r="K68" s="218">
        <v>0.98419999999999996</v>
      </c>
      <c r="L68" s="218"/>
      <c r="M68" s="218"/>
      <c r="N68" s="219" t="s">
        <v>208</v>
      </c>
      <c r="O68" s="220"/>
      <c r="P68" s="221"/>
      <c r="Q68" s="218">
        <v>0.52290000000000003</v>
      </c>
      <c r="R68" s="218"/>
      <c r="S68" s="218"/>
      <c r="T68" s="222"/>
      <c r="U68" s="223"/>
      <c r="V68" s="224"/>
      <c r="W68" s="225"/>
      <c r="X68" s="226"/>
      <c r="Y68" s="227"/>
      <c r="Z68" s="219" t="s">
        <v>204</v>
      </c>
      <c r="AA68" s="220"/>
      <c r="AB68" s="221"/>
      <c r="AC68" s="218">
        <v>1.2448999999999999</v>
      </c>
      <c r="AD68" s="218"/>
      <c r="AE68" s="218"/>
    </row>
    <row r="69" spans="1:31" ht="15" customHeight="1" x14ac:dyDescent="0.25">
      <c r="A69" s="343"/>
      <c r="B69" s="219" t="s">
        <v>203</v>
      </c>
      <c r="C69" s="220"/>
      <c r="D69" s="221"/>
      <c r="E69" s="218">
        <v>1.1217999999999999</v>
      </c>
      <c r="F69" s="218"/>
      <c r="G69" s="218"/>
      <c r="H69" s="219" t="s">
        <v>206</v>
      </c>
      <c r="I69" s="220"/>
      <c r="J69" s="221"/>
      <c r="K69" s="218">
        <v>0.65869999999999995</v>
      </c>
      <c r="L69" s="218"/>
      <c r="M69" s="218"/>
      <c r="N69" s="219" t="s">
        <v>218</v>
      </c>
      <c r="O69" s="220"/>
      <c r="P69" s="221"/>
      <c r="Q69" s="218">
        <v>0.51070000000000004</v>
      </c>
      <c r="R69" s="218"/>
      <c r="S69" s="218"/>
      <c r="T69" s="222"/>
      <c r="U69" s="223"/>
      <c r="V69" s="224"/>
      <c r="W69" s="225"/>
      <c r="X69" s="226"/>
      <c r="Y69" s="227"/>
      <c r="Z69" s="219" t="s">
        <v>227</v>
      </c>
      <c r="AA69" s="220"/>
      <c r="AB69" s="221"/>
      <c r="AC69" s="218">
        <v>1.0886</v>
      </c>
      <c r="AD69" s="218"/>
      <c r="AE69" s="218"/>
    </row>
    <row r="70" spans="1:31" ht="15" customHeight="1" x14ac:dyDescent="0.25">
      <c r="A70" s="343"/>
      <c r="B70" s="219" t="s">
        <v>208</v>
      </c>
      <c r="C70" s="220"/>
      <c r="D70" s="221"/>
      <c r="E70" s="218">
        <v>1.1137999999999999</v>
      </c>
      <c r="F70" s="218"/>
      <c r="G70" s="218"/>
      <c r="H70" s="219" t="s">
        <v>216</v>
      </c>
      <c r="I70" s="220"/>
      <c r="J70" s="221"/>
      <c r="K70" s="218">
        <v>0.65390000000000004</v>
      </c>
      <c r="L70" s="218"/>
      <c r="M70" s="218"/>
      <c r="N70" s="219" t="s">
        <v>433</v>
      </c>
      <c r="O70" s="220"/>
      <c r="P70" s="221"/>
      <c r="Q70" s="218">
        <v>0.49559999999999998</v>
      </c>
      <c r="R70" s="218"/>
      <c r="S70" s="218"/>
      <c r="T70" s="222"/>
      <c r="U70" s="223"/>
      <c r="V70" s="224"/>
      <c r="W70" s="225"/>
      <c r="X70" s="226"/>
      <c r="Y70" s="227"/>
      <c r="Z70" s="219" t="s">
        <v>223</v>
      </c>
      <c r="AA70" s="220"/>
      <c r="AB70" s="221"/>
      <c r="AC70" s="218">
        <v>1.0009999999999999</v>
      </c>
      <c r="AD70" s="218"/>
      <c r="AE70" s="218"/>
    </row>
    <row r="71" spans="1:31" ht="15" customHeight="1" x14ac:dyDescent="0.25">
      <c r="A71" s="343"/>
      <c r="B71" s="219" t="s">
        <v>251</v>
      </c>
      <c r="C71" s="220"/>
      <c r="D71" s="221"/>
      <c r="E71" s="218">
        <v>1.0761000000000001</v>
      </c>
      <c r="F71" s="218"/>
      <c r="G71" s="218"/>
      <c r="H71" s="219" t="s">
        <v>220</v>
      </c>
      <c r="I71" s="220"/>
      <c r="J71" s="221"/>
      <c r="K71" s="218">
        <v>0.63770000000000004</v>
      </c>
      <c r="L71" s="218"/>
      <c r="M71" s="218"/>
      <c r="N71" s="219" t="s">
        <v>229</v>
      </c>
      <c r="O71" s="220"/>
      <c r="P71" s="221"/>
      <c r="Q71" s="218">
        <v>0.35770000000000002</v>
      </c>
      <c r="R71" s="218"/>
      <c r="S71" s="218"/>
      <c r="T71" s="222"/>
      <c r="U71" s="223"/>
      <c r="V71" s="224"/>
      <c r="W71" s="225"/>
      <c r="X71" s="226"/>
      <c r="Y71" s="227"/>
      <c r="Z71" s="219" t="s">
        <v>214</v>
      </c>
      <c r="AA71" s="220"/>
      <c r="AB71" s="221"/>
      <c r="AC71" s="218">
        <v>0.91549999999999998</v>
      </c>
      <c r="AD71" s="218"/>
      <c r="AE71" s="218"/>
    </row>
    <row r="72" spans="1:31" ht="15" customHeight="1" x14ac:dyDescent="0.25">
      <c r="A72" s="343"/>
      <c r="B72" s="219" t="s">
        <v>213</v>
      </c>
      <c r="C72" s="220"/>
      <c r="D72" s="221"/>
      <c r="E72" s="218">
        <v>1.0381</v>
      </c>
      <c r="F72" s="218"/>
      <c r="G72" s="218"/>
      <c r="H72" s="219" t="s">
        <v>195</v>
      </c>
      <c r="I72" s="220"/>
      <c r="J72" s="221"/>
      <c r="K72" s="218">
        <v>0.49459999999999998</v>
      </c>
      <c r="L72" s="218"/>
      <c r="M72" s="218"/>
      <c r="N72" s="219" t="s">
        <v>219</v>
      </c>
      <c r="O72" s="220"/>
      <c r="P72" s="221"/>
      <c r="Q72" s="218">
        <v>0.28560000000000002</v>
      </c>
      <c r="R72" s="218"/>
      <c r="S72" s="218"/>
      <c r="T72" s="222"/>
      <c r="U72" s="223"/>
      <c r="V72" s="224"/>
      <c r="W72" s="225"/>
      <c r="X72" s="226"/>
      <c r="Y72" s="227"/>
      <c r="Z72" s="219" t="s">
        <v>226</v>
      </c>
      <c r="AA72" s="220"/>
      <c r="AB72" s="221"/>
      <c r="AC72" s="218">
        <v>0.79810000000000003</v>
      </c>
      <c r="AD72" s="218"/>
      <c r="AE72" s="218"/>
    </row>
    <row r="73" spans="1:31" ht="15" customHeight="1" x14ac:dyDescent="0.25">
      <c r="A73" s="343"/>
      <c r="B73" s="219" t="s">
        <v>224</v>
      </c>
      <c r="C73" s="220"/>
      <c r="D73" s="221"/>
      <c r="E73" s="218">
        <v>0.82540000000000002</v>
      </c>
      <c r="F73" s="218"/>
      <c r="G73" s="218"/>
      <c r="H73" s="219" t="s">
        <v>205</v>
      </c>
      <c r="I73" s="220"/>
      <c r="J73" s="221"/>
      <c r="K73" s="218">
        <v>0.27650000000000002</v>
      </c>
      <c r="L73" s="218"/>
      <c r="M73" s="218"/>
      <c r="N73" s="219" t="s">
        <v>220</v>
      </c>
      <c r="O73" s="220"/>
      <c r="P73" s="221"/>
      <c r="Q73" s="218">
        <v>0.18679999999999999</v>
      </c>
      <c r="R73" s="218"/>
      <c r="S73" s="218"/>
      <c r="T73" s="222"/>
      <c r="U73" s="223"/>
      <c r="V73" s="224"/>
      <c r="W73" s="225"/>
      <c r="X73" s="226"/>
      <c r="Y73" s="227"/>
      <c r="Z73" s="219" t="s">
        <v>225</v>
      </c>
      <c r="AA73" s="220"/>
      <c r="AB73" s="221"/>
      <c r="AC73" s="218">
        <v>0.7097</v>
      </c>
      <c r="AD73" s="218"/>
      <c r="AE73" s="218"/>
    </row>
    <row r="74" spans="1:31" ht="15" customHeight="1" x14ac:dyDescent="0.25">
      <c r="A74" s="343"/>
      <c r="B74" s="219" t="s">
        <v>249</v>
      </c>
      <c r="C74" s="220"/>
      <c r="D74" s="221"/>
      <c r="E74" s="218">
        <v>0.46739999999999998</v>
      </c>
      <c r="F74" s="218"/>
      <c r="G74" s="218"/>
      <c r="H74" s="219" t="s">
        <v>210</v>
      </c>
      <c r="I74" s="220"/>
      <c r="J74" s="221"/>
      <c r="K74" s="218">
        <v>0.2417</v>
      </c>
      <c r="L74" s="218"/>
      <c r="M74" s="218"/>
      <c r="N74" s="219" t="s">
        <v>202</v>
      </c>
      <c r="O74" s="220"/>
      <c r="P74" s="221"/>
      <c r="Q74" s="218">
        <v>8.5999999999999993E-2</v>
      </c>
      <c r="R74" s="218"/>
      <c r="S74" s="218"/>
      <c r="T74" s="222"/>
      <c r="U74" s="223"/>
      <c r="V74" s="224"/>
      <c r="W74" s="225"/>
      <c r="X74" s="226"/>
      <c r="Y74" s="227"/>
      <c r="Z74" s="219" t="s">
        <v>200</v>
      </c>
      <c r="AA74" s="220"/>
      <c r="AB74" s="221"/>
      <c r="AC74" s="218">
        <v>0.50800000000000001</v>
      </c>
      <c r="AD74" s="218"/>
      <c r="AE74" s="218"/>
    </row>
    <row r="75" spans="1:31" x14ac:dyDescent="0.25">
      <c r="A75" s="343"/>
      <c r="B75" s="219"/>
      <c r="C75" s="220"/>
      <c r="D75" s="221"/>
      <c r="E75" s="218"/>
      <c r="F75" s="218"/>
      <c r="G75" s="218"/>
      <c r="H75" s="219" t="s">
        <v>217</v>
      </c>
      <c r="I75" s="220"/>
      <c r="J75" s="221"/>
      <c r="K75" s="218">
        <v>0.2094</v>
      </c>
      <c r="L75" s="218"/>
      <c r="M75" s="218"/>
      <c r="N75" s="219"/>
      <c r="O75" s="220"/>
      <c r="P75" s="221"/>
      <c r="Q75" s="218"/>
      <c r="R75" s="218"/>
      <c r="S75" s="218"/>
      <c r="T75" s="222"/>
      <c r="U75" s="223"/>
      <c r="V75" s="224"/>
      <c r="W75" s="225"/>
      <c r="X75" s="226"/>
      <c r="Y75" s="227"/>
      <c r="Z75" s="219" t="s">
        <v>212</v>
      </c>
      <c r="AA75" s="220"/>
      <c r="AB75" s="221"/>
      <c r="AC75" s="218">
        <v>0.49859999999999999</v>
      </c>
      <c r="AD75" s="218"/>
      <c r="AE75" s="218"/>
    </row>
    <row r="76" spans="1:31" x14ac:dyDescent="0.25">
      <c r="A76" s="343"/>
      <c r="B76" s="219"/>
      <c r="C76" s="220"/>
      <c r="D76" s="221"/>
      <c r="E76" s="218"/>
      <c r="F76" s="218"/>
      <c r="G76" s="218"/>
      <c r="H76" s="219" t="s">
        <v>231</v>
      </c>
      <c r="I76" s="220"/>
      <c r="J76" s="221"/>
      <c r="K76" s="218">
        <v>0.1739</v>
      </c>
      <c r="L76" s="218"/>
      <c r="M76" s="218"/>
      <c r="N76" s="219"/>
      <c r="O76" s="220"/>
      <c r="P76" s="221"/>
      <c r="Q76" s="218"/>
      <c r="R76" s="218"/>
      <c r="S76" s="218"/>
      <c r="T76" s="222"/>
      <c r="U76" s="223"/>
      <c r="V76" s="224"/>
      <c r="W76" s="225"/>
      <c r="X76" s="226"/>
      <c r="Y76" s="227"/>
      <c r="Z76" s="219" t="s">
        <v>205</v>
      </c>
      <c r="AA76" s="220"/>
      <c r="AB76" s="221"/>
      <c r="AC76" s="218">
        <v>0.28639999999999999</v>
      </c>
      <c r="AD76" s="218"/>
      <c r="AE76" s="218"/>
    </row>
    <row r="77" spans="1:31" x14ac:dyDescent="0.25">
      <c r="A77" s="343"/>
      <c r="B77" s="219"/>
      <c r="C77" s="220"/>
      <c r="D77" s="221"/>
      <c r="E77" s="218"/>
      <c r="F77" s="218"/>
      <c r="G77" s="218"/>
      <c r="H77" s="219"/>
      <c r="I77" s="220"/>
      <c r="J77" s="221"/>
      <c r="K77" s="218"/>
      <c r="L77" s="218"/>
      <c r="M77" s="218"/>
      <c r="N77" s="222"/>
      <c r="O77" s="223"/>
      <c r="P77" s="224"/>
      <c r="Q77" s="225"/>
      <c r="R77" s="226"/>
      <c r="S77" s="227"/>
      <c r="T77" s="222"/>
      <c r="U77" s="223"/>
      <c r="V77" s="224"/>
      <c r="W77" s="225"/>
      <c r="X77" s="226"/>
      <c r="Y77" s="227"/>
      <c r="Z77" s="222"/>
      <c r="AA77" s="223"/>
      <c r="AB77" s="224"/>
      <c r="AC77" s="225"/>
      <c r="AD77" s="226"/>
      <c r="AE77" s="227"/>
    </row>
    <row r="78" spans="1:31" x14ac:dyDescent="0.25">
      <c r="A78" s="343"/>
      <c r="B78" s="222"/>
      <c r="C78" s="223"/>
      <c r="D78" s="224"/>
      <c r="E78" s="225"/>
      <c r="F78" s="226"/>
      <c r="G78" s="227"/>
      <c r="H78" s="219"/>
      <c r="I78" s="220"/>
      <c r="J78" s="221"/>
      <c r="K78" s="218"/>
      <c r="L78" s="218"/>
      <c r="M78" s="218"/>
      <c r="N78" s="222"/>
      <c r="O78" s="223"/>
      <c r="P78" s="224"/>
      <c r="Q78" s="225"/>
      <c r="R78" s="226"/>
      <c r="S78" s="227"/>
      <c r="T78" s="222"/>
      <c r="U78" s="223"/>
      <c r="V78" s="224"/>
      <c r="W78" s="225"/>
      <c r="X78" s="226"/>
      <c r="Y78" s="227"/>
      <c r="Z78" s="222"/>
      <c r="AA78" s="223"/>
      <c r="AB78" s="224"/>
      <c r="AC78" s="225"/>
      <c r="AD78" s="226"/>
      <c r="AE78" s="227"/>
    </row>
    <row r="79" spans="1:31" x14ac:dyDescent="0.25">
      <c r="A79" s="343"/>
      <c r="B79" s="222"/>
      <c r="C79" s="223"/>
      <c r="D79" s="224"/>
      <c r="E79" s="225"/>
      <c r="F79" s="226"/>
      <c r="G79" s="227"/>
      <c r="H79" s="219"/>
      <c r="I79" s="220"/>
      <c r="J79" s="221"/>
      <c r="K79" s="218"/>
      <c r="L79" s="218"/>
      <c r="M79" s="218"/>
      <c r="N79" s="222"/>
      <c r="O79" s="223"/>
      <c r="P79" s="224"/>
      <c r="Q79" s="225"/>
      <c r="R79" s="226"/>
      <c r="S79" s="227"/>
      <c r="T79" s="222"/>
      <c r="U79" s="223"/>
      <c r="V79" s="224"/>
      <c r="W79" s="225"/>
      <c r="X79" s="226"/>
      <c r="Y79" s="227"/>
      <c r="Z79" s="222"/>
      <c r="AA79" s="223"/>
      <c r="AB79" s="224"/>
      <c r="AC79" s="225"/>
      <c r="AD79" s="226"/>
      <c r="AE79" s="227"/>
    </row>
    <row r="80" spans="1:31" x14ac:dyDescent="0.25">
      <c r="A80" s="343"/>
      <c r="B80" s="222"/>
      <c r="C80" s="223"/>
      <c r="D80" s="224"/>
      <c r="E80" s="225"/>
      <c r="F80" s="226"/>
      <c r="G80" s="227"/>
      <c r="H80" s="219"/>
      <c r="I80" s="220"/>
      <c r="J80" s="221"/>
      <c r="K80" s="218"/>
      <c r="L80" s="218"/>
      <c r="M80" s="218"/>
      <c r="N80" s="222"/>
      <c r="O80" s="223"/>
      <c r="P80" s="224"/>
      <c r="Q80" s="225"/>
      <c r="R80" s="226"/>
      <c r="S80" s="227"/>
      <c r="T80" s="222"/>
      <c r="U80" s="223"/>
      <c r="V80" s="224"/>
      <c r="W80" s="225"/>
      <c r="X80" s="226"/>
      <c r="Y80" s="227"/>
      <c r="Z80" s="222"/>
      <c r="AA80" s="223"/>
      <c r="AB80" s="224"/>
      <c r="AC80" s="225"/>
      <c r="AD80" s="226"/>
      <c r="AE80" s="227"/>
    </row>
    <row r="81" spans="1:34" x14ac:dyDescent="0.25">
      <c r="A81" s="343"/>
      <c r="B81" s="222"/>
      <c r="C81" s="223"/>
      <c r="D81" s="224"/>
      <c r="E81" s="225"/>
      <c r="F81" s="226"/>
      <c r="G81" s="227"/>
      <c r="H81" s="219"/>
      <c r="I81" s="220"/>
      <c r="J81" s="221"/>
      <c r="K81" s="218"/>
      <c r="L81" s="218"/>
      <c r="M81" s="218"/>
      <c r="N81" s="222"/>
      <c r="O81" s="223"/>
      <c r="P81" s="224"/>
      <c r="Q81" s="225"/>
      <c r="R81" s="226"/>
      <c r="S81" s="227"/>
      <c r="T81" s="222"/>
      <c r="U81" s="223"/>
      <c r="V81" s="224"/>
      <c r="W81" s="225"/>
      <c r="X81" s="226"/>
      <c r="Y81" s="227"/>
      <c r="Z81" s="222"/>
      <c r="AA81" s="223"/>
      <c r="AB81" s="224"/>
      <c r="AC81" s="225"/>
      <c r="AD81" s="226"/>
      <c r="AE81" s="227"/>
    </row>
    <row r="82" spans="1:34" x14ac:dyDescent="0.25">
      <c r="A82" s="343"/>
      <c r="B82" s="222"/>
      <c r="C82" s="223"/>
      <c r="D82" s="224"/>
      <c r="E82" s="225"/>
      <c r="F82" s="226"/>
      <c r="G82" s="227"/>
      <c r="H82" s="219"/>
      <c r="I82" s="220"/>
      <c r="J82" s="221"/>
      <c r="K82" s="218"/>
      <c r="L82" s="218"/>
      <c r="M82" s="218"/>
      <c r="N82" s="222"/>
      <c r="O82" s="223"/>
      <c r="P82" s="224"/>
      <c r="Q82" s="225"/>
      <c r="R82" s="226"/>
      <c r="S82" s="227"/>
      <c r="T82" s="222"/>
      <c r="U82" s="223"/>
      <c r="V82" s="224"/>
      <c r="W82" s="225"/>
      <c r="X82" s="226"/>
      <c r="Y82" s="227"/>
      <c r="Z82" s="222"/>
      <c r="AA82" s="223"/>
      <c r="AB82" s="224"/>
      <c r="AC82" s="225"/>
      <c r="AD82" s="226"/>
      <c r="AE82" s="227"/>
    </row>
    <row r="83" spans="1:34" x14ac:dyDescent="0.25">
      <c r="A83" s="343"/>
      <c r="B83" s="222"/>
      <c r="C83" s="223"/>
      <c r="D83" s="224"/>
      <c r="E83" s="225"/>
      <c r="F83" s="226"/>
      <c r="G83" s="227"/>
      <c r="H83" s="222"/>
      <c r="I83" s="223"/>
      <c r="J83" s="224"/>
      <c r="K83" s="225"/>
      <c r="L83" s="226"/>
      <c r="M83" s="227"/>
      <c r="N83" s="222"/>
      <c r="O83" s="223"/>
      <c r="P83" s="224"/>
      <c r="Q83" s="225"/>
      <c r="R83" s="226"/>
      <c r="S83" s="227"/>
      <c r="T83" s="222"/>
      <c r="U83" s="223"/>
      <c r="V83" s="224"/>
      <c r="W83" s="225"/>
      <c r="X83" s="226"/>
      <c r="Y83" s="227"/>
      <c r="Z83" s="222"/>
      <c r="AA83" s="223"/>
      <c r="AB83" s="224"/>
      <c r="AC83" s="225"/>
      <c r="AD83" s="226"/>
      <c r="AE83" s="227"/>
    </row>
    <row r="84" spans="1:34" x14ac:dyDescent="0.25">
      <c r="A84" s="343"/>
      <c r="B84" s="222"/>
      <c r="C84" s="223"/>
      <c r="D84" s="224"/>
      <c r="E84" s="225"/>
      <c r="F84" s="226"/>
      <c r="G84" s="227"/>
      <c r="H84" s="222"/>
      <c r="I84" s="223"/>
      <c r="J84" s="224"/>
      <c r="K84" s="225"/>
      <c r="L84" s="226"/>
      <c r="M84" s="227"/>
      <c r="N84" s="222"/>
      <c r="O84" s="223"/>
      <c r="P84" s="224"/>
      <c r="Q84" s="225"/>
      <c r="R84" s="226"/>
      <c r="S84" s="227"/>
      <c r="T84" s="222"/>
      <c r="U84" s="223"/>
      <c r="V84" s="224"/>
      <c r="W84" s="225"/>
      <c r="X84" s="226"/>
      <c r="Y84" s="227"/>
      <c r="Z84" s="222"/>
      <c r="AA84" s="223"/>
      <c r="AB84" s="224"/>
      <c r="AC84" s="225"/>
      <c r="AD84" s="226"/>
      <c r="AE84" s="227"/>
    </row>
    <row r="85" spans="1:34" x14ac:dyDescent="0.25">
      <c r="A85" s="343"/>
      <c r="B85" s="222"/>
      <c r="C85" s="223"/>
      <c r="D85" s="224"/>
      <c r="E85" s="225"/>
      <c r="F85" s="226"/>
      <c r="G85" s="227"/>
      <c r="H85" s="222"/>
      <c r="I85" s="223"/>
      <c r="J85" s="224"/>
      <c r="K85" s="225"/>
      <c r="L85" s="226"/>
      <c r="M85" s="227"/>
      <c r="N85" s="222"/>
      <c r="O85" s="223"/>
      <c r="P85" s="224"/>
      <c r="Q85" s="225"/>
      <c r="R85" s="226"/>
      <c r="S85" s="227"/>
      <c r="T85" s="222"/>
      <c r="U85" s="223"/>
      <c r="V85" s="224"/>
      <c r="W85" s="225"/>
      <c r="X85" s="226"/>
      <c r="Y85" s="227"/>
      <c r="Z85" s="222"/>
      <c r="AA85" s="223"/>
      <c r="AB85" s="224"/>
      <c r="AC85" s="225"/>
      <c r="AD85" s="226"/>
      <c r="AE85" s="227"/>
    </row>
    <row r="86" spans="1:34" x14ac:dyDescent="0.25">
      <c r="A86" s="343"/>
      <c r="B86" s="222"/>
      <c r="C86" s="223"/>
      <c r="D86" s="224"/>
      <c r="E86" s="225"/>
      <c r="F86" s="226"/>
      <c r="G86" s="227"/>
      <c r="H86" s="222"/>
      <c r="I86" s="223"/>
      <c r="J86" s="224"/>
      <c r="K86" s="225"/>
      <c r="L86" s="226"/>
      <c r="M86" s="227"/>
      <c r="N86" s="222"/>
      <c r="O86" s="223"/>
      <c r="P86" s="224"/>
      <c r="Q86" s="225"/>
      <c r="R86" s="226"/>
      <c r="S86" s="227"/>
      <c r="T86" s="222"/>
      <c r="U86" s="223"/>
      <c r="V86" s="224"/>
      <c r="W86" s="225"/>
      <c r="X86" s="226"/>
      <c r="Y86" s="227"/>
      <c r="Z86" s="222"/>
      <c r="AA86" s="223"/>
      <c r="AB86" s="224"/>
      <c r="AC86" s="225"/>
      <c r="AD86" s="226"/>
      <c r="AE86" s="227"/>
    </row>
    <row r="87" spans="1:34" x14ac:dyDescent="0.25">
      <c r="A87" s="343"/>
      <c r="B87" s="222"/>
      <c r="C87" s="223"/>
      <c r="D87" s="224"/>
      <c r="E87" s="225"/>
      <c r="F87" s="226"/>
      <c r="G87" s="227"/>
      <c r="H87" s="222"/>
      <c r="I87" s="223"/>
      <c r="J87" s="224"/>
      <c r="K87" s="225"/>
      <c r="L87" s="226"/>
      <c r="M87" s="227"/>
      <c r="N87" s="222"/>
      <c r="O87" s="223"/>
      <c r="P87" s="224"/>
      <c r="Q87" s="225"/>
      <c r="R87" s="226"/>
      <c r="S87" s="227"/>
      <c r="T87" s="222"/>
      <c r="U87" s="223"/>
      <c r="V87" s="224"/>
      <c r="W87" s="225"/>
      <c r="X87" s="226"/>
      <c r="Y87" s="227"/>
      <c r="Z87" s="222"/>
      <c r="AA87" s="223"/>
      <c r="AB87" s="224"/>
      <c r="AC87" s="225"/>
      <c r="AD87" s="226"/>
      <c r="AE87" s="227"/>
    </row>
    <row r="88" spans="1:34" x14ac:dyDescent="0.25">
      <c r="A88" s="343"/>
      <c r="B88" s="222"/>
      <c r="C88" s="223"/>
      <c r="D88" s="224"/>
      <c r="E88" s="225"/>
      <c r="F88" s="226"/>
      <c r="G88" s="227"/>
      <c r="H88" s="222"/>
      <c r="I88" s="223"/>
      <c r="J88" s="224"/>
      <c r="K88" s="225"/>
      <c r="L88" s="226"/>
      <c r="M88" s="227"/>
      <c r="N88" s="222"/>
      <c r="O88" s="223"/>
      <c r="P88" s="224"/>
      <c r="Q88" s="225"/>
      <c r="R88" s="226"/>
      <c r="S88" s="227"/>
      <c r="T88" s="222"/>
      <c r="U88" s="223"/>
      <c r="V88" s="224"/>
      <c r="W88" s="225"/>
      <c r="X88" s="226"/>
      <c r="Y88" s="227"/>
      <c r="Z88" s="222"/>
      <c r="AA88" s="223"/>
      <c r="AB88" s="224"/>
      <c r="AC88" s="225"/>
      <c r="AD88" s="226"/>
      <c r="AE88" s="227"/>
    </row>
    <row r="89" spans="1:34" x14ac:dyDescent="0.25">
      <c r="A89" s="344"/>
      <c r="B89" s="222"/>
      <c r="C89" s="223"/>
      <c r="D89" s="224"/>
      <c r="E89" s="225"/>
      <c r="F89" s="226"/>
      <c r="G89" s="227"/>
      <c r="H89" s="222"/>
      <c r="I89" s="223"/>
      <c r="J89" s="224"/>
      <c r="K89" s="225"/>
      <c r="L89" s="226"/>
      <c r="M89" s="227"/>
      <c r="N89" s="222"/>
      <c r="O89" s="223"/>
      <c r="P89" s="224"/>
      <c r="Q89" s="225"/>
      <c r="R89" s="226"/>
      <c r="S89" s="227"/>
      <c r="T89" s="222"/>
      <c r="U89" s="223"/>
      <c r="V89" s="224"/>
      <c r="W89" s="225"/>
      <c r="X89" s="226"/>
      <c r="Y89" s="227"/>
      <c r="Z89" s="222"/>
      <c r="AA89" s="223"/>
      <c r="AB89" s="224"/>
      <c r="AC89" s="225"/>
      <c r="AD89" s="226"/>
      <c r="AE89" s="227"/>
    </row>
    <row r="90" spans="1:34" x14ac:dyDescent="0.25">
      <c r="A90" s="27"/>
      <c r="B90" s="250" t="s">
        <v>41</v>
      </c>
      <c r="C90" s="251"/>
      <c r="D90" s="252"/>
      <c r="E90" s="253">
        <f>SUM(E49:G89)</f>
        <v>98.675399999999996</v>
      </c>
      <c r="F90" s="254"/>
      <c r="G90" s="255"/>
      <c r="H90" s="250" t="s">
        <v>41</v>
      </c>
      <c r="I90" s="251"/>
      <c r="J90" s="252"/>
      <c r="K90" s="253">
        <f>SUM(K49:M89)</f>
        <v>98.134299999999982</v>
      </c>
      <c r="L90" s="254"/>
      <c r="M90" s="255"/>
      <c r="N90" s="250" t="s">
        <v>41</v>
      </c>
      <c r="O90" s="251"/>
      <c r="P90" s="252"/>
      <c r="Q90" s="253">
        <f>SUM(Q49:S89)</f>
        <v>96.4726</v>
      </c>
      <c r="R90" s="254"/>
      <c r="S90" s="255"/>
      <c r="T90" s="250" t="s">
        <v>41</v>
      </c>
      <c r="U90" s="251"/>
      <c r="V90" s="252"/>
      <c r="W90" s="253">
        <f>SUM(W49:Y89)</f>
        <v>97.127399999999966</v>
      </c>
      <c r="X90" s="254"/>
      <c r="Y90" s="255"/>
      <c r="Z90" s="250" t="s">
        <v>41</v>
      </c>
      <c r="AA90" s="251"/>
      <c r="AB90" s="252"/>
      <c r="AC90" s="253">
        <f>SUM(AC49:AE89)</f>
        <v>81.600899999999996</v>
      </c>
      <c r="AD90" s="254"/>
      <c r="AE90" s="255"/>
    </row>
    <row r="91" spans="1:34" x14ac:dyDescent="0.25">
      <c r="A91" s="4"/>
      <c r="B91" s="329"/>
      <c r="C91" s="260"/>
      <c r="D91" s="261"/>
      <c r="E91" s="329"/>
      <c r="F91" s="260"/>
      <c r="G91" s="261"/>
      <c r="H91" s="329"/>
      <c r="I91" s="260"/>
      <c r="J91" s="261"/>
      <c r="K91" s="329"/>
      <c r="L91" s="260"/>
      <c r="M91" s="261"/>
      <c r="N91" s="329"/>
      <c r="O91" s="260"/>
      <c r="P91" s="261"/>
      <c r="Q91" s="300"/>
      <c r="R91" s="260"/>
      <c r="S91" s="261"/>
      <c r="T91" s="222"/>
      <c r="U91" s="223"/>
      <c r="V91" s="224"/>
      <c r="W91" s="225"/>
      <c r="X91" s="226"/>
      <c r="Y91" s="227"/>
      <c r="Z91" s="259"/>
      <c r="AA91" s="262"/>
      <c r="AB91" s="263"/>
      <c r="AC91" s="259"/>
      <c r="AD91" s="262"/>
      <c r="AE91" s="263"/>
    </row>
    <row r="92" spans="1:34" x14ac:dyDescent="0.25">
      <c r="A92" s="364" t="s">
        <v>12</v>
      </c>
      <c r="B92" s="294" t="s">
        <v>0</v>
      </c>
      <c r="C92" s="295"/>
      <c r="D92" s="296"/>
      <c r="E92" s="294" t="s">
        <v>1</v>
      </c>
      <c r="F92" s="295"/>
      <c r="G92" s="296"/>
      <c r="H92" s="294" t="s">
        <v>0</v>
      </c>
      <c r="I92" s="295"/>
      <c r="J92" s="296"/>
      <c r="K92" s="294" t="s">
        <v>1</v>
      </c>
      <c r="L92" s="295"/>
      <c r="M92" s="296"/>
      <c r="N92" s="294" t="s">
        <v>0</v>
      </c>
      <c r="O92" s="295"/>
      <c r="P92" s="296"/>
      <c r="Q92" s="294" t="s">
        <v>1</v>
      </c>
      <c r="R92" s="295"/>
      <c r="S92" s="296"/>
      <c r="T92" s="294" t="s">
        <v>0</v>
      </c>
      <c r="U92" s="295"/>
      <c r="V92" s="296"/>
      <c r="W92" s="294" t="s">
        <v>1</v>
      </c>
      <c r="X92" s="295"/>
      <c r="Y92" s="296"/>
      <c r="Z92" s="294" t="s">
        <v>0</v>
      </c>
      <c r="AA92" s="295"/>
      <c r="AB92" s="296"/>
      <c r="AC92" s="294" t="s">
        <v>1</v>
      </c>
      <c r="AD92" s="295"/>
      <c r="AE92" s="296"/>
    </row>
    <row r="93" spans="1:34" ht="38.25" x14ac:dyDescent="0.25">
      <c r="A93" s="365"/>
      <c r="B93" s="9" t="s">
        <v>59</v>
      </c>
      <c r="C93" s="9" t="s">
        <v>60</v>
      </c>
      <c r="D93" s="9" t="s">
        <v>450</v>
      </c>
      <c r="E93" s="9" t="s">
        <v>59</v>
      </c>
      <c r="F93" s="9" t="s">
        <v>60</v>
      </c>
      <c r="G93" s="9" t="s">
        <v>450</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c r="AF93" s="5" t="s">
        <v>333</v>
      </c>
    </row>
    <row r="94" spans="1:34" x14ac:dyDescent="0.25">
      <c r="A94" s="203" t="s">
        <v>442</v>
      </c>
      <c r="B94" s="173">
        <v>29.869700000000002</v>
      </c>
      <c r="C94" s="173">
        <v>25.5686</v>
      </c>
      <c r="D94" s="173">
        <v>28.301100000000002</v>
      </c>
      <c r="E94" s="173">
        <v>31.273</v>
      </c>
      <c r="F94" s="173">
        <v>25.5686</v>
      </c>
      <c r="G94" s="173">
        <v>28.301100000000002</v>
      </c>
      <c r="H94" s="173">
        <v>6.8876999999999997</v>
      </c>
      <c r="I94" s="173">
        <v>7.1624999999999996</v>
      </c>
      <c r="J94" s="173">
        <v>7.5427999999999997</v>
      </c>
      <c r="K94" s="173">
        <v>7.5949999999999998</v>
      </c>
      <c r="L94" s="173">
        <v>7.1624999999999996</v>
      </c>
      <c r="M94" s="173">
        <v>7.5427999999999997</v>
      </c>
      <c r="N94" s="173">
        <v>18.957000000000001</v>
      </c>
      <c r="O94" s="173">
        <v>18.753900000000002</v>
      </c>
      <c r="P94" s="173">
        <v>28.301100000000002</v>
      </c>
      <c r="Q94" s="173">
        <v>20.924600000000002</v>
      </c>
      <c r="R94" s="173">
        <v>18.753900000000002</v>
      </c>
      <c r="S94" s="173">
        <v>28.301100000000002</v>
      </c>
      <c r="T94" s="173">
        <v>11.151899999999999</v>
      </c>
      <c r="U94" s="173">
        <v>13.213200000000001</v>
      </c>
      <c r="V94" s="173">
        <v>10.6714</v>
      </c>
      <c r="W94" s="173">
        <v>12.2796</v>
      </c>
      <c r="X94" s="173">
        <v>13.213200000000001</v>
      </c>
      <c r="Y94" s="173">
        <v>10.6714</v>
      </c>
      <c r="Z94" s="173">
        <v>14.6317</v>
      </c>
      <c r="AA94" s="173">
        <v>14.9048</v>
      </c>
      <c r="AB94" s="173">
        <v>10.6714</v>
      </c>
      <c r="AC94" s="173">
        <v>15.7866</v>
      </c>
      <c r="AD94" s="173">
        <v>14.9048</v>
      </c>
      <c r="AE94" s="173">
        <v>10.6714</v>
      </c>
    </row>
    <row r="95" spans="1:34" x14ac:dyDescent="0.25">
      <c r="A95" s="203" t="s">
        <v>443</v>
      </c>
      <c r="B95" s="173">
        <v>11.1168</v>
      </c>
      <c r="C95" s="173">
        <v>11.8887</v>
      </c>
      <c r="D95" s="173">
        <v>12.3499</v>
      </c>
      <c r="E95" s="173">
        <v>12.457700000000001</v>
      </c>
      <c r="F95" s="173">
        <v>11.8887</v>
      </c>
      <c r="G95" s="173">
        <v>12.3499</v>
      </c>
      <c r="H95" s="173">
        <v>5.7222</v>
      </c>
      <c r="I95" s="173">
        <v>6.2423999999999999</v>
      </c>
      <c r="J95" s="173">
        <v>5.9653999999999998</v>
      </c>
      <c r="K95" s="173">
        <v>6.5050999999999997</v>
      </c>
      <c r="L95" s="173">
        <v>6.2423999999999999</v>
      </c>
      <c r="M95" s="173">
        <v>5.9653999999999998</v>
      </c>
      <c r="N95" s="3" t="s">
        <v>17</v>
      </c>
      <c r="O95" s="3" t="s">
        <v>17</v>
      </c>
      <c r="P95" s="3" t="s">
        <v>17</v>
      </c>
      <c r="Q95" s="52" t="s">
        <v>17</v>
      </c>
      <c r="R95" s="52" t="s">
        <v>17</v>
      </c>
      <c r="S95" s="52" t="s">
        <v>17</v>
      </c>
      <c r="T95" s="173">
        <v>5.2619999999999996</v>
      </c>
      <c r="U95" s="173">
        <v>7.4593999999999996</v>
      </c>
      <c r="V95" s="173">
        <v>5.5941000000000001</v>
      </c>
      <c r="W95" s="173">
        <v>6.2568000000000001</v>
      </c>
      <c r="X95" s="173">
        <v>7.4593999999999996</v>
      </c>
      <c r="Y95" s="173">
        <v>5.5941000000000001</v>
      </c>
      <c r="Z95" s="173">
        <v>7.4981</v>
      </c>
      <c r="AA95" s="173">
        <v>8.5551999999999992</v>
      </c>
      <c r="AB95" s="173">
        <v>5.5941000000000001</v>
      </c>
      <c r="AC95" s="173">
        <v>8.5528999999999993</v>
      </c>
      <c r="AD95" s="173">
        <v>8.5551999999999992</v>
      </c>
      <c r="AE95" s="173">
        <v>5.5941000000000001</v>
      </c>
    </row>
    <row r="96" spans="1:34" x14ac:dyDescent="0.25">
      <c r="A96" s="204" t="s">
        <v>444</v>
      </c>
      <c r="B96" s="173">
        <v>13.002599999999999</v>
      </c>
      <c r="C96" s="173">
        <v>15.1043</v>
      </c>
      <c r="D96" s="173">
        <v>16.612400000000001</v>
      </c>
      <c r="E96" s="173">
        <v>13.564</v>
      </c>
      <c r="F96" s="173">
        <v>15.1043</v>
      </c>
      <c r="G96" s="173">
        <v>16.612400000000001</v>
      </c>
      <c r="H96" s="173">
        <v>4.7927999999999997</v>
      </c>
      <c r="I96" s="173">
        <v>5.0406000000000004</v>
      </c>
      <c r="J96" s="173">
        <v>5.5221999999999998</v>
      </c>
      <c r="K96" s="173">
        <v>5.5286999999999997</v>
      </c>
      <c r="L96" s="173">
        <v>5.0406000000000004</v>
      </c>
      <c r="M96" s="173">
        <v>5.5221999999999998</v>
      </c>
      <c r="N96" s="52" t="s">
        <v>17</v>
      </c>
      <c r="O96" s="52" t="s">
        <v>17</v>
      </c>
      <c r="P96" s="52" t="s">
        <v>17</v>
      </c>
      <c r="Q96" s="3" t="s">
        <v>17</v>
      </c>
      <c r="R96" s="3" t="s">
        <v>17</v>
      </c>
      <c r="S96" s="17" t="s">
        <v>17</v>
      </c>
      <c r="T96" s="173">
        <v>6.7178000000000004</v>
      </c>
      <c r="U96" s="173">
        <v>8.8286999999999995</v>
      </c>
      <c r="V96" s="173">
        <v>5.4404000000000003</v>
      </c>
      <c r="W96" s="173">
        <v>7.6710000000000003</v>
      </c>
      <c r="X96" s="173">
        <v>8.8286999999999995</v>
      </c>
      <c r="Y96" s="173">
        <v>5.4404000000000003</v>
      </c>
      <c r="Z96" s="173">
        <v>8.7745999999999995</v>
      </c>
      <c r="AA96" s="173">
        <v>10.0654</v>
      </c>
      <c r="AB96" s="173">
        <v>5.4404000000000003</v>
      </c>
      <c r="AC96" s="173">
        <v>9.8298000000000005</v>
      </c>
      <c r="AD96" s="173">
        <v>10.0654</v>
      </c>
      <c r="AE96" s="173">
        <v>5.4404000000000003</v>
      </c>
      <c r="AH96" s="5" t="s">
        <v>333</v>
      </c>
    </row>
    <row r="97" spans="1:33" x14ac:dyDescent="0.25">
      <c r="A97" s="203" t="s">
        <v>445</v>
      </c>
      <c r="B97" s="173">
        <v>9.1597000000000008</v>
      </c>
      <c r="C97" s="173" t="s">
        <v>17</v>
      </c>
      <c r="D97" s="173">
        <v>14.6539</v>
      </c>
      <c r="E97" s="173">
        <v>11.712400000000001</v>
      </c>
      <c r="F97" s="173">
        <v>12.894500000000001</v>
      </c>
      <c r="G97" s="173">
        <v>13.8811</v>
      </c>
      <c r="H97" s="173">
        <v>4.9710999999999999</v>
      </c>
      <c r="I97" s="173">
        <v>5.3273999999999999</v>
      </c>
      <c r="J97" s="173">
        <v>5.8308999999999997</v>
      </c>
      <c r="K97" s="173">
        <v>5.7013999999999996</v>
      </c>
      <c r="L97" s="173">
        <v>5.3273999999999999</v>
      </c>
      <c r="M97" s="173">
        <v>5.8308999999999997</v>
      </c>
      <c r="N97" s="173">
        <v>9.6407000000000007</v>
      </c>
      <c r="O97" s="173">
        <v>9.0177999999999994</v>
      </c>
      <c r="P97" s="173">
        <v>11.596500000000001</v>
      </c>
      <c r="Q97" s="173">
        <v>11.5525</v>
      </c>
      <c r="R97" s="173">
        <v>9.0177999999999994</v>
      </c>
      <c r="S97" s="173">
        <v>11.596500000000001</v>
      </c>
      <c r="T97" s="173">
        <v>8.1244999999999994</v>
      </c>
      <c r="U97" s="173" t="s">
        <v>17</v>
      </c>
      <c r="V97" s="173" t="s">
        <v>17</v>
      </c>
      <c r="W97" s="173">
        <v>7.8902999999999999</v>
      </c>
      <c r="X97" s="173">
        <v>9.1251999999999995</v>
      </c>
      <c r="Y97" s="173">
        <v>6.4786999999999999</v>
      </c>
      <c r="Z97" s="173">
        <v>7.2638999999999996</v>
      </c>
      <c r="AA97" s="173">
        <v>9.4156999999999993</v>
      </c>
      <c r="AB97" s="173">
        <v>6.5209000000000001</v>
      </c>
      <c r="AC97" s="173">
        <v>8.1353000000000009</v>
      </c>
      <c r="AD97" s="173">
        <v>9.6463000000000001</v>
      </c>
      <c r="AE97" s="173">
        <v>6.5389999999999997</v>
      </c>
    </row>
    <row r="98" spans="1:33" ht="25.5" x14ac:dyDescent="0.25">
      <c r="A98" s="187" t="s">
        <v>361</v>
      </c>
      <c r="B98" s="174">
        <v>12996</v>
      </c>
      <c r="C98" s="174">
        <v>12565</v>
      </c>
      <c r="D98" s="174">
        <v>12839</v>
      </c>
      <c r="E98" s="174">
        <v>13137</v>
      </c>
      <c r="F98" s="174">
        <v>12565</v>
      </c>
      <c r="G98" s="174">
        <v>12839</v>
      </c>
      <c r="H98" s="174">
        <v>10691</v>
      </c>
      <c r="I98" s="174">
        <v>10718</v>
      </c>
      <c r="J98" s="174">
        <v>10756</v>
      </c>
      <c r="K98" s="174">
        <v>10762</v>
      </c>
      <c r="L98" s="174">
        <v>10718</v>
      </c>
      <c r="M98" s="174">
        <v>10756</v>
      </c>
      <c r="N98" s="174">
        <v>11901</v>
      </c>
      <c r="O98" s="174">
        <v>11881</v>
      </c>
      <c r="P98" s="174">
        <v>12839</v>
      </c>
      <c r="Q98" s="174">
        <v>12099</v>
      </c>
      <c r="R98" s="174">
        <v>11881</v>
      </c>
      <c r="S98" s="174">
        <v>12839</v>
      </c>
      <c r="T98" s="174">
        <v>11118</v>
      </c>
      <c r="U98" s="174">
        <v>11325</v>
      </c>
      <c r="V98" s="174">
        <v>11070</v>
      </c>
      <c r="W98" s="174">
        <v>11232</v>
      </c>
      <c r="X98" s="174">
        <v>11325</v>
      </c>
      <c r="Y98" s="174">
        <v>11070</v>
      </c>
      <c r="Z98" s="174">
        <v>11467</v>
      </c>
      <c r="AA98" s="174">
        <v>11495</v>
      </c>
      <c r="AB98" s="174">
        <v>11070</v>
      </c>
      <c r="AC98" s="174">
        <v>11583</v>
      </c>
      <c r="AD98" s="174">
        <v>11495</v>
      </c>
      <c r="AE98" s="174">
        <v>11070</v>
      </c>
      <c r="AF98" s="5" t="s">
        <v>333</v>
      </c>
      <c r="AG98" s="5" t="s">
        <v>333</v>
      </c>
    </row>
    <row r="99" spans="1:33" ht="25.5" x14ac:dyDescent="0.25">
      <c r="A99" s="187" t="s">
        <v>362</v>
      </c>
      <c r="B99" s="174">
        <v>13731</v>
      </c>
      <c r="C99" s="174">
        <v>14020</v>
      </c>
      <c r="D99" s="174">
        <v>14195</v>
      </c>
      <c r="E99" s="174">
        <v>14236</v>
      </c>
      <c r="F99" s="174">
        <v>14020</v>
      </c>
      <c r="G99" s="174">
        <v>14195</v>
      </c>
      <c r="H99" s="174">
        <v>11822</v>
      </c>
      <c r="I99" s="174">
        <v>11998</v>
      </c>
      <c r="J99" s="174">
        <v>11904</v>
      </c>
      <c r="K99" s="174">
        <v>12087</v>
      </c>
      <c r="L99" s="174">
        <v>11998</v>
      </c>
      <c r="M99" s="174">
        <v>11904</v>
      </c>
      <c r="N99" s="34" t="s">
        <v>17</v>
      </c>
      <c r="O99" s="34" t="s">
        <v>17</v>
      </c>
      <c r="P99" s="34" t="s">
        <v>17</v>
      </c>
      <c r="Q99" s="34" t="s">
        <v>17</v>
      </c>
      <c r="R99" s="34" t="s">
        <v>17</v>
      </c>
      <c r="S99" s="34" t="s">
        <v>17</v>
      </c>
      <c r="T99" s="174">
        <v>11668</v>
      </c>
      <c r="U99" s="174">
        <v>12416</v>
      </c>
      <c r="V99" s="174">
        <v>11779</v>
      </c>
      <c r="W99" s="174">
        <v>12003</v>
      </c>
      <c r="X99" s="174">
        <v>12416</v>
      </c>
      <c r="Y99" s="174">
        <v>11779</v>
      </c>
      <c r="Z99" s="174">
        <v>12430</v>
      </c>
      <c r="AA99" s="174">
        <v>12801</v>
      </c>
      <c r="AB99" s="174">
        <v>11779</v>
      </c>
      <c r="AC99" s="174">
        <v>12800</v>
      </c>
      <c r="AD99" s="174">
        <v>12801</v>
      </c>
      <c r="AE99" s="174">
        <v>11779</v>
      </c>
      <c r="AG99" s="5" t="s">
        <v>333</v>
      </c>
    </row>
    <row r="100" spans="1:33" ht="25.5" x14ac:dyDescent="0.25">
      <c r="A100" s="187" t="s">
        <v>363</v>
      </c>
      <c r="B100" s="174">
        <v>18439</v>
      </c>
      <c r="C100" s="174">
        <v>20221</v>
      </c>
      <c r="D100" s="174">
        <v>21582</v>
      </c>
      <c r="E100" s="174">
        <v>18902</v>
      </c>
      <c r="F100" s="174">
        <v>20221</v>
      </c>
      <c r="G100" s="174">
        <v>21582</v>
      </c>
      <c r="H100" s="174">
        <v>12641</v>
      </c>
      <c r="I100" s="174">
        <v>12791</v>
      </c>
      <c r="J100" s="174">
        <v>13087</v>
      </c>
      <c r="K100" s="174">
        <v>13091</v>
      </c>
      <c r="L100" s="174">
        <v>12791</v>
      </c>
      <c r="M100" s="174">
        <v>13087</v>
      </c>
      <c r="N100" s="34" t="s">
        <v>17</v>
      </c>
      <c r="O100" s="34" t="s">
        <v>17</v>
      </c>
      <c r="P100" s="34" t="s">
        <v>17</v>
      </c>
      <c r="Q100" s="34" t="s">
        <v>17</v>
      </c>
      <c r="R100" s="34" t="s">
        <v>17</v>
      </c>
      <c r="S100" s="34" t="s">
        <v>17</v>
      </c>
      <c r="T100" s="174">
        <v>13846</v>
      </c>
      <c r="U100" s="174">
        <v>15273</v>
      </c>
      <c r="V100" s="174">
        <v>13037</v>
      </c>
      <c r="W100" s="174">
        <v>14477</v>
      </c>
      <c r="X100" s="174">
        <v>15273</v>
      </c>
      <c r="Y100" s="174">
        <v>13037</v>
      </c>
      <c r="Z100" s="174">
        <v>15235</v>
      </c>
      <c r="AA100" s="174">
        <v>16162</v>
      </c>
      <c r="AB100" s="174">
        <v>13037</v>
      </c>
      <c r="AC100" s="174">
        <v>15989</v>
      </c>
      <c r="AD100" s="174">
        <v>16162</v>
      </c>
      <c r="AE100" s="174">
        <v>13037</v>
      </c>
    </row>
    <row r="101" spans="1:33" ht="25.5" x14ac:dyDescent="0.25">
      <c r="A101" s="187" t="s">
        <v>364</v>
      </c>
      <c r="B101" s="174">
        <v>194354</v>
      </c>
      <c r="C101" s="174" t="s">
        <v>17</v>
      </c>
      <c r="D101" s="174">
        <v>1027776</v>
      </c>
      <c r="E101" s="174">
        <v>37083</v>
      </c>
      <c r="F101" s="174">
        <v>42002</v>
      </c>
      <c r="G101" s="174">
        <v>46557</v>
      </c>
      <c r="H101" s="174">
        <v>13230</v>
      </c>
      <c r="I101" s="174">
        <v>13492</v>
      </c>
      <c r="J101" s="174">
        <v>13868</v>
      </c>
      <c r="K101" s="174">
        <v>13770</v>
      </c>
      <c r="L101" s="174">
        <v>13492</v>
      </c>
      <c r="M101" s="174">
        <v>13868</v>
      </c>
      <c r="N101" s="174">
        <v>13143</v>
      </c>
      <c r="O101" s="174">
        <v>12923</v>
      </c>
      <c r="P101" s="174">
        <v>13852</v>
      </c>
      <c r="Q101" s="174">
        <v>13836</v>
      </c>
      <c r="R101" s="174">
        <v>12923</v>
      </c>
      <c r="S101" s="174">
        <v>13852</v>
      </c>
      <c r="T101" s="174">
        <v>78851</v>
      </c>
      <c r="U101" s="174" t="s">
        <v>17</v>
      </c>
      <c r="V101" s="174" t="s">
        <v>17</v>
      </c>
      <c r="W101" s="174">
        <v>24532</v>
      </c>
      <c r="X101" s="174">
        <v>28063</v>
      </c>
      <c r="Y101" s="174">
        <v>20997</v>
      </c>
      <c r="Z101" s="174">
        <v>26067</v>
      </c>
      <c r="AA101" s="174">
        <v>34194</v>
      </c>
      <c r="AB101" s="174">
        <v>23705</v>
      </c>
      <c r="AC101" s="174">
        <v>25242</v>
      </c>
      <c r="AD101" s="174">
        <v>29748</v>
      </c>
      <c r="AE101" s="174">
        <v>21167</v>
      </c>
    </row>
    <row r="102" spans="1:33" x14ac:dyDescent="0.25">
      <c r="A102" s="4"/>
      <c r="B102" s="3"/>
      <c r="C102" s="3"/>
      <c r="D102" s="3"/>
      <c r="E102" s="3"/>
      <c r="F102" s="3"/>
      <c r="G102" s="3"/>
      <c r="H102" s="3" t="s">
        <v>333</v>
      </c>
      <c r="I102" s="3"/>
      <c r="J102" s="3"/>
      <c r="K102" s="3"/>
      <c r="L102" s="3"/>
      <c r="M102" s="3" t="s">
        <v>333</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t="s">
        <v>333</v>
      </c>
      <c r="AA103" s="14" t="s">
        <v>275</v>
      </c>
      <c r="AB103" s="14" t="s">
        <v>130</v>
      </c>
      <c r="AC103" s="20"/>
      <c r="AD103" s="14" t="s">
        <v>275</v>
      </c>
      <c r="AE103" s="14" t="s">
        <v>130</v>
      </c>
    </row>
    <row r="104" spans="1:33" s="171" customFormat="1" x14ac:dyDescent="0.25">
      <c r="A104" s="207" t="s">
        <v>13</v>
      </c>
      <c r="B104" s="169">
        <v>191.84909999999999</v>
      </c>
      <c r="C104" s="170">
        <v>19907.099999999999</v>
      </c>
      <c r="D104" s="170">
        <f>Equity!D104</f>
        <v>35971.14</v>
      </c>
      <c r="E104" s="169">
        <v>216.12819999999999</v>
      </c>
      <c r="F104" s="170">
        <f>C104</f>
        <v>19907.099999999999</v>
      </c>
      <c r="G104" s="170">
        <f>D104</f>
        <v>35971.14</v>
      </c>
      <c r="H104" s="169">
        <v>13.2303</v>
      </c>
      <c r="I104" s="170">
        <v>2389.3200000000002</v>
      </c>
      <c r="J104" s="170">
        <f>+'Debt-Over,Liq,MM'!D62</f>
        <v>7410.9129999999996</v>
      </c>
      <c r="K104" s="169">
        <v>13.770300000000001</v>
      </c>
      <c r="L104" s="170">
        <f>I104</f>
        <v>2389.3200000000002</v>
      </c>
      <c r="M104" s="170">
        <f>J104</f>
        <v>7410.9129999999996</v>
      </c>
      <c r="N104" s="169">
        <v>13.1435</v>
      </c>
      <c r="O104" s="170">
        <v>15423.89</v>
      </c>
      <c r="P104" s="170">
        <f>Equity!D104</f>
        <v>35971.14</v>
      </c>
      <c r="Q104" s="169">
        <v>13.835900000000001</v>
      </c>
      <c r="R104" s="170">
        <f>O104</f>
        <v>15423.89</v>
      </c>
      <c r="S104" s="214">
        <f>P104</f>
        <v>35971.14</v>
      </c>
      <c r="T104" s="167">
        <v>78.850200000000001</v>
      </c>
      <c r="U104" s="168">
        <v>6848.1460999999999</v>
      </c>
      <c r="V104" s="168">
        <f>'Debt-Excl.Over,Liq,MM'!D56</f>
        <v>4802.0619999999999</v>
      </c>
      <c r="W104" s="167">
        <v>86.822000000000003</v>
      </c>
      <c r="X104" s="168">
        <f>U104</f>
        <v>6848.1460999999999</v>
      </c>
      <c r="Y104" s="168">
        <f>V104</f>
        <v>4802.0619999999999</v>
      </c>
      <c r="Z104" s="169">
        <v>26.0669</v>
      </c>
      <c r="AA104" s="170">
        <v>5960.98</v>
      </c>
      <c r="AB104" s="170">
        <f>'Debt-Excl.Over,Liq,MM'!D56</f>
        <v>4802.0619999999999</v>
      </c>
      <c r="AC104" s="169">
        <v>29.199200000000001</v>
      </c>
      <c r="AD104" s="170">
        <f>AA104</f>
        <v>5960.98</v>
      </c>
      <c r="AE104" s="170">
        <f>AB104</f>
        <v>4802.0619999999999</v>
      </c>
    </row>
    <row r="105" spans="1:33" x14ac:dyDescent="0.25">
      <c r="A105" s="411" t="s">
        <v>332</v>
      </c>
      <c r="B105" s="277" t="s">
        <v>100</v>
      </c>
      <c r="C105" s="277"/>
      <c r="D105" s="277"/>
      <c r="E105" s="277"/>
      <c r="F105" s="277"/>
      <c r="G105" s="278"/>
      <c r="H105" s="276" t="s">
        <v>106</v>
      </c>
      <c r="I105" s="277"/>
      <c r="J105" s="277"/>
      <c r="K105" s="277"/>
      <c r="L105" s="277"/>
      <c r="M105" s="278"/>
      <c r="N105" s="276" t="s">
        <v>140</v>
      </c>
      <c r="O105" s="277"/>
      <c r="P105" s="277"/>
      <c r="Q105" s="277"/>
      <c r="R105" s="277"/>
      <c r="S105" s="277"/>
      <c r="T105" s="484" t="s">
        <v>114</v>
      </c>
      <c r="U105" s="484"/>
      <c r="V105" s="484"/>
      <c r="W105" s="484"/>
      <c r="X105" s="484"/>
      <c r="Y105" s="484"/>
      <c r="Z105" s="276" t="s">
        <v>288</v>
      </c>
      <c r="AA105" s="277"/>
      <c r="AB105" s="277"/>
      <c r="AC105" s="277"/>
      <c r="AD105" s="277"/>
      <c r="AE105" s="278"/>
    </row>
    <row r="106" spans="1:33" ht="48" customHeight="1" x14ac:dyDescent="0.25">
      <c r="A106" s="411"/>
      <c r="B106" s="274" t="s">
        <v>101</v>
      </c>
      <c r="C106" s="274"/>
      <c r="D106" s="274"/>
      <c r="E106" s="274"/>
      <c r="F106" s="274"/>
      <c r="G106" s="275"/>
      <c r="H106" s="273" t="s">
        <v>107</v>
      </c>
      <c r="I106" s="274"/>
      <c r="J106" s="274"/>
      <c r="K106" s="274"/>
      <c r="L106" s="274"/>
      <c r="M106" s="275"/>
      <c r="N106" s="273" t="s">
        <v>142</v>
      </c>
      <c r="O106" s="274"/>
      <c r="P106" s="274"/>
      <c r="Q106" s="274"/>
      <c r="R106" s="274"/>
      <c r="S106" s="274"/>
      <c r="T106" s="487" t="s">
        <v>115</v>
      </c>
      <c r="U106" s="487"/>
      <c r="V106" s="487"/>
      <c r="W106" s="487"/>
      <c r="X106" s="487"/>
      <c r="Y106" s="487"/>
      <c r="Z106" s="273" t="s">
        <v>287</v>
      </c>
      <c r="AA106" s="274"/>
      <c r="AB106" s="274"/>
      <c r="AC106" s="274"/>
      <c r="AD106" s="274"/>
      <c r="AE106" s="275"/>
    </row>
    <row r="107" spans="1:33" x14ac:dyDescent="0.25">
      <c r="A107" s="411"/>
      <c r="B107" s="277" t="s">
        <v>125</v>
      </c>
      <c r="C107" s="277"/>
      <c r="D107" s="277"/>
      <c r="E107" s="277"/>
      <c r="F107" s="277"/>
      <c r="G107" s="278"/>
      <c r="H107" s="276" t="s">
        <v>121</v>
      </c>
      <c r="I107" s="277"/>
      <c r="J107" s="277"/>
      <c r="K107" s="277"/>
      <c r="L107" s="277"/>
      <c r="M107" s="278"/>
      <c r="N107" s="276" t="s">
        <v>125</v>
      </c>
      <c r="O107" s="277"/>
      <c r="P107" s="277"/>
      <c r="Q107" s="277"/>
      <c r="R107" s="277"/>
      <c r="S107" s="277"/>
      <c r="T107" s="484" t="s">
        <v>137</v>
      </c>
      <c r="U107" s="484"/>
      <c r="V107" s="484"/>
      <c r="W107" s="484"/>
      <c r="X107" s="484"/>
      <c r="Y107" s="484"/>
      <c r="Z107" s="276" t="s">
        <v>137</v>
      </c>
      <c r="AA107" s="277"/>
      <c r="AB107" s="277"/>
      <c r="AC107" s="277"/>
      <c r="AD107" s="277"/>
      <c r="AE107" s="278"/>
    </row>
    <row r="108" spans="1:33" x14ac:dyDescent="0.25">
      <c r="A108" s="411"/>
      <c r="B108" s="242"/>
      <c r="C108" s="280"/>
      <c r="D108" s="280"/>
      <c r="E108" s="280"/>
      <c r="F108" s="280"/>
      <c r="G108" s="281"/>
      <c r="H108" s="279"/>
      <c r="I108" s="280"/>
      <c r="J108" s="280"/>
      <c r="K108" s="280"/>
      <c r="L108" s="280"/>
      <c r="M108" s="281"/>
      <c r="N108" s="279"/>
      <c r="O108" s="280"/>
      <c r="P108" s="280"/>
      <c r="Q108" s="280"/>
      <c r="R108" s="280"/>
      <c r="S108" s="497"/>
      <c r="T108" s="409"/>
      <c r="U108" s="409"/>
      <c r="V108" s="409"/>
      <c r="W108" s="409"/>
      <c r="X108" s="409"/>
      <c r="Y108" s="409"/>
      <c r="Z108" s="279"/>
      <c r="AA108" s="280"/>
      <c r="AB108" s="280"/>
      <c r="AC108" s="280"/>
      <c r="AD108" s="280"/>
      <c r="AE108" s="281"/>
    </row>
    <row r="109" spans="1:33" x14ac:dyDescent="0.25">
      <c r="A109" s="411"/>
      <c r="B109" s="245"/>
      <c r="C109" s="245"/>
      <c r="D109" s="245"/>
      <c r="E109" s="245"/>
      <c r="F109" s="245"/>
      <c r="G109" s="246"/>
      <c r="H109" s="244"/>
      <c r="I109" s="245"/>
      <c r="J109" s="245"/>
      <c r="K109" s="245"/>
      <c r="L109" s="245"/>
      <c r="M109" s="246"/>
      <c r="N109" s="244"/>
      <c r="O109" s="245"/>
      <c r="P109" s="245"/>
      <c r="Q109" s="245"/>
      <c r="R109" s="245"/>
      <c r="S109" s="245"/>
      <c r="T109" s="409"/>
      <c r="U109" s="409"/>
      <c r="V109" s="409"/>
      <c r="W109" s="409"/>
      <c r="X109" s="409"/>
      <c r="Y109" s="409"/>
      <c r="Z109" s="244"/>
      <c r="AA109" s="245"/>
      <c r="AB109" s="245"/>
      <c r="AC109" s="245"/>
      <c r="AD109" s="245"/>
      <c r="AE109" s="246"/>
    </row>
    <row r="110" spans="1:33" x14ac:dyDescent="0.25">
      <c r="A110" s="411"/>
      <c r="B110" s="245"/>
      <c r="C110" s="245"/>
      <c r="D110" s="245"/>
      <c r="E110" s="245"/>
      <c r="F110" s="245"/>
      <c r="G110" s="246"/>
      <c r="H110" s="244"/>
      <c r="I110" s="245"/>
      <c r="J110" s="245"/>
      <c r="K110" s="245"/>
      <c r="L110" s="245"/>
      <c r="M110" s="246"/>
      <c r="N110" s="244"/>
      <c r="O110" s="245"/>
      <c r="P110" s="245"/>
      <c r="Q110" s="245"/>
      <c r="R110" s="245"/>
      <c r="S110" s="245"/>
      <c r="T110" s="409"/>
      <c r="U110" s="409"/>
      <c r="V110" s="409"/>
      <c r="W110" s="409"/>
      <c r="X110" s="409"/>
      <c r="Y110" s="409"/>
      <c r="Z110" s="244"/>
      <c r="AA110" s="245"/>
      <c r="AB110" s="245"/>
      <c r="AC110" s="245"/>
      <c r="AD110" s="245"/>
      <c r="AE110" s="246"/>
    </row>
    <row r="111" spans="1:33" x14ac:dyDescent="0.25">
      <c r="A111" s="411"/>
      <c r="B111" s="245"/>
      <c r="C111" s="245"/>
      <c r="D111" s="245"/>
      <c r="E111" s="245"/>
      <c r="F111" s="245"/>
      <c r="G111" s="246"/>
      <c r="H111" s="244"/>
      <c r="I111" s="245"/>
      <c r="J111" s="245"/>
      <c r="K111" s="245"/>
      <c r="L111" s="245"/>
      <c r="M111" s="246"/>
      <c r="N111" s="244"/>
      <c r="O111" s="245"/>
      <c r="P111" s="245"/>
      <c r="Q111" s="245"/>
      <c r="R111" s="245"/>
      <c r="S111" s="245"/>
      <c r="T111" s="409"/>
      <c r="U111" s="409"/>
      <c r="V111" s="409"/>
      <c r="W111" s="409"/>
      <c r="X111" s="409"/>
      <c r="Y111" s="409"/>
      <c r="Z111" s="244"/>
      <c r="AA111" s="245"/>
      <c r="AB111" s="245"/>
      <c r="AC111" s="245"/>
      <c r="AD111" s="245"/>
      <c r="AE111" s="246"/>
    </row>
    <row r="112" spans="1:33" x14ac:dyDescent="0.25">
      <c r="A112" s="411"/>
      <c r="B112" s="245"/>
      <c r="C112" s="245"/>
      <c r="D112" s="245"/>
      <c r="E112" s="245"/>
      <c r="F112" s="245"/>
      <c r="G112" s="246"/>
      <c r="H112" s="244"/>
      <c r="I112" s="245"/>
      <c r="J112" s="245"/>
      <c r="K112" s="245"/>
      <c r="L112" s="245"/>
      <c r="M112" s="246"/>
      <c r="N112" s="244"/>
      <c r="O112" s="245"/>
      <c r="P112" s="245"/>
      <c r="Q112" s="245"/>
      <c r="R112" s="245"/>
      <c r="S112" s="245"/>
      <c r="T112" s="409"/>
      <c r="U112" s="409"/>
      <c r="V112" s="409"/>
      <c r="W112" s="409"/>
      <c r="X112" s="409"/>
      <c r="Y112" s="409"/>
      <c r="Z112" s="244"/>
      <c r="AA112" s="245"/>
      <c r="AB112" s="245"/>
      <c r="AC112" s="245"/>
      <c r="AD112" s="245"/>
      <c r="AE112" s="246"/>
    </row>
    <row r="113" spans="1:32" x14ac:dyDescent="0.25">
      <c r="A113" s="411"/>
      <c r="B113" s="245"/>
      <c r="C113" s="245"/>
      <c r="D113" s="245"/>
      <c r="E113" s="245"/>
      <c r="F113" s="245"/>
      <c r="G113" s="246"/>
      <c r="H113" s="244"/>
      <c r="I113" s="245"/>
      <c r="J113" s="245"/>
      <c r="K113" s="245"/>
      <c r="L113" s="245"/>
      <c r="M113" s="246"/>
      <c r="N113" s="244"/>
      <c r="O113" s="245"/>
      <c r="P113" s="245"/>
      <c r="Q113" s="245"/>
      <c r="R113" s="245"/>
      <c r="S113" s="245"/>
      <c r="T113" s="409"/>
      <c r="U113" s="409"/>
      <c r="V113" s="409"/>
      <c r="W113" s="409"/>
      <c r="X113" s="409"/>
      <c r="Y113" s="409"/>
      <c r="Z113" s="244"/>
      <c r="AA113" s="245"/>
      <c r="AB113" s="245"/>
      <c r="AC113" s="245"/>
      <c r="AD113" s="245"/>
      <c r="AE113" s="246"/>
    </row>
    <row r="114" spans="1:32" x14ac:dyDescent="0.25">
      <c r="A114" s="411"/>
      <c r="B114" s="245"/>
      <c r="C114" s="245"/>
      <c r="D114" s="245"/>
      <c r="E114" s="245"/>
      <c r="F114" s="245"/>
      <c r="G114" s="246"/>
      <c r="H114" s="244"/>
      <c r="I114" s="245"/>
      <c r="J114" s="245"/>
      <c r="K114" s="245"/>
      <c r="L114" s="245"/>
      <c r="M114" s="246"/>
      <c r="N114" s="244"/>
      <c r="O114" s="245"/>
      <c r="P114" s="245"/>
      <c r="Q114" s="245"/>
      <c r="R114" s="245"/>
      <c r="S114" s="245"/>
      <c r="T114" s="409"/>
      <c r="U114" s="409"/>
      <c r="V114" s="409"/>
      <c r="W114" s="409"/>
      <c r="X114" s="409"/>
      <c r="Y114" s="409"/>
      <c r="Z114" s="244"/>
      <c r="AA114" s="245"/>
      <c r="AB114" s="245"/>
      <c r="AC114" s="245"/>
      <c r="AD114" s="245"/>
      <c r="AE114" s="246"/>
    </row>
    <row r="115" spans="1:32" x14ac:dyDescent="0.25">
      <c r="A115" s="411"/>
      <c r="B115" s="245"/>
      <c r="C115" s="245"/>
      <c r="D115" s="245"/>
      <c r="E115" s="245"/>
      <c r="F115" s="245"/>
      <c r="G115" s="246"/>
      <c r="H115" s="244"/>
      <c r="I115" s="245"/>
      <c r="J115" s="245"/>
      <c r="K115" s="245"/>
      <c r="L115" s="245"/>
      <c r="M115" s="246"/>
      <c r="N115" s="244"/>
      <c r="O115" s="245"/>
      <c r="P115" s="245"/>
      <c r="Q115" s="245"/>
      <c r="R115" s="245"/>
      <c r="S115" s="245"/>
      <c r="T115" s="409"/>
      <c r="U115" s="409"/>
      <c r="V115" s="409"/>
      <c r="W115" s="409"/>
      <c r="X115" s="409"/>
      <c r="Y115" s="409"/>
      <c r="Z115" s="244"/>
      <c r="AA115" s="245"/>
      <c r="AB115" s="245"/>
      <c r="AC115" s="245"/>
      <c r="AD115" s="245"/>
      <c r="AE115" s="246"/>
      <c r="AF115" s="5" t="s">
        <v>333</v>
      </c>
    </row>
    <row r="116" spans="1:32" x14ac:dyDescent="0.25">
      <c r="A116" s="411"/>
      <c r="B116" s="245"/>
      <c r="C116" s="245"/>
      <c r="D116" s="245"/>
      <c r="E116" s="245"/>
      <c r="F116" s="245"/>
      <c r="G116" s="246"/>
      <c r="H116" s="244"/>
      <c r="I116" s="245"/>
      <c r="J116" s="245"/>
      <c r="K116" s="245"/>
      <c r="L116" s="245"/>
      <c r="M116" s="246"/>
      <c r="N116" s="244"/>
      <c r="O116" s="245"/>
      <c r="P116" s="245"/>
      <c r="Q116" s="245"/>
      <c r="R116" s="245"/>
      <c r="S116" s="245"/>
      <c r="T116" s="409"/>
      <c r="U116" s="409"/>
      <c r="V116" s="409"/>
      <c r="W116" s="409"/>
      <c r="X116" s="409"/>
      <c r="Y116" s="409"/>
      <c r="Z116" s="244"/>
      <c r="AA116" s="245"/>
      <c r="AB116" s="245"/>
      <c r="AC116" s="245"/>
      <c r="AD116" s="245"/>
      <c r="AE116" s="246"/>
    </row>
    <row r="117" spans="1:32" x14ac:dyDescent="0.25">
      <c r="A117" s="411"/>
      <c r="B117" s="245"/>
      <c r="C117" s="245"/>
      <c r="D117" s="245"/>
      <c r="E117" s="245"/>
      <c r="F117" s="245"/>
      <c r="G117" s="246"/>
      <c r="H117" s="244"/>
      <c r="I117" s="245"/>
      <c r="J117" s="245"/>
      <c r="K117" s="245"/>
      <c r="L117" s="245"/>
      <c r="M117" s="246"/>
      <c r="N117" s="244"/>
      <c r="O117" s="245"/>
      <c r="P117" s="245"/>
      <c r="Q117" s="245"/>
      <c r="R117" s="245"/>
      <c r="S117" s="245"/>
      <c r="T117" s="409"/>
      <c r="U117" s="409"/>
      <c r="V117" s="409"/>
      <c r="W117" s="409"/>
      <c r="X117" s="409"/>
      <c r="Y117" s="409"/>
      <c r="Z117" s="244"/>
      <c r="AA117" s="245"/>
      <c r="AB117" s="245"/>
      <c r="AC117" s="245"/>
      <c r="AD117" s="245"/>
      <c r="AE117" s="246"/>
    </row>
    <row r="118" spans="1:32" x14ac:dyDescent="0.25">
      <c r="A118" s="411"/>
      <c r="B118" s="245"/>
      <c r="C118" s="245"/>
      <c r="D118" s="245"/>
      <c r="E118" s="245"/>
      <c r="F118" s="245"/>
      <c r="G118" s="246"/>
      <c r="H118" s="244"/>
      <c r="I118" s="245"/>
      <c r="J118" s="245"/>
      <c r="K118" s="245"/>
      <c r="L118" s="245"/>
      <c r="M118" s="246"/>
      <c r="N118" s="244"/>
      <c r="O118" s="245"/>
      <c r="P118" s="245"/>
      <c r="Q118" s="245"/>
      <c r="R118" s="245"/>
      <c r="S118" s="245"/>
      <c r="T118" s="409"/>
      <c r="U118" s="409"/>
      <c r="V118" s="409"/>
      <c r="W118" s="409"/>
      <c r="X118" s="409"/>
      <c r="Y118" s="409"/>
      <c r="Z118" s="244"/>
      <c r="AA118" s="245"/>
      <c r="AB118" s="245"/>
      <c r="AC118" s="245"/>
      <c r="AD118" s="245"/>
      <c r="AE118" s="246"/>
    </row>
    <row r="119" spans="1:32" x14ac:dyDescent="0.25">
      <c r="A119" s="411"/>
      <c r="B119" s="245"/>
      <c r="C119" s="245"/>
      <c r="D119" s="245"/>
      <c r="E119" s="245"/>
      <c r="F119" s="245"/>
      <c r="G119" s="246"/>
      <c r="H119" s="244"/>
      <c r="I119" s="245"/>
      <c r="J119" s="245"/>
      <c r="K119" s="245"/>
      <c r="L119" s="245"/>
      <c r="M119" s="246"/>
      <c r="N119" s="244"/>
      <c r="O119" s="245"/>
      <c r="P119" s="245"/>
      <c r="Q119" s="245"/>
      <c r="R119" s="245"/>
      <c r="S119" s="245"/>
      <c r="T119" s="409"/>
      <c r="U119" s="409"/>
      <c r="V119" s="409"/>
      <c r="W119" s="409"/>
      <c r="X119" s="409"/>
      <c r="Y119" s="409"/>
      <c r="Z119" s="244"/>
      <c r="AA119" s="245"/>
      <c r="AB119" s="245"/>
      <c r="AC119" s="245"/>
      <c r="AD119" s="245"/>
      <c r="AE119" s="246"/>
    </row>
    <row r="120" spans="1:32" x14ac:dyDescent="0.25">
      <c r="A120" s="411"/>
      <c r="B120" s="283"/>
      <c r="C120" s="283"/>
      <c r="D120" s="283"/>
      <c r="E120" s="283"/>
      <c r="F120" s="283"/>
      <c r="G120" s="284"/>
      <c r="H120" s="282"/>
      <c r="I120" s="283"/>
      <c r="J120" s="283"/>
      <c r="K120" s="283"/>
      <c r="L120" s="283"/>
      <c r="M120" s="284"/>
      <c r="N120" s="282"/>
      <c r="O120" s="283"/>
      <c r="P120" s="283"/>
      <c r="Q120" s="283"/>
      <c r="R120" s="283"/>
      <c r="S120" s="283"/>
      <c r="T120" s="409"/>
      <c r="U120" s="409"/>
      <c r="V120" s="409"/>
      <c r="W120" s="409"/>
      <c r="X120" s="409"/>
      <c r="Y120" s="409"/>
      <c r="Z120" s="282"/>
      <c r="AA120" s="283"/>
      <c r="AB120" s="283"/>
      <c r="AC120" s="283"/>
      <c r="AD120" s="283"/>
      <c r="AE120" s="284"/>
    </row>
    <row r="121" spans="1:32" x14ac:dyDescent="0.25">
      <c r="A121" s="352" t="s">
        <v>136</v>
      </c>
      <c r="B121" s="285" t="s">
        <v>150</v>
      </c>
      <c r="C121" s="286"/>
      <c r="D121" s="286"/>
      <c r="E121" s="286"/>
      <c r="F121" s="286"/>
      <c r="G121" s="287"/>
      <c r="H121" s="285" t="s">
        <v>151</v>
      </c>
      <c r="I121" s="286"/>
      <c r="J121" s="286"/>
      <c r="K121" s="286"/>
      <c r="L121" s="286"/>
      <c r="M121" s="287"/>
      <c r="N121" s="285" t="s">
        <v>172</v>
      </c>
      <c r="O121" s="286"/>
      <c r="P121" s="286"/>
      <c r="Q121" s="286"/>
      <c r="R121" s="286"/>
      <c r="S121" s="286"/>
      <c r="T121" s="486" t="s">
        <v>153</v>
      </c>
      <c r="U121" s="486"/>
      <c r="V121" s="486"/>
      <c r="W121" s="486"/>
      <c r="X121" s="486"/>
      <c r="Y121" s="486"/>
      <c r="Z121" s="285" t="s">
        <v>284</v>
      </c>
      <c r="AA121" s="286"/>
      <c r="AB121" s="286"/>
      <c r="AC121" s="286"/>
      <c r="AD121" s="286"/>
      <c r="AE121" s="287"/>
    </row>
    <row r="122" spans="1:32" x14ac:dyDescent="0.25">
      <c r="A122" s="354"/>
      <c r="B122" s="276" t="s">
        <v>125</v>
      </c>
      <c r="C122" s="277"/>
      <c r="D122" s="277"/>
      <c r="E122" s="277"/>
      <c r="F122" s="277"/>
      <c r="G122" s="278"/>
      <c r="H122" s="276" t="s">
        <v>121</v>
      </c>
      <c r="I122" s="277"/>
      <c r="J122" s="277"/>
      <c r="K122" s="277"/>
      <c r="L122" s="277"/>
      <c r="M122" s="278"/>
      <c r="N122" s="276" t="s">
        <v>173</v>
      </c>
      <c r="O122" s="277"/>
      <c r="P122" s="277"/>
      <c r="Q122" s="277"/>
      <c r="R122" s="277"/>
      <c r="S122" s="277"/>
      <c r="T122" s="484" t="s">
        <v>137</v>
      </c>
      <c r="U122" s="484"/>
      <c r="V122" s="484"/>
      <c r="W122" s="484"/>
      <c r="X122" s="484"/>
      <c r="Y122" s="484"/>
      <c r="Z122" s="505" t="s">
        <v>322</v>
      </c>
      <c r="AA122" s="506"/>
      <c r="AB122" s="506"/>
      <c r="AC122" s="506"/>
      <c r="AD122" s="506"/>
      <c r="AE122" s="507"/>
    </row>
    <row r="123" spans="1:32" x14ac:dyDescent="0.25">
      <c r="A123" s="354"/>
      <c r="B123" s="288"/>
      <c r="C123" s="289"/>
      <c r="D123" s="289"/>
      <c r="E123" s="289"/>
      <c r="F123" s="289"/>
      <c r="G123" s="290"/>
      <c r="H123" s="288"/>
      <c r="I123" s="289"/>
      <c r="J123" s="289"/>
      <c r="K123" s="289"/>
      <c r="L123" s="289"/>
      <c r="M123" s="290"/>
      <c r="N123" s="288"/>
      <c r="O123" s="289"/>
      <c r="P123" s="289"/>
      <c r="Q123" s="289"/>
      <c r="R123" s="289"/>
      <c r="S123" s="496"/>
      <c r="T123" s="486"/>
      <c r="U123" s="486"/>
      <c r="V123" s="486"/>
      <c r="W123" s="486"/>
      <c r="X123" s="486"/>
      <c r="Y123" s="486"/>
      <c r="Z123" s="288"/>
      <c r="AA123" s="289"/>
      <c r="AB123" s="289"/>
      <c r="AC123" s="289"/>
      <c r="AD123" s="289"/>
      <c r="AE123" s="290"/>
    </row>
    <row r="124" spans="1:32" x14ac:dyDescent="0.25">
      <c r="A124" s="354"/>
      <c r="B124" s="235"/>
      <c r="C124" s="236"/>
      <c r="D124" s="236"/>
      <c r="E124" s="236"/>
      <c r="F124" s="236"/>
      <c r="G124" s="237"/>
      <c r="H124" s="235"/>
      <c r="I124" s="236"/>
      <c r="J124" s="236"/>
      <c r="K124" s="236"/>
      <c r="L124" s="236"/>
      <c r="M124" s="237"/>
      <c r="N124" s="235"/>
      <c r="O124" s="236"/>
      <c r="P124" s="236"/>
      <c r="Q124" s="236"/>
      <c r="R124" s="236"/>
      <c r="S124" s="236"/>
      <c r="T124" s="486"/>
      <c r="U124" s="486"/>
      <c r="V124" s="486"/>
      <c r="W124" s="486"/>
      <c r="X124" s="486"/>
      <c r="Y124" s="486"/>
      <c r="Z124" s="235"/>
      <c r="AA124" s="236"/>
      <c r="AB124" s="236"/>
      <c r="AC124" s="236"/>
      <c r="AD124" s="236"/>
      <c r="AE124" s="237"/>
    </row>
    <row r="125" spans="1:32" x14ac:dyDescent="0.25">
      <c r="A125" s="354"/>
      <c r="B125" s="235"/>
      <c r="C125" s="236"/>
      <c r="D125" s="236"/>
      <c r="E125" s="236"/>
      <c r="F125" s="236"/>
      <c r="G125" s="237"/>
      <c r="H125" s="235"/>
      <c r="I125" s="236"/>
      <c r="J125" s="236"/>
      <c r="K125" s="236"/>
      <c r="L125" s="236"/>
      <c r="M125" s="237"/>
      <c r="N125" s="235"/>
      <c r="O125" s="236"/>
      <c r="P125" s="236"/>
      <c r="Q125" s="236"/>
      <c r="R125" s="236"/>
      <c r="S125" s="236"/>
      <c r="T125" s="486"/>
      <c r="U125" s="486"/>
      <c r="V125" s="486"/>
      <c r="W125" s="486"/>
      <c r="X125" s="486"/>
      <c r="Y125" s="486"/>
      <c r="Z125" s="235"/>
      <c r="AA125" s="236"/>
      <c r="AB125" s="236"/>
      <c r="AC125" s="236"/>
      <c r="AD125" s="236"/>
      <c r="AE125" s="237"/>
    </row>
    <row r="126" spans="1:32" x14ac:dyDescent="0.25">
      <c r="A126" s="354"/>
      <c r="B126" s="235"/>
      <c r="C126" s="236"/>
      <c r="D126" s="236"/>
      <c r="E126" s="236"/>
      <c r="F126" s="236"/>
      <c r="G126" s="237"/>
      <c r="H126" s="235"/>
      <c r="I126" s="236"/>
      <c r="J126" s="236"/>
      <c r="K126" s="236"/>
      <c r="L126" s="236"/>
      <c r="M126" s="237"/>
      <c r="N126" s="235"/>
      <c r="O126" s="236"/>
      <c r="P126" s="236"/>
      <c r="Q126" s="236"/>
      <c r="R126" s="236"/>
      <c r="S126" s="236"/>
      <c r="T126" s="486"/>
      <c r="U126" s="486"/>
      <c r="V126" s="486"/>
      <c r="W126" s="486"/>
      <c r="X126" s="486"/>
      <c r="Y126" s="486"/>
      <c r="Z126" s="235"/>
      <c r="AA126" s="236"/>
      <c r="AB126" s="236"/>
      <c r="AC126" s="236"/>
      <c r="AD126" s="236"/>
      <c r="AE126" s="237"/>
    </row>
    <row r="127" spans="1:32" x14ac:dyDescent="0.25">
      <c r="A127" s="354"/>
      <c r="B127" s="235"/>
      <c r="C127" s="236"/>
      <c r="D127" s="236"/>
      <c r="E127" s="236"/>
      <c r="F127" s="236"/>
      <c r="G127" s="237"/>
      <c r="H127" s="235"/>
      <c r="I127" s="236"/>
      <c r="J127" s="236"/>
      <c r="K127" s="236"/>
      <c r="L127" s="236"/>
      <c r="M127" s="237"/>
      <c r="N127" s="235"/>
      <c r="O127" s="236"/>
      <c r="P127" s="236"/>
      <c r="Q127" s="236"/>
      <c r="R127" s="236"/>
      <c r="S127" s="236"/>
      <c r="T127" s="486"/>
      <c r="U127" s="486"/>
      <c r="V127" s="486"/>
      <c r="W127" s="486"/>
      <c r="X127" s="486"/>
      <c r="Y127" s="486"/>
      <c r="Z127" s="235"/>
      <c r="AA127" s="236"/>
      <c r="AB127" s="236"/>
      <c r="AC127" s="236"/>
      <c r="AD127" s="236"/>
      <c r="AE127" s="237"/>
    </row>
    <row r="128" spans="1:32" x14ac:dyDescent="0.25">
      <c r="A128" s="354"/>
      <c r="B128" s="235"/>
      <c r="C128" s="236"/>
      <c r="D128" s="236"/>
      <c r="E128" s="236"/>
      <c r="F128" s="236"/>
      <c r="G128" s="237"/>
      <c r="H128" s="235"/>
      <c r="I128" s="236"/>
      <c r="J128" s="236"/>
      <c r="K128" s="236"/>
      <c r="L128" s="236"/>
      <c r="M128" s="237"/>
      <c r="N128" s="235"/>
      <c r="O128" s="236"/>
      <c r="P128" s="236"/>
      <c r="Q128" s="236"/>
      <c r="R128" s="236"/>
      <c r="S128" s="236"/>
      <c r="T128" s="486"/>
      <c r="U128" s="486"/>
      <c r="V128" s="486"/>
      <c r="W128" s="486"/>
      <c r="X128" s="486"/>
      <c r="Y128" s="486"/>
      <c r="Z128" s="235"/>
      <c r="AA128" s="236"/>
      <c r="AB128" s="236"/>
      <c r="AC128" s="236"/>
      <c r="AD128" s="236"/>
      <c r="AE128" s="237"/>
    </row>
    <row r="129" spans="1:31" x14ac:dyDescent="0.25">
      <c r="A129" s="354"/>
      <c r="B129" s="235"/>
      <c r="C129" s="236"/>
      <c r="D129" s="236"/>
      <c r="E129" s="236"/>
      <c r="F129" s="236"/>
      <c r="G129" s="237"/>
      <c r="H129" s="235"/>
      <c r="I129" s="236"/>
      <c r="J129" s="236"/>
      <c r="K129" s="236"/>
      <c r="L129" s="236"/>
      <c r="M129" s="237"/>
      <c r="N129" s="235"/>
      <c r="O129" s="236"/>
      <c r="P129" s="236"/>
      <c r="Q129" s="236"/>
      <c r="R129" s="236"/>
      <c r="S129" s="236"/>
      <c r="T129" s="486"/>
      <c r="U129" s="486"/>
      <c r="V129" s="486"/>
      <c r="W129" s="486"/>
      <c r="X129" s="486"/>
      <c r="Y129" s="486"/>
      <c r="Z129" s="235"/>
      <c r="AA129" s="236"/>
      <c r="AB129" s="236"/>
      <c r="AC129" s="236"/>
      <c r="AD129" s="236"/>
      <c r="AE129" s="237"/>
    </row>
    <row r="130" spans="1:31" x14ac:dyDescent="0.25">
      <c r="A130" s="354"/>
      <c r="B130" s="235"/>
      <c r="C130" s="236"/>
      <c r="D130" s="236"/>
      <c r="E130" s="236"/>
      <c r="F130" s="236"/>
      <c r="G130" s="237"/>
      <c r="H130" s="235"/>
      <c r="I130" s="236"/>
      <c r="J130" s="236"/>
      <c r="K130" s="236"/>
      <c r="L130" s="236"/>
      <c r="M130" s="237"/>
      <c r="N130" s="235"/>
      <c r="O130" s="236"/>
      <c r="P130" s="236"/>
      <c r="Q130" s="236"/>
      <c r="R130" s="236"/>
      <c r="S130" s="236"/>
      <c r="T130" s="486"/>
      <c r="U130" s="486"/>
      <c r="V130" s="486"/>
      <c r="W130" s="486"/>
      <c r="X130" s="486"/>
      <c r="Y130" s="486"/>
      <c r="Z130" s="235"/>
      <c r="AA130" s="236"/>
      <c r="AB130" s="236"/>
      <c r="AC130" s="236"/>
      <c r="AD130" s="236"/>
      <c r="AE130" s="237"/>
    </row>
    <row r="131" spans="1:31" x14ac:dyDescent="0.25">
      <c r="A131" s="354"/>
      <c r="B131" s="235"/>
      <c r="C131" s="236"/>
      <c r="D131" s="236"/>
      <c r="E131" s="236"/>
      <c r="F131" s="236"/>
      <c r="G131" s="237"/>
      <c r="H131" s="235"/>
      <c r="I131" s="236"/>
      <c r="J131" s="236"/>
      <c r="K131" s="236"/>
      <c r="L131" s="236"/>
      <c r="M131" s="237"/>
      <c r="N131" s="235"/>
      <c r="O131" s="236"/>
      <c r="P131" s="236"/>
      <c r="Q131" s="236"/>
      <c r="R131" s="236"/>
      <c r="S131" s="236"/>
      <c r="T131" s="486"/>
      <c r="U131" s="486"/>
      <c r="V131" s="486"/>
      <c r="W131" s="486"/>
      <c r="X131" s="486"/>
      <c r="Y131" s="486"/>
      <c r="Z131" s="235"/>
      <c r="AA131" s="236"/>
      <c r="AB131" s="236"/>
      <c r="AC131" s="236"/>
      <c r="AD131" s="236"/>
      <c r="AE131" s="237"/>
    </row>
    <row r="132" spans="1:31" x14ac:dyDescent="0.25">
      <c r="A132" s="354"/>
      <c r="B132" s="235"/>
      <c r="C132" s="236"/>
      <c r="D132" s="236"/>
      <c r="E132" s="236"/>
      <c r="F132" s="236"/>
      <c r="G132" s="237"/>
      <c r="H132" s="235"/>
      <c r="I132" s="236"/>
      <c r="J132" s="236"/>
      <c r="K132" s="236"/>
      <c r="L132" s="236"/>
      <c r="M132" s="237"/>
      <c r="N132" s="235"/>
      <c r="O132" s="236"/>
      <c r="P132" s="236"/>
      <c r="Q132" s="236"/>
      <c r="R132" s="236"/>
      <c r="S132" s="236"/>
      <c r="T132" s="486"/>
      <c r="U132" s="486"/>
      <c r="V132" s="486"/>
      <c r="W132" s="486"/>
      <c r="X132" s="486"/>
      <c r="Y132" s="486"/>
      <c r="Z132" s="235"/>
      <c r="AA132" s="236"/>
      <c r="AB132" s="236"/>
      <c r="AC132" s="236"/>
      <c r="AD132" s="236"/>
      <c r="AE132" s="237"/>
    </row>
    <row r="133" spans="1:31" x14ac:dyDescent="0.25">
      <c r="A133" s="354"/>
      <c r="B133" s="235"/>
      <c r="C133" s="236"/>
      <c r="D133" s="236"/>
      <c r="E133" s="236"/>
      <c r="F133" s="236"/>
      <c r="G133" s="237"/>
      <c r="H133" s="235"/>
      <c r="I133" s="236"/>
      <c r="J133" s="236"/>
      <c r="K133" s="236"/>
      <c r="L133" s="236"/>
      <c r="M133" s="237"/>
      <c r="N133" s="235"/>
      <c r="O133" s="236"/>
      <c r="P133" s="236"/>
      <c r="Q133" s="236"/>
      <c r="R133" s="236"/>
      <c r="S133" s="236"/>
      <c r="T133" s="486"/>
      <c r="U133" s="486"/>
      <c r="V133" s="486"/>
      <c r="W133" s="486"/>
      <c r="X133" s="486"/>
      <c r="Y133" s="486"/>
      <c r="Z133" s="235"/>
      <c r="AA133" s="236"/>
      <c r="AB133" s="236"/>
      <c r="AC133" s="236"/>
      <c r="AD133" s="236"/>
      <c r="AE133" s="237"/>
    </row>
    <row r="134" spans="1:31" x14ac:dyDescent="0.25">
      <c r="A134" s="354"/>
      <c r="B134" s="235"/>
      <c r="C134" s="236"/>
      <c r="D134" s="236"/>
      <c r="E134" s="236"/>
      <c r="F134" s="236"/>
      <c r="G134" s="237"/>
      <c r="H134" s="235"/>
      <c r="I134" s="236"/>
      <c r="J134" s="236"/>
      <c r="K134" s="236"/>
      <c r="L134" s="236"/>
      <c r="M134" s="237"/>
      <c r="N134" s="235"/>
      <c r="O134" s="236"/>
      <c r="P134" s="236"/>
      <c r="Q134" s="236"/>
      <c r="R134" s="236"/>
      <c r="S134" s="236"/>
      <c r="T134" s="486"/>
      <c r="U134" s="486"/>
      <c r="V134" s="486"/>
      <c r="W134" s="486"/>
      <c r="X134" s="486"/>
      <c r="Y134" s="486"/>
      <c r="Z134" s="235"/>
      <c r="AA134" s="236"/>
      <c r="AB134" s="236"/>
      <c r="AC134" s="236"/>
      <c r="AD134" s="236"/>
      <c r="AE134" s="237"/>
    </row>
    <row r="135" spans="1:31" x14ac:dyDescent="0.25">
      <c r="A135" s="354"/>
      <c r="B135" s="235"/>
      <c r="C135" s="236"/>
      <c r="D135" s="236"/>
      <c r="E135" s="236"/>
      <c r="F135" s="236"/>
      <c r="G135" s="237"/>
      <c r="H135" s="235"/>
      <c r="I135" s="236"/>
      <c r="J135" s="236"/>
      <c r="K135" s="236"/>
      <c r="L135" s="236"/>
      <c r="M135" s="237"/>
      <c r="N135" s="235"/>
      <c r="O135" s="236"/>
      <c r="P135" s="236"/>
      <c r="Q135" s="236"/>
      <c r="R135" s="236"/>
      <c r="S135" s="236"/>
      <c r="T135" s="486"/>
      <c r="U135" s="486"/>
      <c r="V135" s="486"/>
      <c r="W135" s="486"/>
      <c r="X135" s="486"/>
      <c r="Y135" s="486"/>
      <c r="Z135" s="235"/>
      <c r="AA135" s="236"/>
      <c r="AB135" s="236"/>
      <c r="AC135" s="236"/>
      <c r="AD135" s="236"/>
      <c r="AE135" s="237"/>
    </row>
    <row r="136" spans="1:31" x14ac:dyDescent="0.25">
      <c r="A136" s="355"/>
      <c r="B136" s="291"/>
      <c r="C136" s="366"/>
      <c r="D136" s="366"/>
      <c r="E136" s="366"/>
      <c r="F136" s="366"/>
      <c r="G136" s="367"/>
      <c r="H136" s="291"/>
      <c r="I136" s="366"/>
      <c r="J136" s="366"/>
      <c r="K136" s="366"/>
      <c r="L136" s="366"/>
      <c r="M136" s="367"/>
      <c r="N136" s="291"/>
      <c r="O136" s="366"/>
      <c r="P136" s="366"/>
      <c r="Q136" s="366"/>
      <c r="R136" s="366"/>
      <c r="S136" s="366"/>
      <c r="T136" s="486"/>
      <c r="U136" s="486"/>
      <c r="V136" s="486"/>
      <c r="W136" s="486"/>
      <c r="X136" s="486"/>
      <c r="Y136" s="486"/>
      <c r="Z136" s="291"/>
      <c r="AA136" s="292"/>
      <c r="AB136" s="292"/>
      <c r="AC136" s="292"/>
      <c r="AD136" s="292"/>
      <c r="AE136" s="293"/>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189" t="s">
        <v>636</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331</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345</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346</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347</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348</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307</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353</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451</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598</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599</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600</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W50:Y50"/>
    <mergeCell ref="W51:Y51"/>
    <mergeCell ref="W52:Y52"/>
    <mergeCell ref="W53:Y53"/>
    <mergeCell ref="W54:Y54"/>
    <mergeCell ref="AC56:AE56"/>
    <mergeCell ref="AC57:AE57"/>
    <mergeCell ref="AC58:AE58"/>
    <mergeCell ref="AC61:AE61"/>
    <mergeCell ref="Z57:AB57"/>
    <mergeCell ref="W57:Y57"/>
    <mergeCell ref="Z56:AB56"/>
    <mergeCell ref="W56:Y56"/>
    <mergeCell ref="W60:Y60"/>
    <mergeCell ref="Q54:S54"/>
    <mergeCell ref="Q61:S61"/>
    <mergeCell ref="Q62:S62"/>
    <mergeCell ref="Q63:S63"/>
    <mergeCell ref="Q64:S64"/>
    <mergeCell ref="Q65:S65"/>
    <mergeCell ref="Q66:S66"/>
    <mergeCell ref="Q67:S67"/>
    <mergeCell ref="AC75:AE75"/>
    <mergeCell ref="Q74:S74"/>
    <mergeCell ref="AC66:AE66"/>
    <mergeCell ref="AC67:AE67"/>
    <mergeCell ref="AC68:AE68"/>
    <mergeCell ref="AC69:AE69"/>
    <mergeCell ref="AC70:AE70"/>
    <mergeCell ref="AC71:AE71"/>
    <mergeCell ref="AC72:AE72"/>
    <mergeCell ref="AC73:AE73"/>
    <mergeCell ref="Z58:AB58"/>
    <mergeCell ref="Z59:AB59"/>
    <mergeCell ref="Z60:AB60"/>
    <mergeCell ref="W58:Y58"/>
    <mergeCell ref="W59:Y59"/>
    <mergeCell ref="T60:V60"/>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AC50:AE50"/>
    <mergeCell ref="AC51:AE51"/>
    <mergeCell ref="AC52:AE52"/>
    <mergeCell ref="AC53:AE53"/>
    <mergeCell ref="AC54:AE54"/>
    <mergeCell ref="AC55:AE55"/>
    <mergeCell ref="T54:V54"/>
    <mergeCell ref="T55:V55"/>
    <mergeCell ref="T56:V56"/>
    <mergeCell ref="T58:V58"/>
    <mergeCell ref="T59:V59"/>
    <mergeCell ref="T57:V57"/>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71:AB71"/>
    <mergeCell ref="Z75:AB75"/>
    <mergeCell ref="Z76:AB76"/>
    <mergeCell ref="Z72:AB72"/>
    <mergeCell ref="Z73:AB73"/>
    <mergeCell ref="Z121:AE121"/>
    <mergeCell ref="AC88:AE88"/>
    <mergeCell ref="AC81:AE81"/>
    <mergeCell ref="Z82:AB82"/>
    <mergeCell ref="Z83:AB83"/>
    <mergeCell ref="AC83:AE83"/>
    <mergeCell ref="Z84:AB84"/>
    <mergeCell ref="Z85:AB85"/>
    <mergeCell ref="AC85:AE85"/>
    <mergeCell ref="AC91:AE91"/>
    <mergeCell ref="Z92:AB92"/>
    <mergeCell ref="AC92:AE92"/>
    <mergeCell ref="Z106:AE106"/>
    <mergeCell ref="Z107:AE107"/>
    <mergeCell ref="Z108:AE120"/>
    <mergeCell ref="Z105:AE105"/>
    <mergeCell ref="Z91:AB91"/>
    <mergeCell ref="AC76:AE76"/>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B43:D43"/>
    <mergeCell ref="B38:D38"/>
    <mergeCell ref="E38:G38"/>
    <mergeCell ref="B39:D39"/>
    <mergeCell ref="E39:G39"/>
    <mergeCell ref="B40:D40"/>
    <mergeCell ref="E40:G40"/>
    <mergeCell ref="N86:P86"/>
    <mergeCell ref="K86:M86"/>
    <mergeCell ref="K47:M47"/>
    <mergeCell ref="H47:J47"/>
    <mergeCell ref="E82:G82"/>
    <mergeCell ref="B65:D65"/>
    <mergeCell ref="B56:D56"/>
    <mergeCell ref="B57:D57"/>
    <mergeCell ref="E64:G64"/>
    <mergeCell ref="B86:D86"/>
    <mergeCell ref="E86:G86"/>
    <mergeCell ref="E53:G53"/>
    <mergeCell ref="K57:M57"/>
    <mergeCell ref="K58:M58"/>
    <mergeCell ref="B64:D64"/>
    <mergeCell ref="E62:G62"/>
    <mergeCell ref="W39:Y39"/>
    <mergeCell ref="T40:V40"/>
    <mergeCell ref="W40:Y40"/>
    <mergeCell ref="T41:V41"/>
    <mergeCell ref="W41:Y41"/>
    <mergeCell ref="T38:V38"/>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E83:G83"/>
    <mergeCell ref="B84:D84"/>
    <mergeCell ref="E84:G84"/>
    <mergeCell ref="B85:D85"/>
    <mergeCell ref="E85:G85"/>
    <mergeCell ref="H84:J84"/>
    <mergeCell ref="N83:P83"/>
    <mergeCell ref="Q83:S83"/>
    <mergeCell ref="N84:P84"/>
    <mergeCell ref="H85:J85"/>
    <mergeCell ref="K85:M85"/>
    <mergeCell ref="B54:D54"/>
    <mergeCell ref="B71:D71"/>
    <mergeCell ref="H80:J80"/>
    <mergeCell ref="H79:J79"/>
    <mergeCell ref="H56:J56"/>
    <mergeCell ref="H74:J74"/>
    <mergeCell ref="H73:J73"/>
    <mergeCell ref="H72:J72"/>
    <mergeCell ref="E61:G61"/>
    <mergeCell ref="E58:G58"/>
    <mergeCell ref="E59:G59"/>
    <mergeCell ref="H58:J58"/>
    <mergeCell ref="W47:Y47"/>
    <mergeCell ref="T39:V39"/>
    <mergeCell ref="B75:D75"/>
    <mergeCell ref="B77:D77"/>
    <mergeCell ref="E77:G77"/>
    <mergeCell ref="B78:D78"/>
    <mergeCell ref="E78:G78"/>
    <mergeCell ref="B79:D79"/>
    <mergeCell ref="E73:G73"/>
    <mergeCell ref="E79:G79"/>
    <mergeCell ref="E54:G54"/>
    <mergeCell ref="E55:G55"/>
    <mergeCell ref="E56:G56"/>
    <mergeCell ref="B59:D59"/>
    <mergeCell ref="B60:D60"/>
    <mergeCell ref="B55:D55"/>
    <mergeCell ref="B50:D50"/>
    <mergeCell ref="B51:D51"/>
    <mergeCell ref="B52:D52"/>
    <mergeCell ref="H65:J65"/>
    <mergeCell ref="K60:M60"/>
    <mergeCell ref="H63:J63"/>
    <mergeCell ref="K59:M59"/>
    <mergeCell ref="H57:J57"/>
    <mergeCell ref="H87:J87"/>
    <mergeCell ref="N87:P87"/>
    <mergeCell ref="H89:J89"/>
    <mergeCell ref="K87:M87"/>
    <mergeCell ref="K89:M89"/>
    <mergeCell ref="N88:P88"/>
    <mergeCell ref="N89:P89"/>
    <mergeCell ref="B67:D67"/>
    <mergeCell ref="B68:D68"/>
    <mergeCell ref="B69:D69"/>
    <mergeCell ref="B70:D70"/>
    <mergeCell ref="B82:D82"/>
    <mergeCell ref="E69:G69"/>
    <mergeCell ref="B72:D72"/>
    <mergeCell ref="H67:J67"/>
    <mergeCell ref="K72:M72"/>
    <mergeCell ref="K71:M71"/>
    <mergeCell ref="N82:P82"/>
    <mergeCell ref="E68:G68"/>
    <mergeCell ref="E70:G70"/>
    <mergeCell ref="N74:P74"/>
    <mergeCell ref="N80:P80"/>
    <mergeCell ref="K75:M75"/>
    <mergeCell ref="B83:D83"/>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4:M84"/>
    <mergeCell ref="B53:D53"/>
    <mergeCell ref="B11:G11"/>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H61:J61"/>
    <mergeCell ref="H59:J59"/>
    <mergeCell ref="H55:J55"/>
    <mergeCell ref="H78:J78"/>
    <mergeCell ref="E57:G57"/>
    <mergeCell ref="E65:G65"/>
    <mergeCell ref="E66:G66"/>
    <mergeCell ref="E67:G67"/>
    <mergeCell ref="H50:J50"/>
    <mergeCell ref="H54:J54"/>
    <mergeCell ref="H51:J51"/>
    <mergeCell ref="E63:G63"/>
    <mergeCell ref="H49:J49"/>
    <mergeCell ref="Q82:S82"/>
    <mergeCell ref="Q84:S84"/>
    <mergeCell ref="H82:J82"/>
    <mergeCell ref="K82:M82"/>
    <mergeCell ref="H83:J83"/>
    <mergeCell ref="K83:M83"/>
    <mergeCell ref="Q77:S77"/>
    <mergeCell ref="Q75:S75"/>
    <mergeCell ref="Q76:S76"/>
    <mergeCell ref="Q78:S78"/>
    <mergeCell ref="H76:J76"/>
    <mergeCell ref="Q80:S80"/>
    <mergeCell ref="Q81:S81"/>
    <mergeCell ref="H81:J81"/>
    <mergeCell ref="K81:M81"/>
    <mergeCell ref="K76:M76"/>
    <mergeCell ref="H77:J77"/>
    <mergeCell ref="H75:J75"/>
    <mergeCell ref="N75:P75"/>
    <mergeCell ref="N76:P76"/>
    <mergeCell ref="Q50:S50"/>
    <mergeCell ref="Q60:S60"/>
    <mergeCell ref="N72:P72"/>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H10:M10"/>
    <mergeCell ref="N123:S136"/>
    <mergeCell ref="N91:P91"/>
    <mergeCell ref="Q91:S91"/>
    <mergeCell ref="N78:P78"/>
    <mergeCell ref="N79:P79"/>
    <mergeCell ref="N92:P92"/>
    <mergeCell ref="Q92:S92"/>
    <mergeCell ref="K91:M91"/>
    <mergeCell ref="H123:M136"/>
    <mergeCell ref="H107:M107"/>
    <mergeCell ref="N107:S107"/>
    <mergeCell ref="N106:S106"/>
    <mergeCell ref="H121:M121"/>
    <mergeCell ref="H122:M122"/>
    <mergeCell ref="H106:M106"/>
    <mergeCell ref="H105:M105"/>
    <mergeCell ref="N105:S105"/>
    <mergeCell ref="N122:S122"/>
    <mergeCell ref="H108:M120"/>
    <mergeCell ref="H91:J91"/>
    <mergeCell ref="N121:S121"/>
    <mergeCell ref="N108:S120"/>
    <mergeCell ref="H92:J92"/>
    <mergeCell ref="K92:M92"/>
    <mergeCell ref="N85:P85"/>
    <mergeCell ref="Q85:S85"/>
    <mergeCell ref="Q90:S90"/>
    <mergeCell ref="Q87:S87"/>
    <mergeCell ref="Q88:S88"/>
    <mergeCell ref="Q89:S89"/>
    <mergeCell ref="N77:P77"/>
    <mergeCell ref="K79:M79"/>
    <mergeCell ref="N90:P90"/>
    <mergeCell ref="Q86:S86"/>
    <mergeCell ref="Q51:S51"/>
    <mergeCell ref="Q52:S52"/>
    <mergeCell ref="Q53:S53"/>
    <mergeCell ref="N81:P81"/>
    <mergeCell ref="K77:M77"/>
    <mergeCell ref="Q79:S79"/>
    <mergeCell ref="K80:M80"/>
    <mergeCell ref="N51:P51"/>
    <mergeCell ref="N52:P52"/>
    <mergeCell ref="K52:M52"/>
    <mergeCell ref="K51:M51"/>
    <mergeCell ref="K78:M78"/>
    <mergeCell ref="N53:P53"/>
    <mergeCell ref="K74:M74"/>
    <mergeCell ref="N73:P73"/>
    <mergeCell ref="N70:P70"/>
    <mergeCell ref="N71:P71"/>
    <mergeCell ref="K73:M73"/>
    <mergeCell ref="Q73:S73"/>
    <mergeCell ref="Q58:S58"/>
    <mergeCell ref="Q59:S59"/>
    <mergeCell ref="N60:P60"/>
    <mergeCell ref="N54:P54"/>
    <mergeCell ref="N55:P55"/>
    <mergeCell ref="N42:P42"/>
    <mergeCell ref="N49:P49"/>
    <mergeCell ref="K49:M49"/>
    <mergeCell ref="N50:P50"/>
    <mergeCell ref="N68:P68"/>
    <mergeCell ref="N69:P69"/>
    <mergeCell ref="K67:M67"/>
    <mergeCell ref="K63:M63"/>
    <mergeCell ref="K61:M61"/>
    <mergeCell ref="K62:M62"/>
    <mergeCell ref="K54:M54"/>
    <mergeCell ref="K68:M68"/>
    <mergeCell ref="N67:P67"/>
    <mergeCell ref="N66:P66"/>
    <mergeCell ref="K50:M50"/>
    <mergeCell ref="K53:M53"/>
    <mergeCell ref="N61:P61"/>
    <mergeCell ref="N58:P58"/>
    <mergeCell ref="N59:P59"/>
    <mergeCell ref="N56:P56"/>
    <mergeCell ref="N57:P57"/>
    <mergeCell ref="K55:M55"/>
    <mergeCell ref="K56:M56"/>
    <mergeCell ref="K66:M66"/>
    <mergeCell ref="W17:Y17"/>
    <mergeCell ref="T21:V21"/>
    <mergeCell ref="H48:J48"/>
    <mergeCell ref="N45:P45"/>
    <mergeCell ref="K46:M46"/>
    <mergeCell ref="K45:M45"/>
    <mergeCell ref="Q48:S48"/>
    <mergeCell ref="H35:J35"/>
    <mergeCell ref="H36:J36"/>
    <mergeCell ref="K37:M37"/>
    <mergeCell ref="H42:J42"/>
    <mergeCell ref="K36:M36"/>
    <mergeCell ref="K43:M43"/>
    <mergeCell ref="N44:P44"/>
    <mergeCell ref="K39:M39"/>
    <mergeCell ref="Q38:S38"/>
    <mergeCell ref="Q39:S39"/>
    <mergeCell ref="Q44:S44"/>
    <mergeCell ref="Q41:S41"/>
    <mergeCell ref="Q36:S36"/>
    <mergeCell ref="N38:P38"/>
    <mergeCell ref="N35:P35"/>
    <mergeCell ref="K48:M48"/>
    <mergeCell ref="Q40:S40"/>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W18:Y18"/>
    <mergeCell ref="Q22:S22"/>
    <mergeCell ref="T24:V24"/>
    <mergeCell ref="T12:Y12"/>
    <mergeCell ref="T13:Y13"/>
    <mergeCell ref="T17:V17"/>
    <mergeCell ref="N31:P31"/>
    <mergeCell ref="T35:V35"/>
    <mergeCell ref="Q32:S32"/>
    <mergeCell ref="N32:P32"/>
    <mergeCell ref="Q30:S30"/>
    <mergeCell ref="T23:Y23"/>
    <mergeCell ref="N21:P21"/>
    <mergeCell ref="N22:P22"/>
    <mergeCell ref="N29:P29"/>
    <mergeCell ref="N28:P28"/>
    <mergeCell ref="Q35:S35"/>
    <mergeCell ref="Q26:S26"/>
    <mergeCell ref="Q27:S27"/>
    <mergeCell ref="T47:V47"/>
    <mergeCell ref="T48:V48"/>
    <mergeCell ref="W48:Y48"/>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108:Y120"/>
    <mergeCell ref="T85:V85"/>
    <mergeCell ref="W85:Y85"/>
    <mergeCell ref="T90:V90"/>
    <mergeCell ref="W90:Y90"/>
    <mergeCell ref="W89:Y89"/>
    <mergeCell ref="T91:V91"/>
    <mergeCell ref="W91:Y91"/>
    <mergeCell ref="T92:V92"/>
    <mergeCell ref="W92:Y92"/>
    <mergeCell ref="T84:V84"/>
    <mergeCell ref="T82:V82"/>
    <mergeCell ref="T81:V81"/>
    <mergeCell ref="W88:Y88"/>
    <mergeCell ref="T44:V44"/>
    <mergeCell ref="W81:Y81"/>
    <mergeCell ref="W82:Y82"/>
    <mergeCell ref="T89:V89"/>
    <mergeCell ref="W62:Y62"/>
    <mergeCell ref="T73:V73"/>
    <mergeCell ref="W73:Y73"/>
    <mergeCell ref="T50:V50"/>
    <mergeCell ref="T51:V51"/>
    <mergeCell ref="T52:V52"/>
    <mergeCell ref="T53:V53"/>
    <mergeCell ref="T63:V63"/>
    <mergeCell ref="W63:Y63"/>
    <mergeCell ref="T64:V64"/>
    <mergeCell ref="W64:Y64"/>
    <mergeCell ref="T71:V71"/>
    <mergeCell ref="W69:Y69"/>
    <mergeCell ref="W70:Y70"/>
    <mergeCell ref="W71:Y71"/>
    <mergeCell ref="W72:Y72"/>
    <mergeCell ref="T70:V70"/>
    <mergeCell ref="T69:V69"/>
    <mergeCell ref="Q72:S72"/>
    <mergeCell ref="T72:V72"/>
    <mergeCell ref="W68:Y68"/>
    <mergeCell ref="H71:J71"/>
    <mergeCell ref="N62:P62"/>
    <mergeCell ref="H62:J62"/>
    <mergeCell ref="H68:J68"/>
    <mergeCell ref="H70:J70"/>
    <mergeCell ref="H66:J66"/>
    <mergeCell ref="H69:J69"/>
    <mergeCell ref="N63:P63"/>
    <mergeCell ref="K65:M65"/>
    <mergeCell ref="H64:J64"/>
    <mergeCell ref="K64:M64"/>
    <mergeCell ref="Q68:S68"/>
    <mergeCell ref="Q69:S69"/>
    <mergeCell ref="Q70:S70"/>
    <mergeCell ref="Q71:S71"/>
    <mergeCell ref="K69:M69"/>
    <mergeCell ref="K70:M70"/>
    <mergeCell ref="Z69:AB69"/>
    <mergeCell ref="Z70:AB70"/>
    <mergeCell ref="Z64:AB64"/>
    <mergeCell ref="Z65:AB65"/>
    <mergeCell ref="Z61:AB61"/>
    <mergeCell ref="Z62:AB62"/>
    <mergeCell ref="Z67:AB67"/>
    <mergeCell ref="Z68:AB68"/>
    <mergeCell ref="Z66:AB66"/>
    <mergeCell ref="H26:J26"/>
    <mergeCell ref="K26:M26"/>
    <mergeCell ref="E31:G31"/>
    <mergeCell ref="E51:G51"/>
    <mergeCell ref="E52:G52"/>
    <mergeCell ref="H53:J53"/>
    <mergeCell ref="H52:J52"/>
    <mergeCell ref="E60:G60"/>
    <mergeCell ref="E50:G50"/>
    <mergeCell ref="H60:J60"/>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H32:J32"/>
    <mergeCell ref="K41:M41"/>
    <mergeCell ref="K40:M40"/>
    <mergeCell ref="K38:M38"/>
    <mergeCell ref="K35:M35"/>
    <mergeCell ref="K32:M32"/>
    <mergeCell ref="AC59:AE59"/>
    <mergeCell ref="AC60:AE60"/>
    <mergeCell ref="AC62:AE62"/>
    <mergeCell ref="T61:V61"/>
    <mergeCell ref="W61:Y61"/>
    <mergeCell ref="Q46:S46"/>
    <mergeCell ref="T49:V49"/>
    <mergeCell ref="W49:Y49"/>
    <mergeCell ref="Q47:S47"/>
    <mergeCell ref="N47:P47"/>
    <mergeCell ref="N48:P48"/>
    <mergeCell ref="T46:V46"/>
    <mergeCell ref="W46:Y46"/>
    <mergeCell ref="Q49:S49"/>
    <mergeCell ref="W55:Y55"/>
    <mergeCell ref="Q55:S55"/>
    <mergeCell ref="Q56:S56"/>
    <mergeCell ref="Q57:S57"/>
    <mergeCell ref="AC63:AE63"/>
    <mergeCell ref="AC64:AE64"/>
    <mergeCell ref="AC65:AE65"/>
    <mergeCell ref="N65:P65"/>
    <mergeCell ref="T62:V62"/>
    <mergeCell ref="T65:V65"/>
    <mergeCell ref="W65:Y65"/>
    <mergeCell ref="N64:P64"/>
    <mergeCell ref="Z63:AB63"/>
    <mergeCell ref="K25:M25"/>
    <mergeCell ref="Q25:S25"/>
    <mergeCell ref="Q28:S28"/>
    <mergeCell ref="Q29:S29"/>
    <mergeCell ref="AC27:AE27"/>
    <mergeCell ref="AC28:AE28"/>
    <mergeCell ref="AC29:AE29"/>
    <mergeCell ref="K27:M27"/>
    <mergeCell ref="Q45:S45"/>
    <mergeCell ref="Q43:S43"/>
    <mergeCell ref="Q42:S42"/>
    <mergeCell ref="W42:Y42"/>
    <mergeCell ref="T42:V42"/>
    <mergeCell ref="W43:Y43"/>
    <mergeCell ref="T43:V43"/>
    <mergeCell ref="W44:Y44"/>
    <mergeCell ref="T45:V45"/>
    <mergeCell ref="W45:Y45"/>
    <mergeCell ref="N26:P26"/>
    <mergeCell ref="W28:Y28"/>
    <mergeCell ref="W29:Y29"/>
    <mergeCell ref="W30:Y30"/>
    <mergeCell ref="W31:Y31"/>
    <mergeCell ref="N30:P30"/>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115" zoomScaleNormal="115" workbookViewId="0">
      <pane xSplit="1" ySplit="2" topLeftCell="B3" activePane="bottomRight" state="frozen"/>
      <selection pane="topRight" activeCell="B1" sqref="B1"/>
      <selection pane="bottomLeft" activeCell="A3" sqref="A3"/>
      <selection pane="bottomRight" activeCell="A105" sqref="A105:A12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162" t="s">
        <v>635</v>
      </c>
      <c r="B1" s="374"/>
      <c r="C1" s="374"/>
      <c r="D1" s="374"/>
      <c r="E1" s="374"/>
      <c r="F1" s="374"/>
      <c r="G1" s="513"/>
    </row>
    <row r="2" spans="1:10" x14ac:dyDescent="0.25">
      <c r="A2" s="88" t="s">
        <v>6</v>
      </c>
      <c r="B2" s="514" t="s">
        <v>508</v>
      </c>
      <c r="C2" s="515"/>
      <c r="D2" s="515"/>
      <c r="E2" s="515"/>
      <c r="F2" s="515"/>
      <c r="G2" s="516"/>
    </row>
    <row r="3" spans="1:10" x14ac:dyDescent="0.25">
      <c r="A3" s="25" t="s">
        <v>368</v>
      </c>
      <c r="B3" s="96" t="s">
        <v>398</v>
      </c>
      <c r="C3" s="96"/>
      <c r="D3" s="96"/>
      <c r="E3" s="96"/>
      <c r="F3" s="96"/>
      <c r="G3" s="97"/>
    </row>
    <row r="4" spans="1:10" x14ac:dyDescent="0.25">
      <c r="A4" s="8" t="s">
        <v>328</v>
      </c>
      <c r="B4" s="309" t="s">
        <v>37</v>
      </c>
      <c r="C4" s="310"/>
      <c r="D4" s="310"/>
      <c r="E4" s="310"/>
      <c r="F4" s="310"/>
      <c r="G4" s="311"/>
    </row>
    <row r="5" spans="1:10" x14ac:dyDescent="0.25">
      <c r="A5" s="8" t="s">
        <v>329</v>
      </c>
      <c r="B5" s="309" t="s">
        <v>330</v>
      </c>
      <c r="C5" s="310"/>
      <c r="D5" s="310"/>
      <c r="E5" s="310"/>
      <c r="F5" s="310"/>
      <c r="G5" s="311"/>
    </row>
    <row r="6" spans="1:10" x14ac:dyDescent="0.25">
      <c r="A6" s="90"/>
      <c r="B6" s="350"/>
      <c r="C6" s="350"/>
      <c r="D6" s="350"/>
      <c r="E6" s="350"/>
      <c r="F6" s="350"/>
      <c r="G6" s="351"/>
    </row>
    <row r="7" spans="1:10" x14ac:dyDescent="0.25">
      <c r="A7" s="163" t="s">
        <v>9</v>
      </c>
      <c r="B7" s="225">
        <v>16.399999999999999</v>
      </c>
      <c r="C7" s="226"/>
      <c r="D7" s="226"/>
      <c r="E7" s="226"/>
      <c r="F7" s="226"/>
      <c r="G7" s="227"/>
    </row>
    <row r="8" spans="1:10" x14ac:dyDescent="0.25">
      <c r="A8" s="8"/>
      <c r="B8" s="350"/>
      <c r="C8" s="350"/>
      <c r="D8" s="350"/>
      <c r="E8" s="350"/>
      <c r="F8" s="350"/>
      <c r="G8" s="351"/>
    </row>
    <row r="9" spans="1:10" x14ac:dyDescent="0.25">
      <c r="A9" s="23"/>
      <c r="B9" s="350"/>
      <c r="C9" s="350"/>
      <c r="D9" s="350"/>
      <c r="E9" s="350"/>
      <c r="F9" s="350"/>
      <c r="G9" s="351"/>
    </row>
    <row r="10" spans="1:10" ht="79.5" customHeight="1" x14ac:dyDescent="0.25">
      <c r="A10" s="8" t="s">
        <v>10</v>
      </c>
      <c r="B10" s="339" t="s">
        <v>543</v>
      </c>
      <c r="C10" s="340"/>
      <c r="D10" s="340"/>
      <c r="E10" s="340"/>
      <c r="F10" s="340"/>
      <c r="G10" s="341"/>
    </row>
    <row r="11" spans="1:10" x14ac:dyDescent="0.25">
      <c r="A11" s="8"/>
      <c r="B11" s="336"/>
      <c r="C11" s="337"/>
      <c r="D11" s="337"/>
      <c r="E11" s="337"/>
      <c r="F11" s="337"/>
      <c r="G11" s="338"/>
    </row>
    <row r="12" spans="1:10" ht="48.75" customHeight="1" x14ac:dyDescent="0.25">
      <c r="A12" s="8" t="s">
        <v>74</v>
      </c>
      <c r="B12" s="330" t="s">
        <v>571</v>
      </c>
      <c r="C12" s="331"/>
      <c r="D12" s="331"/>
      <c r="E12" s="331"/>
      <c r="F12" s="331"/>
      <c r="G12" s="332"/>
    </row>
    <row r="13" spans="1:10" x14ac:dyDescent="0.25">
      <c r="A13" s="24"/>
      <c r="B13" s="336"/>
      <c r="C13" s="337"/>
      <c r="D13" s="337"/>
      <c r="E13" s="337"/>
      <c r="F13" s="337"/>
      <c r="G13" s="338"/>
    </row>
    <row r="14" spans="1:10" x14ac:dyDescent="0.25">
      <c r="A14" s="187" t="s">
        <v>75</v>
      </c>
      <c r="B14" s="225">
        <v>0.72043000000000001</v>
      </c>
      <c r="C14" s="226"/>
      <c r="D14" s="226"/>
      <c r="E14" s="226"/>
      <c r="F14" s="226"/>
      <c r="G14" s="227"/>
    </row>
    <row r="15" spans="1:10" x14ac:dyDescent="0.25">
      <c r="A15" s="25"/>
      <c r="B15" s="336"/>
      <c r="C15" s="337"/>
      <c r="D15" s="337"/>
      <c r="E15" s="337"/>
      <c r="F15" s="337"/>
      <c r="G15" s="338"/>
    </row>
    <row r="16" spans="1:10" x14ac:dyDescent="0.25">
      <c r="A16" s="22" t="s">
        <v>480</v>
      </c>
      <c r="B16" s="336"/>
      <c r="C16" s="337"/>
      <c r="D16" s="337"/>
      <c r="E16" s="337"/>
      <c r="F16" s="337"/>
      <c r="G16" s="338"/>
      <c r="J16" s="5" t="s">
        <v>333</v>
      </c>
    </row>
    <row r="17" spans="1:8" x14ac:dyDescent="0.25">
      <c r="A17" s="26"/>
      <c r="B17" s="294" t="s">
        <v>2</v>
      </c>
      <c r="C17" s="295"/>
      <c r="D17" s="296"/>
      <c r="E17" s="320" t="s">
        <v>3</v>
      </c>
      <c r="F17" s="321"/>
      <c r="G17" s="322"/>
      <c r="H17" s="5" t="s">
        <v>333</v>
      </c>
    </row>
    <row r="18" spans="1:8" x14ac:dyDescent="0.25">
      <c r="A18" s="187" t="s">
        <v>50</v>
      </c>
      <c r="B18" s="225">
        <v>2.25</v>
      </c>
      <c r="C18" s="226"/>
      <c r="D18" s="227"/>
      <c r="E18" s="225">
        <v>1.5</v>
      </c>
      <c r="F18" s="226"/>
      <c r="G18" s="227"/>
    </row>
    <row r="19" spans="1:8" x14ac:dyDescent="0.25">
      <c r="A19" s="187" t="s">
        <v>51</v>
      </c>
      <c r="B19" s="225">
        <v>0</v>
      </c>
      <c r="C19" s="226"/>
      <c r="D19" s="227"/>
      <c r="E19" s="225">
        <v>0</v>
      </c>
      <c r="F19" s="226"/>
      <c r="G19" s="227"/>
    </row>
    <row r="20" spans="1:8" x14ac:dyDescent="0.25">
      <c r="A20" s="187" t="s">
        <v>52</v>
      </c>
      <c r="B20" s="225">
        <v>0</v>
      </c>
      <c r="C20" s="226"/>
      <c r="D20" s="227"/>
      <c r="E20" s="225">
        <v>0</v>
      </c>
      <c r="F20" s="226"/>
      <c r="G20" s="227"/>
    </row>
    <row r="21" spans="1:8" x14ac:dyDescent="0.25">
      <c r="A21" s="187" t="s">
        <v>55</v>
      </c>
      <c r="B21" s="225">
        <v>0.2</v>
      </c>
      <c r="C21" s="226"/>
      <c r="D21" s="227"/>
      <c r="E21" s="225">
        <v>0.18</v>
      </c>
      <c r="F21" s="226"/>
      <c r="G21" s="227"/>
    </row>
    <row r="22" spans="1:8" x14ac:dyDescent="0.25">
      <c r="A22" s="166" t="s">
        <v>49</v>
      </c>
      <c r="B22" s="225">
        <f>SUM(B18:D21)</f>
        <v>2.4500000000000002</v>
      </c>
      <c r="C22" s="226"/>
      <c r="D22" s="227"/>
      <c r="E22" s="225">
        <f>SUM(E18:G21)</f>
        <v>1.68</v>
      </c>
      <c r="F22" s="226"/>
      <c r="G22" s="227"/>
    </row>
    <row r="23" spans="1:8" x14ac:dyDescent="0.25">
      <c r="A23" s="24"/>
      <c r="B23" s="336"/>
      <c r="C23" s="337"/>
      <c r="D23" s="337"/>
      <c r="E23" s="337"/>
      <c r="F23" s="337"/>
      <c r="G23" s="338"/>
    </row>
    <row r="24" spans="1:8" x14ac:dyDescent="0.25">
      <c r="A24" s="342" t="s">
        <v>11</v>
      </c>
      <c r="B24" s="329" t="s">
        <v>4</v>
      </c>
      <c r="C24" s="260"/>
      <c r="D24" s="261"/>
      <c r="E24" s="329" t="s">
        <v>356</v>
      </c>
      <c r="F24" s="260"/>
      <c r="G24" s="261"/>
    </row>
    <row r="25" spans="1:8" ht="15" customHeight="1" x14ac:dyDescent="0.25">
      <c r="A25" s="343"/>
      <c r="B25" s="219" t="s">
        <v>179</v>
      </c>
      <c r="C25" s="220"/>
      <c r="D25" s="221"/>
      <c r="E25" s="218">
        <v>9.5274999999999999</v>
      </c>
      <c r="F25" s="218"/>
      <c r="G25" s="218"/>
    </row>
    <row r="26" spans="1:8" ht="15" customHeight="1" x14ac:dyDescent="0.25">
      <c r="A26" s="343"/>
      <c r="B26" s="219" t="s">
        <v>181</v>
      </c>
      <c r="C26" s="220"/>
      <c r="D26" s="221"/>
      <c r="E26" s="218">
        <v>8.9940999999999995</v>
      </c>
      <c r="F26" s="218"/>
      <c r="G26" s="218"/>
    </row>
    <row r="27" spans="1:8" ht="15" customHeight="1" x14ac:dyDescent="0.25">
      <c r="A27" s="343"/>
      <c r="B27" s="219" t="s">
        <v>43</v>
      </c>
      <c r="C27" s="220"/>
      <c r="D27" s="221"/>
      <c r="E27" s="218">
        <v>5.55</v>
      </c>
      <c r="F27" s="218"/>
      <c r="G27" s="218"/>
    </row>
    <row r="28" spans="1:8" x14ac:dyDescent="0.25">
      <c r="A28" s="343"/>
      <c r="B28" s="219" t="s">
        <v>248</v>
      </c>
      <c r="C28" s="220"/>
      <c r="D28" s="221"/>
      <c r="E28" s="218">
        <v>3.9197000000000002</v>
      </c>
      <c r="F28" s="218"/>
      <c r="G28" s="218"/>
    </row>
    <row r="29" spans="1:8" ht="15" customHeight="1" x14ac:dyDescent="0.25">
      <c r="A29" s="343"/>
      <c r="B29" s="219" t="s">
        <v>182</v>
      </c>
      <c r="C29" s="220"/>
      <c r="D29" s="221"/>
      <c r="E29" s="218">
        <v>3.8226</v>
      </c>
      <c r="F29" s="218"/>
      <c r="G29" s="218"/>
    </row>
    <row r="30" spans="1:8" ht="15" customHeight="1" x14ac:dyDescent="0.25">
      <c r="A30" s="343"/>
      <c r="B30" s="219" t="s">
        <v>180</v>
      </c>
      <c r="C30" s="220"/>
      <c r="D30" s="221"/>
      <c r="E30" s="218">
        <v>3.4302000000000001</v>
      </c>
      <c r="F30" s="218"/>
      <c r="G30" s="218"/>
    </row>
    <row r="31" spans="1:8" ht="15" customHeight="1" x14ac:dyDescent="0.25">
      <c r="A31" s="343"/>
      <c r="B31" s="219" t="s">
        <v>337</v>
      </c>
      <c r="C31" s="220"/>
      <c r="D31" s="221"/>
      <c r="E31" s="218">
        <v>3.1019000000000001</v>
      </c>
      <c r="F31" s="218"/>
      <c r="G31" s="218"/>
    </row>
    <row r="32" spans="1:8" ht="15" customHeight="1" x14ac:dyDescent="0.25">
      <c r="A32" s="343"/>
      <c r="B32" s="219" t="s">
        <v>178</v>
      </c>
      <c r="C32" s="220"/>
      <c r="D32" s="221"/>
      <c r="E32" s="218">
        <v>3.0565000000000002</v>
      </c>
      <c r="F32" s="218"/>
      <c r="G32" s="218"/>
    </row>
    <row r="33" spans="1:8" ht="15" customHeight="1" x14ac:dyDescent="0.25">
      <c r="A33" s="343"/>
      <c r="B33" s="219" t="s">
        <v>194</v>
      </c>
      <c r="C33" s="220"/>
      <c r="D33" s="221"/>
      <c r="E33" s="218">
        <v>2.4754</v>
      </c>
      <c r="F33" s="218"/>
      <c r="G33" s="218"/>
    </row>
    <row r="34" spans="1:8" ht="15" customHeight="1" x14ac:dyDescent="0.25">
      <c r="A34" s="343"/>
      <c r="B34" s="219" t="s">
        <v>513</v>
      </c>
      <c r="C34" s="220"/>
      <c r="D34" s="221"/>
      <c r="E34" s="218">
        <v>2.3854000000000002</v>
      </c>
      <c r="F34" s="218"/>
      <c r="G34" s="218"/>
    </row>
    <row r="35" spans="1:8" x14ac:dyDescent="0.25">
      <c r="A35" s="343"/>
      <c r="B35" s="256"/>
      <c r="C35" s="257"/>
      <c r="D35" s="258"/>
      <c r="E35" s="225"/>
      <c r="F35" s="226"/>
      <c r="G35" s="227"/>
    </row>
    <row r="36" spans="1:8" x14ac:dyDescent="0.25">
      <c r="A36" s="343"/>
      <c r="B36" s="256"/>
      <c r="C36" s="257"/>
      <c r="D36" s="258"/>
      <c r="E36" s="225"/>
      <c r="F36" s="226"/>
      <c r="G36" s="227"/>
    </row>
    <row r="37" spans="1:8" x14ac:dyDescent="0.25">
      <c r="A37" s="344"/>
      <c r="B37" s="346" t="s">
        <v>41</v>
      </c>
      <c r="C37" s="347"/>
      <c r="D37" s="348"/>
      <c r="E37" s="253">
        <f>SUM(E25:G36)</f>
        <v>46.263300000000001</v>
      </c>
      <c r="F37" s="254"/>
      <c r="G37" s="255"/>
    </row>
    <row r="38" spans="1:8" x14ac:dyDescent="0.25">
      <c r="A38" s="4"/>
      <c r="B38" s="329"/>
      <c r="C38" s="260"/>
      <c r="D38" s="261"/>
      <c r="E38" s="329"/>
      <c r="F38" s="260"/>
      <c r="G38" s="261"/>
    </row>
    <row r="39" spans="1:8" x14ac:dyDescent="0.25">
      <c r="A39" s="342" t="s">
        <v>78</v>
      </c>
      <c r="B39" s="259" t="s">
        <v>78</v>
      </c>
      <c r="C39" s="260"/>
      <c r="D39" s="261"/>
      <c r="E39" s="259" t="s">
        <v>356</v>
      </c>
      <c r="F39" s="260"/>
      <c r="G39" s="261"/>
    </row>
    <row r="40" spans="1:8" x14ac:dyDescent="0.25">
      <c r="A40" s="343"/>
      <c r="B40" s="264" t="s">
        <v>76</v>
      </c>
      <c r="C40" s="265">
        <v>0.86359581018694898</v>
      </c>
      <c r="D40" s="266" t="s">
        <v>76</v>
      </c>
      <c r="E40" s="225">
        <v>88.075704211662</v>
      </c>
      <c r="F40" s="226"/>
      <c r="G40" s="227"/>
      <c r="H40" s="5" t="s">
        <v>333</v>
      </c>
    </row>
    <row r="41" spans="1:8" x14ac:dyDescent="0.25">
      <c r="A41" s="343"/>
      <c r="B41" s="264" t="s">
        <v>85</v>
      </c>
      <c r="C41" s="265">
        <v>0.114357912223121</v>
      </c>
      <c r="D41" s="266" t="s">
        <v>85</v>
      </c>
      <c r="E41" s="225">
        <v>9.5275887780407</v>
      </c>
      <c r="F41" s="226"/>
      <c r="G41" s="227"/>
    </row>
    <row r="42" spans="1:8" x14ac:dyDescent="0.25">
      <c r="A42" s="343"/>
      <c r="B42" s="264" t="s">
        <v>77</v>
      </c>
      <c r="C42" s="265">
        <v>2.204627758993E-2</v>
      </c>
      <c r="D42" s="266" t="s">
        <v>77</v>
      </c>
      <c r="E42" s="225">
        <v>2.3967070102969998</v>
      </c>
      <c r="F42" s="226"/>
      <c r="G42" s="227"/>
    </row>
    <row r="43" spans="1:8" x14ac:dyDescent="0.25">
      <c r="A43" s="343"/>
      <c r="B43" s="264"/>
      <c r="C43" s="265"/>
      <c r="D43" s="266"/>
      <c r="E43" s="225"/>
      <c r="F43" s="226"/>
      <c r="G43" s="227"/>
    </row>
    <row r="44" spans="1:8" x14ac:dyDescent="0.25">
      <c r="A44" s="343"/>
      <c r="B44" s="264"/>
      <c r="C44" s="265"/>
      <c r="D44" s="266"/>
      <c r="E44" s="225"/>
      <c r="F44" s="226"/>
      <c r="G44" s="227"/>
    </row>
    <row r="45" spans="1:8" x14ac:dyDescent="0.25">
      <c r="A45" s="343"/>
      <c r="B45" s="264"/>
      <c r="C45" s="265"/>
      <c r="D45" s="266"/>
      <c r="E45" s="225"/>
      <c r="F45" s="226"/>
      <c r="G45" s="227"/>
    </row>
    <row r="46" spans="1:8" x14ac:dyDescent="0.25">
      <c r="A46" s="344"/>
      <c r="B46" s="267" t="s">
        <v>41</v>
      </c>
      <c r="C46" s="268"/>
      <c r="D46" s="269"/>
      <c r="E46" s="300">
        <f>SUM(E40:G44)</f>
        <v>99.999999999999687</v>
      </c>
      <c r="F46" s="301"/>
      <c r="G46" s="302"/>
    </row>
    <row r="47" spans="1:8" x14ac:dyDescent="0.25">
      <c r="A47" s="4"/>
      <c r="B47" s="329"/>
      <c r="C47" s="260"/>
      <c r="D47" s="261"/>
      <c r="E47" s="329"/>
      <c r="F47" s="260"/>
      <c r="G47" s="261"/>
    </row>
    <row r="48" spans="1:8" x14ac:dyDescent="0.25">
      <c r="A48" s="356" t="s">
        <v>246</v>
      </c>
      <c r="B48" s="510" t="s">
        <v>242</v>
      </c>
      <c r="C48" s="511"/>
      <c r="D48" s="512"/>
      <c r="E48" s="259" t="s">
        <v>356</v>
      </c>
      <c r="F48" s="260"/>
      <c r="G48" s="261"/>
    </row>
    <row r="49" spans="1:7" x14ac:dyDescent="0.25">
      <c r="A49" s="343"/>
      <c r="B49" s="219" t="s">
        <v>174</v>
      </c>
      <c r="C49" s="220"/>
      <c r="D49" s="221"/>
      <c r="E49" s="218">
        <v>18.366700000000002</v>
      </c>
      <c r="F49" s="218"/>
      <c r="G49" s="218"/>
    </row>
    <row r="50" spans="1:7" ht="15" customHeight="1" x14ac:dyDescent="0.25">
      <c r="A50" s="343"/>
      <c r="B50" s="219" t="s">
        <v>196</v>
      </c>
      <c r="C50" s="220"/>
      <c r="D50" s="221"/>
      <c r="E50" s="218">
        <v>9.5274999999999999</v>
      </c>
      <c r="F50" s="218"/>
      <c r="G50" s="218"/>
    </row>
    <row r="51" spans="1:7" x14ac:dyDescent="0.25">
      <c r="A51" s="343"/>
      <c r="B51" s="219" t="s">
        <v>197</v>
      </c>
      <c r="C51" s="220"/>
      <c r="D51" s="221"/>
      <c r="E51" s="218">
        <v>7.415</v>
      </c>
      <c r="F51" s="218"/>
      <c r="G51" s="218"/>
    </row>
    <row r="52" spans="1:7" ht="15" customHeight="1" x14ac:dyDescent="0.25">
      <c r="A52" s="343"/>
      <c r="B52" s="219" t="s">
        <v>205</v>
      </c>
      <c r="C52" s="220"/>
      <c r="D52" s="221"/>
      <c r="E52" s="218">
        <v>6.5933000000000002</v>
      </c>
      <c r="F52" s="218"/>
      <c r="G52" s="218"/>
    </row>
    <row r="53" spans="1:7" ht="15" customHeight="1" x14ac:dyDescent="0.25">
      <c r="A53" s="343"/>
      <c r="B53" s="219" t="s">
        <v>204</v>
      </c>
      <c r="C53" s="220"/>
      <c r="D53" s="221"/>
      <c r="E53" s="218">
        <v>4.3589000000000002</v>
      </c>
      <c r="F53" s="218"/>
      <c r="G53" s="218"/>
    </row>
    <row r="54" spans="1:7" ht="15" customHeight="1" x14ac:dyDescent="0.25">
      <c r="A54" s="343"/>
      <c r="B54" s="219" t="s">
        <v>211</v>
      </c>
      <c r="C54" s="220"/>
      <c r="D54" s="221"/>
      <c r="E54" s="218">
        <v>4.0115999999999996</v>
      </c>
      <c r="F54" s="218"/>
      <c r="G54" s="218"/>
    </row>
    <row r="55" spans="1:7" ht="15" customHeight="1" x14ac:dyDescent="0.25">
      <c r="A55" s="343"/>
      <c r="B55" s="219" t="s">
        <v>195</v>
      </c>
      <c r="C55" s="220"/>
      <c r="D55" s="221"/>
      <c r="E55" s="218">
        <v>3.6623999999999999</v>
      </c>
      <c r="F55" s="218"/>
      <c r="G55" s="218"/>
    </row>
    <row r="56" spans="1:7" ht="15" customHeight="1" x14ac:dyDescent="0.25">
      <c r="A56" s="343"/>
      <c r="B56" s="219" t="s">
        <v>207</v>
      </c>
      <c r="C56" s="220"/>
      <c r="D56" s="221"/>
      <c r="E56" s="218">
        <v>3.6402000000000001</v>
      </c>
      <c r="F56" s="218"/>
      <c r="G56" s="218"/>
    </row>
    <row r="57" spans="1:7" ht="15" customHeight="1" x14ac:dyDescent="0.25">
      <c r="A57" s="343"/>
      <c r="B57" s="219" t="s">
        <v>220</v>
      </c>
      <c r="C57" s="220"/>
      <c r="D57" s="221"/>
      <c r="E57" s="218">
        <v>3.6278000000000001</v>
      </c>
      <c r="F57" s="218"/>
      <c r="G57" s="218"/>
    </row>
    <row r="58" spans="1:7" ht="15" customHeight="1" x14ac:dyDescent="0.25">
      <c r="A58" s="343"/>
      <c r="B58" s="219" t="s">
        <v>338</v>
      </c>
      <c r="C58" s="220"/>
      <c r="D58" s="221"/>
      <c r="E58" s="218">
        <v>3.5105</v>
      </c>
      <c r="F58" s="218"/>
      <c r="G58" s="218"/>
    </row>
    <row r="59" spans="1:7" ht="15" customHeight="1" x14ac:dyDescent="0.25">
      <c r="A59" s="343"/>
      <c r="B59" s="219" t="s">
        <v>215</v>
      </c>
      <c r="C59" s="220"/>
      <c r="D59" s="221"/>
      <c r="E59" s="218">
        <v>3.1019000000000001</v>
      </c>
      <c r="F59" s="218"/>
      <c r="G59" s="218"/>
    </row>
    <row r="60" spans="1:7" ht="15" customHeight="1" x14ac:dyDescent="0.25">
      <c r="A60" s="343"/>
      <c r="B60" s="219" t="s">
        <v>225</v>
      </c>
      <c r="C60" s="220"/>
      <c r="D60" s="221"/>
      <c r="E60" s="218">
        <v>2.8944000000000001</v>
      </c>
      <c r="F60" s="218"/>
      <c r="G60" s="218"/>
    </row>
    <row r="61" spans="1:7" ht="15" customHeight="1" x14ac:dyDescent="0.25">
      <c r="A61" s="343"/>
      <c r="B61" s="219" t="s">
        <v>219</v>
      </c>
      <c r="C61" s="220"/>
      <c r="D61" s="221"/>
      <c r="E61" s="218">
        <v>2.8832</v>
      </c>
      <c r="F61" s="218"/>
      <c r="G61" s="218"/>
    </row>
    <row r="62" spans="1:7" ht="15" customHeight="1" x14ac:dyDescent="0.25">
      <c r="A62" s="343"/>
      <c r="B62" s="219" t="s">
        <v>223</v>
      </c>
      <c r="C62" s="220"/>
      <c r="D62" s="221"/>
      <c r="E62" s="218">
        <v>2.6987999999999999</v>
      </c>
      <c r="F62" s="218"/>
      <c r="G62" s="218"/>
    </row>
    <row r="63" spans="1:7" ht="15" customHeight="1" x14ac:dyDescent="0.25">
      <c r="A63" s="343"/>
      <c r="B63" s="219" t="s">
        <v>206</v>
      </c>
      <c r="C63" s="220"/>
      <c r="D63" s="221"/>
      <c r="E63" s="218">
        <v>2.4754</v>
      </c>
      <c r="F63" s="218"/>
      <c r="G63" s="218"/>
    </row>
    <row r="64" spans="1:7" ht="15" customHeight="1" x14ac:dyDescent="0.25">
      <c r="A64" s="343"/>
      <c r="B64" s="219" t="s">
        <v>198</v>
      </c>
      <c r="C64" s="220"/>
      <c r="D64" s="221"/>
      <c r="E64" s="218">
        <v>2.2736999999999998</v>
      </c>
      <c r="F64" s="218"/>
      <c r="G64" s="218"/>
    </row>
    <row r="65" spans="1:10" ht="15" customHeight="1" x14ac:dyDescent="0.25">
      <c r="A65" s="343"/>
      <c r="B65" s="219" t="s">
        <v>208</v>
      </c>
      <c r="C65" s="220"/>
      <c r="D65" s="221"/>
      <c r="E65" s="218">
        <v>2.1549</v>
      </c>
      <c r="F65" s="218"/>
      <c r="G65" s="218"/>
    </row>
    <row r="66" spans="1:10" ht="15" customHeight="1" x14ac:dyDescent="0.25">
      <c r="A66" s="343"/>
      <c r="B66" s="219" t="s">
        <v>209</v>
      </c>
      <c r="C66" s="220"/>
      <c r="D66" s="221"/>
      <c r="E66" s="218">
        <v>2.1269</v>
      </c>
      <c r="F66" s="218"/>
      <c r="G66" s="218"/>
    </row>
    <row r="67" spans="1:10" ht="15" customHeight="1" x14ac:dyDescent="0.25">
      <c r="A67" s="343"/>
      <c r="B67" s="219" t="s">
        <v>213</v>
      </c>
      <c r="C67" s="220"/>
      <c r="D67" s="221"/>
      <c r="E67" s="218">
        <v>1.9857</v>
      </c>
      <c r="F67" s="218"/>
      <c r="G67" s="218"/>
      <c r="J67" s="5" t="s">
        <v>333</v>
      </c>
    </row>
    <row r="68" spans="1:10" ht="15" customHeight="1" x14ac:dyDescent="0.25">
      <c r="A68" s="343"/>
      <c r="B68" s="219" t="s">
        <v>199</v>
      </c>
      <c r="C68" s="220"/>
      <c r="D68" s="221"/>
      <c r="E68" s="218">
        <v>1.9599</v>
      </c>
      <c r="F68" s="218"/>
      <c r="G68" s="218"/>
    </row>
    <row r="69" spans="1:10" ht="15" customHeight="1" x14ac:dyDescent="0.25">
      <c r="A69" s="343"/>
      <c r="B69" s="219" t="s">
        <v>217</v>
      </c>
      <c r="C69" s="220"/>
      <c r="D69" s="221"/>
      <c r="E69" s="218">
        <v>1.8940999999999999</v>
      </c>
      <c r="F69" s="218"/>
      <c r="G69" s="218"/>
    </row>
    <row r="70" spans="1:10" ht="15" customHeight="1" x14ac:dyDescent="0.25">
      <c r="A70" s="343"/>
      <c r="B70" s="219" t="s">
        <v>229</v>
      </c>
      <c r="C70" s="220"/>
      <c r="D70" s="221"/>
      <c r="E70" s="218">
        <v>1.6088</v>
      </c>
      <c r="F70" s="218"/>
      <c r="G70" s="218"/>
    </row>
    <row r="71" spans="1:10" ht="15" customHeight="1" x14ac:dyDescent="0.25">
      <c r="A71" s="343"/>
      <c r="B71" s="219" t="s">
        <v>249</v>
      </c>
      <c r="C71" s="220"/>
      <c r="D71" s="221"/>
      <c r="E71" s="218">
        <v>1.4269000000000001</v>
      </c>
      <c r="F71" s="218"/>
      <c r="G71" s="218"/>
    </row>
    <row r="72" spans="1:10" x14ac:dyDescent="0.25">
      <c r="A72" s="343"/>
      <c r="B72" s="219" t="s">
        <v>203</v>
      </c>
      <c r="C72" s="220"/>
      <c r="D72" s="221"/>
      <c r="E72" s="218">
        <v>1.2271000000000001</v>
      </c>
      <c r="F72" s="218"/>
      <c r="G72" s="218"/>
    </row>
    <row r="73" spans="1:10" x14ac:dyDescent="0.25">
      <c r="A73" s="343"/>
      <c r="B73" s="219" t="s">
        <v>201</v>
      </c>
      <c r="C73" s="220"/>
      <c r="D73" s="221"/>
      <c r="E73" s="218">
        <v>0.98029999999999995</v>
      </c>
      <c r="F73" s="218"/>
      <c r="G73" s="218"/>
    </row>
    <row r="74" spans="1:10" x14ac:dyDescent="0.25">
      <c r="A74" s="343"/>
      <c r="B74" s="219" t="s">
        <v>610</v>
      </c>
      <c r="C74" s="220"/>
      <c r="D74" s="221"/>
      <c r="E74" s="218">
        <v>0.66549999999999998</v>
      </c>
      <c r="F74" s="218"/>
      <c r="G74" s="218"/>
    </row>
    <row r="75" spans="1:10" x14ac:dyDescent="0.25">
      <c r="A75" s="343"/>
      <c r="B75" s="219" t="s">
        <v>212</v>
      </c>
      <c r="C75" s="220"/>
      <c r="D75" s="221"/>
      <c r="E75" s="218">
        <v>0.5292</v>
      </c>
      <c r="F75" s="218"/>
      <c r="G75" s="218"/>
    </row>
    <row r="76" spans="1:10" x14ac:dyDescent="0.25">
      <c r="A76" s="343"/>
      <c r="B76" s="219"/>
      <c r="C76" s="220"/>
      <c r="D76" s="221"/>
      <c r="E76" s="218"/>
      <c r="F76" s="218"/>
      <c r="G76" s="218"/>
    </row>
    <row r="77" spans="1:10" x14ac:dyDescent="0.25">
      <c r="A77" s="343"/>
      <c r="B77" s="219"/>
      <c r="C77" s="220"/>
      <c r="D77" s="221"/>
      <c r="E77" s="218"/>
      <c r="F77" s="218"/>
      <c r="G77" s="218"/>
    </row>
    <row r="78" spans="1:10" x14ac:dyDescent="0.25">
      <c r="A78" s="343"/>
      <c r="B78" s="222"/>
      <c r="C78" s="223"/>
      <c r="D78" s="224"/>
      <c r="E78" s="225"/>
      <c r="F78" s="226"/>
      <c r="G78" s="227"/>
    </row>
    <row r="79" spans="1:10" x14ac:dyDescent="0.25">
      <c r="A79" s="343"/>
      <c r="B79" s="222"/>
      <c r="C79" s="223"/>
      <c r="D79" s="224"/>
      <c r="E79" s="225"/>
      <c r="F79" s="226"/>
      <c r="G79" s="227"/>
    </row>
    <row r="80" spans="1:10" x14ac:dyDescent="0.25">
      <c r="A80" s="343"/>
      <c r="B80" s="222"/>
      <c r="C80" s="223"/>
      <c r="D80" s="224"/>
      <c r="E80" s="225"/>
      <c r="F80" s="226"/>
      <c r="G80" s="227"/>
    </row>
    <row r="81" spans="1:10" x14ac:dyDescent="0.25">
      <c r="A81" s="343"/>
      <c r="B81" s="222"/>
      <c r="C81" s="223"/>
      <c r="D81" s="224"/>
      <c r="E81" s="225"/>
      <c r="F81" s="226"/>
      <c r="G81" s="227"/>
    </row>
    <row r="82" spans="1:10" x14ac:dyDescent="0.25">
      <c r="A82" s="343"/>
      <c r="B82" s="222"/>
      <c r="C82" s="223"/>
      <c r="D82" s="224"/>
      <c r="E82" s="225"/>
      <c r="F82" s="226"/>
      <c r="G82" s="227"/>
    </row>
    <row r="83" spans="1:10" x14ac:dyDescent="0.25">
      <c r="A83" s="343"/>
      <c r="B83" s="222"/>
      <c r="C83" s="223"/>
      <c r="D83" s="224"/>
      <c r="E83" s="225"/>
      <c r="F83" s="226"/>
      <c r="G83" s="227"/>
    </row>
    <row r="84" spans="1:10" x14ac:dyDescent="0.25">
      <c r="A84" s="343"/>
      <c r="B84" s="222"/>
      <c r="C84" s="223"/>
      <c r="D84" s="224"/>
      <c r="E84" s="225"/>
      <c r="F84" s="226"/>
      <c r="G84" s="227"/>
    </row>
    <row r="85" spans="1:10" x14ac:dyDescent="0.25">
      <c r="A85" s="343"/>
      <c r="B85" s="222"/>
      <c r="C85" s="223"/>
      <c r="D85" s="224"/>
      <c r="E85" s="225"/>
      <c r="F85" s="226"/>
      <c r="G85" s="227"/>
    </row>
    <row r="86" spans="1:10" x14ac:dyDescent="0.25">
      <c r="A86" s="343"/>
      <c r="B86" s="222"/>
      <c r="C86" s="223"/>
      <c r="D86" s="224"/>
      <c r="E86" s="225"/>
      <c r="F86" s="226"/>
      <c r="G86" s="227"/>
    </row>
    <row r="87" spans="1:10" x14ac:dyDescent="0.25">
      <c r="A87" s="343"/>
      <c r="B87" s="222"/>
      <c r="C87" s="223"/>
      <c r="D87" s="224"/>
      <c r="E87" s="225"/>
      <c r="F87" s="226"/>
      <c r="G87" s="227"/>
    </row>
    <row r="88" spans="1:10" x14ac:dyDescent="0.25">
      <c r="A88" s="343"/>
      <c r="B88" s="222"/>
      <c r="C88" s="223"/>
      <c r="D88" s="224"/>
      <c r="E88" s="225"/>
      <c r="F88" s="226"/>
      <c r="G88" s="227"/>
    </row>
    <row r="89" spans="1:10" x14ac:dyDescent="0.25">
      <c r="A89" s="344"/>
      <c r="B89" s="222"/>
      <c r="C89" s="223"/>
      <c r="D89" s="224"/>
      <c r="E89" s="225"/>
      <c r="F89" s="226"/>
      <c r="G89" s="227"/>
    </row>
    <row r="90" spans="1:10" x14ac:dyDescent="0.25">
      <c r="A90" s="27"/>
      <c r="B90" s="250" t="s">
        <v>41</v>
      </c>
      <c r="C90" s="251"/>
      <c r="D90" s="252"/>
      <c r="E90" s="253">
        <f>SUM(E49:G89)</f>
        <v>97.6006</v>
      </c>
      <c r="F90" s="254"/>
      <c r="G90" s="255"/>
    </row>
    <row r="91" spans="1:10" x14ac:dyDescent="0.25">
      <c r="A91" s="4"/>
      <c r="B91" s="329"/>
      <c r="C91" s="260"/>
      <c r="D91" s="261"/>
      <c r="E91" s="329"/>
      <c r="F91" s="260"/>
      <c r="G91" s="261"/>
      <c r="I91" s="5" t="s">
        <v>333</v>
      </c>
    </row>
    <row r="92" spans="1:10" x14ac:dyDescent="0.25">
      <c r="A92" s="364" t="s">
        <v>12</v>
      </c>
      <c r="B92" s="294" t="s">
        <v>0</v>
      </c>
      <c r="C92" s="295"/>
      <c r="D92" s="296"/>
      <c r="E92" s="294" t="s">
        <v>1</v>
      </c>
      <c r="F92" s="295"/>
      <c r="G92" s="296"/>
    </row>
    <row r="93" spans="1:10" ht="25.5" x14ac:dyDescent="0.25">
      <c r="A93" s="365"/>
      <c r="B93" s="9" t="s">
        <v>59</v>
      </c>
      <c r="C93" s="9" t="s">
        <v>60</v>
      </c>
      <c r="D93" s="9" t="s">
        <v>61</v>
      </c>
      <c r="E93" s="9" t="s">
        <v>59</v>
      </c>
      <c r="F93" s="9" t="s">
        <v>60</v>
      </c>
      <c r="G93" s="9" t="s">
        <v>61</v>
      </c>
    </row>
    <row r="94" spans="1:10" x14ac:dyDescent="0.25">
      <c r="A94" s="203" t="s">
        <v>442</v>
      </c>
      <c r="B94" s="173">
        <v>26.4664</v>
      </c>
      <c r="C94" s="173">
        <v>25.5686</v>
      </c>
      <c r="D94" s="173">
        <v>28.301100000000002</v>
      </c>
      <c r="E94" s="173">
        <v>27.5715</v>
      </c>
      <c r="F94" s="173">
        <v>25.5686</v>
      </c>
      <c r="G94" s="173">
        <v>28.301100000000002</v>
      </c>
      <c r="J94" s="5" t="s">
        <v>333</v>
      </c>
    </row>
    <row r="95" spans="1:10" x14ac:dyDescent="0.25">
      <c r="A95" s="203" t="s">
        <v>443</v>
      </c>
      <c r="B95" s="173">
        <v>11.466200000000001</v>
      </c>
      <c r="C95" s="173">
        <v>11.8887</v>
      </c>
      <c r="D95" s="173">
        <v>12.3499</v>
      </c>
      <c r="E95" s="173">
        <v>12.2445</v>
      </c>
      <c r="F95" s="173">
        <v>11.8887</v>
      </c>
      <c r="G95" s="173">
        <v>12.3499</v>
      </c>
    </row>
    <row r="96" spans="1:10" x14ac:dyDescent="0.25">
      <c r="A96" s="203" t="s">
        <v>444</v>
      </c>
      <c r="B96" s="173">
        <v>12.7506</v>
      </c>
      <c r="C96" s="173">
        <v>15.1043</v>
      </c>
      <c r="D96" s="173">
        <v>16.612400000000001</v>
      </c>
      <c r="E96" s="173">
        <v>13.606400000000001</v>
      </c>
      <c r="F96" s="173">
        <v>15.1043</v>
      </c>
      <c r="G96" s="173">
        <v>16.612400000000001</v>
      </c>
    </row>
    <row r="97" spans="1:9" x14ac:dyDescent="0.25">
      <c r="A97" s="203" t="s">
        <v>445</v>
      </c>
      <c r="B97" s="173">
        <v>5.3735999999999997</v>
      </c>
      <c r="C97" s="173" t="s">
        <v>17</v>
      </c>
      <c r="D97" s="173">
        <v>16.394500000000001</v>
      </c>
      <c r="E97" s="173">
        <v>11.290800000000001</v>
      </c>
      <c r="F97" s="173">
        <v>12.944800000000001</v>
      </c>
      <c r="G97" s="173">
        <v>13.937900000000001</v>
      </c>
    </row>
    <row r="98" spans="1:9" ht="25.5" x14ac:dyDescent="0.25">
      <c r="A98" s="203" t="s">
        <v>361</v>
      </c>
      <c r="B98" s="174">
        <v>12655</v>
      </c>
      <c r="C98" s="174">
        <v>12565</v>
      </c>
      <c r="D98" s="174">
        <v>12839</v>
      </c>
      <c r="E98" s="174">
        <v>12766</v>
      </c>
      <c r="F98" s="174">
        <v>12565</v>
      </c>
      <c r="G98" s="174">
        <v>12839</v>
      </c>
    </row>
    <row r="99" spans="1:9" ht="25.5" x14ac:dyDescent="0.25">
      <c r="A99" s="203" t="s">
        <v>362</v>
      </c>
      <c r="B99" s="174">
        <v>13862</v>
      </c>
      <c r="C99" s="174">
        <v>14020</v>
      </c>
      <c r="D99" s="174">
        <v>14195</v>
      </c>
      <c r="E99" s="174">
        <v>14155</v>
      </c>
      <c r="F99" s="174">
        <v>14020</v>
      </c>
      <c r="G99" s="174">
        <v>14195</v>
      </c>
      <c r="I99" s="5" t="s">
        <v>333</v>
      </c>
    </row>
    <row r="100" spans="1:9" ht="25.5" x14ac:dyDescent="0.25">
      <c r="A100" s="203" t="s">
        <v>363</v>
      </c>
      <c r="B100" s="174">
        <v>18234</v>
      </c>
      <c r="C100" s="174">
        <v>20221</v>
      </c>
      <c r="D100" s="174">
        <v>21582</v>
      </c>
      <c r="E100" s="174">
        <v>18937</v>
      </c>
      <c r="F100" s="174">
        <v>20221</v>
      </c>
      <c r="G100" s="174">
        <v>21582</v>
      </c>
    </row>
    <row r="101" spans="1:9" ht="25.5" x14ac:dyDescent="0.25">
      <c r="A101" s="203" t="s">
        <v>364</v>
      </c>
      <c r="B101" s="174">
        <v>33301</v>
      </c>
      <c r="C101" s="174" t="s">
        <v>17</v>
      </c>
      <c r="D101" s="174">
        <v>327614</v>
      </c>
      <c r="E101" s="174">
        <v>35326</v>
      </c>
      <c r="F101" s="174">
        <v>42041</v>
      </c>
      <c r="G101" s="174">
        <v>46615</v>
      </c>
      <c r="H101" s="5" t="s">
        <v>333</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333</v>
      </c>
    </row>
    <row r="104" spans="1:9" s="171" customFormat="1" x14ac:dyDescent="0.25">
      <c r="A104" s="207" t="s">
        <v>13</v>
      </c>
      <c r="B104" s="169">
        <v>33.300800000000002</v>
      </c>
      <c r="C104" s="170">
        <f>Hybrid!C104</f>
        <v>19907.099999999999</v>
      </c>
      <c r="D104" s="170">
        <f>Hybrid!D104</f>
        <v>35971.14</v>
      </c>
      <c r="E104" s="169">
        <v>36.915500000000002</v>
      </c>
      <c r="F104" s="170">
        <f>C104</f>
        <v>19907.099999999999</v>
      </c>
      <c r="G104" s="208">
        <f>D104</f>
        <v>35971.14</v>
      </c>
    </row>
    <row r="105" spans="1:9" x14ac:dyDescent="0.25">
      <c r="A105" s="508" t="s">
        <v>332</v>
      </c>
      <c r="B105" s="91" t="s">
        <v>110</v>
      </c>
      <c r="C105" s="94"/>
      <c r="D105" s="94"/>
      <c r="E105" s="31"/>
      <c r="F105" s="94"/>
      <c r="G105" s="95"/>
    </row>
    <row r="106" spans="1:9" x14ac:dyDescent="0.25">
      <c r="A106" s="509"/>
      <c r="B106" s="276" t="s">
        <v>103</v>
      </c>
      <c r="C106" s="277"/>
      <c r="D106" s="277"/>
      <c r="E106" s="277"/>
      <c r="F106" s="277"/>
      <c r="G106" s="278"/>
    </row>
    <row r="107" spans="1:9" x14ac:dyDescent="0.25">
      <c r="A107" s="509"/>
      <c r="B107" s="273" t="s">
        <v>105</v>
      </c>
      <c r="C107" s="274"/>
      <c r="D107" s="274"/>
      <c r="E107" s="274"/>
      <c r="F107" s="274"/>
      <c r="G107" s="275"/>
    </row>
    <row r="108" spans="1:9" x14ac:dyDescent="0.25">
      <c r="A108" s="509"/>
      <c r="B108" s="276" t="s">
        <v>125</v>
      </c>
      <c r="C108" s="277"/>
      <c r="D108" s="277"/>
      <c r="E108" s="277"/>
      <c r="F108" s="277"/>
      <c r="G108" s="278"/>
    </row>
    <row r="109" spans="1:9" x14ac:dyDescent="0.25">
      <c r="A109" s="509"/>
      <c r="B109" s="279"/>
      <c r="C109" s="280"/>
      <c r="D109" s="280"/>
      <c r="E109" s="280"/>
      <c r="F109" s="280"/>
      <c r="G109" s="281"/>
    </row>
    <row r="110" spans="1:9" x14ac:dyDescent="0.25">
      <c r="A110" s="509"/>
      <c r="B110" s="244"/>
      <c r="C110" s="245"/>
      <c r="D110" s="245"/>
      <c r="E110" s="245"/>
      <c r="F110" s="245"/>
      <c r="G110" s="246"/>
    </row>
    <row r="111" spans="1:9" x14ac:dyDescent="0.25">
      <c r="A111" s="509"/>
      <c r="B111" s="244"/>
      <c r="C111" s="245"/>
      <c r="D111" s="245"/>
      <c r="E111" s="245"/>
      <c r="F111" s="245"/>
      <c r="G111" s="246"/>
    </row>
    <row r="112" spans="1:9" x14ac:dyDescent="0.25">
      <c r="A112" s="509"/>
      <c r="B112" s="244"/>
      <c r="C112" s="245"/>
      <c r="D112" s="245"/>
      <c r="E112" s="245"/>
      <c r="F112" s="245"/>
      <c r="G112" s="246"/>
    </row>
    <row r="113" spans="1:7" x14ac:dyDescent="0.25">
      <c r="A113" s="509"/>
      <c r="B113" s="244"/>
      <c r="C113" s="245"/>
      <c r="D113" s="245"/>
      <c r="E113" s="245"/>
      <c r="F113" s="245"/>
      <c r="G113" s="246"/>
    </row>
    <row r="114" spans="1:7" x14ac:dyDescent="0.25">
      <c r="A114" s="509"/>
      <c r="B114" s="244"/>
      <c r="C114" s="245"/>
      <c r="D114" s="245"/>
      <c r="E114" s="245"/>
      <c r="F114" s="245"/>
      <c r="G114" s="246"/>
    </row>
    <row r="115" spans="1:7" x14ac:dyDescent="0.25">
      <c r="A115" s="509"/>
      <c r="B115" s="244"/>
      <c r="C115" s="245"/>
      <c r="D115" s="245"/>
      <c r="E115" s="245"/>
      <c r="F115" s="245"/>
      <c r="G115" s="246"/>
    </row>
    <row r="116" spans="1:7" x14ac:dyDescent="0.25">
      <c r="A116" s="509"/>
      <c r="B116" s="244"/>
      <c r="C116" s="245"/>
      <c r="D116" s="245"/>
      <c r="E116" s="245"/>
      <c r="F116" s="245"/>
      <c r="G116" s="246"/>
    </row>
    <row r="117" spans="1:7" x14ac:dyDescent="0.25">
      <c r="A117" s="509"/>
      <c r="B117" s="244"/>
      <c r="C117" s="245"/>
      <c r="D117" s="245"/>
      <c r="E117" s="245"/>
      <c r="F117" s="245"/>
      <c r="G117" s="246"/>
    </row>
    <row r="118" spans="1:7" x14ac:dyDescent="0.25">
      <c r="A118" s="509"/>
      <c r="B118" s="244"/>
      <c r="C118" s="245"/>
      <c r="D118" s="245"/>
      <c r="E118" s="245"/>
      <c r="F118" s="245"/>
      <c r="G118" s="246"/>
    </row>
    <row r="119" spans="1:7" x14ac:dyDescent="0.25">
      <c r="A119" s="509"/>
      <c r="B119" s="244"/>
      <c r="C119" s="245"/>
      <c r="D119" s="245"/>
      <c r="E119" s="245"/>
      <c r="F119" s="245"/>
      <c r="G119" s="246"/>
    </row>
    <row r="120" spans="1:7" x14ac:dyDescent="0.25">
      <c r="A120" s="509"/>
      <c r="B120" s="244"/>
      <c r="C120" s="245"/>
      <c r="D120" s="245"/>
      <c r="E120" s="245"/>
      <c r="F120" s="245"/>
      <c r="G120" s="246"/>
    </row>
    <row r="121" spans="1:7" x14ac:dyDescent="0.25">
      <c r="A121" s="410"/>
      <c r="B121" s="282"/>
      <c r="C121" s="283"/>
      <c r="D121" s="283"/>
      <c r="E121" s="283"/>
      <c r="F121" s="283"/>
      <c r="G121" s="284"/>
    </row>
    <row r="122" spans="1:7" x14ac:dyDescent="0.25">
      <c r="A122" s="352" t="s">
        <v>136</v>
      </c>
      <c r="B122" s="285" t="s">
        <v>150</v>
      </c>
      <c r="C122" s="286"/>
      <c r="D122" s="286"/>
      <c r="E122" s="286"/>
      <c r="F122" s="286"/>
      <c r="G122" s="287"/>
    </row>
    <row r="123" spans="1:7" x14ac:dyDescent="0.25">
      <c r="A123" s="354"/>
      <c r="B123" s="276" t="s">
        <v>125</v>
      </c>
      <c r="C123" s="277"/>
      <c r="D123" s="277"/>
      <c r="E123" s="277"/>
      <c r="F123" s="277"/>
      <c r="G123" s="278"/>
    </row>
    <row r="124" spans="1:7" x14ac:dyDescent="0.25">
      <c r="A124" s="354"/>
      <c r="B124" s="486"/>
      <c r="C124" s="486"/>
      <c r="D124" s="486"/>
      <c r="E124" s="486"/>
      <c r="F124" s="486"/>
      <c r="G124" s="486"/>
    </row>
    <row r="125" spans="1:7" x14ac:dyDescent="0.25">
      <c r="A125" s="354"/>
      <c r="B125" s="486"/>
      <c r="C125" s="486"/>
      <c r="D125" s="486"/>
      <c r="E125" s="486"/>
      <c r="F125" s="486"/>
      <c r="G125" s="486"/>
    </row>
    <row r="126" spans="1:7" x14ac:dyDescent="0.25">
      <c r="A126" s="354"/>
      <c r="B126" s="486"/>
      <c r="C126" s="486"/>
      <c r="D126" s="486"/>
      <c r="E126" s="486"/>
      <c r="F126" s="486"/>
      <c r="G126" s="486"/>
    </row>
    <row r="127" spans="1:7" x14ac:dyDescent="0.25">
      <c r="A127" s="354"/>
      <c r="B127" s="486"/>
      <c r="C127" s="486"/>
      <c r="D127" s="486"/>
      <c r="E127" s="486"/>
      <c r="F127" s="486"/>
      <c r="G127" s="486"/>
    </row>
    <row r="128" spans="1:7" x14ac:dyDescent="0.25">
      <c r="A128" s="354"/>
      <c r="B128" s="486"/>
      <c r="C128" s="486"/>
      <c r="D128" s="486"/>
      <c r="E128" s="486"/>
      <c r="F128" s="486"/>
      <c r="G128" s="486"/>
    </row>
    <row r="129" spans="1:7" x14ac:dyDescent="0.25">
      <c r="A129" s="354"/>
      <c r="B129" s="486"/>
      <c r="C129" s="486"/>
      <c r="D129" s="486"/>
      <c r="E129" s="486"/>
      <c r="F129" s="486"/>
      <c r="G129" s="486"/>
    </row>
    <row r="130" spans="1:7" x14ac:dyDescent="0.25">
      <c r="A130" s="354"/>
      <c r="B130" s="486"/>
      <c r="C130" s="486"/>
      <c r="D130" s="486"/>
      <c r="E130" s="486"/>
      <c r="F130" s="486"/>
      <c r="G130" s="486"/>
    </row>
    <row r="131" spans="1:7" x14ac:dyDescent="0.25">
      <c r="A131" s="354"/>
      <c r="B131" s="486"/>
      <c r="C131" s="486"/>
      <c r="D131" s="486"/>
      <c r="E131" s="486"/>
      <c r="F131" s="486"/>
      <c r="G131" s="486"/>
    </row>
    <row r="132" spans="1:7" x14ac:dyDescent="0.25">
      <c r="A132" s="354"/>
      <c r="B132" s="486"/>
      <c r="C132" s="486"/>
      <c r="D132" s="486"/>
      <c r="E132" s="486"/>
      <c r="F132" s="486"/>
      <c r="G132" s="486"/>
    </row>
    <row r="133" spans="1:7" x14ac:dyDescent="0.25">
      <c r="A133" s="354"/>
      <c r="B133" s="486"/>
      <c r="C133" s="486"/>
      <c r="D133" s="486"/>
      <c r="E133" s="486"/>
      <c r="F133" s="486"/>
      <c r="G133" s="486"/>
    </row>
    <row r="134" spans="1:7" x14ac:dyDescent="0.25">
      <c r="A134" s="354"/>
      <c r="B134" s="486"/>
      <c r="C134" s="486"/>
      <c r="D134" s="486"/>
      <c r="E134" s="486"/>
      <c r="F134" s="486"/>
      <c r="G134" s="486"/>
    </row>
    <row r="135" spans="1:7" x14ac:dyDescent="0.25">
      <c r="A135" s="354"/>
      <c r="B135" s="486"/>
      <c r="C135" s="486"/>
      <c r="D135" s="486"/>
      <c r="E135" s="486"/>
      <c r="F135" s="486"/>
      <c r="G135" s="486"/>
    </row>
    <row r="136" spans="1:7" x14ac:dyDescent="0.25">
      <c r="A136" s="354"/>
      <c r="B136" s="486"/>
      <c r="C136" s="486"/>
      <c r="D136" s="486"/>
      <c r="E136" s="486"/>
      <c r="F136" s="486"/>
      <c r="G136" s="486"/>
    </row>
    <row r="137" spans="1:7" x14ac:dyDescent="0.25">
      <c r="A137" s="355"/>
      <c r="B137" s="486"/>
      <c r="C137" s="486"/>
      <c r="D137" s="486"/>
      <c r="E137" s="486"/>
      <c r="F137" s="486"/>
      <c r="G137" s="486"/>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189" t="s">
        <v>636</v>
      </c>
      <c r="B145" s="6"/>
      <c r="C145" s="6"/>
      <c r="D145" s="6"/>
      <c r="E145" s="6"/>
      <c r="F145" s="6"/>
      <c r="G145" s="6"/>
    </row>
    <row r="146" spans="1:7" ht="25.5" x14ac:dyDescent="0.25">
      <c r="A146" s="2" t="s">
        <v>56</v>
      </c>
      <c r="B146" s="6"/>
      <c r="C146" s="6"/>
      <c r="D146" s="6"/>
      <c r="E146" s="6"/>
      <c r="F146" s="6"/>
      <c r="G146" s="6"/>
    </row>
    <row r="147" spans="1:7" ht="64.5" x14ac:dyDescent="0.25">
      <c r="A147" s="16" t="s">
        <v>345</v>
      </c>
      <c r="B147" s="6"/>
      <c r="C147" s="6"/>
      <c r="D147" s="6"/>
      <c r="E147" s="6"/>
      <c r="F147" s="6"/>
      <c r="G147" s="6"/>
    </row>
    <row r="148" spans="1:7" ht="39" x14ac:dyDescent="0.25">
      <c r="A148" s="16" t="s">
        <v>346</v>
      </c>
      <c r="B148" s="6"/>
      <c r="C148" s="6"/>
      <c r="D148" s="6"/>
      <c r="E148" s="6"/>
      <c r="F148" s="6"/>
      <c r="G148" s="6"/>
    </row>
    <row r="149" spans="1:7" ht="39" x14ac:dyDescent="0.25">
      <c r="A149" s="16" t="s">
        <v>347</v>
      </c>
      <c r="B149" s="6"/>
      <c r="C149" s="6"/>
      <c r="D149" s="6"/>
      <c r="E149" s="6"/>
      <c r="F149" s="6"/>
      <c r="G149" s="6"/>
    </row>
    <row r="150" spans="1:7" x14ac:dyDescent="0.25">
      <c r="A150" s="16" t="s">
        <v>348</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307</v>
      </c>
      <c r="B154" s="6"/>
      <c r="C154" s="6"/>
      <c r="D154" s="6"/>
      <c r="E154" s="6"/>
      <c r="F154" s="6"/>
      <c r="G154" s="6"/>
    </row>
    <row r="155" spans="1:7" ht="60" x14ac:dyDescent="0.25">
      <c r="A155" s="99" t="s">
        <v>354</v>
      </c>
      <c r="B155" s="6"/>
      <c r="C155" s="6"/>
      <c r="D155" s="6"/>
      <c r="E155" s="6"/>
      <c r="F155" s="6"/>
      <c r="G155" s="6"/>
    </row>
    <row r="156" spans="1:7" x14ac:dyDescent="0.25">
      <c r="B156" s="6"/>
      <c r="C156" s="6"/>
      <c r="D156" s="6"/>
      <c r="E156" s="6"/>
      <c r="F156" s="6"/>
      <c r="G156" s="6"/>
    </row>
    <row r="157" spans="1:7" x14ac:dyDescent="0.25">
      <c r="A157" s="102" t="s">
        <v>598</v>
      </c>
      <c r="B157" s="6"/>
      <c r="C157" s="6"/>
      <c r="D157" s="6"/>
      <c r="E157" s="6"/>
      <c r="F157" s="6"/>
      <c r="G157" s="6"/>
    </row>
    <row r="158" spans="1:7" ht="38.25" x14ac:dyDescent="0.25">
      <c r="A158" s="158" t="s">
        <v>601</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B32:D32"/>
    <mergeCell ref="E32:G32"/>
    <mergeCell ref="E73:G73"/>
    <mergeCell ref="E52:G52"/>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E20:G20"/>
    <mergeCell ref="B21:D21"/>
    <mergeCell ref="B56:D56"/>
    <mergeCell ref="B57:D57"/>
    <mergeCell ref="E51:G51"/>
    <mergeCell ref="E50:G50"/>
    <mergeCell ref="B7:G7"/>
    <mergeCell ref="B10:G10"/>
    <mergeCell ref="B11:G11"/>
    <mergeCell ref="E35:G35"/>
    <mergeCell ref="E36:G36"/>
    <mergeCell ref="E26:G26"/>
    <mergeCell ref="E27:G27"/>
    <mergeCell ref="E28:G28"/>
    <mergeCell ref="B24:D24"/>
    <mergeCell ref="E24:G24"/>
    <mergeCell ref="B25:D25"/>
    <mergeCell ref="E25:G25"/>
    <mergeCell ref="E21:G21"/>
    <mergeCell ref="E29:G29"/>
    <mergeCell ref="E30:G30"/>
    <mergeCell ref="E31:G31"/>
    <mergeCell ref="B37:D37"/>
    <mergeCell ref="E37:G37"/>
    <mergeCell ref="B40:D40"/>
    <mergeCell ref="E40:G40"/>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B33:D33"/>
    <mergeCell ref="E33:G33"/>
    <mergeCell ref="E47:G47"/>
    <mergeCell ref="B48:D48"/>
    <mergeCell ref="E48:G48"/>
    <mergeCell ref="B49:D49"/>
    <mergeCell ref="E49:G49"/>
    <mergeCell ref="B44:D44"/>
    <mergeCell ref="E44:G44"/>
    <mergeCell ref="B45:D45"/>
    <mergeCell ref="E45:G45"/>
    <mergeCell ref="B46:D46"/>
    <mergeCell ref="E46:G46"/>
    <mergeCell ref="B34:D34"/>
    <mergeCell ref="E34:G34"/>
    <mergeCell ref="E41:G41"/>
    <mergeCell ref="B42:D42"/>
    <mergeCell ref="E42:G42"/>
    <mergeCell ref="B43:D43"/>
    <mergeCell ref="E43:G43"/>
    <mergeCell ref="B38:D38"/>
    <mergeCell ref="E38:G38"/>
    <mergeCell ref="B39:D39"/>
    <mergeCell ref="E39:G39"/>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A105:A121"/>
    <mergeCell ref="A92:A93"/>
    <mergeCell ref="E77:G77"/>
    <mergeCell ref="B81:D81"/>
    <mergeCell ref="B74:D74"/>
    <mergeCell ref="E74:G74"/>
    <mergeCell ref="B75:D75"/>
    <mergeCell ref="E75:G75"/>
    <mergeCell ref="B76:D76"/>
    <mergeCell ref="E76:G76"/>
    <mergeCell ref="E72:G7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32"/>
  <sheetViews>
    <sheetView zoomScale="115" zoomScaleNormal="115" workbookViewId="0">
      <pane xSplit="1" ySplit="2" topLeftCell="B3" activePane="bottomRight" state="frozen"/>
      <selection pane="topRight" activeCell="B1" sqref="B1"/>
      <selection pane="bottomLeft" activeCell="A3" sqref="A3"/>
      <selection pane="bottomRight" activeCell="AN108" sqref="AN108"/>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162" t="s">
        <v>635</v>
      </c>
      <c r="B1" s="517"/>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c r="AD1" s="517"/>
      <c r="AE1" s="517"/>
      <c r="AF1" s="517"/>
      <c r="AG1" s="517"/>
      <c r="AH1" s="517"/>
      <c r="AI1" s="517"/>
      <c r="AJ1" s="517"/>
      <c r="AK1" s="517"/>
      <c r="AL1" s="517"/>
      <c r="AM1" s="517"/>
      <c r="AN1" s="517"/>
      <c r="AO1" s="517"/>
      <c r="AP1" s="517"/>
      <c r="AQ1" s="517"/>
    </row>
    <row r="2" spans="1:50" s="47" customFormat="1" ht="24.75" customHeight="1" x14ac:dyDescent="0.25">
      <c r="A2" s="54" t="s">
        <v>6</v>
      </c>
      <c r="B2" s="294" t="s">
        <v>498</v>
      </c>
      <c r="C2" s="295"/>
      <c r="D2" s="295"/>
      <c r="E2" s="295"/>
      <c r="F2" s="295"/>
      <c r="G2" s="296"/>
      <c r="H2" s="387" t="s">
        <v>505</v>
      </c>
      <c r="I2" s="387"/>
      <c r="J2" s="387"/>
      <c r="K2" s="387"/>
      <c r="L2" s="387"/>
      <c r="M2" s="387"/>
      <c r="N2" s="387" t="s">
        <v>499</v>
      </c>
      <c r="O2" s="387"/>
      <c r="P2" s="387"/>
      <c r="Q2" s="387"/>
      <c r="R2" s="387"/>
      <c r="S2" s="387"/>
      <c r="T2" s="387" t="s">
        <v>500</v>
      </c>
      <c r="U2" s="387"/>
      <c r="V2" s="387"/>
      <c r="W2" s="387"/>
      <c r="X2" s="387"/>
      <c r="Y2" s="387"/>
      <c r="Z2" s="387" t="s">
        <v>506</v>
      </c>
      <c r="AA2" s="387"/>
      <c r="AB2" s="387"/>
      <c r="AC2" s="387"/>
      <c r="AD2" s="387"/>
      <c r="AE2" s="387"/>
      <c r="AF2" s="387" t="s">
        <v>497</v>
      </c>
      <c r="AG2" s="387"/>
      <c r="AH2" s="387"/>
      <c r="AI2" s="387"/>
      <c r="AJ2" s="387"/>
      <c r="AK2" s="387"/>
      <c r="AL2" s="387" t="s">
        <v>496</v>
      </c>
      <c r="AM2" s="387"/>
      <c r="AN2" s="387"/>
      <c r="AO2" s="387"/>
      <c r="AP2" s="387"/>
      <c r="AQ2" s="387"/>
      <c r="AR2" s="387" t="s">
        <v>501</v>
      </c>
      <c r="AS2" s="387"/>
      <c r="AT2" s="387"/>
      <c r="AU2" s="387"/>
      <c r="AV2" s="387"/>
      <c r="AW2" s="387"/>
    </row>
    <row r="3" spans="1:50" s="47" customFormat="1" ht="24.75" customHeight="1" x14ac:dyDescent="0.25">
      <c r="A3" s="25" t="s">
        <v>368</v>
      </c>
      <c r="B3" s="55" t="s">
        <v>399</v>
      </c>
      <c r="C3" s="53"/>
      <c r="D3" s="53"/>
      <c r="E3" s="53"/>
      <c r="F3" s="53"/>
      <c r="G3" s="56"/>
      <c r="H3" s="55" t="s">
        <v>400</v>
      </c>
      <c r="I3" s="53"/>
      <c r="J3" s="53"/>
      <c r="K3" s="53"/>
      <c r="L3" s="53"/>
      <c r="M3" s="56"/>
      <c r="N3" s="55" t="s">
        <v>401</v>
      </c>
      <c r="O3" s="53"/>
      <c r="P3" s="53"/>
      <c r="Q3" s="53"/>
      <c r="R3" s="53"/>
      <c r="S3" s="56"/>
      <c r="T3" s="55" t="s">
        <v>402</v>
      </c>
      <c r="U3" s="53"/>
      <c r="V3" s="53"/>
      <c r="W3" s="53"/>
      <c r="X3" s="53"/>
      <c r="Y3" s="56"/>
      <c r="Z3" s="55" t="s">
        <v>403</v>
      </c>
      <c r="AA3" s="53"/>
      <c r="AB3" s="53"/>
      <c r="AC3" s="53"/>
      <c r="AD3" s="53"/>
      <c r="AE3" s="56"/>
      <c r="AF3" s="55" t="s">
        <v>404</v>
      </c>
      <c r="AG3" s="53"/>
      <c r="AH3" s="53"/>
      <c r="AI3" s="53"/>
      <c r="AJ3" s="53"/>
      <c r="AK3" s="56"/>
      <c r="AL3" s="294" t="s">
        <v>405</v>
      </c>
      <c r="AM3" s="295"/>
      <c r="AN3" s="295"/>
      <c r="AO3" s="295"/>
      <c r="AP3" s="295"/>
      <c r="AQ3" s="296"/>
      <c r="AR3" s="294" t="s">
        <v>421</v>
      </c>
      <c r="AS3" s="295"/>
      <c r="AT3" s="295"/>
      <c r="AU3" s="295"/>
      <c r="AV3" s="295"/>
      <c r="AW3" s="296"/>
    </row>
    <row r="4" spans="1:50" s="47" customFormat="1" ht="24.75" customHeight="1" x14ac:dyDescent="0.25">
      <c r="A4" s="25" t="s">
        <v>408</v>
      </c>
      <c r="B4" s="55" t="s">
        <v>409</v>
      </c>
      <c r="C4" s="53"/>
      <c r="D4" s="53"/>
      <c r="E4" s="53"/>
      <c r="F4" s="53"/>
      <c r="G4" s="56"/>
      <c r="H4" s="55" t="s">
        <v>411</v>
      </c>
      <c r="I4" s="53"/>
      <c r="J4" s="53"/>
      <c r="K4" s="53"/>
      <c r="L4" s="53"/>
      <c r="M4" s="56"/>
      <c r="N4" s="294" t="s">
        <v>410</v>
      </c>
      <c r="O4" s="295"/>
      <c r="P4" s="295"/>
      <c r="Q4" s="295"/>
      <c r="R4" s="295"/>
      <c r="S4" s="296"/>
      <c r="T4" s="294" t="s">
        <v>416</v>
      </c>
      <c r="U4" s="295"/>
      <c r="V4" s="295"/>
      <c r="W4" s="295"/>
      <c r="X4" s="295"/>
      <c r="Y4" s="296"/>
      <c r="Z4" s="294" t="s">
        <v>416</v>
      </c>
      <c r="AA4" s="295"/>
      <c r="AB4" s="295"/>
      <c r="AC4" s="295"/>
      <c r="AD4" s="295"/>
      <c r="AE4" s="296"/>
      <c r="AF4" s="294" t="s">
        <v>416</v>
      </c>
      <c r="AG4" s="295"/>
      <c r="AH4" s="295"/>
      <c r="AI4" s="295"/>
      <c r="AJ4" s="295"/>
      <c r="AK4" s="296"/>
      <c r="AL4" s="55" t="s">
        <v>414</v>
      </c>
      <c r="AM4" s="53"/>
      <c r="AN4" s="53"/>
      <c r="AO4" s="53"/>
      <c r="AP4" s="53"/>
      <c r="AQ4" s="56"/>
      <c r="AR4" s="294" t="s">
        <v>422</v>
      </c>
      <c r="AS4" s="295"/>
      <c r="AT4" s="295"/>
      <c r="AU4" s="295"/>
      <c r="AV4" s="295"/>
      <c r="AW4" s="296"/>
    </row>
    <row r="5" spans="1:50" s="47" customFormat="1" ht="24.75" customHeight="1" x14ac:dyDescent="0.2">
      <c r="A5" s="25" t="s">
        <v>413</v>
      </c>
      <c r="B5" s="55">
        <v>539480</v>
      </c>
      <c r="C5" s="53"/>
      <c r="D5" s="53"/>
      <c r="E5" s="53"/>
      <c r="F5" s="53"/>
      <c r="G5" s="56"/>
      <c r="H5" s="55">
        <v>539487</v>
      </c>
      <c r="I5" s="53"/>
      <c r="J5" s="53"/>
      <c r="K5" s="53"/>
      <c r="L5" s="53"/>
      <c r="M5" s="56"/>
      <c r="N5" s="294">
        <v>539784</v>
      </c>
      <c r="O5" s="295"/>
      <c r="P5" s="295"/>
      <c r="Q5" s="295"/>
      <c r="R5" s="295"/>
      <c r="S5" s="296"/>
      <c r="T5" s="294" t="s">
        <v>416</v>
      </c>
      <c r="U5" s="295"/>
      <c r="V5" s="295"/>
      <c r="W5" s="295"/>
      <c r="X5" s="295"/>
      <c r="Y5" s="296"/>
      <c r="Z5" s="294" t="s">
        <v>416</v>
      </c>
      <c r="AA5" s="295"/>
      <c r="AB5" s="295"/>
      <c r="AC5" s="295"/>
      <c r="AD5" s="295"/>
      <c r="AE5" s="296"/>
      <c r="AF5" s="294" t="s">
        <v>416</v>
      </c>
      <c r="AG5" s="295"/>
      <c r="AH5" s="295"/>
      <c r="AI5" s="295"/>
      <c r="AJ5" s="295"/>
      <c r="AK5" s="296"/>
      <c r="AL5" s="294" t="s">
        <v>416</v>
      </c>
      <c r="AM5" s="295"/>
      <c r="AN5" s="295"/>
      <c r="AO5" s="295"/>
      <c r="AP5" s="295"/>
      <c r="AQ5" s="296"/>
      <c r="AR5" s="294">
        <v>544123</v>
      </c>
      <c r="AS5" s="295"/>
      <c r="AT5" s="295"/>
      <c r="AU5" s="295"/>
      <c r="AV5" s="295"/>
      <c r="AW5" s="296"/>
      <c r="AX5" s="57"/>
    </row>
    <row r="6" spans="1:50" x14ac:dyDescent="0.25">
      <c r="A6" s="8" t="s">
        <v>382</v>
      </c>
      <c r="B6" s="333" t="s">
        <v>383</v>
      </c>
      <c r="C6" s="334"/>
      <c r="D6" s="334"/>
      <c r="E6" s="334"/>
      <c r="F6" s="334"/>
      <c r="G6" s="335"/>
      <c r="H6" s="333" t="s">
        <v>383</v>
      </c>
      <c r="I6" s="334"/>
      <c r="J6" s="334"/>
      <c r="K6" s="334"/>
      <c r="L6" s="334"/>
      <c r="M6" s="335"/>
      <c r="N6" s="333" t="s">
        <v>383</v>
      </c>
      <c r="O6" s="334"/>
      <c r="P6" s="334"/>
      <c r="Q6" s="334"/>
      <c r="R6" s="334"/>
      <c r="S6" s="335"/>
      <c r="T6" s="333" t="s">
        <v>20</v>
      </c>
      <c r="U6" s="334"/>
      <c r="V6" s="334"/>
      <c r="W6" s="334"/>
      <c r="X6" s="334"/>
      <c r="Y6" s="335"/>
      <c r="Z6" s="333" t="s">
        <v>20</v>
      </c>
      <c r="AA6" s="334"/>
      <c r="AB6" s="334"/>
      <c r="AC6" s="334"/>
      <c r="AD6" s="334"/>
      <c r="AE6" s="335"/>
      <c r="AF6" s="333" t="s">
        <v>20</v>
      </c>
      <c r="AG6" s="334"/>
      <c r="AH6" s="334"/>
      <c r="AI6" s="334"/>
      <c r="AJ6" s="334"/>
      <c r="AK6" s="335"/>
      <c r="AL6" s="333" t="s">
        <v>415</v>
      </c>
      <c r="AM6" s="334"/>
      <c r="AN6" s="334"/>
      <c r="AO6" s="334"/>
      <c r="AP6" s="334"/>
      <c r="AQ6" s="335"/>
      <c r="AR6" s="333" t="s">
        <v>383</v>
      </c>
      <c r="AS6" s="334"/>
      <c r="AT6" s="334"/>
      <c r="AU6" s="334"/>
      <c r="AV6" s="334"/>
      <c r="AW6" s="335"/>
    </row>
    <row r="7" spans="1:50" x14ac:dyDescent="0.25">
      <c r="A7" s="8" t="s">
        <v>328</v>
      </c>
      <c r="B7" s="333" t="s">
        <v>39</v>
      </c>
      <c r="C7" s="334"/>
      <c r="D7" s="334"/>
      <c r="E7" s="334"/>
      <c r="F7" s="334"/>
      <c r="G7" s="335"/>
      <c r="H7" s="333" t="s">
        <v>25</v>
      </c>
      <c r="I7" s="334"/>
      <c r="J7" s="334"/>
      <c r="K7" s="334"/>
      <c r="L7" s="334"/>
      <c r="M7" s="335"/>
      <c r="N7" s="333" t="s">
        <v>26</v>
      </c>
      <c r="O7" s="334"/>
      <c r="P7" s="334"/>
      <c r="Q7" s="334"/>
      <c r="R7" s="334"/>
      <c r="S7" s="335"/>
      <c r="T7" s="333" t="s">
        <v>27</v>
      </c>
      <c r="U7" s="334"/>
      <c r="V7" s="334"/>
      <c r="W7" s="334"/>
      <c r="X7" s="334"/>
      <c r="Y7" s="335"/>
      <c r="Z7" s="333" t="s">
        <v>27</v>
      </c>
      <c r="AA7" s="334"/>
      <c r="AB7" s="334"/>
      <c r="AC7" s="334"/>
      <c r="AD7" s="334"/>
      <c r="AE7" s="335"/>
      <c r="AF7" s="309" t="s">
        <v>260</v>
      </c>
      <c r="AG7" s="310"/>
      <c r="AH7" s="310"/>
      <c r="AI7" s="310"/>
      <c r="AJ7" s="310"/>
      <c r="AK7" s="311"/>
      <c r="AL7" s="392" t="s">
        <v>38</v>
      </c>
      <c r="AM7" s="393"/>
      <c r="AN7" s="393"/>
      <c r="AO7" s="393"/>
      <c r="AP7" s="393"/>
      <c r="AQ7" s="394"/>
      <c r="AR7" s="333" t="s">
        <v>423</v>
      </c>
      <c r="AS7" s="334"/>
      <c r="AT7" s="334"/>
      <c r="AU7" s="334"/>
      <c r="AV7" s="334"/>
      <c r="AW7" s="335"/>
    </row>
    <row r="8" spans="1:50" x14ac:dyDescent="0.25">
      <c r="A8" s="8" t="s">
        <v>329</v>
      </c>
      <c r="B8" s="309" t="s">
        <v>17</v>
      </c>
      <c r="C8" s="310"/>
      <c r="D8" s="310"/>
      <c r="E8" s="310"/>
      <c r="F8" s="310"/>
      <c r="G8" s="311"/>
      <c r="H8" s="309" t="s">
        <v>17</v>
      </c>
      <c r="I8" s="310"/>
      <c r="J8" s="310"/>
      <c r="K8" s="310"/>
      <c r="L8" s="310"/>
      <c r="M8" s="311"/>
      <c r="N8" s="309" t="s">
        <v>17</v>
      </c>
      <c r="O8" s="310"/>
      <c r="P8" s="310"/>
      <c r="Q8" s="310"/>
      <c r="R8" s="310"/>
      <c r="S8" s="311"/>
      <c r="T8" s="333" t="s">
        <v>330</v>
      </c>
      <c r="U8" s="334"/>
      <c r="V8" s="334"/>
      <c r="W8" s="334"/>
      <c r="X8" s="334"/>
      <c r="Y8" s="335"/>
      <c r="Z8" s="333" t="s">
        <v>330</v>
      </c>
      <c r="AA8" s="334"/>
      <c r="AB8" s="334"/>
      <c r="AC8" s="334"/>
      <c r="AD8" s="334"/>
      <c r="AE8" s="335"/>
      <c r="AF8" s="333" t="s">
        <v>330</v>
      </c>
      <c r="AG8" s="334"/>
      <c r="AH8" s="334"/>
      <c r="AI8" s="334"/>
      <c r="AJ8" s="334"/>
      <c r="AK8" s="335"/>
      <c r="AL8" s="309" t="s">
        <v>17</v>
      </c>
      <c r="AM8" s="310"/>
      <c r="AN8" s="310"/>
      <c r="AO8" s="310"/>
      <c r="AP8" s="310"/>
      <c r="AQ8" s="311"/>
      <c r="AR8" s="309" t="s">
        <v>17</v>
      </c>
      <c r="AS8" s="310"/>
      <c r="AT8" s="310"/>
      <c r="AU8" s="310"/>
      <c r="AV8" s="310"/>
      <c r="AW8" s="311"/>
    </row>
    <row r="9" spans="1:50" x14ac:dyDescent="0.25">
      <c r="A9" s="48"/>
      <c r="B9" s="517"/>
      <c r="C9" s="517"/>
      <c r="D9" s="517"/>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517"/>
      <c r="AJ9" s="517"/>
      <c r="AK9" s="517"/>
      <c r="AL9" s="517"/>
      <c r="AM9" s="517"/>
      <c r="AN9" s="517"/>
      <c r="AO9" s="517"/>
      <c r="AP9" s="517"/>
      <c r="AQ9" s="517"/>
      <c r="AR9" s="517"/>
      <c r="AS9" s="517"/>
      <c r="AT9" s="517"/>
      <c r="AU9" s="517"/>
      <c r="AV9" s="517"/>
      <c r="AW9" s="517"/>
    </row>
    <row r="10" spans="1:50" x14ac:dyDescent="0.25">
      <c r="A10" s="187" t="s">
        <v>9</v>
      </c>
      <c r="B10" s="225">
        <v>834.29</v>
      </c>
      <c r="C10" s="226"/>
      <c r="D10" s="226"/>
      <c r="E10" s="226"/>
      <c r="F10" s="226"/>
      <c r="G10" s="227"/>
      <c r="H10" s="225">
        <v>829.07</v>
      </c>
      <c r="I10" s="226"/>
      <c r="J10" s="226"/>
      <c r="K10" s="226"/>
      <c r="L10" s="226"/>
      <c r="M10" s="227"/>
      <c r="N10" s="225">
        <v>720.4</v>
      </c>
      <c r="O10" s="226"/>
      <c r="P10" s="226"/>
      <c r="Q10" s="226"/>
      <c r="R10" s="226"/>
      <c r="S10" s="227"/>
      <c r="T10" s="225">
        <v>318.97000000000003</v>
      </c>
      <c r="U10" s="226"/>
      <c r="V10" s="226"/>
      <c r="W10" s="226"/>
      <c r="X10" s="226"/>
      <c r="Y10" s="227"/>
      <c r="Z10" s="225">
        <v>82.82</v>
      </c>
      <c r="AA10" s="226"/>
      <c r="AB10" s="226"/>
      <c r="AC10" s="226"/>
      <c r="AD10" s="226"/>
      <c r="AE10" s="227"/>
      <c r="AF10" s="225">
        <v>94.37</v>
      </c>
      <c r="AG10" s="226"/>
      <c r="AH10" s="226"/>
      <c r="AI10" s="226"/>
      <c r="AJ10" s="226"/>
      <c r="AK10" s="227"/>
      <c r="AL10" s="225">
        <v>2421.9</v>
      </c>
      <c r="AM10" s="226"/>
      <c r="AN10" s="226"/>
      <c r="AO10" s="226"/>
      <c r="AP10" s="226"/>
      <c r="AQ10" s="227"/>
      <c r="AR10" s="225">
        <v>692.99</v>
      </c>
      <c r="AS10" s="226"/>
      <c r="AT10" s="226"/>
      <c r="AU10" s="226"/>
      <c r="AV10" s="226"/>
      <c r="AW10" s="227"/>
    </row>
    <row r="11" spans="1:50" ht="15" customHeight="1" x14ac:dyDescent="0.25">
      <c r="A11" s="23"/>
      <c r="B11" s="350"/>
      <c r="C11" s="350"/>
      <c r="D11" s="350"/>
      <c r="E11" s="350"/>
      <c r="F11" s="350"/>
      <c r="G11" s="351"/>
      <c r="H11" s="350"/>
      <c r="I11" s="350"/>
      <c r="J11" s="350"/>
      <c r="K11" s="350"/>
      <c r="L11" s="350"/>
      <c r="M11" s="351"/>
      <c r="N11" s="350"/>
      <c r="O11" s="350"/>
      <c r="P11" s="350"/>
      <c r="Q11" s="350"/>
      <c r="R11" s="350"/>
      <c r="S11" s="351"/>
      <c r="T11" s="350"/>
      <c r="U11" s="350"/>
      <c r="V11" s="350"/>
      <c r="W11" s="350"/>
      <c r="X11" s="350"/>
      <c r="Y11" s="351"/>
      <c r="Z11" s="350"/>
      <c r="AA11" s="350"/>
      <c r="AB11" s="350"/>
      <c r="AC11" s="350"/>
      <c r="AD11" s="350"/>
      <c r="AE11" s="351"/>
      <c r="AF11" s="350"/>
      <c r="AG11" s="350"/>
      <c r="AH11" s="350"/>
      <c r="AI11" s="350"/>
      <c r="AJ11" s="350"/>
      <c r="AK11" s="351"/>
      <c r="AL11" s="350"/>
      <c r="AM11" s="350"/>
      <c r="AN11" s="350"/>
      <c r="AO11" s="350"/>
      <c r="AP11" s="350"/>
      <c r="AQ11" s="351"/>
      <c r="AR11" s="350"/>
      <c r="AS11" s="350"/>
      <c r="AT11" s="350"/>
      <c r="AU11" s="350"/>
      <c r="AV11" s="350"/>
      <c r="AW11" s="351"/>
    </row>
    <row r="12" spans="1:50" ht="112.5" customHeight="1" x14ac:dyDescent="0.25">
      <c r="A12" s="8" t="s">
        <v>10</v>
      </c>
      <c r="B12" s="273" t="s">
        <v>544</v>
      </c>
      <c r="C12" s="274"/>
      <c r="D12" s="274"/>
      <c r="E12" s="274"/>
      <c r="F12" s="274"/>
      <c r="G12" s="275"/>
      <c r="H12" s="339" t="s">
        <v>545</v>
      </c>
      <c r="I12" s="340"/>
      <c r="J12" s="340"/>
      <c r="K12" s="340"/>
      <c r="L12" s="340"/>
      <c r="M12" s="341"/>
      <c r="N12" s="339" t="s">
        <v>546</v>
      </c>
      <c r="O12" s="340"/>
      <c r="P12" s="340"/>
      <c r="Q12" s="340"/>
      <c r="R12" s="340"/>
      <c r="S12" s="341"/>
      <c r="T12" s="339" t="s">
        <v>547</v>
      </c>
      <c r="U12" s="340"/>
      <c r="V12" s="340"/>
      <c r="W12" s="340"/>
      <c r="X12" s="340"/>
      <c r="Y12" s="341"/>
      <c r="Z12" s="339" t="s">
        <v>548</v>
      </c>
      <c r="AA12" s="340"/>
      <c r="AB12" s="340"/>
      <c r="AC12" s="340"/>
      <c r="AD12" s="340"/>
      <c r="AE12" s="341"/>
      <c r="AF12" s="274" t="s">
        <v>549</v>
      </c>
      <c r="AG12" s="274"/>
      <c r="AH12" s="274"/>
      <c r="AI12" s="274"/>
      <c r="AJ12" s="274"/>
      <c r="AK12" s="275"/>
      <c r="AL12" s="273" t="s">
        <v>550</v>
      </c>
      <c r="AM12" s="274"/>
      <c r="AN12" s="274"/>
      <c r="AO12" s="274"/>
      <c r="AP12" s="274"/>
      <c r="AQ12" s="275"/>
      <c r="AR12" s="339" t="s">
        <v>551</v>
      </c>
      <c r="AS12" s="340"/>
      <c r="AT12" s="340"/>
      <c r="AU12" s="340"/>
      <c r="AV12" s="340"/>
      <c r="AW12" s="341"/>
    </row>
    <row r="13" spans="1:50" x14ac:dyDescent="0.25">
      <c r="A13" s="8"/>
      <c r="B13" s="336"/>
      <c r="C13" s="337"/>
      <c r="D13" s="337"/>
      <c r="E13" s="337"/>
      <c r="F13" s="337"/>
      <c r="G13" s="338"/>
      <c r="H13" s="336"/>
      <c r="I13" s="337"/>
      <c r="J13" s="337"/>
      <c r="K13" s="337"/>
      <c r="L13" s="337"/>
      <c r="M13" s="338"/>
      <c r="N13" s="336"/>
      <c r="O13" s="337"/>
      <c r="P13" s="337"/>
      <c r="Q13" s="337"/>
      <c r="R13" s="337"/>
      <c r="S13" s="338"/>
      <c r="T13" s="336"/>
      <c r="U13" s="337"/>
      <c r="V13" s="337"/>
      <c r="W13" s="337"/>
      <c r="X13" s="337"/>
      <c r="Y13" s="338"/>
      <c r="Z13" s="336"/>
      <c r="AA13" s="337"/>
      <c r="AB13" s="337"/>
      <c r="AC13" s="337"/>
      <c r="AD13" s="337"/>
      <c r="AE13" s="338"/>
      <c r="AF13" s="336"/>
      <c r="AG13" s="337"/>
      <c r="AH13" s="337"/>
      <c r="AI13" s="337"/>
      <c r="AJ13" s="337"/>
      <c r="AK13" s="338"/>
      <c r="AL13" s="336"/>
      <c r="AM13" s="337"/>
      <c r="AN13" s="337"/>
      <c r="AO13" s="337"/>
      <c r="AP13" s="337"/>
      <c r="AQ13" s="338"/>
      <c r="AR13" s="336"/>
      <c r="AS13" s="337"/>
      <c r="AT13" s="337"/>
      <c r="AU13" s="337"/>
      <c r="AV13" s="337"/>
      <c r="AW13" s="338"/>
    </row>
    <row r="14" spans="1:50" ht="42" customHeight="1" x14ac:dyDescent="0.25">
      <c r="A14" s="8" t="s">
        <v>74</v>
      </c>
      <c r="B14" s="330" t="s">
        <v>572</v>
      </c>
      <c r="C14" s="331"/>
      <c r="D14" s="331"/>
      <c r="E14" s="331"/>
      <c r="F14" s="331"/>
      <c r="G14" s="332"/>
      <c r="H14" s="330" t="s">
        <v>572</v>
      </c>
      <c r="I14" s="331"/>
      <c r="J14" s="331"/>
      <c r="K14" s="331"/>
      <c r="L14" s="331"/>
      <c r="M14" s="332"/>
      <c r="N14" s="330" t="s">
        <v>572</v>
      </c>
      <c r="O14" s="331"/>
      <c r="P14" s="331"/>
      <c r="Q14" s="331"/>
      <c r="R14" s="331"/>
      <c r="S14" s="332"/>
      <c r="T14" s="317" t="s">
        <v>572</v>
      </c>
      <c r="U14" s="318"/>
      <c r="V14" s="318"/>
      <c r="W14" s="318"/>
      <c r="X14" s="318"/>
      <c r="Y14" s="319"/>
      <c r="Z14" s="330" t="s">
        <v>574</v>
      </c>
      <c r="AA14" s="331"/>
      <c r="AB14" s="331"/>
      <c r="AC14" s="331"/>
      <c r="AD14" s="331"/>
      <c r="AE14" s="332"/>
      <c r="AF14" s="317" t="s">
        <v>573</v>
      </c>
      <c r="AG14" s="318"/>
      <c r="AH14" s="318"/>
      <c r="AI14" s="318"/>
      <c r="AJ14" s="318"/>
      <c r="AK14" s="319"/>
      <c r="AL14" s="330" t="s">
        <v>575</v>
      </c>
      <c r="AM14" s="331"/>
      <c r="AN14" s="331"/>
      <c r="AO14" s="331"/>
      <c r="AP14" s="331"/>
      <c r="AQ14" s="332"/>
      <c r="AR14" s="330" t="s">
        <v>576</v>
      </c>
      <c r="AS14" s="331"/>
      <c r="AT14" s="331"/>
      <c r="AU14" s="331"/>
      <c r="AV14" s="331"/>
      <c r="AW14" s="332"/>
    </row>
    <row r="15" spans="1:50" x14ac:dyDescent="0.25">
      <c r="A15" s="24"/>
      <c r="B15" s="336"/>
      <c r="C15" s="337"/>
      <c r="D15" s="337"/>
      <c r="E15" s="337"/>
      <c r="F15" s="337"/>
      <c r="G15" s="338"/>
      <c r="H15" s="336"/>
      <c r="I15" s="337"/>
      <c r="J15" s="337"/>
      <c r="K15" s="337"/>
      <c r="L15" s="337"/>
      <c r="M15" s="338"/>
      <c r="N15" s="336"/>
      <c r="O15" s="337"/>
      <c r="P15" s="337"/>
      <c r="Q15" s="337"/>
      <c r="R15" s="337"/>
      <c r="S15" s="338"/>
      <c r="T15" s="336"/>
      <c r="U15" s="337"/>
      <c r="V15" s="337"/>
      <c r="W15" s="337"/>
      <c r="X15" s="337"/>
      <c r="Y15" s="338"/>
      <c r="Z15" s="336"/>
      <c r="AA15" s="337"/>
      <c r="AB15" s="337"/>
      <c r="AC15" s="337"/>
      <c r="AD15" s="337"/>
      <c r="AE15" s="338"/>
      <c r="AF15" s="336"/>
      <c r="AG15" s="337"/>
      <c r="AH15" s="337"/>
      <c r="AI15" s="337"/>
      <c r="AJ15" s="337"/>
      <c r="AK15" s="338"/>
      <c r="AL15" s="336"/>
      <c r="AM15" s="337"/>
      <c r="AN15" s="337"/>
      <c r="AO15" s="337"/>
      <c r="AP15" s="337"/>
      <c r="AQ15" s="338"/>
      <c r="AR15" s="336"/>
      <c r="AS15" s="337"/>
      <c r="AT15" s="337"/>
      <c r="AU15" s="337"/>
      <c r="AV15" s="337"/>
      <c r="AW15" s="338"/>
    </row>
    <row r="16" spans="1:50" x14ac:dyDescent="0.25">
      <c r="A16" s="187" t="s">
        <v>75</v>
      </c>
      <c r="B16" s="225">
        <v>0.13189699999999999</v>
      </c>
      <c r="C16" s="226"/>
      <c r="D16" s="226"/>
      <c r="E16" s="226"/>
      <c r="F16" s="226"/>
      <c r="G16" s="227"/>
      <c r="H16" s="225">
        <v>6.8090999999999999E-2</v>
      </c>
      <c r="I16" s="226"/>
      <c r="J16" s="226"/>
      <c r="K16" s="226"/>
      <c r="L16" s="226"/>
      <c r="M16" s="227"/>
      <c r="N16" s="225">
        <v>7.0324999999999999E-2</v>
      </c>
      <c r="O16" s="226"/>
      <c r="P16" s="226"/>
      <c r="Q16" s="226"/>
      <c r="R16" s="226"/>
      <c r="S16" s="227"/>
      <c r="T16" s="225">
        <v>0.106585</v>
      </c>
      <c r="U16" s="226"/>
      <c r="V16" s="226"/>
      <c r="W16" s="226"/>
      <c r="X16" s="226"/>
      <c r="Y16" s="227"/>
      <c r="Z16" s="225">
        <v>0.105615</v>
      </c>
      <c r="AA16" s="226"/>
      <c r="AB16" s="226"/>
      <c r="AC16" s="226"/>
      <c r="AD16" s="226"/>
      <c r="AE16" s="227"/>
      <c r="AF16" s="225">
        <v>0.50438400000000005</v>
      </c>
      <c r="AG16" s="226"/>
      <c r="AH16" s="226"/>
      <c r="AI16" s="226"/>
      <c r="AJ16" s="226"/>
      <c r="AK16" s="227"/>
      <c r="AL16" s="518" t="s">
        <v>425</v>
      </c>
      <c r="AM16" s="337"/>
      <c r="AN16" s="337"/>
      <c r="AO16" s="337"/>
      <c r="AP16" s="337"/>
      <c r="AQ16" s="338"/>
      <c r="AR16" s="523">
        <v>0.35483599999999998</v>
      </c>
      <c r="AS16" s="226"/>
      <c r="AT16" s="226"/>
      <c r="AU16" s="226"/>
      <c r="AV16" s="226"/>
      <c r="AW16" s="227"/>
      <c r="AX16" s="5" t="s">
        <v>333</v>
      </c>
    </row>
    <row r="17" spans="1:51" x14ac:dyDescent="0.25">
      <c r="A17" s="25"/>
      <c r="B17" s="336"/>
      <c r="C17" s="337"/>
      <c r="D17" s="337"/>
      <c r="E17" s="337"/>
      <c r="F17" s="337"/>
      <c r="G17" s="338"/>
      <c r="H17" s="336"/>
      <c r="I17" s="337"/>
      <c r="J17" s="337"/>
      <c r="K17" s="337"/>
      <c r="L17" s="337"/>
      <c r="M17" s="338"/>
      <c r="N17" s="336"/>
      <c r="O17" s="337"/>
      <c r="P17" s="337"/>
      <c r="Q17" s="337"/>
      <c r="R17" s="337"/>
      <c r="S17" s="338"/>
      <c r="T17" s="336"/>
      <c r="U17" s="337"/>
      <c r="V17" s="337"/>
      <c r="W17" s="337"/>
      <c r="X17" s="337"/>
      <c r="Y17" s="338"/>
      <c r="Z17" s="336"/>
      <c r="AA17" s="337"/>
      <c r="AB17" s="337"/>
      <c r="AC17" s="337"/>
      <c r="AD17" s="337"/>
      <c r="AE17" s="338"/>
      <c r="AF17" s="336"/>
      <c r="AG17" s="337"/>
      <c r="AH17" s="337"/>
      <c r="AI17" s="337"/>
      <c r="AJ17" s="337"/>
      <c r="AK17" s="338"/>
      <c r="AL17" s="336"/>
      <c r="AM17" s="337"/>
      <c r="AN17" s="337"/>
      <c r="AO17" s="337"/>
      <c r="AP17" s="337"/>
      <c r="AQ17" s="338"/>
      <c r="AR17" s="336"/>
      <c r="AS17" s="337"/>
      <c r="AT17" s="337"/>
      <c r="AU17" s="337"/>
      <c r="AV17" s="337"/>
      <c r="AW17" s="338"/>
    </row>
    <row r="18" spans="1:51" x14ac:dyDescent="0.25">
      <c r="A18" s="22" t="s">
        <v>480</v>
      </c>
      <c r="B18" s="336"/>
      <c r="C18" s="337"/>
      <c r="D18" s="337"/>
      <c r="E18" s="337"/>
      <c r="F18" s="337"/>
      <c r="G18" s="338"/>
      <c r="H18" s="336"/>
      <c r="I18" s="337"/>
      <c r="J18" s="337"/>
      <c r="K18" s="337"/>
      <c r="L18" s="337"/>
      <c r="M18" s="338"/>
      <c r="N18" s="336"/>
      <c r="O18" s="337"/>
      <c r="P18" s="337"/>
      <c r="Q18" s="337"/>
      <c r="R18" s="337"/>
      <c r="S18" s="338"/>
      <c r="T18" s="336"/>
      <c r="U18" s="337"/>
      <c r="V18" s="337"/>
      <c r="W18" s="337"/>
      <c r="X18" s="337"/>
      <c r="Y18" s="338"/>
      <c r="Z18" s="336"/>
      <c r="AA18" s="337"/>
      <c r="AB18" s="337"/>
      <c r="AC18" s="337"/>
      <c r="AD18" s="337"/>
      <c r="AE18" s="338"/>
      <c r="AF18" s="336"/>
      <c r="AG18" s="337"/>
      <c r="AH18" s="337"/>
      <c r="AI18" s="337"/>
      <c r="AJ18" s="337"/>
      <c r="AK18" s="338"/>
      <c r="AL18" s="336"/>
      <c r="AM18" s="337"/>
      <c r="AN18" s="337"/>
      <c r="AO18" s="337"/>
      <c r="AP18" s="337"/>
      <c r="AQ18" s="338"/>
      <c r="AR18" s="336"/>
      <c r="AS18" s="337"/>
      <c r="AT18" s="337"/>
      <c r="AU18" s="337"/>
      <c r="AV18" s="337"/>
      <c r="AW18" s="338"/>
    </row>
    <row r="19" spans="1:51" x14ac:dyDescent="0.25">
      <c r="A19" s="26"/>
      <c r="B19" s="294" t="s">
        <v>2</v>
      </c>
      <c r="C19" s="295"/>
      <c r="D19" s="296"/>
      <c r="E19" s="320" t="s">
        <v>3</v>
      </c>
      <c r="F19" s="321"/>
      <c r="G19" s="322"/>
      <c r="H19" s="294" t="s">
        <v>2</v>
      </c>
      <c r="I19" s="295"/>
      <c r="J19" s="296"/>
      <c r="K19" s="320" t="s">
        <v>3</v>
      </c>
      <c r="L19" s="321"/>
      <c r="M19" s="322"/>
      <c r="N19" s="294" t="s">
        <v>2</v>
      </c>
      <c r="O19" s="295"/>
      <c r="P19" s="296"/>
      <c r="Q19" s="320" t="s">
        <v>3</v>
      </c>
      <c r="R19" s="321"/>
      <c r="S19" s="322"/>
      <c r="T19" s="294" t="s">
        <v>2</v>
      </c>
      <c r="U19" s="295"/>
      <c r="V19" s="296"/>
      <c r="W19" s="320" t="s">
        <v>3</v>
      </c>
      <c r="X19" s="321"/>
      <c r="Y19" s="322"/>
      <c r="Z19" s="294" t="s">
        <v>2</v>
      </c>
      <c r="AA19" s="295"/>
      <c r="AB19" s="296"/>
      <c r="AC19" s="320" t="s">
        <v>3</v>
      </c>
      <c r="AD19" s="321"/>
      <c r="AE19" s="322"/>
      <c r="AF19" s="295" t="s">
        <v>2</v>
      </c>
      <c r="AG19" s="295"/>
      <c r="AH19" s="296"/>
      <c r="AI19" s="320" t="s">
        <v>3</v>
      </c>
      <c r="AJ19" s="321"/>
      <c r="AK19" s="322"/>
      <c r="AL19" s="294" t="s">
        <v>2</v>
      </c>
      <c r="AM19" s="295"/>
      <c r="AN19" s="296"/>
      <c r="AO19" s="320" t="s">
        <v>3</v>
      </c>
      <c r="AP19" s="321"/>
      <c r="AQ19" s="322"/>
      <c r="AR19" s="294" t="s">
        <v>2</v>
      </c>
      <c r="AS19" s="295"/>
      <c r="AT19" s="296"/>
      <c r="AU19" s="320" t="s">
        <v>3</v>
      </c>
      <c r="AV19" s="321"/>
      <c r="AW19" s="322"/>
    </row>
    <row r="20" spans="1:51" x14ac:dyDescent="0.25">
      <c r="A20" s="187" t="s">
        <v>50</v>
      </c>
      <c r="B20" s="225">
        <v>0.06</v>
      </c>
      <c r="C20" s="226"/>
      <c r="D20" s="227"/>
      <c r="E20" s="225">
        <v>0</v>
      </c>
      <c r="F20" s="226"/>
      <c r="G20" s="227"/>
      <c r="H20" s="225">
        <v>0.1</v>
      </c>
      <c r="I20" s="226"/>
      <c r="J20" s="227"/>
      <c r="K20" s="225" t="s">
        <v>20</v>
      </c>
      <c r="L20" s="226"/>
      <c r="M20" s="227"/>
      <c r="N20" s="225">
        <v>0.25</v>
      </c>
      <c r="O20" s="226"/>
      <c r="P20" s="227"/>
      <c r="Q20" s="225" t="s">
        <v>20</v>
      </c>
      <c r="R20" s="226"/>
      <c r="S20" s="227"/>
      <c r="T20" s="225">
        <v>1</v>
      </c>
      <c r="U20" s="226"/>
      <c r="V20" s="227"/>
      <c r="W20" s="225">
        <v>0.17</v>
      </c>
      <c r="X20" s="226"/>
      <c r="Y20" s="227"/>
      <c r="Z20" s="225">
        <v>1</v>
      </c>
      <c r="AA20" s="226"/>
      <c r="AB20" s="227"/>
      <c r="AC20" s="225">
        <v>0.3</v>
      </c>
      <c r="AD20" s="226"/>
      <c r="AE20" s="227"/>
      <c r="AF20" s="225">
        <v>0.88</v>
      </c>
      <c r="AG20" s="226"/>
      <c r="AH20" s="227"/>
      <c r="AI20" s="225">
        <v>0.3</v>
      </c>
      <c r="AJ20" s="226"/>
      <c r="AK20" s="227"/>
      <c r="AL20" s="225">
        <v>0.15</v>
      </c>
      <c r="AM20" s="226"/>
      <c r="AN20" s="227"/>
      <c r="AO20" s="225" t="s">
        <v>20</v>
      </c>
      <c r="AP20" s="226"/>
      <c r="AQ20" s="227"/>
      <c r="AR20" s="225">
        <v>0.15</v>
      </c>
      <c r="AS20" s="226"/>
      <c r="AT20" s="227"/>
      <c r="AU20" s="225" t="s">
        <v>20</v>
      </c>
      <c r="AV20" s="226"/>
      <c r="AW20" s="227"/>
      <c r="AY20" s="5" t="s">
        <v>333</v>
      </c>
    </row>
    <row r="21" spans="1:51" x14ac:dyDescent="0.25">
      <c r="A21" s="187" t="s">
        <v>51</v>
      </c>
      <c r="B21" s="225">
        <v>0</v>
      </c>
      <c r="C21" s="226"/>
      <c r="D21" s="227"/>
      <c r="E21" s="225">
        <v>0</v>
      </c>
      <c r="F21" s="226"/>
      <c r="G21" s="227"/>
      <c r="H21" s="225">
        <v>0</v>
      </c>
      <c r="I21" s="226"/>
      <c r="J21" s="227"/>
      <c r="K21" s="225" t="s">
        <v>20</v>
      </c>
      <c r="L21" s="226"/>
      <c r="M21" s="227"/>
      <c r="N21" s="225">
        <v>0</v>
      </c>
      <c r="O21" s="226"/>
      <c r="P21" s="227"/>
      <c r="Q21" s="225" t="s">
        <v>20</v>
      </c>
      <c r="R21" s="226"/>
      <c r="S21" s="227"/>
      <c r="T21" s="225">
        <v>0</v>
      </c>
      <c r="U21" s="226"/>
      <c r="V21" s="227"/>
      <c r="W21" s="225">
        <v>0</v>
      </c>
      <c r="X21" s="226"/>
      <c r="Y21" s="227"/>
      <c r="Z21" s="225">
        <v>0</v>
      </c>
      <c r="AA21" s="226"/>
      <c r="AB21" s="227"/>
      <c r="AC21" s="225">
        <v>0</v>
      </c>
      <c r="AD21" s="226"/>
      <c r="AE21" s="227"/>
      <c r="AF21" s="225">
        <v>0</v>
      </c>
      <c r="AG21" s="226"/>
      <c r="AH21" s="227"/>
      <c r="AI21" s="225">
        <v>0</v>
      </c>
      <c r="AJ21" s="226"/>
      <c r="AK21" s="227"/>
      <c r="AL21" s="225">
        <v>0</v>
      </c>
      <c r="AM21" s="226"/>
      <c r="AN21" s="227"/>
      <c r="AO21" s="225" t="s">
        <v>20</v>
      </c>
      <c r="AP21" s="226"/>
      <c r="AQ21" s="227"/>
      <c r="AR21" s="225">
        <v>0</v>
      </c>
      <c r="AS21" s="226"/>
      <c r="AT21" s="227"/>
      <c r="AU21" s="225" t="s">
        <v>20</v>
      </c>
      <c r="AV21" s="226"/>
      <c r="AW21" s="227"/>
    </row>
    <row r="22" spans="1:51" x14ac:dyDescent="0.25">
      <c r="A22" s="187" t="s">
        <v>52</v>
      </c>
      <c r="B22" s="225">
        <v>0</v>
      </c>
      <c r="C22" s="226"/>
      <c r="D22" s="227"/>
      <c r="E22" s="225">
        <v>0</v>
      </c>
      <c r="F22" s="226"/>
      <c r="G22" s="227"/>
      <c r="H22" s="225">
        <v>0</v>
      </c>
      <c r="I22" s="226"/>
      <c r="J22" s="227"/>
      <c r="K22" s="225" t="s">
        <v>20</v>
      </c>
      <c r="L22" s="226"/>
      <c r="M22" s="227"/>
      <c r="N22" s="225">
        <v>0</v>
      </c>
      <c r="O22" s="226"/>
      <c r="P22" s="227"/>
      <c r="Q22" s="225" t="s">
        <v>20</v>
      </c>
      <c r="R22" s="226"/>
      <c r="S22" s="227"/>
      <c r="T22" s="225">
        <v>0</v>
      </c>
      <c r="U22" s="226"/>
      <c r="V22" s="227"/>
      <c r="W22" s="225">
        <v>0</v>
      </c>
      <c r="X22" s="226"/>
      <c r="Y22" s="227"/>
      <c r="Z22" s="225">
        <v>0.05</v>
      </c>
      <c r="AA22" s="226"/>
      <c r="AB22" s="227"/>
      <c r="AC22" s="225">
        <v>0.05</v>
      </c>
      <c r="AD22" s="226"/>
      <c r="AE22" s="227"/>
      <c r="AF22" s="225">
        <v>0</v>
      </c>
      <c r="AG22" s="226"/>
      <c r="AH22" s="227"/>
      <c r="AI22" s="225">
        <v>0</v>
      </c>
      <c r="AJ22" s="226"/>
      <c r="AK22" s="227"/>
      <c r="AL22" s="225">
        <v>0</v>
      </c>
      <c r="AM22" s="226"/>
      <c r="AN22" s="227"/>
      <c r="AO22" s="225" t="s">
        <v>20</v>
      </c>
      <c r="AP22" s="226"/>
      <c r="AQ22" s="227"/>
      <c r="AR22" s="225">
        <v>0</v>
      </c>
      <c r="AS22" s="226"/>
      <c r="AT22" s="227"/>
      <c r="AU22" s="225" t="s">
        <v>20</v>
      </c>
      <c r="AV22" s="226"/>
      <c r="AW22" s="227"/>
      <c r="AX22" s="5" t="s">
        <v>333</v>
      </c>
    </row>
    <row r="23" spans="1:51" x14ac:dyDescent="0.25">
      <c r="A23" s="187" t="s">
        <v>55</v>
      </c>
      <c r="B23" s="225">
        <v>0</v>
      </c>
      <c r="C23" s="226"/>
      <c r="D23" s="227"/>
      <c r="E23" s="225">
        <v>0</v>
      </c>
      <c r="F23" s="226"/>
      <c r="G23" s="227"/>
      <c r="H23" s="225">
        <v>0</v>
      </c>
      <c r="I23" s="226"/>
      <c r="J23" s="227"/>
      <c r="K23" s="225" t="s">
        <v>20</v>
      </c>
      <c r="L23" s="226"/>
      <c r="M23" s="227"/>
      <c r="N23" s="225">
        <v>0.03</v>
      </c>
      <c r="O23" s="226"/>
      <c r="P23" s="227"/>
      <c r="Q23" s="225" t="s">
        <v>20</v>
      </c>
      <c r="R23" s="226"/>
      <c r="S23" s="227"/>
      <c r="T23" s="225">
        <v>0.01</v>
      </c>
      <c r="U23" s="226"/>
      <c r="V23" s="227"/>
      <c r="W23" s="225">
        <v>0.01</v>
      </c>
      <c r="X23" s="226"/>
      <c r="Y23" s="227"/>
      <c r="Z23" s="225">
        <v>0.03</v>
      </c>
      <c r="AA23" s="226"/>
      <c r="AB23" s="227"/>
      <c r="AC23" s="225">
        <v>0.03</v>
      </c>
      <c r="AD23" s="226"/>
      <c r="AE23" s="227"/>
      <c r="AF23" s="225">
        <v>0.02</v>
      </c>
      <c r="AG23" s="226"/>
      <c r="AH23" s="227"/>
      <c r="AI23" s="225">
        <v>0.02</v>
      </c>
      <c r="AJ23" s="226"/>
      <c r="AK23" s="227"/>
      <c r="AL23" s="225">
        <v>0.01</v>
      </c>
      <c r="AM23" s="226"/>
      <c r="AN23" s="227"/>
      <c r="AO23" s="225" t="s">
        <v>20</v>
      </c>
      <c r="AP23" s="226"/>
      <c r="AQ23" s="227"/>
      <c r="AR23" s="225">
        <v>0.01</v>
      </c>
      <c r="AS23" s="226"/>
      <c r="AT23" s="227"/>
      <c r="AU23" s="225" t="s">
        <v>20</v>
      </c>
      <c r="AV23" s="226"/>
      <c r="AW23" s="227"/>
    </row>
    <row r="24" spans="1:51" x14ac:dyDescent="0.25">
      <c r="A24" s="166" t="s">
        <v>49</v>
      </c>
      <c r="B24" s="225">
        <f>SUM(B20:D23)</f>
        <v>0.06</v>
      </c>
      <c r="C24" s="226"/>
      <c r="D24" s="227"/>
      <c r="E24" s="225">
        <f>SUM(E20:G23)</f>
        <v>0</v>
      </c>
      <c r="F24" s="226"/>
      <c r="G24" s="227"/>
      <c r="H24" s="225">
        <f>SUM(H20:J23)</f>
        <v>0.1</v>
      </c>
      <c r="I24" s="226"/>
      <c r="J24" s="227"/>
      <c r="K24" s="225" t="s">
        <v>20</v>
      </c>
      <c r="L24" s="226"/>
      <c r="M24" s="227"/>
      <c r="N24" s="225">
        <f>SUM(N20:P23)</f>
        <v>0.28000000000000003</v>
      </c>
      <c r="O24" s="226"/>
      <c r="P24" s="227"/>
      <c r="Q24" s="225" t="s">
        <v>20</v>
      </c>
      <c r="R24" s="226"/>
      <c r="S24" s="227"/>
      <c r="T24" s="225">
        <f>SUM(T20:V23)</f>
        <v>1.01</v>
      </c>
      <c r="U24" s="226"/>
      <c r="V24" s="227"/>
      <c r="W24" s="225">
        <f>SUM(W20:Y23)</f>
        <v>0.18000000000000002</v>
      </c>
      <c r="X24" s="226"/>
      <c r="Y24" s="227"/>
      <c r="Z24" s="225">
        <f>SUM(Z20:AB23)</f>
        <v>1.08</v>
      </c>
      <c r="AA24" s="226"/>
      <c r="AB24" s="227"/>
      <c r="AC24" s="225">
        <f>SUM(AC20:AE23)</f>
        <v>0.38</v>
      </c>
      <c r="AD24" s="226"/>
      <c r="AE24" s="227"/>
      <c r="AF24" s="225">
        <f>SUM(AF20:AH23)</f>
        <v>0.9</v>
      </c>
      <c r="AG24" s="226"/>
      <c r="AH24" s="227"/>
      <c r="AI24" s="225">
        <f>SUM(AI20:AK23)</f>
        <v>0.32</v>
      </c>
      <c r="AJ24" s="226"/>
      <c r="AK24" s="227"/>
      <c r="AL24" s="225">
        <f>SUM(AL20:AN23)</f>
        <v>0.16</v>
      </c>
      <c r="AM24" s="226"/>
      <c r="AN24" s="227"/>
      <c r="AO24" s="225" t="s">
        <v>20</v>
      </c>
      <c r="AP24" s="226"/>
      <c r="AQ24" s="227"/>
      <c r="AR24" s="225">
        <f>SUM(AR20:AT23)</f>
        <v>0.16</v>
      </c>
      <c r="AS24" s="226"/>
      <c r="AT24" s="227"/>
      <c r="AU24" s="225" t="s">
        <v>20</v>
      </c>
      <c r="AV24" s="226"/>
      <c r="AW24" s="227"/>
    </row>
    <row r="25" spans="1:51" x14ac:dyDescent="0.25">
      <c r="A25" s="24"/>
      <c r="B25" s="336"/>
      <c r="C25" s="337"/>
      <c r="D25" s="337"/>
      <c r="E25" s="337"/>
      <c r="F25" s="337"/>
      <c r="G25" s="338"/>
      <c r="H25" s="336"/>
      <c r="I25" s="337"/>
      <c r="J25" s="337"/>
      <c r="K25" s="337"/>
      <c r="L25" s="337"/>
      <c r="M25" s="338"/>
      <c r="N25" s="336"/>
      <c r="O25" s="337"/>
      <c r="P25" s="337"/>
      <c r="Q25" s="337"/>
      <c r="R25" s="337"/>
      <c r="S25" s="338"/>
      <c r="T25" s="336"/>
      <c r="U25" s="337"/>
      <c r="V25" s="337"/>
      <c r="W25" s="337"/>
      <c r="X25" s="337"/>
      <c r="Y25" s="338"/>
      <c r="Z25" s="336"/>
      <c r="AA25" s="337"/>
      <c r="AB25" s="337"/>
      <c r="AC25" s="337"/>
      <c r="AD25" s="337"/>
      <c r="AE25" s="338"/>
      <c r="AF25" s="336"/>
      <c r="AG25" s="337"/>
      <c r="AH25" s="337"/>
      <c r="AI25" s="337"/>
      <c r="AJ25" s="337"/>
      <c r="AK25" s="338"/>
      <c r="AL25" s="336"/>
      <c r="AM25" s="337"/>
      <c r="AN25" s="337"/>
      <c r="AO25" s="337"/>
      <c r="AP25" s="337"/>
      <c r="AQ25" s="338"/>
      <c r="AR25" s="336"/>
      <c r="AS25" s="337"/>
      <c r="AT25" s="337"/>
      <c r="AU25" s="337"/>
      <c r="AV25" s="337"/>
      <c r="AW25" s="338"/>
    </row>
    <row r="26" spans="1:51" x14ac:dyDescent="0.25">
      <c r="A26" s="342" t="s">
        <v>11</v>
      </c>
      <c r="B26" s="329" t="s">
        <v>4</v>
      </c>
      <c r="C26" s="260"/>
      <c r="D26" s="261"/>
      <c r="E26" s="329" t="s">
        <v>356</v>
      </c>
      <c r="F26" s="260"/>
      <c r="G26" s="261"/>
      <c r="H26" s="329" t="s">
        <v>4</v>
      </c>
      <c r="I26" s="260"/>
      <c r="J26" s="261"/>
      <c r="K26" s="329" t="s">
        <v>356</v>
      </c>
      <c r="L26" s="260"/>
      <c r="M26" s="261"/>
      <c r="N26" s="329" t="s">
        <v>4</v>
      </c>
      <c r="O26" s="260"/>
      <c r="P26" s="261"/>
      <c r="Q26" s="329" t="s">
        <v>356</v>
      </c>
      <c r="R26" s="260"/>
      <c r="S26" s="261"/>
      <c r="T26" s="329" t="s">
        <v>4</v>
      </c>
      <c r="U26" s="260"/>
      <c r="V26" s="261"/>
      <c r="W26" s="329" t="s">
        <v>356</v>
      </c>
      <c r="X26" s="260"/>
      <c r="Y26" s="261"/>
      <c r="Z26" s="329" t="s">
        <v>4</v>
      </c>
      <c r="AA26" s="260"/>
      <c r="AB26" s="261"/>
      <c r="AC26" s="329" t="s">
        <v>356</v>
      </c>
      <c r="AD26" s="260"/>
      <c r="AE26" s="261"/>
      <c r="AF26" s="259" t="s">
        <v>4</v>
      </c>
      <c r="AG26" s="262"/>
      <c r="AH26" s="263"/>
      <c r="AI26" s="259" t="s">
        <v>356</v>
      </c>
      <c r="AJ26" s="262"/>
      <c r="AK26" s="262"/>
      <c r="AL26" s="491" t="s">
        <v>4</v>
      </c>
      <c r="AM26" s="491"/>
      <c r="AN26" s="491"/>
      <c r="AO26" s="491" t="s">
        <v>356</v>
      </c>
      <c r="AP26" s="491"/>
      <c r="AQ26" s="491"/>
      <c r="AR26" s="329" t="s">
        <v>4</v>
      </c>
      <c r="AS26" s="260"/>
      <c r="AT26" s="261"/>
      <c r="AU26" s="329" t="s">
        <v>356</v>
      </c>
      <c r="AV26" s="260"/>
      <c r="AW26" s="261"/>
    </row>
    <row r="27" spans="1:51" ht="15" customHeight="1" x14ac:dyDescent="0.25">
      <c r="A27" s="343"/>
      <c r="B27" s="219" t="s">
        <v>181</v>
      </c>
      <c r="C27" s="220"/>
      <c r="D27" s="221"/>
      <c r="E27" s="218">
        <v>12.1038</v>
      </c>
      <c r="F27" s="218"/>
      <c r="G27" s="218"/>
      <c r="H27" s="219" t="s">
        <v>181</v>
      </c>
      <c r="I27" s="220"/>
      <c r="J27" s="221"/>
      <c r="K27" s="218">
        <v>14.2836</v>
      </c>
      <c r="L27" s="218"/>
      <c r="M27" s="218"/>
      <c r="N27" s="219" t="s">
        <v>181</v>
      </c>
      <c r="O27" s="220"/>
      <c r="P27" s="221"/>
      <c r="Q27" s="218">
        <v>9.8838000000000008</v>
      </c>
      <c r="R27" s="218"/>
      <c r="S27" s="218"/>
      <c r="T27" s="219" t="s">
        <v>181</v>
      </c>
      <c r="U27" s="220"/>
      <c r="V27" s="221"/>
      <c r="W27" s="218">
        <v>12.0618</v>
      </c>
      <c r="X27" s="218"/>
      <c r="Y27" s="218"/>
      <c r="Z27" s="219" t="s">
        <v>181</v>
      </c>
      <c r="AA27" s="220"/>
      <c r="AB27" s="221"/>
      <c r="AC27" s="218">
        <v>14.317600000000001</v>
      </c>
      <c r="AD27" s="218"/>
      <c r="AE27" s="218"/>
      <c r="AF27" s="219" t="s">
        <v>336</v>
      </c>
      <c r="AG27" s="220"/>
      <c r="AH27" s="221"/>
      <c r="AI27" s="218">
        <v>4.3109999999999999</v>
      </c>
      <c r="AJ27" s="218"/>
      <c r="AK27" s="218"/>
      <c r="AL27" s="222" t="s">
        <v>179</v>
      </c>
      <c r="AM27" s="223"/>
      <c r="AN27" s="224"/>
      <c r="AO27" s="225">
        <v>99.612399999999994</v>
      </c>
      <c r="AP27" s="226"/>
      <c r="AQ27" s="227"/>
      <c r="AR27" s="219" t="s">
        <v>476</v>
      </c>
      <c r="AS27" s="220"/>
      <c r="AT27" s="221"/>
      <c r="AU27" s="218">
        <v>2.9786999999999999</v>
      </c>
      <c r="AV27" s="218"/>
      <c r="AW27" s="218"/>
    </row>
    <row r="28" spans="1:51" ht="15" customHeight="1" x14ac:dyDescent="0.25">
      <c r="A28" s="343"/>
      <c r="B28" s="219" t="s">
        <v>43</v>
      </c>
      <c r="C28" s="220"/>
      <c r="D28" s="221"/>
      <c r="E28" s="218">
        <v>8.3523999999999994</v>
      </c>
      <c r="F28" s="218"/>
      <c r="G28" s="218"/>
      <c r="H28" s="219" t="s">
        <v>43</v>
      </c>
      <c r="I28" s="220"/>
      <c r="J28" s="221"/>
      <c r="K28" s="218">
        <v>9.9258000000000006</v>
      </c>
      <c r="L28" s="218"/>
      <c r="M28" s="218"/>
      <c r="N28" s="219" t="s">
        <v>43</v>
      </c>
      <c r="O28" s="220"/>
      <c r="P28" s="221"/>
      <c r="Q28" s="218">
        <v>6.8364000000000003</v>
      </c>
      <c r="R28" s="218"/>
      <c r="S28" s="218"/>
      <c r="T28" s="219" t="s">
        <v>178</v>
      </c>
      <c r="U28" s="220"/>
      <c r="V28" s="221"/>
      <c r="W28" s="218">
        <v>8.3667999999999996</v>
      </c>
      <c r="X28" s="218"/>
      <c r="Y28" s="218"/>
      <c r="Z28" s="219" t="s">
        <v>43</v>
      </c>
      <c r="AA28" s="220"/>
      <c r="AB28" s="221"/>
      <c r="AC28" s="218">
        <v>9.9332999999999991</v>
      </c>
      <c r="AD28" s="218"/>
      <c r="AE28" s="218"/>
      <c r="AF28" s="219" t="s">
        <v>429</v>
      </c>
      <c r="AG28" s="220"/>
      <c r="AH28" s="221"/>
      <c r="AI28" s="218">
        <v>4.2328999999999999</v>
      </c>
      <c r="AJ28" s="218"/>
      <c r="AK28" s="218"/>
      <c r="AL28" s="222"/>
      <c r="AM28" s="223"/>
      <c r="AN28" s="224"/>
      <c r="AO28" s="225"/>
      <c r="AP28" s="226"/>
      <c r="AQ28" s="227"/>
      <c r="AR28" s="219" t="s">
        <v>430</v>
      </c>
      <c r="AS28" s="220"/>
      <c r="AT28" s="221"/>
      <c r="AU28" s="218">
        <v>2.8374000000000001</v>
      </c>
      <c r="AV28" s="218"/>
      <c r="AW28" s="218"/>
    </row>
    <row r="29" spans="1:51" ht="15" customHeight="1" x14ac:dyDescent="0.25">
      <c r="A29" s="343"/>
      <c r="B29" s="219" t="s">
        <v>178</v>
      </c>
      <c r="C29" s="220"/>
      <c r="D29" s="221"/>
      <c r="E29" s="218">
        <v>8.3013999999999992</v>
      </c>
      <c r="F29" s="218"/>
      <c r="G29" s="218"/>
      <c r="H29" s="219" t="s">
        <v>178</v>
      </c>
      <c r="I29" s="220"/>
      <c r="J29" s="221"/>
      <c r="K29" s="218">
        <v>9.8400999999999996</v>
      </c>
      <c r="L29" s="218"/>
      <c r="M29" s="218"/>
      <c r="N29" s="219" t="s">
        <v>178</v>
      </c>
      <c r="O29" s="220"/>
      <c r="P29" s="221"/>
      <c r="Q29" s="218">
        <v>6.7747999999999999</v>
      </c>
      <c r="R29" s="218"/>
      <c r="S29" s="218"/>
      <c r="T29" s="219" t="s">
        <v>43</v>
      </c>
      <c r="U29" s="220"/>
      <c r="V29" s="221"/>
      <c r="W29" s="218">
        <v>8.2788000000000004</v>
      </c>
      <c r="X29" s="218"/>
      <c r="Y29" s="218"/>
      <c r="Z29" s="219" t="s">
        <v>178</v>
      </c>
      <c r="AA29" s="220"/>
      <c r="AB29" s="221"/>
      <c r="AC29" s="218">
        <v>9.8318999999999992</v>
      </c>
      <c r="AD29" s="218"/>
      <c r="AE29" s="218"/>
      <c r="AF29" s="219" t="s">
        <v>626</v>
      </c>
      <c r="AG29" s="220"/>
      <c r="AH29" s="221"/>
      <c r="AI29" s="218">
        <v>3.9780000000000002</v>
      </c>
      <c r="AJ29" s="218"/>
      <c r="AK29" s="218"/>
      <c r="AL29" s="222"/>
      <c r="AM29" s="223"/>
      <c r="AN29" s="224"/>
      <c r="AO29" s="225"/>
      <c r="AP29" s="226"/>
      <c r="AQ29" s="227"/>
      <c r="AR29" s="219" t="s">
        <v>632</v>
      </c>
      <c r="AS29" s="220"/>
      <c r="AT29" s="221"/>
      <c r="AU29" s="218">
        <v>2.2850000000000001</v>
      </c>
      <c r="AV29" s="218"/>
      <c r="AW29" s="218"/>
    </row>
    <row r="30" spans="1:51" ht="15" customHeight="1" x14ac:dyDescent="0.25">
      <c r="A30" s="343"/>
      <c r="B30" s="219" t="s">
        <v>180</v>
      </c>
      <c r="C30" s="220"/>
      <c r="D30" s="221"/>
      <c r="E30" s="218">
        <v>5.8170999999999999</v>
      </c>
      <c r="F30" s="218"/>
      <c r="G30" s="218"/>
      <c r="H30" s="219" t="s">
        <v>180</v>
      </c>
      <c r="I30" s="220"/>
      <c r="J30" s="221"/>
      <c r="K30" s="218">
        <v>6.9320000000000004</v>
      </c>
      <c r="L30" s="218"/>
      <c r="M30" s="218"/>
      <c r="N30" s="219" t="s">
        <v>180</v>
      </c>
      <c r="O30" s="220"/>
      <c r="P30" s="221"/>
      <c r="Q30" s="218">
        <v>4.7561999999999998</v>
      </c>
      <c r="R30" s="218"/>
      <c r="S30" s="218"/>
      <c r="T30" s="219" t="s">
        <v>180</v>
      </c>
      <c r="U30" s="220"/>
      <c r="V30" s="221"/>
      <c r="W30" s="218">
        <v>5.7954999999999997</v>
      </c>
      <c r="X30" s="218"/>
      <c r="Y30" s="218"/>
      <c r="Z30" s="219" t="s">
        <v>180</v>
      </c>
      <c r="AA30" s="220"/>
      <c r="AB30" s="221"/>
      <c r="AC30" s="218">
        <v>6.9096000000000002</v>
      </c>
      <c r="AD30" s="218"/>
      <c r="AE30" s="218"/>
      <c r="AF30" s="219" t="s">
        <v>337</v>
      </c>
      <c r="AG30" s="220"/>
      <c r="AH30" s="221"/>
      <c r="AI30" s="218">
        <v>3.9542999999999999</v>
      </c>
      <c r="AJ30" s="218"/>
      <c r="AK30" s="218"/>
      <c r="AL30" s="222"/>
      <c r="AM30" s="223"/>
      <c r="AN30" s="224"/>
      <c r="AO30" s="225"/>
      <c r="AP30" s="226"/>
      <c r="AQ30" s="227"/>
      <c r="AR30" s="219" t="s">
        <v>342</v>
      </c>
      <c r="AS30" s="220"/>
      <c r="AT30" s="221"/>
      <c r="AU30" s="218">
        <v>2.2252999999999998</v>
      </c>
      <c r="AV30" s="218"/>
      <c r="AW30" s="218"/>
    </row>
    <row r="31" spans="1:51" ht="15" customHeight="1" x14ac:dyDescent="0.25">
      <c r="A31" s="343"/>
      <c r="B31" s="219" t="s">
        <v>189</v>
      </c>
      <c r="C31" s="220"/>
      <c r="D31" s="221"/>
      <c r="E31" s="218">
        <v>4.1749999999999998</v>
      </c>
      <c r="F31" s="218"/>
      <c r="G31" s="218"/>
      <c r="H31" s="219" t="s">
        <v>189</v>
      </c>
      <c r="I31" s="220"/>
      <c r="J31" s="221"/>
      <c r="K31" s="218">
        <v>4.9341999999999997</v>
      </c>
      <c r="L31" s="218"/>
      <c r="M31" s="218"/>
      <c r="N31" s="219" t="s">
        <v>189</v>
      </c>
      <c r="O31" s="220"/>
      <c r="P31" s="221"/>
      <c r="Q31" s="218">
        <v>3.4203000000000001</v>
      </c>
      <c r="R31" s="218"/>
      <c r="S31" s="218"/>
      <c r="T31" s="219" t="s">
        <v>189</v>
      </c>
      <c r="U31" s="220"/>
      <c r="V31" s="221"/>
      <c r="W31" s="218">
        <v>4.1912000000000003</v>
      </c>
      <c r="X31" s="218"/>
      <c r="Y31" s="218"/>
      <c r="Z31" s="219" t="s">
        <v>189</v>
      </c>
      <c r="AA31" s="220"/>
      <c r="AB31" s="221"/>
      <c r="AC31" s="218">
        <v>4.9581999999999997</v>
      </c>
      <c r="AD31" s="218"/>
      <c r="AE31" s="218"/>
      <c r="AF31" s="219" t="s">
        <v>475</v>
      </c>
      <c r="AG31" s="220"/>
      <c r="AH31" s="221"/>
      <c r="AI31" s="218">
        <v>3.7244000000000002</v>
      </c>
      <c r="AJ31" s="218"/>
      <c r="AK31" s="218"/>
      <c r="AL31" s="222"/>
      <c r="AM31" s="223"/>
      <c r="AN31" s="224"/>
      <c r="AO31" s="225"/>
      <c r="AP31" s="226"/>
      <c r="AQ31" s="227"/>
      <c r="AR31" s="219" t="s">
        <v>516</v>
      </c>
      <c r="AS31" s="220"/>
      <c r="AT31" s="221"/>
      <c r="AU31" s="218">
        <v>2.1358000000000001</v>
      </c>
      <c r="AV31" s="218"/>
      <c r="AW31" s="218"/>
    </row>
    <row r="32" spans="1:51" ht="15" customHeight="1" x14ac:dyDescent="0.25">
      <c r="A32" s="343"/>
      <c r="B32" s="219" t="s">
        <v>305</v>
      </c>
      <c r="C32" s="220"/>
      <c r="D32" s="221"/>
      <c r="E32" s="218">
        <v>3.9672999999999998</v>
      </c>
      <c r="F32" s="218"/>
      <c r="G32" s="218"/>
      <c r="H32" s="219" t="s">
        <v>305</v>
      </c>
      <c r="I32" s="220"/>
      <c r="J32" s="221"/>
      <c r="K32" s="218">
        <v>4.6936999999999998</v>
      </c>
      <c r="L32" s="218"/>
      <c r="M32" s="218"/>
      <c r="N32" s="219" t="s">
        <v>305</v>
      </c>
      <c r="O32" s="220"/>
      <c r="P32" s="221"/>
      <c r="Q32" s="218">
        <v>3.2311999999999999</v>
      </c>
      <c r="R32" s="218"/>
      <c r="S32" s="218"/>
      <c r="T32" s="219" t="s">
        <v>305</v>
      </c>
      <c r="U32" s="220"/>
      <c r="V32" s="221"/>
      <c r="W32" s="218">
        <v>3.9699</v>
      </c>
      <c r="X32" s="218"/>
      <c r="Y32" s="218"/>
      <c r="Z32" s="219" t="s">
        <v>305</v>
      </c>
      <c r="AA32" s="220"/>
      <c r="AB32" s="221"/>
      <c r="AC32" s="218">
        <v>4.7042999999999999</v>
      </c>
      <c r="AD32" s="218"/>
      <c r="AE32" s="218"/>
      <c r="AF32" s="219" t="s">
        <v>234</v>
      </c>
      <c r="AG32" s="220"/>
      <c r="AH32" s="221"/>
      <c r="AI32" s="218">
        <v>3.5573000000000001</v>
      </c>
      <c r="AJ32" s="218"/>
      <c r="AK32" s="218"/>
      <c r="AL32" s="222"/>
      <c r="AM32" s="223"/>
      <c r="AN32" s="224"/>
      <c r="AO32" s="225"/>
      <c r="AP32" s="226"/>
      <c r="AQ32" s="227"/>
      <c r="AR32" s="219" t="s">
        <v>617</v>
      </c>
      <c r="AS32" s="220"/>
      <c r="AT32" s="221"/>
      <c r="AU32" s="218">
        <v>2.0184000000000002</v>
      </c>
      <c r="AV32" s="218"/>
      <c r="AW32" s="218"/>
    </row>
    <row r="33" spans="1:49" ht="15" customHeight="1" x14ac:dyDescent="0.25">
      <c r="A33" s="343"/>
      <c r="B33" s="219" t="s">
        <v>194</v>
      </c>
      <c r="C33" s="220"/>
      <c r="D33" s="221"/>
      <c r="E33" s="218">
        <v>3.9155000000000002</v>
      </c>
      <c r="F33" s="218"/>
      <c r="G33" s="218"/>
      <c r="H33" s="219" t="s">
        <v>194</v>
      </c>
      <c r="I33" s="220"/>
      <c r="J33" s="221"/>
      <c r="K33" s="218">
        <v>4.6348000000000003</v>
      </c>
      <c r="L33" s="218"/>
      <c r="M33" s="218"/>
      <c r="N33" s="219" t="s">
        <v>194</v>
      </c>
      <c r="O33" s="220"/>
      <c r="P33" s="221"/>
      <c r="Q33" s="218">
        <v>3.2010000000000001</v>
      </c>
      <c r="R33" s="218"/>
      <c r="S33" s="218"/>
      <c r="T33" s="219" t="s">
        <v>194</v>
      </c>
      <c r="U33" s="220"/>
      <c r="V33" s="221"/>
      <c r="W33" s="218">
        <v>3.9361999999999999</v>
      </c>
      <c r="X33" s="218"/>
      <c r="Y33" s="218"/>
      <c r="Z33" s="219" t="s">
        <v>194</v>
      </c>
      <c r="AA33" s="220"/>
      <c r="AB33" s="221"/>
      <c r="AC33" s="218">
        <v>4.6363000000000003</v>
      </c>
      <c r="AD33" s="218"/>
      <c r="AE33" s="218"/>
      <c r="AF33" s="219" t="s">
        <v>233</v>
      </c>
      <c r="AG33" s="220"/>
      <c r="AH33" s="221"/>
      <c r="AI33" s="218">
        <v>3.5139</v>
      </c>
      <c r="AJ33" s="218"/>
      <c r="AK33" s="218"/>
      <c r="AL33" s="222"/>
      <c r="AM33" s="223"/>
      <c r="AN33" s="224"/>
      <c r="AO33" s="225"/>
      <c r="AP33" s="226"/>
      <c r="AQ33" s="227"/>
      <c r="AR33" s="219" t="s">
        <v>515</v>
      </c>
      <c r="AS33" s="220"/>
      <c r="AT33" s="221"/>
      <c r="AU33" s="218">
        <v>1.9843999999999999</v>
      </c>
      <c r="AV33" s="218"/>
      <c r="AW33" s="218"/>
    </row>
    <row r="34" spans="1:49" ht="15" customHeight="1" x14ac:dyDescent="0.25">
      <c r="A34" s="343"/>
      <c r="B34" s="219" t="s">
        <v>188</v>
      </c>
      <c r="C34" s="220"/>
      <c r="D34" s="221"/>
      <c r="E34" s="218">
        <v>3.7286000000000001</v>
      </c>
      <c r="F34" s="218"/>
      <c r="G34" s="218"/>
      <c r="H34" s="219" t="s">
        <v>188</v>
      </c>
      <c r="I34" s="220"/>
      <c r="J34" s="221"/>
      <c r="K34" s="218">
        <v>4.3952999999999998</v>
      </c>
      <c r="L34" s="218"/>
      <c r="M34" s="218"/>
      <c r="N34" s="219" t="s">
        <v>188</v>
      </c>
      <c r="O34" s="220"/>
      <c r="P34" s="221"/>
      <c r="Q34" s="218">
        <v>3.0476000000000001</v>
      </c>
      <c r="R34" s="218"/>
      <c r="S34" s="218"/>
      <c r="T34" s="219" t="s">
        <v>188</v>
      </c>
      <c r="U34" s="220"/>
      <c r="V34" s="221"/>
      <c r="W34" s="218">
        <v>3.7128000000000001</v>
      </c>
      <c r="X34" s="218"/>
      <c r="Y34" s="218"/>
      <c r="Z34" s="219" t="s">
        <v>188</v>
      </c>
      <c r="AA34" s="220"/>
      <c r="AB34" s="221"/>
      <c r="AC34" s="218">
        <v>4.4020000000000001</v>
      </c>
      <c r="AD34" s="218"/>
      <c r="AE34" s="218"/>
      <c r="AF34" s="219" t="s">
        <v>661</v>
      </c>
      <c r="AG34" s="220"/>
      <c r="AH34" s="221"/>
      <c r="AI34" s="218">
        <v>3.2511999999999999</v>
      </c>
      <c r="AJ34" s="218"/>
      <c r="AK34" s="218"/>
      <c r="AL34" s="222"/>
      <c r="AM34" s="223"/>
      <c r="AN34" s="224"/>
      <c r="AO34" s="225"/>
      <c r="AP34" s="226"/>
      <c r="AQ34" s="227"/>
      <c r="AR34" s="219" t="s">
        <v>609</v>
      </c>
      <c r="AS34" s="220"/>
      <c r="AT34" s="221"/>
      <c r="AU34" s="218">
        <v>1.9782999999999999</v>
      </c>
      <c r="AV34" s="218"/>
      <c r="AW34" s="218"/>
    </row>
    <row r="35" spans="1:49" ht="15" customHeight="1" x14ac:dyDescent="0.25">
      <c r="A35" s="343"/>
      <c r="B35" s="219" t="s">
        <v>185</v>
      </c>
      <c r="C35" s="220"/>
      <c r="D35" s="221"/>
      <c r="E35" s="218">
        <v>3.0280999999999998</v>
      </c>
      <c r="F35" s="218"/>
      <c r="G35" s="218"/>
      <c r="H35" s="219" t="s">
        <v>185</v>
      </c>
      <c r="I35" s="220"/>
      <c r="J35" s="221"/>
      <c r="K35" s="218">
        <v>3.5901000000000001</v>
      </c>
      <c r="L35" s="218"/>
      <c r="M35" s="218"/>
      <c r="N35" s="219" t="s">
        <v>185</v>
      </c>
      <c r="O35" s="220"/>
      <c r="P35" s="221"/>
      <c r="Q35" s="218">
        <v>2.4725000000000001</v>
      </c>
      <c r="R35" s="218"/>
      <c r="S35" s="218"/>
      <c r="T35" s="219" t="s">
        <v>185</v>
      </c>
      <c r="U35" s="220"/>
      <c r="V35" s="221"/>
      <c r="W35" s="218">
        <v>3.0295999999999998</v>
      </c>
      <c r="X35" s="218"/>
      <c r="Y35" s="218"/>
      <c r="Z35" s="219" t="s">
        <v>185</v>
      </c>
      <c r="AA35" s="220"/>
      <c r="AB35" s="221"/>
      <c r="AC35" s="218">
        <v>3.5687000000000002</v>
      </c>
      <c r="AD35" s="218"/>
      <c r="AE35" s="218"/>
      <c r="AF35" s="219" t="s">
        <v>662</v>
      </c>
      <c r="AG35" s="220"/>
      <c r="AH35" s="221"/>
      <c r="AI35" s="218">
        <v>3.1444000000000001</v>
      </c>
      <c r="AJ35" s="218"/>
      <c r="AK35" s="218"/>
      <c r="AL35" s="222"/>
      <c r="AM35" s="223"/>
      <c r="AN35" s="224"/>
      <c r="AO35" s="225"/>
      <c r="AP35" s="226"/>
      <c r="AQ35" s="227"/>
      <c r="AR35" s="219" t="s">
        <v>663</v>
      </c>
      <c r="AS35" s="220"/>
      <c r="AT35" s="221"/>
      <c r="AU35" s="218">
        <v>1.8929</v>
      </c>
      <c r="AV35" s="218"/>
      <c r="AW35" s="218"/>
    </row>
    <row r="36" spans="1:49" ht="15" customHeight="1" x14ac:dyDescent="0.25">
      <c r="A36" s="343"/>
      <c r="B36" s="219" t="s">
        <v>182</v>
      </c>
      <c r="C36" s="220"/>
      <c r="D36" s="221"/>
      <c r="E36" s="218">
        <v>2.8938999999999999</v>
      </c>
      <c r="F36" s="218"/>
      <c r="G36" s="218"/>
      <c r="H36" s="219" t="s">
        <v>182</v>
      </c>
      <c r="I36" s="220"/>
      <c r="J36" s="221"/>
      <c r="K36" s="218">
        <v>3.4403999999999999</v>
      </c>
      <c r="L36" s="218"/>
      <c r="M36" s="218"/>
      <c r="N36" s="219" t="s">
        <v>182</v>
      </c>
      <c r="O36" s="220"/>
      <c r="P36" s="221"/>
      <c r="Q36" s="218">
        <v>2.3538999999999999</v>
      </c>
      <c r="R36" s="218"/>
      <c r="S36" s="218"/>
      <c r="T36" s="219" t="s">
        <v>182</v>
      </c>
      <c r="U36" s="220"/>
      <c r="V36" s="221"/>
      <c r="W36" s="218">
        <v>2.8717000000000001</v>
      </c>
      <c r="X36" s="218"/>
      <c r="Y36" s="218"/>
      <c r="Z36" s="219" t="s">
        <v>182</v>
      </c>
      <c r="AA36" s="220"/>
      <c r="AB36" s="221"/>
      <c r="AC36" s="218">
        <v>3.4167000000000001</v>
      </c>
      <c r="AD36" s="218"/>
      <c r="AE36" s="218"/>
      <c r="AF36" s="219" t="s">
        <v>616</v>
      </c>
      <c r="AG36" s="220"/>
      <c r="AH36" s="221"/>
      <c r="AI36" s="218">
        <v>3.1432000000000002</v>
      </c>
      <c r="AJ36" s="218"/>
      <c r="AK36" s="218"/>
      <c r="AL36" s="222"/>
      <c r="AM36" s="223"/>
      <c r="AN36" s="224"/>
      <c r="AO36" s="225"/>
      <c r="AP36" s="226"/>
      <c r="AQ36" s="227"/>
      <c r="AR36" s="219" t="s">
        <v>247</v>
      </c>
      <c r="AS36" s="220"/>
      <c r="AT36" s="221"/>
      <c r="AU36" s="218">
        <v>1.865</v>
      </c>
      <c r="AV36" s="218"/>
      <c r="AW36" s="218"/>
    </row>
    <row r="37" spans="1:49" x14ac:dyDescent="0.25">
      <c r="A37" s="343"/>
      <c r="B37" s="256"/>
      <c r="C37" s="257"/>
      <c r="D37" s="258"/>
      <c r="E37" s="225"/>
      <c r="F37" s="226"/>
      <c r="G37" s="227"/>
      <c r="H37" s="256"/>
      <c r="I37" s="257"/>
      <c r="J37" s="258"/>
      <c r="K37" s="225"/>
      <c r="L37" s="226"/>
      <c r="M37" s="227"/>
      <c r="N37" s="256"/>
      <c r="O37" s="257"/>
      <c r="P37" s="258"/>
      <c r="Q37" s="225"/>
      <c r="R37" s="226"/>
      <c r="S37" s="227"/>
      <c r="T37" s="256"/>
      <c r="U37" s="257"/>
      <c r="V37" s="258"/>
      <c r="W37" s="225"/>
      <c r="X37" s="226"/>
      <c r="Y37" s="227"/>
      <c r="Z37" s="256"/>
      <c r="AA37" s="257"/>
      <c r="AB37" s="258"/>
      <c r="AC37" s="225"/>
      <c r="AD37" s="226"/>
      <c r="AE37" s="227"/>
      <c r="AF37" s="256"/>
      <c r="AG37" s="257"/>
      <c r="AH37" s="258"/>
      <c r="AI37" s="225"/>
      <c r="AJ37" s="226"/>
      <c r="AK37" s="227"/>
      <c r="AL37" s="222"/>
      <c r="AM37" s="223"/>
      <c r="AN37" s="224"/>
      <c r="AO37" s="225"/>
      <c r="AP37" s="226"/>
      <c r="AQ37" s="227"/>
      <c r="AR37" s="256"/>
      <c r="AS37" s="257"/>
      <c r="AT37" s="258"/>
      <c r="AU37" s="225"/>
      <c r="AV37" s="226"/>
      <c r="AW37" s="227"/>
    </row>
    <row r="38" spans="1:49" x14ac:dyDescent="0.25">
      <c r="A38" s="343"/>
      <c r="B38" s="256"/>
      <c r="C38" s="257"/>
      <c r="D38" s="258"/>
      <c r="E38" s="225"/>
      <c r="F38" s="226"/>
      <c r="G38" s="227"/>
      <c r="H38" s="256"/>
      <c r="I38" s="257"/>
      <c r="J38" s="258"/>
      <c r="K38" s="225"/>
      <c r="L38" s="226"/>
      <c r="M38" s="227"/>
      <c r="N38" s="256"/>
      <c r="O38" s="257"/>
      <c r="P38" s="258"/>
      <c r="Q38" s="225"/>
      <c r="R38" s="226"/>
      <c r="S38" s="227"/>
      <c r="T38" s="256"/>
      <c r="U38" s="257"/>
      <c r="V38" s="258"/>
      <c r="W38" s="225"/>
      <c r="X38" s="226"/>
      <c r="Y38" s="227"/>
      <c r="Z38" s="256"/>
      <c r="AA38" s="257"/>
      <c r="AB38" s="258"/>
      <c r="AC38" s="225"/>
      <c r="AD38" s="226"/>
      <c r="AE38" s="227"/>
      <c r="AF38" s="256"/>
      <c r="AG38" s="257"/>
      <c r="AH38" s="258"/>
      <c r="AI38" s="225"/>
      <c r="AJ38" s="226"/>
      <c r="AK38" s="227"/>
      <c r="AL38" s="222"/>
      <c r="AM38" s="223"/>
      <c r="AN38" s="224"/>
      <c r="AO38" s="225"/>
      <c r="AP38" s="226"/>
      <c r="AQ38" s="227"/>
      <c r="AR38" s="256"/>
      <c r="AS38" s="257"/>
      <c r="AT38" s="258"/>
      <c r="AU38" s="225"/>
      <c r="AV38" s="226"/>
      <c r="AW38" s="227"/>
    </row>
    <row r="39" spans="1:49" x14ac:dyDescent="0.25">
      <c r="A39" s="344"/>
      <c r="B39" s="329" t="s">
        <v>41</v>
      </c>
      <c r="C39" s="260"/>
      <c r="D39" s="261"/>
      <c r="E39" s="253">
        <f>SUM(E27:G38)</f>
        <v>56.283099999999997</v>
      </c>
      <c r="F39" s="254"/>
      <c r="G39" s="255"/>
      <c r="H39" s="346" t="s">
        <v>41</v>
      </c>
      <c r="I39" s="347"/>
      <c r="J39" s="348"/>
      <c r="K39" s="253">
        <f>SUM(K27:M38)</f>
        <v>66.67</v>
      </c>
      <c r="L39" s="254"/>
      <c r="M39" s="255"/>
      <c r="N39" s="346" t="s">
        <v>41</v>
      </c>
      <c r="O39" s="347"/>
      <c r="P39" s="348"/>
      <c r="Q39" s="253">
        <f>SUM(Q27:S38)</f>
        <v>45.977700000000006</v>
      </c>
      <c r="R39" s="254"/>
      <c r="S39" s="255"/>
      <c r="T39" s="346" t="s">
        <v>41</v>
      </c>
      <c r="U39" s="347"/>
      <c r="V39" s="348"/>
      <c r="W39" s="253">
        <f>SUM(W27:Y38)</f>
        <v>56.214300000000001</v>
      </c>
      <c r="X39" s="254"/>
      <c r="Y39" s="255"/>
      <c r="Z39" s="329" t="s">
        <v>41</v>
      </c>
      <c r="AA39" s="260"/>
      <c r="AB39" s="261"/>
      <c r="AC39" s="253">
        <f>SUM(AC27:AE38)</f>
        <v>66.678600000000003</v>
      </c>
      <c r="AD39" s="254"/>
      <c r="AE39" s="255"/>
      <c r="AF39" s="270" t="s">
        <v>41</v>
      </c>
      <c r="AG39" s="271"/>
      <c r="AH39" s="272"/>
      <c r="AI39" s="253">
        <f>SUM(AI27:AK38)</f>
        <v>36.810600000000001</v>
      </c>
      <c r="AJ39" s="254"/>
      <c r="AK39" s="255"/>
      <c r="AL39" s="396" t="s">
        <v>41</v>
      </c>
      <c r="AM39" s="397"/>
      <c r="AN39" s="398"/>
      <c r="AO39" s="384">
        <f>SUM(AO27:AQ38)</f>
        <v>99.612399999999994</v>
      </c>
      <c r="AP39" s="385"/>
      <c r="AQ39" s="386"/>
      <c r="AR39" s="346" t="s">
        <v>41</v>
      </c>
      <c r="AS39" s="347"/>
      <c r="AT39" s="348"/>
      <c r="AU39" s="253">
        <f>SUM(AU27:AW38)</f>
        <v>22.2012</v>
      </c>
      <c r="AV39" s="254"/>
      <c r="AW39" s="255"/>
    </row>
    <row r="40" spans="1:49" x14ac:dyDescent="0.25">
      <c r="A40" s="4"/>
      <c r="B40" s="329"/>
      <c r="C40" s="260"/>
      <c r="D40" s="261"/>
      <c r="E40" s="329"/>
      <c r="F40" s="260"/>
      <c r="G40" s="261"/>
      <c r="H40" s="329"/>
      <c r="I40" s="260"/>
      <c r="J40" s="261"/>
      <c r="K40" s="329"/>
      <c r="L40" s="260"/>
      <c r="M40" s="261"/>
      <c r="N40" s="329"/>
      <c r="O40" s="260"/>
      <c r="P40" s="261"/>
      <c r="Q40" s="329"/>
      <c r="R40" s="260"/>
      <c r="S40" s="261"/>
      <c r="T40" s="329"/>
      <c r="U40" s="260"/>
      <c r="V40" s="261"/>
      <c r="W40" s="329"/>
      <c r="X40" s="260"/>
      <c r="Y40" s="261"/>
      <c r="Z40" s="329"/>
      <c r="AA40" s="260"/>
      <c r="AB40" s="261"/>
      <c r="AC40" s="329"/>
      <c r="AD40" s="260"/>
      <c r="AE40" s="261"/>
      <c r="AF40" s="222"/>
      <c r="AG40" s="223"/>
      <c r="AH40" s="224"/>
      <c r="AI40" s="259"/>
      <c r="AJ40" s="262"/>
      <c r="AK40" s="263"/>
      <c r="AL40" s="336"/>
      <c r="AM40" s="337"/>
      <c r="AN40" s="337"/>
      <c r="AO40" s="337"/>
      <c r="AP40" s="337"/>
      <c r="AQ40" s="338"/>
      <c r="AR40" s="329"/>
      <c r="AS40" s="260"/>
      <c r="AT40" s="261"/>
      <c r="AU40" s="329"/>
      <c r="AV40" s="260"/>
      <c r="AW40" s="261"/>
    </row>
    <row r="41" spans="1:49" x14ac:dyDescent="0.25">
      <c r="A41" s="342" t="s">
        <v>78</v>
      </c>
      <c r="B41" s="329" t="s">
        <v>78</v>
      </c>
      <c r="C41" s="260"/>
      <c r="D41" s="261"/>
      <c r="E41" s="329" t="s">
        <v>356</v>
      </c>
      <c r="F41" s="260"/>
      <c r="G41" s="261"/>
      <c r="H41" s="259" t="s">
        <v>78</v>
      </c>
      <c r="I41" s="260"/>
      <c r="J41" s="261"/>
      <c r="K41" s="259" t="s">
        <v>356</v>
      </c>
      <c r="L41" s="260"/>
      <c r="M41" s="261"/>
      <c r="N41" s="259" t="s">
        <v>78</v>
      </c>
      <c r="O41" s="260"/>
      <c r="P41" s="261"/>
      <c r="Q41" s="259" t="s">
        <v>356</v>
      </c>
      <c r="R41" s="260"/>
      <c r="S41" s="261"/>
      <c r="T41" s="259" t="s">
        <v>78</v>
      </c>
      <c r="U41" s="260"/>
      <c r="V41" s="261"/>
      <c r="W41" s="259" t="s">
        <v>356</v>
      </c>
      <c r="X41" s="260"/>
      <c r="Y41" s="261"/>
      <c r="Z41" s="259" t="s">
        <v>78</v>
      </c>
      <c r="AA41" s="260"/>
      <c r="AB41" s="261"/>
      <c r="AC41" s="259" t="s">
        <v>356</v>
      </c>
      <c r="AD41" s="260"/>
      <c r="AE41" s="261"/>
      <c r="AF41" s="259" t="s">
        <v>78</v>
      </c>
      <c r="AG41" s="260"/>
      <c r="AH41" s="261"/>
      <c r="AI41" s="259" t="s">
        <v>356</v>
      </c>
      <c r="AJ41" s="260"/>
      <c r="AK41" s="261"/>
      <c r="AL41" s="259" t="s">
        <v>78</v>
      </c>
      <c r="AM41" s="262"/>
      <c r="AN41" s="263"/>
      <c r="AO41" s="259" t="s">
        <v>356</v>
      </c>
      <c r="AP41" s="262"/>
      <c r="AQ41" s="263"/>
      <c r="AR41" s="259" t="s">
        <v>78</v>
      </c>
      <c r="AS41" s="260"/>
      <c r="AT41" s="261"/>
      <c r="AU41" s="259" t="s">
        <v>356</v>
      </c>
      <c r="AV41" s="260"/>
      <c r="AW41" s="261"/>
    </row>
    <row r="42" spans="1:49" x14ac:dyDescent="0.25">
      <c r="A42" s="343"/>
      <c r="B42" s="264" t="s">
        <v>76</v>
      </c>
      <c r="C42" s="265">
        <v>0.99271561052818302</v>
      </c>
      <c r="D42" s="266" t="s">
        <v>76</v>
      </c>
      <c r="E42" s="225">
        <v>99.839001392683201</v>
      </c>
      <c r="F42" s="226"/>
      <c r="G42" s="227"/>
      <c r="H42" s="264" t="s">
        <v>76</v>
      </c>
      <c r="I42" s="265">
        <v>0.99442429373816299</v>
      </c>
      <c r="J42" s="266" t="s">
        <v>76</v>
      </c>
      <c r="K42" s="225">
        <v>99.847113153314297</v>
      </c>
      <c r="L42" s="226"/>
      <c r="M42" s="227"/>
      <c r="N42" s="264" t="s">
        <v>76</v>
      </c>
      <c r="O42" s="265">
        <v>0.99289915985087895</v>
      </c>
      <c r="P42" s="266" t="s">
        <v>76</v>
      </c>
      <c r="Q42" s="225">
        <v>99.819526617054393</v>
      </c>
      <c r="R42" s="226"/>
      <c r="S42" s="227"/>
      <c r="T42" s="264" t="s">
        <v>76</v>
      </c>
      <c r="U42" s="265">
        <v>0.99271561052818302</v>
      </c>
      <c r="V42" s="266" t="s">
        <v>76</v>
      </c>
      <c r="W42" s="225">
        <v>99.746659794575507</v>
      </c>
      <c r="X42" s="226"/>
      <c r="Y42" s="227"/>
      <c r="Z42" s="264" t="s">
        <v>76</v>
      </c>
      <c r="AA42" s="265">
        <v>1.045134662405075</v>
      </c>
      <c r="AB42" s="266" t="s">
        <v>76</v>
      </c>
      <c r="AC42" s="225">
        <v>99.857511905968195</v>
      </c>
      <c r="AD42" s="226"/>
      <c r="AE42" s="227"/>
      <c r="AF42" s="264" t="s">
        <v>76</v>
      </c>
      <c r="AG42" s="265"/>
      <c r="AH42" s="266"/>
      <c r="AI42" s="225">
        <v>99.699975518809296</v>
      </c>
      <c r="AJ42" s="226"/>
      <c r="AK42" s="227"/>
      <c r="AL42" s="264" t="s">
        <v>85</v>
      </c>
      <c r="AM42" s="265"/>
      <c r="AN42" s="266"/>
      <c r="AO42" s="225">
        <v>99.612577460438999</v>
      </c>
      <c r="AP42" s="226"/>
      <c r="AQ42" s="227"/>
      <c r="AR42" s="264" t="s">
        <v>76</v>
      </c>
      <c r="AS42" s="265"/>
      <c r="AT42" s="266"/>
      <c r="AU42" s="225">
        <v>99.883955112347607</v>
      </c>
      <c r="AV42" s="226"/>
      <c r="AW42" s="227"/>
    </row>
    <row r="43" spans="1:49" x14ac:dyDescent="0.25">
      <c r="A43" s="343"/>
      <c r="B43" s="264" t="s">
        <v>77</v>
      </c>
      <c r="C43" s="265">
        <v>7.284389471817E-3</v>
      </c>
      <c r="D43" s="266" t="s">
        <v>77</v>
      </c>
      <c r="E43" s="225">
        <v>0.1609986073171</v>
      </c>
      <c r="F43" s="226"/>
      <c r="G43" s="227"/>
      <c r="H43" s="264" t="s">
        <v>77</v>
      </c>
      <c r="I43" s="265">
        <v>5.5757062618379998E-3</v>
      </c>
      <c r="J43" s="266" t="s">
        <v>77</v>
      </c>
      <c r="K43" s="225">
        <v>0.152886846686</v>
      </c>
      <c r="L43" s="226"/>
      <c r="M43" s="227"/>
      <c r="N43" s="264" t="s">
        <v>77</v>
      </c>
      <c r="O43" s="265">
        <v>7.100840149121E-3</v>
      </c>
      <c r="P43" s="266" t="s">
        <v>77</v>
      </c>
      <c r="Q43" s="225">
        <v>0.18047338294570001</v>
      </c>
      <c r="R43" s="226"/>
      <c r="S43" s="227"/>
      <c r="T43" s="264" t="s">
        <v>77</v>
      </c>
      <c r="U43" s="265">
        <v>7.284389471817E-3</v>
      </c>
      <c r="V43" s="266" t="s">
        <v>77</v>
      </c>
      <c r="W43" s="225">
        <v>0.2533402054244</v>
      </c>
      <c r="X43" s="226"/>
      <c r="Y43" s="227"/>
      <c r="Z43" s="264" t="s">
        <v>77</v>
      </c>
      <c r="AA43" s="265">
        <v>-4.5134662405075E-2</v>
      </c>
      <c r="AB43" s="266" t="s">
        <v>77</v>
      </c>
      <c r="AC43" s="225">
        <v>0.142488094032</v>
      </c>
      <c r="AD43" s="226"/>
      <c r="AE43" s="227"/>
      <c r="AF43" s="264" t="s">
        <v>77</v>
      </c>
      <c r="AG43" s="265"/>
      <c r="AH43" s="266"/>
      <c r="AI43" s="225">
        <v>0.30002448119070002</v>
      </c>
      <c r="AJ43" s="226"/>
      <c r="AK43" s="227"/>
      <c r="AL43" s="264" t="s">
        <v>77</v>
      </c>
      <c r="AM43" s="265"/>
      <c r="AN43" s="266"/>
      <c r="AO43" s="225">
        <v>0.38742253956099998</v>
      </c>
      <c r="AP43" s="226"/>
      <c r="AQ43" s="227"/>
      <c r="AR43" s="264" t="s">
        <v>77</v>
      </c>
      <c r="AS43" s="265"/>
      <c r="AT43" s="266"/>
      <c r="AU43" s="225">
        <v>0.1160448876526</v>
      </c>
      <c r="AV43" s="226"/>
      <c r="AW43" s="227"/>
    </row>
    <row r="44" spans="1:49" x14ac:dyDescent="0.25">
      <c r="A44" s="343"/>
      <c r="B44" s="264"/>
      <c r="C44" s="265"/>
      <c r="D44" s="266"/>
      <c r="E44" s="225"/>
      <c r="F44" s="226"/>
      <c r="G44" s="227"/>
      <c r="H44" s="264"/>
      <c r="I44" s="265"/>
      <c r="J44" s="266"/>
      <c r="K44" s="225"/>
      <c r="L44" s="226"/>
      <c r="M44" s="227"/>
      <c r="N44" s="264"/>
      <c r="O44" s="265"/>
      <c r="P44" s="266"/>
      <c r="Q44" s="225"/>
      <c r="R44" s="226"/>
      <c r="S44" s="227"/>
      <c r="T44" s="264"/>
      <c r="U44" s="265"/>
      <c r="V44" s="266"/>
      <c r="W44" s="225"/>
      <c r="X44" s="226"/>
      <c r="Y44" s="227"/>
      <c r="Z44" s="264"/>
      <c r="AA44" s="265"/>
      <c r="AB44" s="266"/>
      <c r="AC44" s="225"/>
      <c r="AD44" s="226"/>
      <c r="AE44" s="227"/>
      <c r="AF44" s="264"/>
      <c r="AG44" s="265"/>
      <c r="AH44" s="266"/>
      <c r="AI44" s="225"/>
      <c r="AJ44" s="226"/>
      <c r="AK44" s="227"/>
      <c r="AL44" s="264"/>
      <c r="AM44" s="265"/>
      <c r="AN44" s="266"/>
      <c r="AO44" s="225"/>
      <c r="AP44" s="226"/>
      <c r="AQ44" s="227"/>
      <c r="AR44" s="264"/>
      <c r="AS44" s="265"/>
      <c r="AT44" s="266"/>
      <c r="AU44" s="225"/>
      <c r="AV44" s="226"/>
      <c r="AW44" s="227"/>
    </row>
    <row r="45" spans="1:49" x14ac:dyDescent="0.25">
      <c r="A45" s="343"/>
      <c r="B45" s="264"/>
      <c r="C45" s="265"/>
      <c r="D45" s="266"/>
      <c r="E45" s="225"/>
      <c r="F45" s="226"/>
      <c r="G45" s="227"/>
      <c r="H45" s="264"/>
      <c r="I45" s="265"/>
      <c r="J45" s="266"/>
      <c r="K45" s="225"/>
      <c r="L45" s="226"/>
      <c r="M45" s="227"/>
      <c r="N45" s="264"/>
      <c r="O45" s="265"/>
      <c r="P45" s="266"/>
      <c r="Q45" s="225"/>
      <c r="R45" s="226"/>
      <c r="S45" s="227"/>
      <c r="T45" s="264"/>
      <c r="U45" s="265"/>
      <c r="V45" s="266"/>
      <c r="W45" s="225"/>
      <c r="X45" s="226"/>
      <c r="Y45" s="227"/>
      <c r="Z45" s="264"/>
      <c r="AA45" s="265"/>
      <c r="AB45" s="266"/>
      <c r="AC45" s="225"/>
      <c r="AD45" s="226"/>
      <c r="AE45" s="227"/>
      <c r="AF45" s="264"/>
      <c r="AG45" s="265"/>
      <c r="AH45" s="266"/>
      <c r="AI45" s="225"/>
      <c r="AJ45" s="226"/>
      <c r="AK45" s="227"/>
      <c r="AL45" s="264"/>
      <c r="AM45" s="265"/>
      <c r="AN45" s="266"/>
      <c r="AO45" s="225"/>
      <c r="AP45" s="226"/>
      <c r="AQ45" s="227"/>
      <c r="AR45" s="264"/>
      <c r="AS45" s="265"/>
      <c r="AT45" s="266"/>
      <c r="AU45" s="225"/>
      <c r="AV45" s="226"/>
      <c r="AW45" s="227"/>
    </row>
    <row r="46" spans="1:49" x14ac:dyDescent="0.25">
      <c r="A46" s="343"/>
      <c r="B46" s="264"/>
      <c r="C46" s="265"/>
      <c r="D46" s="266"/>
      <c r="E46" s="225"/>
      <c r="F46" s="226"/>
      <c r="G46" s="227"/>
      <c r="H46" s="264"/>
      <c r="I46" s="265"/>
      <c r="J46" s="266"/>
      <c r="K46" s="225"/>
      <c r="L46" s="226"/>
      <c r="M46" s="227"/>
      <c r="N46" s="264"/>
      <c r="O46" s="265"/>
      <c r="P46" s="266"/>
      <c r="Q46" s="225"/>
      <c r="R46" s="226"/>
      <c r="S46" s="227"/>
      <c r="T46" s="264"/>
      <c r="U46" s="265"/>
      <c r="V46" s="266"/>
      <c r="W46" s="225"/>
      <c r="X46" s="226"/>
      <c r="Y46" s="227"/>
      <c r="Z46" s="264"/>
      <c r="AA46" s="265"/>
      <c r="AB46" s="266"/>
      <c r="AC46" s="225"/>
      <c r="AD46" s="226"/>
      <c r="AE46" s="227"/>
      <c r="AF46" s="264"/>
      <c r="AG46" s="265"/>
      <c r="AH46" s="266"/>
      <c r="AI46" s="225"/>
      <c r="AJ46" s="226"/>
      <c r="AK46" s="227"/>
      <c r="AL46" s="264"/>
      <c r="AM46" s="265"/>
      <c r="AN46" s="266"/>
      <c r="AO46" s="225"/>
      <c r="AP46" s="226"/>
      <c r="AQ46" s="227"/>
      <c r="AR46" s="264"/>
      <c r="AS46" s="265"/>
      <c r="AT46" s="266"/>
      <c r="AU46" s="225"/>
      <c r="AV46" s="226"/>
      <c r="AW46" s="227"/>
    </row>
    <row r="47" spans="1:49" x14ac:dyDescent="0.25">
      <c r="A47" s="343"/>
      <c r="B47" s="264"/>
      <c r="C47" s="265"/>
      <c r="D47" s="266"/>
      <c r="E47" s="225"/>
      <c r="F47" s="226"/>
      <c r="G47" s="227"/>
      <c r="H47" s="264"/>
      <c r="I47" s="265"/>
      <c r="J47" s="266"/>
      <c r="K47" s="225"/>
      <c r="L47" s="226"/>
      <c r="M47" s="227"/>
      <c r="N47" s="264"/>
      <c r="O47" s="265"/>
      <c r="P47" s="266"/>
      <c r="Q47" s="225"/>
      <c r="R47" s="226"/>
      <c r="S47" s="227"/>
      <c r="T47" s="264"/>
      <c r="U47" s="265"/>
      <c r="V47" s="266"/>
      <c r="W47" s="225"/>
      <c r="X47" s="226"/>
      <c r="Y47" s="227"/>
      <c r="Z47" s="264"/>
      <c r="AA47" s="265"/>
      <c r="AB47" s="266"/>
      <c r="AC47" s="225"/>
      <c r="AD47" s="226"/>
      <c r="AE47" s="227"/>
      <c r="AF47" s="264"/>
      <c r="AG47" s="265"/>
      <c r="AH47" s="266"/>
      <c r="AI47" s="225"/>
      <c r="AJ47" s="226"/>
      <c r="AK47" s="227"/>
      <c r="AL47" s="267"/>
      <c r="AM47" s="397"/>
      <c r="AN47" s="398"/>
      <c r="AO47" s="384"/>
      <c r="AP47" s="385"/>
      <c r="AQ47" s="386"/>
      <c r="AR47" s="264"/>
      <c r="AS47" s="265"/>
      <c r="AT47" s="266"/>
      <c r="AU47" s="225"/>
      <c r="AV47" s="226"/>
      <c r="AW47" s="227"/>
    </row>
    <row r="48" spans="1:49" x14ac:dyDescent="0.25">
      <c r="A48" s="344"/>
      <c r="B48" s="345" t="s">
        <v>41</v>
      </c>
      <c r="C48" s="268"/>
      <c r="D48" s="269"/>
      <c r="E48" s="300">
        <f>SUM(E42:G46)</f>
        <v>100.0000000000003</v>
      </c>
      <c r="F48" s="301"/>
      <c r="G48" s="302"/>
      <c r="H48" s="267" t="s">
        <v>41</v>
      </c>
      <c r="I48" s="268"/>
      <c r="J48" s="269"/>
      <c r="K48" s="300">
        <f>SUM(K42:M46)</f>
        <v>100.0000000000003</v>
      </c>
      <c r="L48" s="301"/>
      <c r="M48" s="302"/>
      <c r="N48" s="267" t="s">
        <v>41</v>
      </c>
      <c r="O48" s="268"/>
      <c r="P48" s="269"/>
      <c r="Q48" s="300">
        <f>SUM(Q42:S46)</f>
        <v>100.0000000000001</v>
      </c>
      <c r="R48" s="301"/>
      <c r="S48" s="302"/>
      <c r="T48" s="267" t="s">
        <v>41</v>
      </c>
      <c r="U48" s="268"/>
      <c r="V48" s="269"/>
      <c r="W48" s="300">
        <f>SUM(W42:Y46)</f>
        <v>99.999999999999901</v>
      </c>
      <c r="X48" s="301"/>
      <c r="Y48" s="302"/>
      <c r="Z48" s="267" t="s">
        <v>41</v>
      </c>
      <c r="AA48" s="268"/>
      <c r="AB48" s="269"/>
      <c r="AC48" s="300">
        <f>SUM(AC42:AE46)</f>
        <v>100.0000000000002</v>
      </c>
      <c r="AD48" s="301"/>
      <c r="AE48" s="302"/>
      <c r="AF48" s="267" t="s">
        <v>41</v>
      </c>
      <c r="AG48" s="268"/>
      <c r="AH48" s="269"/>
      <c r="AI48" s="300">
        <f>SUM(AI42:AK46)</f>
        <v>100</v>
      </c>
      <c r="AJ48" s="301"/>
      <c r="AK48" s="302"/>
      <c r="AL48" s="267" t="s">
        <v>41</v>
      </c>
      <c r="AM48" s="397"/>
      <c r="AN48" s="398"/>
      <c r="AO48" s="384">
        <f>SUM(AO42:AQ46)</f>
        <v>100</v>
      </c>
      <c r="AP48" s="385"/>
      <c r="AQ48" s="386"/>
      <c r="AR48" s="267" t="s">
        <v>41</v>
      </c>
      <c r="AS48" s="268"/>
      <c r="AT48" s="269"/>
      <c r="AU48" s="300">
        <f>SUM(AU42:AW46)</f>
        <v>100.00000000000021</v>
      </c>
      <c r="AV48" s="301"/>
      <c r="AW48" s="302"/>
    </row>
    <row r="49" spans="1:51" x14ac:dyDescent="0.25">
      <c r="A49" s="4"/>
      <c r="B49" s="329"/>
      <c r="C49" s="260"/>
      <c r="D49" s="261"/>
      <c r="E49" s="329"/>
      <c r="F49" s="260"/>
      <c r="G49" s="261"/>
      <c r="H49" s="329"/>
      <c r="I49" s="260"/>
      <c r="J49" s="261"/>
      <c r="K49" s="329"/>
      <c r="L49" s="260"/>
      <c r="M49" s="261"/>
      <c r="N49" s="329"/>
      <c r="O49" s="260"/>
      <c r="P49" s="261"/>
      <c r="Q49" s="329"/>
      <c r="R49" s="260"/>
      <c r="S49" s="261"/>
      <c r="T49" s="329"/>
      <c r="U49" s="260"/>
      <c r="V49" s="261"/>
      <c r="W49" s="329"/>
      <c r="X49" s="260"/>
      <c r="Y49" s="261"/>
      <c r="Z49" s="329"/>
      <c r="AA49" s="260"/>
      <c r="AB49" s="261"/>
      <c r="AC49" s="329"/>
      <c r="AD49" s="260"/>
      <c r="AE49" s="261"/>
      <c r="AF49" s="259"/>
      <c r="AG49" s="262"/>
      <c r="AH49" s="263"/>
      <c r="AI49" s="259"/>
      <c r="AJ49" s="262"/>
      <c r="AK49" s="263"/>
      <c r="AL49" s="222"/>
      <c r="AM49" s="223"/>
      <c r="AN49" s="224"/>
      <c r="AO49" s="225"/>
      <c r="AP49" s="226"/>
      <c r="AQ49" s="227"/>
      <c r="AR49" s="329"/>
      <c r="AS49" s="260"/>
      <c r="AT49" s="261"/>
      <c r="AU49" s="329"/>
      <c r="AV49" s="260"/>
      <c r="AW49" s="261"/>
    </row>
    <row r="50" spans="1:51" s="49" customFormat="1" ht="18.75" customHeight="1" x14ac:dyDescent="0.25">
      <c r="A50" s="356" t="s">
        <v>246</v>
      </c>
      <c r="B50" s="294" t="s">
        <v>242</v>
      </c>
      <c r="C50" s="357"/>
      <c r="D50" s="358"/>
      <c r="E50" s="294" t="s">
        <v>356</v>
      </c>
      <c r="F50" s="357"/>
      <c r="G50" s="358"/>
      <c r="H50" s="294" t="s">
        <v>242</v>
      </c>
      <c r="I50" s="357"/>
      <c r="J50" s="358"/>
      <c r="K50" s="294" t="s">
        <v>356</v>
      </c>
      <c r="L50" s="357"/>
      <c r="M50" s="358"/>
      <c r="N50" s="294" t="s">
        <v>242</v>
      </c>
      <c r="O50" s="357"/>
      <c r="P50" s="358"/>
      <c r="Q50" s="294" t="s">
        <v>356</v>
      </c>
      <c r="R50" s="357"/>
      <c r="S50" s="358"/>
      <c r="T50" s="294" t="s">
        <v>242</v>
      </c>
      <c r="U50" s="357"/>
      <c r="V50" s="358"/>
      <c r="W50" s="294" t="s">
        <v>356</v>
      </c>
      <c r="X50" s="357"/>
      <c r="Y50" s="358"/>
      <c r="Z50" s="294" t="s">
        <v>242</v>
      </c>
      <c r="AA50" s="357"/>
      <c r="AB50" s="358"/>
      <c r="AC50" s="294" t="s">
        <v>356</v>
      </c>
      <c r="AD50" s="357"/>
      <c r="AE50" s="358"/>
      <c r="AF50" s="294" t="s">
        <v>242</v>
      </c>
      <c r="AG50" s="357"/>
      <c r="AH50" s="358"/>
      <c r="AI50" s="294" t="s">
        <v>356</v>
      </c>
      <c r="AJ50" s="357"/>
      <c r="AK50" s="358"/>
      <c r="AL50" s="294" t="s">
        <v>242</v>
      </c>
      <c r="AM50" s="357"/>
      <c r="AN50" s="358"/>
      <c r="AO50" s="294" t="s">
        <v>356</v>
      </c>
      <c r="AP50" s="357"/>
      <c r="AQ50" s="358"/>
      <c r="AR50" s="294" t="s">
        <v>242</v>
      </c>
      <c r="AS50" s="357"/>
      <c r="AT50" s="358"/>
      <c r="AU50" s="294" t="s">
        <v>356</v>
      </c>
      <c r="AV50" s="357"/>
      <c r="AW50" s="358"/>
    </row>
    <row r="51" spans="1:51" x14ac:dyDescent="0.25">
      <c r="A51" s="343"/>
      <c r="B51" s="219" t="s">
        <v>174</v>
      </c>
      <c r="C51" s="220"/>
      <c r="D51" s="221"/>
      <c r="E51" s="218">
        <v>29.356100000000001</v>
      </c>
      <c r="F51" s="218"/>
      <c r="G51" s="218"/>
      <c r="H51" s="219" t="s">
        <v>174</v>
      </c>
      <c r="I51" s="220"/>
      <c r="J51" s="221"/>
      <c r="K51" s="218">
        <v>34.778199999999998</v>
      </c>
      <c r="L51" s="218"/>
      <c r="M51" s="218"/>
      <c r="N51" s="219" t="s">
        <v>174</v>
      </c>
      <c r="O51" s="220"/>
      <c r="P51" s="221"/>
      <c r="Q51" s="218">
        <v>24.9879</v>
      </c>
      <c r="R51" s="218"/>
      <c r="S51" s="218"/>
      <c r="T51" s="219" t="s">
        <v>174</v>
      </c>
      <c r="U51" s="220"/>
      <c r="V51" s="221"/>
      <c r="W51" s="218">
        <v>29.2135</v>
      </c>
      <c r="X51" s="218"/>
      <c r="Y51" s="218"/>
      <c r="Z51" s="219" t="s">
        <v>174</v>
      </c>
      <c r="AA51" s="220"/>
      <c r="AB51" s="221"/>
      <c r="AC51" s="218">
        <v>34.755800000000001</v>
      </c>
      <c r="AD51" s="218"/>
      <c r="AE51" s="218"/>
      <c r="AF51" s="219" t="s">
        <v>199</v>
      </c>
      <c r="AG51" s="220"/>
      <c r="AH51" s="221"/>
      <c r="AI51" s="218">
        <v>12.131500000000001</v>
      </c>
      <c r="AJ51" s="218"/>
      <c r="AK51" s="218"/>
      <c r="AL51" s="222" t="s">
        <v>196</v>
      </c>
      <c r="AM51" s="223" t="s">
        <v>196</v>
      </c>
      <c r="AN51" s="224" t="s">
        <v>196</v>
      </c>
      <c r="AO51" s="225">
        <v>99.612399999999994</v>
      </c>
      <c r="AP51" s="226"/>
      <c r="AQ51" s="227"/>
      <c r="AR51" s="219" t="s">
        <v>174</v>
      </c>
      <c r="AS51" s="220"/>
      <c r="AT51" s="221"/>
      <c r="AU51" s="218">
        <v>8.5721000000000007</v>
      </c>
      <c r="AV51" s="218"/>
      <c r="AW51" s="218"/>
    </row>
    <row r="52" spans="1:51" x14ac:dyDescent="0.25">
      <c r="A52" s="343"/>
      <c r="B52" s="219" t="s">
        <v>197</v>
      </c>
      <c r="C52" s="220"/>
      <c r="D52" s="221"/>
      <c r="E52" s="218">
        <v>12.9328</v>
      </c>
      <c r="F52" s="218"/>
      <c r="G52" s="218"/>
      <c r="H52" s="219" t="s">
        <v>197</v>
      </c>
      <c r="I52" s="220"/>
      <c r="J52" s="221"/>
      <c r="K52" s="218">
        <v>14.492000000000001</v>
      </c>
      <c r="L52" s="218"/>
      <c r="M52" s="218"/>
      <c r="N52" s="219" t="s">
        <v>197</v>
      </c>
      <c r="O52" s="220"/>
      <c r="P52" s="221"/>
      <c r="Q52" s="218">
        <v>10.9567</v>
      </c>
      <c r="R52" s="218"/>
      <c r="S52" s="218"/>
      <c r="T52" s="219" t="s">
        <v>197</v>
      </c>
      <c r="U52" s="220"/>
      <c r="V52" s="221"/>
      <c r="W52" s="218">
        <v>12.8848</v>
      </c>
      <c r="X52" s="218"/>
      <c r="Y52" s="218"/>
      <c r="Z52" s="219" t="s">
        <v>197</v>
      </c>
      <c r="AA52" s="220"/>
      <c r="AB52" s="221"/>
      <c r="AC52" s="218">
        <v>14.453900000000001</v>
      </c>
      <c r="AD52" s="218"/>
      <c r="AE52" s="218"/>
      <c r="AF52" s="219" t="s">
        <v>219</v>
      </c>
      <c r="AG52" s="220"/>
      <c r="AH52" s="221"/>
      <c r="AI52" s="218">
        <v>6.9532999999999996</v>
      </c>
      <c r="AJ52" s="218"/>
      <c r="AK52" s="218"/>
      <c r="AL52" s="222"/>
      <c r="AM52" s="223"/>
      <c r="AN52" s="224"/>
      <c r="AO52" s="225"/>
      <c r="AP52" s="226"/>
      <c r="AQ52" s="227"/>
      <c r="AR52" s="219" t="s">
        <v>197</v>
      </c>
      <c r="AS52" s="220"/>
      <c r="AT52" s="221"/>
      <c r="AU52" s="218">
        <v>7.9661</v>
      </c>
      <c r="AV52" s="218"/>
      <c r="AW52" s="218"/>
    </row>
    <row r="53" spans="1:51" ht="15" customHeight="1" x14ac:dyDescent="0.25">
      <c r="A53" s="343"/>
      <c r="B53" s="219" t="s">
        <v>204</v>
      </c>
      <c r="C53" s="220"/>
      <c r="D53" s="221"/>
      <c r="E53" s="218">
        <v>8.8581000000000003</v>
      </c>
      <c r="F53" s="218"/>
      <c r="G53" s="218"/>
      <c r="H53" s="219" t="s">
        <v>204</v>
      </c>
      <c r="I53" s="220"/>
      <c r="J53" s="221"/>
      <c r="K53" s="218">
        <v>9.8400999999999996</v>
      </c>
      <c r="L53" s="218"/>
      <c r="M53" s="218"/>
      <c r="N53" s="219" t="s">
        <v>204</v>
      </c>
      <c r="O53" s="220"/>
      <c r="P53" s="221"/>
      <c r="Q53" s="218">
        <v>7.6185999999999998</v>
      </c>
      <c r="R53" s="218"/>
      <c r="S53" s="218"/>
      <c r="T53" s="219" t="s">
        <v>204</v>
      </c>
      <c r="U53" s="220"/>
      <c r="V53" s="221"/>
      <c r="W53" s="218">
        <v>8.9184999999999999</v>
      </c>
      <c r="X53" s="218"/>
      <c r="Y53" s="218"/>
      <c r="Z53" s="219" t="s">
        <v>204</v>
      </c>
      <c r="AA53" s="220"/>
      <c r="AB53" s="221"/>
      <c r="AC53" s="218">
        <v>9.8318999999999992</v>
      </c>
      <c r="AD53" s="218"/>
      <c r="AE53" s="218"/>
      <c r="AF53" s="219" t="s">
        <v>207</v>
      </c>
      <c r="AG53" s="220"/>
      <c r="AH53" s="221"/>
      <c r="AI53" s="218">
        <v>6.9077999999999999</v>
      </c>
      <c r="AJ53" s="218"/>
      <c r="AK53" s="218"/>
      <c r="AL53" s="222"/>
      <c r="AM53" s="223"/>
      <c r="AN53" s="224"/>
      <c r="AO53" s="225"/>
      <c r="AP53" s="226"/>
      <c r="AQ53" s="227"/>
      <c r="AR53" s="219" t="s">
        <v>225</v>
      </c>
      <c r="AS53" s="220"/>
      <c r="AT53" s="221"/>
      <c r="AU53" s="218">
        <v>7.4612999999999996</v>
      </c>
      <c r="AV53" s="218"/>
      <c r="AW53" s="218"/>
    </row>
    <row r="54" spans="1:51" ht="15" customHeight="1" x14ac:dyDescent="0.25">
      <c r="A54" s="343"/>
      <c r="B54" s="219" t="s">
        <v>211</v>
      </c>
      <c r="C54" s="220"/>
      <c r="D54" s="221"/>
      <c r="E54" s="218">
        <v>7.3879999999999999</v>
      </c>
      <c r="F54" s="218"/>
      <c r="G54" s="218"/>
      <c r="H54" s="219" t="s">
        <v>209</v>
      </c>
      <c r="I54" s="220"/>
      <c r="J54" s="221"/>
      <c r="K54" s="218">
        <v>7.4031000000000002</v>
      </c>
      <c r="L54" s="218"/>
      <c r="M54" s="218"/>
      <c r="N54" s="219" t="s">
        <v>211</v>
      </c>
      <c r="O54" s="220"/>
      <c r="P54" s="221"/>
      <c r="Q54" s="218">
        <v>6.4870999999999999</v>
      </c>
      <c r="R54" s="218"/>
      <c r="S54" s="218"/>
      <c r="T54" s="219" t="s">
        <v>211</v>
      </c>
      <c r="U54" s="220"/>
      <c r="V54" s="221"/>
      <c r="W54" s="218">
        <v>7.4478999999999997</v>
      </c>
      <c r="X54" s="218"/>
      <c r="Y54" s="218"/>
      <c r="Z54" s="219" t="s">
        <v>209</v>
      </c>
      <c r="AA54" s="220"/>
      <c r="AB54" s="221"/>
      <c r="AC54" s="218">
        <v>7.4280999999999997</v>
      </c>
      <c r="AD54" s="218"/>
      <c r="AE54" s="218"/>
      <c r="AF54" s="219" t="s">
        <v>215</v>
      </c>
      <c r="AG54" s="220"/>
      <c r="AH54" s="221"/>
      <c r="AI54" s="218">
        <v>6.5434999999999999</v>
      </c>
      <c r="AJ54" s="218"/>
      <c r="AK54" s="218"/>
      <c r="AL54" s="222"/>
      <c r="AM54" s="223"/>
      <c r="AN54" s="224"/>
      <c r="AO54" s="225"/>
      <c r="AP54" s="226"/>
      <c r="AQ54" s="227"/>
      <c r="AR54" s="219" t="s">
        <v>199</v>
      </c>
      <c r="AS54" s="220"/>
      <c r="AT54" s="221"/>
      <c r="AU54" s="218">
        <v>6.391</v>
      </c>
      <c r="AV54" s="218"/>
      <c r="AW54" s="218"/>
      <c r="AY54" s="5" t="s">
        <v>333</v>
      </c>
    </row>
    <row r="55" spans="1:51" ht="15" customHeight="1" x14ac:dyDescent="0.25">
      <c r="A55" s="343"/>
      <c r="B55" s="219" t="s">
        <v>209</v>
      </c>
      <c r="C55" s="220"/>
      <c r="D55" s="221"/>
      <c r="E55" s="218">
        <v>6.2477</v>
      </c>
      <c r="F55" s="218"/>
      <c r="G55" s="218"/>
      <c r="H55" s="219" t="s">
        <v>211</v>
      </c>
      <c r="I55" s="220"/>
      <c r="J55" s="221"/>
      <c r="K55" s="218">
        <v>6.3891</v>
      </c>
      <c r="L55" s="218"/>
      <c r="M55" s="218"/>
      <c r="N55" s="219" t="s">
        <v>199</v>
      </c>
      <c r="O55" s="220"/>
      <c r="P55" s="221"/>
      <c r="Q55" s="218">
        <v>5.5301999999999998</v>
      </c>
      <c r="R55" s="218"/>
      <c r="S55" s="218"/>
      <c r="T55" s="219" t="s">
        <v>209</v>
      </c>
      <c r="U55" s="220"/>
      <c r="V55" s="221"/>
      <c r="W55" s="218">
        <v>6.3053999999999997</v>
      </c>
      <c r="X55" s="218"/>
      <c r="Y55" s="218"/>
      <c r="Z55" s="219" t="s">
        <v>211</v>
      </c>
      <c r="AA55" s="220"/>
      <c r="AB55" s="221"/>
      <c r="AC55" s="218">
        <v>6.3739999999999997</v>
      </c>
      <c r="AD55" s="218"/>
      <c r="AE55" s="218"/>
      <c r="AF55" s="219" t="s">
        <v>174</v>
      </c>
      <c r="AG55" s="220"/>
      <c r="AH55" s="221"/>
      <c r="AI55" s="218">
        <v>6.1783000000000001</v>
      </c>
      <c r="AJ55" s="218"/>
      <c r="AK55" s="218"/>
      <c r="AL55" s="222"/>
      <c r="AM55" s="223"/>
      <c r="AN55" s="224"/>
      <c r="AO55" s="225"/>
      <c r="AP55" s="226"/>
      <c r="AQ55" s="227"/>
      <c r="AR55" s="219" t="s">
        <v>207</v>
      </c>
      <c r="AS55" s="220"/>
      <c r="AT55" s="221"/>
      <c r="AU55" s="218">
        <v>6.0388999999999999</v>
      </c>
      <c r="AV55" s="218"/>
      <c r="AW55" s="218"/>
    </row>
    <row r="56" spans="1:51" ht="15" customHeight="1" x14ac:dyDescent="0.25">
      <c r="A56" s="343"/>
      <c r="B56" s="219" t="s">
        <v>208</v>
      </c>
      <c r="C56" s="220"/>
      <c r="D56" s="221"/>
      <c r="E56" s="218">
        <v>3.9672999999999998</v>
      </c>
      <c r="F56" s="218"/>
      <c r="G56" s="218"/>
      <c r="H56" s="219" t="s">
        <v>208</v>
      </c>
      <c r="I56" s="220"/>
      <c r="J56" s="221"/>
      <c r="K56" s="218">
        <v>4.6936999999999998</v>
      </c>
      <c r="L56" s="218"/>
      <c r="M56" s="218"/>
      <c r="N56" s="219" t="s">
        <v>209</v>
      </c>
      <c r="O56" s="220"/>
      <c r="P56" s="221"/>
      <c r="Q56" s="218">
        <v>5.1120999999999999</v>
      </c>
      <c r="R56" s="218"/>
      <c r="S56" s="218"/>
      <c r="T56" s="219" t="s">
        <v>208</v>
      </c>
      <c r="U56" s="220"/>
      <c r="V56" s="221"/>
      <c r="W56" s="218">
        <v>3.9699</v>
      </c>
      <c r="X56" s="218"/>
      <c r="Y56" s="218"/>
      <c r="Z56" s="219" t="s">
        <v>208</v>
      </c>
      <c r="AA56" s="220"/>
      <c r="AB56" s="221"/>
      <c r="AC56" s="218">
        <v>4.7042999999999999</v>
      </c>
      <c r="AD56" s="218"/>
      <c r="AE56" s="218"/>
      <c r="AF56" s="219" t="s">
        <v>205</v>
      </c>
      <c r="AG56" s="220"/>
      <c r="AH56" s="221"/>
      <c r="AI56" s="218">
        <v>5.7523</v>
      </c>
      <c r="AJ56" s="218"/>
      <c r="AK56" s="218"/>
      <c r="AL56" s="222"/>
      <c r="AM56" s="223"/>
      <c r="AN56" s="224"/>
      <c r="AO56" s="225"/>
      <c r="AP56" s="226"/>
      <c r="AQ56" s="227"/>
      <c r="AR56" s="219" t="s">
        <v>195</v>
      </c>
      <c r="AS56" s="220"/>
      <c r="AT56" s="221"/>
      <c r="AU56" s="218">
        <v>5.8181000000000003</v>
      </c>
      <c r="AV56" s="218"/>
      <c r="AW56" s="218"/>
    </row>
    <row r="57" spans="1:51" ht="15" customHeight="1" x14ac:dyDescent="0.25">
      <c r="A57" s="343"/>
      <c r="B57" s="219" t="s">
        <v>206</v>
      </c>
      <c r="C57" s="220"/>
      <c r="D57" s="221"/>
      <c r="E57" s="218">
        <v>3.9155000000000002</v>
      </c>
      <c r="F57" s="218"/>
      <c r="G57" s="218"/>
      <c r="H57" s="219" t="s">
        <v>206</v>
      </c>
      <c r="I57" s="220"/>
      <c r="J57" s="221"/>
      <c r="K57" s="218">
        <v>4.6348000000000003</v>
      </c>
      <c r="L57" s="218"/>
      <c r="M57" s="218"/>
      <c r="N57" s="219" t="s">
        <v>215</v>
      </c>
      <c r="O57" s="220"/>
      <c r="P57" s="221"/>
      <c r="Q57" s="218">
        <v>4.6440000000000001</v>
      </c>
      <c r="R57" s="218"/>
      <c r="S57" s="218"/>
      <c r="T57" s="219" t="s">
        <v>206</v>
      </c>
      <c r="U57" s="220"/>
      <c r="V57" s="221"/>
      <c r="W57" s="218">
        <v>3.9361999999999999</v>
      </c>
      <c r="X57" s="218"/>
      <c r="Y57" s="218"/>
      <c r="Z57" s="219" t="s">
        <v>206</v>
      </c>
      <c r="AA57" s="220"/>
      <c r="AB57" s="221"/>
      <c r="AC57" s="218">
        <v>4.6363000000000003</v>
      </c>
      <c r="AD57" s="218"/>
      <c r="AE57" s="218"/>
      <c r="AF57" s="219" t="s">
        <v>225</v>
      </c>
      <c r="AG57" s="220"/>
      <c r="AH57" s="221"/>
      <c r="AI57" s="218">
        <v>4.3274999999999997</v>
      </c>
      <c r="AJ57" s="218"/>
      <c r="AK57" s="218"/>
      <c r="AL57" s="222"/>
      <c r="AM57" s="223"/>
      <c r="AN57" s="224"/>
      <c r="AO57" s="225"/>
      <c r="AP57" s="226"/>
      <c r="AQ57" s="227"/>
      <c r="AR57" s="219" t="s">
        <v>219</v>
      </c>
      <c r="AS57" s="220"/>
      <c r="AT57" s="221"/>
      <c r="AU57" s="218">
        <v>4.6623999999999999</v>
      </c>
      <c r="AV57" s="218"/>
      <c r="AW57" s="218"/>
    </row>
    <row r="58" spans="1:51" ht="15" customHeight="1" x14ac:dyDescent="0.25">
      <c r="A58" s="343"/>
      <c r="B58" s="219" t="s">
        <v>199</v>
      </c>
      <c r="C58" s="220"/>
      <c r="D58" s="221"/>
      <c r="E58" s="218">
        <v>3.4645000000000001</v>
      </c>
      <c r="F58" s="218"/>
      <c r="G58" s="218"/>
      <c r="H58" s="219" t="s">
        <v>215</v>
      </c>
      <c r="I58" s="220"/>
      <c r="J58" s="221"/>
      <c r="K58" s="218">
        <v>3.7027999999999999</v>
      </c>
      <c r="L58" s="218"/>
      <c r="M58" s="218"/>
      <c r="N58" s="219" t="s">
        <v>207</v>
      </c>
      <c r="O58" s="220"/>
      <c r="P58" s="221"/>
      <c r="Q58" s="218">
        <v>3.6749000000000001</v>
      </c>
      <c r="R58" s="218"/>
      <c r="S58" s="218"/>
      <c r="T58" s="219" t="s">
        <v>199</v>
      </c>
      <c r="U58" s="220"/>
      <c r="V58" s="221"/>
      <c r="W58" s="218">
        <v>3.4428000000000001</v>
      </c>
      <c r="X58" s="218"/>
      <c r="Y58" s="218"/>
      <c r="Z58" s="219" t="s">
        <v>215</v>
      </c>
      <c r="AA58" s="220"/>
      <c r="AB58" s="221"/>
      <c r="AC58" s="218">
        <v>3.7429000000000001</v>
      </c>
      <c r="AD58" s="218"/>
      <c r="AE58" s="218"/>
      <c r="AF58" s="219" t="s">
        <v>227</v>
      </c>
      <c r="AG58" s="220"/>
      <c r="AH58" s="221"/>
      <c r="AI58" s="218">
        <v>4.3109999999999999</v>
      </c>
      <c r="AJ58" s="218"/>
      <c r="AK58" s="218"/>
      <c r="AL58" s="222"/>
      <c r="AM58" s="223"/>
      <c r="AN58" s="224"/>
      <c r="AO58" s="225"/>
      <c r="AP58" s="226"/>
      <c r="AQ58" s="227"/>
      <c r="AR58" s="219" t="s">
        <v>212</v>
      </c>
      <c r="AS58" s="220"/>
      <c r="AT58" s="221"/>
      <c r="AU58" s="218">
        <v>4.2032999999999996</v>
      </c>
      <c r="AV58" s="218"/>
      <c r="AW58" s="218"/>
    </row>
    <row r="59" spans="1:51" ht="15" customHeight="1" x14ac:dyDescent="0.25">
      <c r="A59" s="343"/>
      <c r="B59" s="219" t="s">
        <v>207</v>
      </c>
      <c r="C59" s="220"/>
      <c r="D59" s="221"/>
      <c r="E59" s="218">
        <v>3.3386999999999998</v>
      </c>
      <c r="F59" s="218"/>
      <c r="G59" s="218"/>
      <c r="H59" s="219" t="s">
        <v>199</v>
      </c>
      <c r="I59" s="220"/>
      <c r="J59" s="221"/>
      <c r="K59" s="218">
        <v>3.1160000000000001</v>
      </c>
      <c r="L59" s="218"/>
      <c r="M59" s="218"/>
      <c r="N59" s="219" t="s">
        <v>208</v>
      </c>
      <c r="O59" s="220"/>
      <c r="P59" s="221"/>
      <c r="Q59" s="218">
        <v>3.2311999999999999</v>
      </c>
      <c r="R59" s="218"/>
      <c r="S59" s="218"/>
      <c r="T59" s="219" t="s">
        <v>207</v>
      </c>
      <c r="U59" s="220"/>
      <c r="V59" s="221"/>
      <c r="W59" s="218">
        <v>3.3311999999999999</v>
      </c>
      <c r="X59" s="218"/>
      <c r="Y59" s="218"/>
      <c r="Z59" s="219" t="s">
        <v>199</v>
      </c>
      <c r="AA59" s="220"/>
      <c r="AB59" s="221"/>
      <c r="AC59" s="218">
        <v>3.1269999999999998</v>
      </c>
      <c r="AD59" s="218"/>
      <c r="AE59" s="218"/>
      <c r="AF59" s="219" t="s">
        <v>218</v>
      </c>
      <c r="AG59" s="220"/>
      <c r="AH59" s="221"/>
      <c r="AI59" s="218">
        <v>4.2859999999999996</v>
      </c>
      <c r="AJ59" s="218"/>
      <c r="AK59" s="218"/>
      <c r="AL59" s="222"/>
      <c r="AM59" s="223"/>
      <c r="AN59" s="224"/>
      <c r="AO59" s="225"/>
      <c r="AP59" s="226"/>
      <c r="AQ59" s="227"/>
      <c r="AR59" s="219" t="s">
        <v>201</v>
      </c>
      <c r="AS59" s="220"/>
      <c r="AT59" s="221"/>
      <c r="AU59" s="218">
        <v>4.1562999999999999</v>
      </c>
      <c r="AV59" s="218"/>
      <c r="AW59" s="218"/>
    </row>
    <row r="60" spans="1:51" ht="15" customHeight="1" x14ac:dyDescent="0.25">
      <c r="A60" s="343"/>
      <c r="B60" s="219" t="s">
        <v>215</v>
      </c>
      <c r="C60" s="220"/>
      <c r="D60" s="221"/>
      <c r="E60" s="218">
        <v>3.0916999999999999</v>
      </c>
      <c r="F60" s="218"/>
      <c r="G60" s="218"/>
      <c r="H60" s="219" t="s">
        <v>201</v>
      </c>
      <c r="I60" s="220"/>
      <c r="J60" s="221"/>
      <c r="K60" s="218">
        <v>2.9176000000000002</v>
      </c>
      <c r="L60" s="218"/>
      <c r="M60" s="218"/>
      <c r="N60" s="219" t="s">
        <v>206</v>
      </c>
      <c r="O60" s="220"/>
      <c r="P60" s="221"/>
      <c r="Q60" s="218">
        <v>3.2010000000000001</v>
      </c>
      <c r="R60" s="218"/>
      <c r="S60" s="218"/>
      <c r="T60" s="219" t="s">
        <v>215</v>
      </c>
      <c r="U60" s="220"/>
      <c r="V60" s="221"/>
      <c r="W60" s="218">
        <v>3.0926</v>
      </c>
      <c r="X60" s="218"/>
      <c r="Y60" s="218"/>
      <c r="Z60" s="219" t="s">
        <v>201</v>
      </c>
      <c r="AA60" s="220"/>
      <c r="AB60" s="221"/>
      <c r="AC60" s="218">
        <v>2.9315000000000002</v>
      </c>
      <c r="AD60" s="218"/>
      <c r="AE60" s="218"/>
      <c r="AF60" s="219" t="s">
        <v>202</v>
      </c>
      <c r="AG60" s="220"/>
      <c r="AH60" s="221"/>
      <c r="AI60" s="218">
        <v>4.2625000000000002</v>
      </c>
      <c r="AJ60" s="218"/>
      <c r="AK60" s="218"/>
      <c r="AL60" s="222"/>
      <c r="AM60" s="223"/>
      <c r="AN60" s="224"/>
      <c r="AO60" s="225"/>
      <c r="AP60" s="226"/>
      <c r="AQ60" s="227"/>
      <c r="AR60" s="219" t="s">
        <v>226</v>
      </c>
      <c r="AS60" s="220"/>
      <c r="AT60" s="221"/>
      <c r="AU60" s="218">
        <v>3.9165000000000001</v>
      </c>
      <c r="AV60" s="218"/>
      <c r="AW60" s="218"/>
    </row>
    <row r="61" spans="1:51" ht="15" customHeight="1" x14ac:dyDescent="0.25">
      <c r="A61" s="343"/>
      <c r="B61" s="219" t="s">
        <v>201</v>
      </c>
      <c r="C61" s="220"/>
      <c r="D61" s="221"/>
      <c r="E61" s="218">
        <v>2.4525000000000001</v>
      </c>
      <c r="F61" s="218"/>
      <c r="G61" s="218"/>
      <c r="H61" s="219" t="s">
        <v>222</v>
      </c>
      <c r="I61" s="220"/>
      <c r="J61" s="221"/>
      <c r="K61" s="218">
        <v>2.3319999999999999</v>
      </c>
      <c r="L61" s="218"/>
      <c r="M61" s="218"/>
      <c r="N61" s="219" t="s">
        <v>205</v>
      </c>
      <c r="O61" s="220"/>
      <c r="P61" s="221"/>
      <c r="Q61" s="218">
        <v>3.1720999999999999</v>
      </c>
      <c r="R61" s="218"/>
      <c r="S61" s="218"/>
      <c r="T61" s="219" t="s">
        <v>201</v>
      </c>
      <c r="U61" s="220"/>
      <c r="V61" s="221"/>
      <c r="W61" s="218">
        <v>2.4533999999999998</v>
      </c>
      <c r="X61" s="218"/>
      <c r="Y61" s="218"/>
      <c r="Z61" s="219" t="s">
        <v>222</v>
      </c>
      <c r="AA61" s="220"/>
      <c r="AB61" s="221"/>
      <c r="AC61" s="218">
        <v>2.3329</v>
      </c>
      <c r="AD61" s="218"/>
      <c r="AE61" s="218"/>
      <c r="AF61" s="219" t="s">
        <v>250</v>
      </c>
      <c r="AG61" s="220"/>
      <c r="AH61" s="221"/>
      <c r="AI61" s="218">
        <v>4.2328999999999999</v>
      </c>
      <c r="AJ61" s="218"/>
      <c r="AK61" s="218"/>
      <c r="AL61" s="222"/>
      <c r="AM61" s="223"/>
      <c r="AN61" s="224"/>
      <c r="AO61" s="225"/>
      <c r="AP61" s="226"/>
      <c r="AQ61" s="227"/>
      <c r="AR61" s="219" t="s">
        <v>208</v>
      </c>
      <c r="AS61" s="220"/>
      <c r="AT61" s="221"/>
      <c r="AU61" s="218">
        <v>3.3845000000000001</v>
      </c>
      <c r="AV61" s="218"/>
      <c r="AW61" s="218"/>
    </row>
    <row r="62" spans="1:51" ht="15" customHeight="1" x14ac:dyDescent="0.25">
      <c r="A62" s="343"/>
      <c r="B62" s="219" t="s">
        <v>210</v>
      </c>
      <c r="C62" s="220"/>
      <c r="D62" s="221"/>
      <c r="E62" s="218">
        <v>2.0701999999999998</v>
      </c>
      <c r="F62" s="218"/>
      <c r="G62" s="218"/>
      <c r="H62" s="219" t="s">
        <v>207</v>
      </c>
      <c r="I62" s="220"/>
      <c r="J62" s="221"/>
      <c r="K62" s="218">
        <v>2.177</v>
      </c>
      <c r="L62" s="218"/>
      <c r="M62" s="218"/>
      <c r="N62" s="219" t="s">
        <v>201</v>
      </c>
      <c r="O62" s="220"/>
      <c r="P62" s="221"/>
      <c r="Q62" s="218">
        <v>2.3233999999999999</v>
      </c>
      <c r="R62" s="218"/>
      <c r="S62" s="218"/>
      <c r="T62" s="219" t="s">
        <v>210</v>
      </c>
      <c r="U62" s="220"/>
      <c r="V62" s="221"/>
      <c r="W62" s="218">
        <v>2.0434000000000001</v>
      </c>
      <c r="X62" s="218"/>
      <c r="Y62" s="218"/>
      <c r="Z62" s="219" t="s">
        <v>207</v>
      </c>
      <c r="AA62" s="220"/>
      <c r="AB62" s="221"/>
      <c r="AC62" s="218">
        <v>2.1751</v>
      </c>
      <c r="AD62" s="218"/>
      <c r="AE62" s="218"/>
      <c r="AF62" s="219" t="s">
        <v>200</v>
      </c>
      <c r="AG62" s="220"/>
      <c r="AH62" s="221"/>
      <c r="AI62" s="218">
        <v>3.7244000000000002</v>
      </c>
      <c r="AJ62" s="218"/>
      <c r="AK62" s="218"/>
      <c r="AL62" s="222"/>
      <c r="AM62" s="223"/>
      <c r="AN62" s="224"/>
      <c r="AO62" s="225"/>
      <c r="AP62" s="226"/>
      <c r="AQ62" s="227"/>
      <c r="AR62" s="219" t="s">
        <v>216</v>
      </c>
      <c r="AS62" s="220"/>
      <c r="AT62" s="221"/>
      <c r="AU62" s="218">
        <v>3.0453999999999999</v>
      </c>
      <c r="AV62" s="218"/>
      <c r="AW62" s="218"/>
    </row>
    <row r="63" spans="1:51" ht="15" customHeight="1" x14ac:dyDescent="0.25">
      <c r="A63" s="343"/>
      <c r="B63" s="219" t="s">
        <v>222</v>
      </c>
      <c r="C63" s="220"/>
      <c r="D63" s="221"/>
      <c r="E63" s="218">
        <v>1.9784999999999999</v>
      </c>
      <c r="F63" s="218"/>
      <c r="G63" s="218"/>
      <c r="H63" s="219" t="s">
        <v>210</v>
      </c>
      <c r="I63" s="220"/>
      <c r="J63" s="221"/>
      <c r="K63" s="218">
        <v>1.3661000000000001</v>
      </c>
      <c r="L63" s="218"/>
      <c r="M63" s="218"/>
      <c r="N63" s="219" t="s">
        <v>210</v>
      </c>
      <c r="O63" s="220"/>
      <c r="P63" s="221"/>
      <c r="Q63" s="218">
        <v>2.2014999999999998</v>
      </c>
      <c r="R63" s="218"/>
      <c r="S63" s="218"/>
      <c r="T63" s="219" t="s">
        <v>222</v>
      </c>
      <c r="U63" s="220"/>
      <c r="V63" s="221"/>
      <c r="W63" s="218">
        <v>1.9746999999999999</v>
      </c>
      <c r="X63" s="218"/>
      <c r="Y63" s="218"/>
      <c r="Z63" s="219" t="s">
        <v>210</v>
      </c>
      <c r="AA63" s="220"/>
      <c r="AB63" s="221"/>
      <c r="AC63" s="218">
        <v>1.367</v>
      </c>
      <c r="AD63" s="218"/>
      <c r="AE63" s="218"/>
      <c r="AF63" s="219" t="s">
        <v>210</v>
      </c>
      <c r="AG63" s="220"/>
      <c r="AH63" s="221"/>
      <c r="AI63" s="218">
        <v>3.6709999999999998</v>
      </c>
      <c r="AJ63" s="218"/>
      <c r="AK63" s="218"/>
      <c r="AL63" s="222"/>
      <c r="AM63" s="223"/>
      <c r="AN63" s="224"/>
      <c r="AO63" s="225"/>
      <c r="AP63" s="226"/>
      <c r="AQ63" s="227"/>
      <c r="AR63" s="219" t="s">
        <v>432</v>
      </c>
      <c r="AS63" s="220"/>
      <c r="AT63" s="221"/>
      <c r="AU63" s="218">
        <v>2.9777999999999998</v>
      </c>
      <c r="AV63" s="218"/>
      <c r="AW63" s="218"/>
    </row>
    <row r="64" spans="1:51" ht="15" customHeight="1" x14ac:dyDescent="0.25">
      <c r="A64" s="343"/>
      <c r="B64" s="219" t="s">
        <v>205</v>
      </c>
      <c r="C64" s="220"/>
      <c r="D64" s="221"/>
      <c r="E64" s="218">
        <v>1.4422999999999999</v>
      </c>
      <c r="F64" s="218"/>
      <c r="G64" s="218"/>
      <c r="H64" s="219" t="s">
        <v>228</v>
      </c>
      <c r="I64" s="220"/>
      <c r="J64" s="221"/>
      <c r="K64" s="218">
        <v>1.1153</v>
      </c>
      <c r="L64" s="218"/>
      <c r="M64" s="218"/>
      <c r="N64" s="219" t="s">
        <v>222</v>
      </c>
      <c r="O64" s="220"/>
      <c r="P64" s="221"/>
      <c r="Q64" s="218">
        <v>1.8633999999999999</v>
      </c>
      <c r="R64" s="218"/>
      <c r="S64" s="218"/>
      <c r="T64" s="219" t="s">
        <v>205</v>
      </c>
      <c r="U64" s="220"/>
      <c r="V64" s="221"/>
      <c r="W64" s="218">
        <v>1.4583999999999999</v>
      </c>
      <c r="X64" s="218"/>
      <c r="Y64" s="218"/>
      <c r="Z64" s="219" t="s">
        <v>228</v>
      </c>
      <c r="AA64" s="220"/>
      <c r="AB64" s="221"/>
      <c r="AC64" s="218">
        <v>1.1035999999999999</v>
      </c>
      <c r="AD64" s="218"/>
      <c r="AE64" s="218"/>
      <c r="AF64" s="219" t="s">
        <v>212</v>
      </c>
      <c r="AG64" s="220"/>
      <c r="AH64" s="221"/>
      <c r="AI64" s="218">
        <v>3.2584</v>
      </c>
      <c r="AJ64" s="218"/>
      <c r="AK64" s="218"/>
      <c r="AL64" s="222"/>
      <c r="AM64" s="223"/>
      <c r="AN64" s="224"/>
      <c r="AO64" s="225"/>
      <c r="AP64" s="226"/>
      <c r="AQ64" s="227"/>
      <c r="AR64" s="219" t="s">
        <v>213</v>
      </c>
      <c r="AS64" s="220"/>
      <c r="AT64" s="221"/>
      <c r="AU64" s="218">
        <v>2.8374000000000001</v>
      </c>
      <c r="AV64" s="218"/>
      <c r="AW64" s="218"/>
    </row>
    <row r="65" spans="1:49" ht="15" customHeight="1" x14ac:dyDescent="0.25">
      <c r="A65" s="343"/>
      <c r="B65" s="219" t="s">
        <v>220</v>
      </c>
      <c r="C65" s="220"/>
      <c r="D65" s="221"/>
      <c r="E65" s="218">
        <v>1.3783000000000001</v>
      </c>
      <c r="F65" s="218"/>
      <c r="G65" s="218"/>
      <c r="H65" s="219" t="s">
        <v>220</v>
      </c>
      <c r="I65" s="220"/>
      <c r="J65" s="221"/>
      <c r="K65" s="218">
        <v>0.88800000000000001</v>
      </c>
      <c r="L65" s="218"/>
      <c r="M65" s="218"/>
      <c r="N65" s="219" t="s">
        <v>202</v>
      </c>
      <c r="O65" s="220"/>
      <c r="P65" s="221"/>
      <c r="Q65" s="218">
        <v>1.8331</v>
      </c>
      <c r="R65" s="218"/>
      <c r="S65" s="218"/>
      <c r="T65" s="219" t="s">
        <v>202</v>
      </c>
      <c r="U65" s="220"/>
      <c r="V65" s="221"/>
      <c r="W65" s="218">
        <v>1.3849</v>
      </c>
      <c r="X65" s="218"/>
      <c r="Y65" s="218"/>
      <c r="Z65" s="219" t="s">
        <v>220</v>
      </c>
      <c r="AA65" s="220"/>
      <c r="AB65" s="221"/>
      <c r="AC65" s="218">
        <v>0.89170000000000005</v>
      </c>
      <c r="AD65" s="218"/>
      <c r="AE65" s="218"/>
      <c r="AF65" s="219" t="s">
        <v>229</v>
      </c>
      <c r="AG65" s="220"/>
      <c r="AH65" s="221"/>
      <c r="AI65" s="218">
        <v>3.2016</v>
      </c>
      <c r="AJ65" s="218"/>
      <c r="AK65" s="218"/>
      <c r="AL65" s="222"/>
      <c r="AM65" s="223"/>
      <c r="AN65" s="224"/>
      <c r="AO65" s="225"/>
      <c r="AP65" s="226"/>
      <c r="AQ65" s="227"/>
      <c r="AR65" s="219" t="s">
        <v>198</v>
      </c>
      <c r="AS65" s="220"/>
      <c r="AT65" s="221"/>
      <c r="AU65" s="218">
        <v>2.8189000000000002</v>
      </c>
      <c r="AV65" s="218"/>
      <c r="AW65" s="218"/>
    </row>
    <row r="66" spans="1:49" ht="15" customHeight="1" x14ac:dyDescent="0.25">
      <c r="A66" s="343"/>
      <c r="B66" s="219" t="s">
        <v>202</v>
      </c>
      <c r="C66" s="220"/>
      <c r="D66" s="221"/>
      <c r="E66" s="218">
        <v>1.3783000000000001</v>
      </c>
      <c r="F66" s="218"/>
      <c r="G66" s="218"/>
      <c r="H66" s="222"/>
      <c r="I66" s="223"/>
      <c r="J66" s="224"/>
      <c r="K66" s="225"/>
      <c r="L66" s="226"/>
      <c r="M66" s="227"/>
      <c r="N66" s="219" t="s">
        <v>227</v>
      </c>
      <c r="O66" s="220"/>
      <c r="P66" s="221"/>
      <c r="Q66" s="218">
        <v>1.3644000000000001</v>
      </c>
      <c r="R66" s="218"/>
      <c r="S66" s="218"/>
      <c r="T66" s="219" t="s">
        <v>220</v>
      </c>
      <c r="U66" s="220"/>
      <c r="V66" s="221"/>
      <c r="W66" s="218">
        <v>1.3711</v>
      </c>
      <c r="X66" s="218"/>
      <c r="Y66" s="218"/>
      <c r="Z66" s="222"/>
      <c r="AA66" s="223"/>
      <c r="AB66" s="224"/>
      <c r="AC66" s="225"/>
      <c r="AD66" s="226"/>
      <c r="AE66" s="227"/>
      <c r="AF66" s="219" t="s">
        <v>211</v>
      </c>
      <c r="AG66" s="220"/>
      <c r="AH66" s="221"/>
      <c r="AI66" s="218">
        <v>3.1432000000000002</v>
      </c>
      <c r="AJ66" s="218"/>
      <c r="AK66" s="218"/>
      <c r="AL66" s="222"/>
      <c r="AM66" s="223"/>
      <c r="AN66" s="224"/>
      <c r="AO66" s="225"/>
      <c r="AP66" s="226"/>
      <c r="AQ66" s="227"/>
      <c r="AR66" s="219" t="s">
        <v>217</v>
      </c>
      <c r="AS66" s="220"/>
      <c r="AT66" s="221"/>
      <c r="AU66" s="218">
        <v>2.6181999999999999</v>
      </c>
      <c r="AV66" s="218"/>
      <c r="AW66" s="218"/>
    </row>
    <row r="67" spans="1:49" ht="15" customHeight="1" x14ac:dyDescent="0.25">
      <c r="A67" s="343"/>
      <c r="B67" s="219" t="s">
        <v>232</v>
      </c>
      <c r="C67" s="220"/>
      <c r="D67" s="221"/>
      <c r="E67" s="218">
        <v>0.94479999999999997</v>
      </c>
      <c r="F67" s="218"/>
      <c r="G67" s="218"/>
      <c r="H67" s="222"/>
      <c r="I67" s="223"/>
      <c r="J67" s="224"/>
      <c r="K67" s="225"/>
      <c r="L67" s="226"/>
      <c r="M67" s="227"/>
      <c r="N67" s="219" t="s">
        <v>220</v>
      </c>
      <c r="O67" s="220"/>
      <c r="P67" s="221"/>
      <c r="Q67" s="218">
        <v>1.1123000000000001</v>
      </c>
      <c r="R67" s="218"/>
      <c r="S67" s="218"/>
      <c r="T67" s="219" t="s">
        <v>231</v>
      </c>
      <c r="U67" s="220"/>
      <c r="V67" s="221"/>
      <c r="W67" s="218">
        <v>0.94550000000000001</v>
      </c>
      <c r="X67" s="218"/>
      <c r="Y67" s="218"/>
      <c r="Z67" s="222"/>
      <c r="AA67" s="223"/>
      <c r="AB67" s="224"/>
      <c r="AC67" s="225"/>
      <c r="AD67" s="226"/>
      <c r="AE67" s="227"/>
      <c r="AF67" s="219" t="s">
        <v>214</v>
      </c>
      <c r="AG67" s="220"/>
      <c r="AH67" s="221"/>
      <c r="AI67" s="218">
        <v>3.1345000000000001</v>
      </c>
      <c r="AJ67" s="218"/>
      <c r="AK67" s="218"/>
      <c r="AL67" s="222"/>
      <c r="AM67" s="223"/>
      <c r="AN67" s="224"/>
      <c r="AO67" s="225"/>
      <c r="AP67" s="226"/>
      <c r="AQ67" s="227"/>
      <c r="AR67" s="219" t="s">
        <v>221</v>
      </c>
      <c r="AS67" s="220"/>
      <c r="AT67" s="221"/>
      <c r="AU67" s="218">
        <v>1.9241999999999999</v>
      </c>
      <c r="AV67" s="218"/>
      <c r="AW67" s="218"/>
    </row>
    <row r="68" spans="1:49" ht="15" customHeight="1" x14ac:dyDescent="0.25">
      <c r="A68" s="343"/>
      <c r="B68" s="219" t="s">
        <v>231</v>
      </c>
      <c r="C68" s="220"/>
      <c r="D68" s="221"/>
      <c r="E68" s="218">
        <v>0.94159999999999999</v>
      </c>
      <c r="F68" s="218"/>
      <c r="G68" s="218"/>
      <c r="H68" s="222"/>
      <c r="I68" s="223"/>
      <c r="J68" s="224"/>
      <c r="K68" s="225"/>
      <c r="L68" s="226"/>
      <c r="M68" s="227"/>
      <c r="N68" s="219" t="s">
        <v>219</v>
      </c>
      <c r="O68" s="220"/>
      <c r="P68" s="221"/>
      <c r="Q68" s="218">
        <v>0.99929999999999997</v>
      </c>
      <c r="R68" s="218"/>
      <c r="S68" s="218"/>
      <c r="T68" s="219" t="s">
        <v>232</v>
      </c>
      <c r="U68" s="220"/>
      <c r="V68" s="221"/>
      <c r="W68" s="218">
        <v>0.93659999999999999</v>
      </c>
      <c r="X68" s="218"/>
      <c r="Y68" s="218"/>
      <c r="Z68" s="222"/>
      <c r="AA68" s="223"/>
      <c r="AB68" s="224"/>
      <c r="AC68" s="225"/>
      <c r="AD68" s="226"/>
      <c r="AE68" s="227"/>
      <c r="AF68" s="219" t="s">
        <v>204</v>
      </c>
      <c r="AG68" s="220"/>
      <c r="AH68" s="221"/>
      <c r="AI68" s="218">
        <v>2.8757000000000001</v>
      </c>
      <c r="AJ68" s="218"/>
      <c r="AK68" s="218"/>
      <c r="AL68" s="222"/>
      <c r="AM68" s="223"/>
      <c r="AN68" s="224"/>
      <c r="AO68" s="225"/>
      <c r="AP68" s="226"/>
      <c r="AQ68" s="227"/>
      <c r="AR68" s="219" t="s">
        <v>215</v>
      </c>
      <c r="AS68" s="220"/>
      <c r="AT68" s="221"/>
      <c r="AU68" s="218">
        <v>1.7608999999999999</v>
      </c>
      <c r="AV68" s="218"/>
      <c r="AW68" s="218"/>
    </row>
    <row r="69" spans="1:49" ht="15" customHeight="1" x14ac:dyDescent="0.25">
      <c r="A69" s="343"/>
      <c r="B69" s="219" t="s">
        <v>227</v>
      </c>
      <c r="C69" s="220"/>
      <c r="D69" s="221"/>
      <c r="E69" s="218">
        <v>0.93520000000000003</v>
      </c>
      <c r="F69" s="218"/>
      <c r="G69" s="218"/>
      <c r="H69" s="222"/>
      <c r="I69" s="223"/>
      <c r="J69" s="224"/>
      <c r="K69" s="225"/>
      <c r="L69" s="226"/>
      <c r="M69" s="227"/>
      <c r="N69" s="219" t="s">
        <v>229</v>
      </c>
      <c r="O69" s="220"/>
      <c r="P69" s="221"/>
      <c r="Q69" s="218">
        <v>0.85489999999999999</v>
      </c>
      <c r="R69" s="218"/>
      <c r="S69" s="218"/>
      <c r="T69" s="219" t="s">
        <v>227</v>
      </c>
      <c r="U69" s="220"/>
      <c r="V69" s="221"/>
      <c r="W69" s="218">
        <v>0.92779999999999996</v>
      </c>
      <c r="X69" s="218"/>
      <c r="Y69" s="218"/>
      <c r="Z69" s="222"/>
      <c r="AA69" s="223"/>
      <c r="AB69" s="224"/>
      <c r="AC69" s="225"/>
      <c r="AD69" s="226"/>
      <c r="AE69" s="227"/>
      <c r="AF69" s="219" t="s">
        <v>197</v>
      </c>
      <c r="AG69" s="220"/>
      <c r="AH69" s="221"/>
      <c r="AI69" s="218">
        <v>2.8212000000000002</v>
      </c>
      <c r="AJ69" s="218"/>
      <c r="AK69" s="218"/>
      <c r="AL69" s="222"/>
      <c r="AM69" s="223"/>
      <c r="AN69" s="224"/>
      <c r="AO69" s="225"/>
      <c r="AP69" s="226"/>
      <c r="AQ69" s="227"/>
      <c r="AR69" s="219" t="s">
        <v>254</v>
      </c>
      <c r="AS69" s="220"/>
      <c r="AT69" s="221"/>
      <c r="AU69" s="218">
        <v>1.5859000000000001</v>
      </c>
      <c r="AV69" s="218"/>
      <c r="AW69" s="218"/>
    </row>
    <row r="70" spans="1:49" ht="15" customHeight="1" x14ac:dyDescent="0.25">
      <c r="A70" s="343"/>
      <c r="B70" s="219" t="s">
        <v>228</v>
      </c>
      <c r="C70" s="220"/>
      <c r="D70" s="221"/>
      <c r="E70" s="218">
        <v>0.93510000000000004</v>
      </c>
      <c r="F70" s="218"/>
      <c r="G70" s="218"/>
      <c r="H70" s="222"/>
      <c r="I70" s="223"/>
      <c r="J70" s="224"/>
      <c r="K70" s="225"/>
      <c r="L70" s="226"/>
      <c r="M70" s="227"/>
      <c r="N70" s="219" t="s">
        <v>232</v>
      </c>
      <c r="O70" s="220"/>
      <c r="P70" s="221"/>
      <c r="Q70" s="218">
        <v>0.77769999999999995</v>
      </c>
      <c r="R70" s="218"/>
      <c r="S70" s="218"/>
      <c r="T70" s="219" t="s">
        <v>228</v>
      </c>
      <c r="U70" s="220"/>
      <c r="V70" s="221"/>
      <c r="W70" s="218">
        <v>0.92720000000000002</v>
      </c>
      <c r="X70" s="218"/>
      <c r="Y70" s="218"/>
      <c r="Z70" s="222"/>
      <c r="AA70" s="223"/>
      <c r="AB70" s="224"/>
      <c r="AC70" s="225"/>
      <c r="AD70" s="226"/>
      <c r="AE70" s="227"/>
      <c r="AF70" s="219" t="s">
        <v>198</v>
      </c>
      <c r="AG70" s="220"/>
      <c r="AH70" s="221"/>
      <c r="AI70" s="218">
        <v>2.5741000000000001</v>
      </c>
      <c r="AJ70" s="218"/>
      <c r="AK70" s="218"/>
      <c r="AL70" s="222"/>
      <c r="AM70" s="223"/>
      <c r="AN70" s="224"/>
      <c r="AO70" s="225"/>
      <c r="AP70" s="226"/>
      <c r="AQ70" s="227"/>
      <c r="AR70" s="219" t="s">
        <v>218</v>
      </c>
      <c r="AS70" s="220"/>
      <c r="AT70" s="221"/>
      <c r="AU70" s="218">
        <v>1.5212000000000001</v>
      </c>
      <c r="AV70" s="218"/>
      <c r="AW70" s="218"/>
    </row>
    <row r="71" spans="1:49" ht="15" customHeight="1" x14ac:dyDescent="0.25">
      <c r="A71" s="343"/>
      <c r="B71" s="219" t="s">
        <v>224</v>
      </c>
      <c r="C71" s="220"/>
      <c r="D71" s="221"/>
      <c r="E71" s="218">
        <v>0.91810000000000003</v>
      </c>
      <c r="F71" s="218"/>
      <c r="G71" s="218"/>
      <c r="H71" s="222"/>
      <c r="I71" s="223"/>
      <c r="J71" s="224"/>
      <c r="K71" s="225"/>
      <c r="L71" s="226"/>
      <c r="M71" s="227"/>
      <c r="N71" s="219" t="s">
        <v>231</v>
      </c>
      <c r="O71" s="220"/>
      <c r="P71" s="221"/>
      <c r="Q71" s="218">
        <v>0.77580000000000005</v>
      </c>
      <c r="R71" s="218"/>
      <c r="S71" s="218"/>
      <c r="T71" s="219" t="s">
        <v>224</v>
      </c>
      <c r="U71" s="220"/>
      <c r="V71" s="221"/>
      <c r="W71" s="218">
        <v>0.89</v>
      </c>
      <c r="X71" s="218"/>
      <c r="Y71" s="218"/>
      <c r="Z71" s="222"/>
      <c r="AA71" s="223"/>
      <c r="AB71" s="224"/>
      <c r="AC71" s="225"/>
      <c r="AD71" s="226"/>
      <c r="AE71" s="227"/>
      <c r="AF71" s="219" t="s">
        <v>201</v>
      </c>
      <c r="AG71" s="220"/>
      <c r="AH71" s="221"/>
      <c r="AI71" s="218">
        <v>2.2109000000000001</v>
      </c>
      <c r="AJ71" s="218"/>
      <c r="AK71" s="218"/>
      <c r="AL71" s="222"/>
      <c r="AM71" s="223"/>
      <c r="AN71" s="224"/>
      <c r="AO71" s="225"/>
      <c r="AP71" s="226"/>
      <c r="AQ71" s="227"/>
      <c r="AR71" s="219" t="s">
        <v>200</v>
      </c>
      <c r="AS71" s="220"/>
      <c r="AT71" s="221"/>
      <c r="AU71" s="218">
        <v>1.4883</v>
      </c>
      <c r="AV71" s="218"/>
      <c r="AW71" s="218"/>
    </row>
    <row r="72" spans="1:49" ht="15" customHeight="1" x14ac:dyDescent="0.25">
      <c r="A72" s="343"/>
      <c r="B72" s="219" t="s">
        <v>213</v>
      </c>
      <c r="C72" s="220"/>
      <c r="D72" s="221"/>
      <c r="E72" s="218">
        <v>0.65620000000000001</v>
      </c>
      <c r="F72" s="218"/>
      <c r="G72" s="218"/>
      <c r="H72" s="222"/>
      <c r="I72" s="223"/>
      <c r="J72" s="224"/>
      <c r="K72" s="225"/>
      <c r="L72" s="226"/>
      <c r="M72" s="227"/>
      <c r="N72" s="219" t="s">
        <v>228</v>
      </c>
      <c r="O72" s="220"/>
      <c r="P72" s="221"/>
      <c r="Q72" s="218">
        <v>0.76039999999999996</v>
      </c>
      <c r="R72" s="218"/>
      <c r="S72" s="218"/>
      <c r="T72" s="219" t="s">
        <v>213</v>
      </c>
      <c r="U72" s="220"/>
      <c r="V72" s="221"/>
      <c r="W72" s="218">
        <v>0.65080000000000005</v>
      </c>
      <c r="X72" s="218"/>
      <c r="Y72" s="218"/>
      <c r="Z72" s="222"/>
      <c r="AA72" s="223"/>
      <c r="AB72" s="224"/>
      <c r="AC72" s="225"/>
      <c r="AD72" s="226"/>
      <c r="AE72" s="227"/>
      <c r="AF72" s="219" t="s">
        <v>222</v>
      </c>
      <c r="AG72" s="220"/>
      <c r="AH72" s="221"/>
      <c r="AI72" s="218">
        <v>1.8805000000000001</v>
      </c>
      <c r="AJ72" s="218"/>
      <c r="AK72" s="218"/>
      <c r="AL72" s="222"/>
      <c r="AM72" s="223"/>
      <c r="AN72" s="224"/>
      <c r="AO72" s="225"/>
      <c r="AP72" s="226"/>
      <c r="AQ72" s="227"/>
      <c r="AR72" s="219" t="s">
        <v>214</v>
      </c>
      <c r="AS72" s="220"/>
      <c r="AT72" s="221"/>
      <c r="AU72" s="218">
        <v>1.4807999999999999</v>
      </c>
      <c r="AV72" s="218"/>
      <c r="AW72" s="218"/>
    </row>
    <row r="73" spans="1:49" ht="15" customHeight="1" x14ac:dyDescent="0.25">
      <c r="A73" s="343"/>
      <c r="B73" s="219" t="s">
        <v>230</v>
      </c>
      <c r="C73" s="220"/>
      <c r="D73" s="221"/>
      <c r="E73" s="218">
        <v>0.63670000000000004</v>
      </c>
      <c r="F73" s="218"/>
      <c r="G73" s="218"/>
      <c r="H73" s="222"/>
      <c r="I73" s="223"/>
      <c r="J73" s="224"/>
      <c r="K73" s="225"/>
      <c r="L73" s="226"/>
      <c r="M73" s="227"/>
      <c r="N73" s="219" t="s">
        <v>224</v>
      </c>
      <c r="O73" s="220"/>
      <c r="P73" s="221"/>
      <c r="Q73" s="218">
        <v>0.75060000000000004</v>
      </c>
      <c r="R73" s="218"/>
      <c r="S73" s="218"/>
      <c r="T73" s="219" t="s">
        <v>230</v>
      </c>
      <c r="U73" s="220"/>
      <c r="V73" s="221"/>
      <c r="W73" s="218">
        <v>0.63380000000000003</v>
      </c>
      <c r="X73" s="218"/>
      <c r="Y73" s="218"/>
      <c r="Z73" s="222"/>
      <c r="AA73" s="223"/>
      <c r="AB73" s="224"/>
      <c r="AC73" s="225"/>
      <c r="AD73" s="226"/>
      <c r="AE73" s="227"/>
      <c r="AF73" s="219" t="s">
        <v>216</v>
      </c>
      <c r="AG73" s="220"/>
      <c r="AH73" s="221"/>
      <c r="AI73" s="218">
        <v>1.3153999999999999</v>
      </c>
      <c r="AJ73" s="218"/>
      <c r="AK73" s="218"/>
      <c r="AL73" s="222"/>
      <c r="AM73" s="223"/>
      <c r="AN73" s="224"/>
      <c r="AO73" s="225"/>
      <c r="AP73" s="226"/>
      <c r="AQ73" s="227"/>
      <c r="AR73" s="219" t="s">
        <v>204</v>
      </c>
      <c r="AS73" s="220"/>
      <c r="AT73" s="221"/>
      <c r="AU73" s="218">
        <v>1.4685999999999999</v>
      </c>
      <c r="AV73" s="218"/>
      <c r="AW73" s="218"/>
    </row>
    <row r="74" spans="1:49" ht="15" customHeight="1" x14ac:dyDescent="0.25">
      <c r="A74" s="343"/>
      <c r="B74" s="219" t="s">
        <v>221</v>
      </c>
      <c r="C74" s="220"/>
      <c r="D74" s="221"/>
      <c r="E74" s="218">
        <v>0.60829999999999995</v>
      </c>
      <c r="F74" s="218"/>
      <c r="G74" s="218"/>
      <c r="H74" s="222"/>
      <c r="I74" s="223"/>
      <c r="J74" s="224"/>
      <c r="K74" s="225"/>
      <c r="L74" s="226"/>
      <c r="M74" s="227"/>
      <c r="N74" s="219" t="s">
        <v>212</v>
      </c>
      <c r="O74" s="220"/>
      <c r="P74" s="221"/>
      <c r="Q74" s="218">
        <v>0.64929999999999999</v>
      </c>
      <c r="R74" s="218"/>
      <c r="S74" s="218"/>
      <c r="T74" s="219" t="s">
        <v>221</v>
      </c>
      <c r="U74" s="220"/>
      <c r="V74" s="221"/>
      <c r="W74" s="218">
        <v>0.60389999999999999</v>
      </c>
      <c r="X74" s="218"/>
      <c r="Y74" s="218"/>
      <c r="Z74" s="222"/>
      <c r="AA74" s="223"/>
      <c r="AB74" s="224"/>
      <c r="AC74" s="225"/>
      <c r="AD74" s="226"/>
      <c r="AE74" s="227"/>
      <c r="AF74" s="222"/>
      <c r="AG74" s="223"/>
      <c r="AH74" s="224"/>
      <c r="AI74" s="225"/>
      <c r="AJ74" s="226"/>
      <c r="AK74" s="227"/>
      <c r="AL74" s="222"/>
      <c r="AM74" s="223"/>
      <c r="AN74" s="224"/>
      <c r="AO74" s="225"/>
      <c r="AP74" s="226"/>
      <c r="AQ74" s="227"/>
      <c r="AR74" s="219" t="s">
        <v>206</v>
      </c>
      <c r="AS74" s="220"/>
      <c r="AT74" s="221"/>
      <c r="AU74" s="218">
        <v>1.3867</v>
      </c>
      <c r="AV74" s="218"/>
      <c r="AW74" s="218"/>
    </row>
    <row r="75" spans="1:49" ht="15" customHeight="1" x14ac:dyDescent="0.25">
      <c r="A75" s="343"/>
      <c r="B75" s="222"/>
      <c r="C75" s="223"/>
      <c r="D75" s="224"/>
      <c r="E75" s="225"/>
      <c r="F75" s="226"/>
      <c r="G75" s="227"/>
      <c r="H75" s="222"/>
      <c r="I75" s="223"/>
      <c r="J75" s="224"/>
      <c r="K75" s="225"/>
      <c r="L75" s="226"/>
      <c r="M75" s="227"/>
      <c r="N75" s="219" t="s">
        <v>225</v>
      </c>
      <c r="O75" s="220"/>
      <c r="P75" s="221"/>
      <c r="Q75" s="218">
        <v>0.60160000000000002</v>
      </c>
      <c r="R75" s="218"/>
      <c r="S75" s="218"/>
      <c r="T75" s="222"/>
      <c r="U75" s="223"/>
      <c r="V75" s="224"/>
      <c r="W75" s="225"/>
      <c r="X75" s="226"/>
      <c r="Y75" s="227"/>
      <c r="Z75" s="222"/>
      <c r="AA75" s="223"/>
      <c r="AB75" s="224"/>
      <c r="AC75" s="225"/>
      <c r="AD75" s="226"/>
      <c r="AE75" s="227"/>
      <c r="AF75" s="520"/>
      <c r="AG75" s="521"/>
      <c r="AH75" s="522"/>
      <c r="AI75" s="225"/>
      <c r="AJ75" s="226"/>
      <c r="AK75" s="227"/>
      <c r="AL75" s="222"/>
      <c r="AM75" s="223"/>
      <c r="AN75" s="224"/>
      <c r="AO75" s="225"/>
      <c r="AP75" s="226"/>
      <c r="AQ75" s="227"/>
      <c r="AR75" s="219" t="s">
        <v>205</v>
      </c>
      <c r="AS75" s="220"/>
      <c r="AT75" s="221"/>
      <c r="AU75" s="218">
        <v>1.3832</v>
      </c>
      <c r="AV75" s="218"/>
      <c r="AW75" s="218"/>
    </row>
    <row r="76" spans="1:49" ht="15" customHeight="1" x14ac:dyDescent="0.25">
      <c r="A76" s="343"/>
      <c r="B76" s="222"/>
      <c r="C76" s="223"/>
      <c r="D76" s="224"/>
      <c r="E76" s="225"/>
      <c r="F76" s="226"/>
      <c r="G76" s="227"/>
      <c r="H76" s="222"/>
      <c r="I76" s="223"/>
      <c r="J76" s="224"/>
      <c r="K76" s="225"/>
      <c r="L76" s="226"/>
      <c r="M76" s="227"/>
      <c r="N76" s="219" t="s">
        <v>218</v>
      </c>
      <c r="O76" s="220"/>
      <c r="P76" s="221"/>
      <c r="Q76" s="218">
        <v>0.59589999999999999</v>
      </c>
      <c r="R76" s="218"/>
      <c r="S76" s="218"/>
      <c r="T76" s="222"/>
      <c r="U76" s="223"/>
      <c r="V76" s="224"/>
      <c r="W76" s="225"/>
      <c r="X76" s="226"/>
      <c r="Y76" s="227"/>
      <c r="Z76" s="222"/>
      <c r="AA76" s="223"/>
      <c r="AB76" s="224"/>
      <c r="AC76" s="225"/>
      <c r="AD76" s="226"/>
      <c r="AE76" s="227"/>
      <c r="AF76" s="222"/>
      <c r="AG76" s="223"/>
      <c r="AH76" s="224"/>
      <c r="AI76" s="225"/>
      <c r="AJ76" s="226"/>
      <c r="AK76" s="227"/>
      <c r="AL76" s="222"/>
      <c r="AM76" s="223"/>
      <c r="AN76" s="224"/>
      <c r="AO76" s="225"/>
      <c r="AP76" s="226"/>
      <c r="AQ76" s="227"/>
      <c r="AR76" s="219" t="s">
        <v>228</v>
      </c>
      <c r="AS76" s="220"/>
      <c r="AT76" s="221"/>
      <c r="AU76" s="218">
        <v>1.3812</v>
      </c>
      <c r="AV76" s="218"/>
      <c r="AW76" s="218"/>
    </row>
    <row r="77" spans="1:49" ht="15" customHeight="1" x14ac:dyDescent="0.25">
      <c r="A77" s="343"/>
      <c r="B77" s="222"/>
      <c r="C77" s="223"/>
      <c r="D77" s="224"/>
      <c r="E77" s="225"/>
      <c r="F77" s="226"/>
      <c r="G77" s="227"/>
      <c r="H77" s="222"/>
      <c r="I77" s="223"/>
      <c r="J77" s="224"/>
      <c r="K77" s="225"/>
      <c r="L77" s="226"/>
      <c r="M77" s="227"/>
      <c r="N77" s="219" t="s">
        <v>250</v>
      </c>
      <c r="O77" s="220"/>
      <c r="P77" s="221"/>
      <c r="Q77" s="218">
        <v>0.57769999999999999</v>
      </c>
      <c r="R77" s="218"/>
      <c r="S77" s="218"/>
      <c r="T77" s="222"/>
      <c r="U77" s="223"/>
      <c r="V77" s="224"/>
      <c r="W77" s="225"/>
      <c r="X77" s="226"/>
      <c r="Y77" s="227"/>
      <c r="Z77" s="222"/>
      <c r="AA77" s="223"/>
      <c r="AB77" s="224"/>
      <c r="AC77" s="225"/>
      <c r="AD77" s="226"/>
      <c r="AE77" s="227"/>
      <c r="AF77" s="222"/>
      <c r="AG77" s="223"/>
      <c r="AH77" s="224"/>
      <c r="AI77" s="225"/>
      <c r="AJ77" s="226"/>
      <c r="AK77" s="227"/>
      <c r="AL77" s="222"/>
      <c r="AM77" s="223"/>
      <c r="AN77" s="224"/>
      <c r="AO77" s="225"/>
      <c r="AP77" s="226"/>
      <c r="AQ77" s="227"/>
      <c r="AR77" s="219" t="s">
        <v>202</v>
      </c>
      <c r="AS77" s="220"/>
      <c r="AT77" s="221"/>
      <c r="AU77" s="218">
        <v>1.1839999999999999</v>
      </c>
      <c r="AV77" s="218"/>
      <c r="AW77" s="218"/>
    </row>
    <row r="78" spans="1:49" ht="15" customHeight="1" x14ac:dyDescent="0.25">
      <c r="A78" s="343"/>
      <c r="B78" s="222"/>
      <c r="C78" s="223"/>
      <c r="D78" s="224"/>
      <c r="E78" s="225"/>
      <c r="F78" s="226"/>
      <c r="G78" s="227"/>
      <c r="H78" s="222"/>
      <c r="I78" s="223"/>
      <c r="J78" s="224"/>
      <c r="K78" s="225"/>
      <c r="L78" s="226"/>
      <c r="M78" s="227"/>
      <c r="N78" s="219" t="s">
        <v>214</v>
      </c>
      <c r="O78" s="220"/>
      <c r="P78" s="221"/>
      <c r="Q78" s="218">
        <v>0.54710000000000003</v>
      </c>
      <c r="R78" s="218"/>
      <c r="S78" s="218"/>
      <c r="T78" s="222"/>
      <c r="U78" s="223"/>
      <c r="V78" s="224"/>
      <c r="W78" s="225"/>
      <c r="X78" s="226"/>
      <c r="Y78" s="227"/>
      <c r="Z78" s="222"/>
      <c r="AA78" s="223"/>
      <c r="AB78" s="224"/>
      <c r="AC78" s="225"/>
      <c r="AD78" s="226"/>
      <c r="AE78" s="227"/>
      <c r="AF78" s="222"/>
      <c r="AG78" s="223"/>
      <c r="AH78" s="224"/>
      <c r="AI78" s="225"/>
      <c r="AJ78" s="226"/>
      <c r="AK78" s="227"/>
      <c r="AL78" s="222"/>
      <c r="AM78" s="223"/>
      <c r="AN78" s="224"/>
      <c r="AO78" s="225"/>
      <c r="AP78" s="226"/>
      <c r="AQ78" s="227"/>
      <c r="AR78" s="219" t="s">
        <v>223</v>
      </c>
      <c r="AS78" s="220"/>
      <c r="AT78" s="221"/>
      <c r="AU78" s="218">
        <v>0.99219999999999997</v>
      </c>
      <c r="AV78" s="218"/>
      <c r="AW78" s="218"/>
    </row>
    <row r="79" spans="1:49" ht="15" customHeight="1" x14ac:dyDescent="0.25">
      <c r="A79" s="343"/>
      <c r="B79" s="222"/>
      <c r="C79" s="223"/>
      <c r="D79" s="224"/>
      <c r="E79" s="225"/>
      <c r="F79" s="226"/>
      <c r="G79" s="227"/>
      <c r="H79" s="222"/>
      <c r="I79" s="223"/>
      <c r="J79" s="224"/>
      <c r="K79" s="225"/>
      <c r="L79" s="226"/>
      <c r="M79" s="227"/>
      <c r="N79" s="219" t="s">
        <v>213</v>
      </c>
      <c r="O79" s="220"/>
      <c r="P79" s="221"/>
      <c r="Q79" s="218">
        <v>0.52859999999999996</v>
      </c>
      <c r="R79" s="218"/>
      <c r="S79" s="218"/>
      <c r="T79" s="222"/>
      <c r="U79" s="223"/>
      <c r="V79" s="224"/>
      <c r="W79" s="225"/>
      <c r="X79" s="226"/>
      <c r="Y79" s="227"/>
      <c r="Z79" s="222"/>
      <c r="AA79" s="223"/>
      <c r="AB79" s="224"/>
      <c r="AC79" s="225"/>
      <c r="AD79" s="226"/>
      <c r="AE79" s="227"/>
      <c r="AF79" s="222"/>
      <c r="AG79" s="223"/>
      <c r="AH79" s="224"/>
      <c r="AI79" s="225"/>
      <c r="AJ79" s="226"/>
      <c r="AK79" s="227"/>
      <c r="AL79" s="222"/>
      <c r="AM79" s="223"/>
      <c r="AN79" s="224"/>
      <c r="AO79" s="225"/>
      <c r="AP79" s="226"/>
      <c r="AQ79" s="227"/>
      <c r="AR79" s="219" t="s">
        <v>231</v>
      </c>
      <c r="AS79" s="220"/>
      <c r="AT79" s="221"/>
      <c r="AU79" s="218">
        <v>0.96319999999999995</v>
      </c>
      <c r="AV79" s="218"/>
      <c r="AW79" s="218"/>
    </row>
    <row r="80" spans="1:49" ht="15" customHeight="1" x14ac:dyDescent="0.25">
      <c r="A80" s="343"/>
      <c r="B80" s="222"/>
      <c r="C80" s="223"/>
      <c r="D80" s="224"/>
      <c r="E80" s="225"/>
      <c r="F80" s="226"/>
      <c r="G80" s="227"/>
      <c r="H80" s="222"/>
      <c r="I80" s="223"/>
      <c r="J80" s="224"/>
      <c r="K80" s="225"/>
      <c r="L80" s="226"/>
      <c r="M80" s="227"/>
      <c r="N80" s="219" t="s">
        <v>230</v>
      </c>
      <c r="O80" s="220"/>
      <c r="P80" s="221"/>
      <c r="Q80" s="218">
        <v>0.52859999999999996</v>
      </c>
      <c r="R80" s="218"/>
      <c r="S80" s="218"/>
      <c r="T80" s="222"/>
      <c r="U80" s="223"/>
      <c r="V80" s="224"/>
      <c r="W80" s="225"/>
      <c r="X80" s="226"/>
      <c r="Y80" s="227"/>
      <c r="Z80" s="222"/>
      <c r="AA80" s="223"/>
      <c r="AB80" s="224"/>
      <c r="AC80" s="225"/>
      <c r="AD80" s="226"/>
      <c r="AE80" s="227"/>
      <c r="AF80" s="222"/>
      <c r="AG80" s="223"/>
      <c r="AH80" s="224"/>
      <c r="AI80" s="225"/>
      <c r="AJ80" s="226"/>
      <c r="AK80" s="227"/>
      <c r="AL80" s="222"/>
      <c r="AM80" s="223"/>
      <c r="AN80" s="224"/>
      <c r="AO80" s="225"/>
      <c r="AP80" s="226"/>
      <c r="AQ80" s="227"/>
      <c r="AR80" s="219" t="s">
        <v>433</v>
      </c>
      <c r="AS80" s="220"/>
      <c r="AT80" s="221"/>
      <c r="AU80" s="218">
        <v>0.95640000000000003</v>
      </c>
      <c r="AV80" s="218"/>
      <c r="AW80" s="218"/>
    </row>
    <row r="81" spans="1:52" ht="15" customHeight="1" x14ac:dyDescent="0.25">
      <c r="A81" s="343"/>
      <c r="B81" s="222"/>
      <c r="C81" s="223"/>
      <c r="D81" s="224"/>
      <c r="E81" s="225"/>
      <c r="F81" s="226"/>
      <c r="G81" s="227"/>
      <c r="H81" s="222"/>
      <c r="I81" s="223"/>
      <c r="J81" s="224"/>
      <c r="K81" s="225"/>
      <c r="L81" s="226"/>
      <c r="M81" s="227"/>
      <c r="N81" s="219" t="s">
        <v>200</v>
      </c>
      <c r="O81" s="220"/>
      <c r="P81" s="221"/>
      <c r="Q81" s="218">
        <v>0.52580000000000005</v>
      </c>
      <c r="R81" s="218"/>
      <c r="S81" s="218"/>
      <c r="T81" s="222"/>
      <c r="U81" s="223"/>
      <c r="V81" s="224"/>
      <c r="W81" s="225"/>
      <c r="X81" s="226"/>
      <c r="Y81" s="227"/>
      <c r="Z81" s="222"/>
      <c r="AA81" s="223"/>
      <c r="AB81" s="224"/>
      <c r="AC81" s="225"/>
      <c r="AD81" s="226"/>
      <c r="AE81" s="227"/>
      <c r="AF81" s="222"/>
      <c r="AG81" s="223"/>
      <c r="AH81" s="224"/>
      <c r="AI81" s="225"/>
      <c r="AJ81" s="226"/>
      <c r="AK81" s="227"/>
      <c r="AL81" s="222"/>
      <c r="AM81" s="223"/>
      <c r="AN81" s="224"/>
      <c r="AO81" s="225"/>
      <c r="AP81" s="226"/>
      <c r="AQ81" s="227"/>
      <c r="AR81" s="219" t="s">
        <v>203</v>
      </c>
      <c r="AS81" s="220"/>
      <c r="AT81" s="221"/>
      <c r="AU81" s="218">
        <v>0.8639</v>
      </c>
      <c r="AV81" s="218"/>
      <c r="AW81" s="218"/>
    </row>
    <row r="82" spans="1:52" ht="15" customHeight="1" x14ac:dyDescent="0.25">
      <c r="A82" s="343"/>
      <c r="B82" s="222"/>
      <c r="C82" s="223"/>
      <c r="D82" s="224"/>
      <c r="E82" s="225"/>
      <c r="F82" s="226"/>
      <c r="G82" s="227"/>
      <c r="H82" s="222"/>
      <c r="I82" s="223"/>
      <c r="J82" s="224"/>
      <c r="K82" s="225"/>
      <c r="L82" s="226"/>
      <c r="M82" s="227"/>
      <c r="N82" s="219" t="s">
        <v>221</v>
      </c>
      <c r="O82" s="220"/>
      <c r="P82" s="221"/>
      <c r="Q82" s="218">
        <v>0.4854</v>
      </c>
      <c r="R82" s="218"/>
      <c r="S82" s="218"/>
      <c r="T82" s="222"/>
      <c r="U82" s="223"/>
      <c r="V82" s="224"/>
      <c r="W82" s="225"/>
      <c r="X82" s="226"/>
      <c r="Y82" s="227"/>
      <c r="Z82" s="222"/>
      <c r="AA82" s="223"/>
      <c r="AB82" s="224"/>
      <c r="AC82" s="225"/>
      <c r="AD82" s="226"/>
      <c r="AE82" s="227"/>
      <c r="AF82" s="222"/>
      <c r="AG82" s="223"/>
      <c r="AH82" s="224"/>
      <c r="AI82" s="225"/>
      <c r="AJ82" s="226"/>
      <c r="AK82" s="227"/>
      <c r="AL82" s="222"/>
      <c r="AM82" s="223"/>
      <c r="AN82" s="224"/>
      <c r="AO82" s="225"/>
      <c r="AP82" s="226"/>
      <c r="AQ82" s="227"/>
      <c r="AR82" s="219" t="s">
        <v>222</v>
      </c>
      <c r="AS82" s="220"/>
      <c r="AT82" s="221"/>
      <c r="AU82" s="218">
        <v>0.62609999999999999</v>
      </c>
      <c r="AV82" s="218"/>
      <c r="AW82" s="218"/>
    </row>
    <row r="83" spans="1:52" ht="15" customHeight="1" x14ac:dyDescent="0.25">
      <c r="A83" s="343"/>
      <c r="B83" s="222"/>
      <c r="C83" s="223"/>
      <c r="D83" s="224"/>
      <c r="E83" s="225"/>
      <c r="F83" s="226"/>
      <c r="G83" s="227"/>
      <c r="H83" s="222"/>
      <c r="I83" s="223"/>
      <c r="J83" s="224"/>
      <c r="K83" s="225"/>
      <c r="L83" s="226"/>
      <c r="M83" s="227"/>
      <c r="N83" s="219" t="s">
        <v>198</v>
      </c>
      <c r="O83" s="220"/>
      <c r="P83" s="221"/>
      <c r="Q83" s="218">
        <v>0.3574</v>
      </c>
      <c r="R83" s="218"/>
      <c r="S83" s="218"/>
      <c r="T83" s="222"/>
      <c r="U83" s="223"/>
      <c r="V83" s="224"/>
      <c r="W83" s="225"/>
      <c r="X83" s="226"/>
      <c r="Y83" s="227"/>
      <c r="Z83" s="222"/>
      <c r="AA83" s="223"/>
      <c r="AB83" s="224"/>
      <c r="AC83" s="225"/>
      <c r="AD83" s="226"/>
      <c r="AE83" s="227"/>
      <c r="AF83" s="222"/>
      <c r="AG83" s="223"/>
      <c r="AH83" s="224"/>
      <c r="AI83" s="225"/>
      <c r="AJ83" s="226"/>
      <c r="AK83" s="227"/>
      <c r="AL83" s="222"/>
      <c r="AM83" s="223"/>
      <c r="AN83" s="224"/>
      <c r="AO83" s="225"/>
      <c r="AP83" s="226"/>
      <c r="AQ83" s="227"/>
      <c r="AR83" s="219" t="s">
        <v>224</v>
      </c>
      <c r="AS83" s="220"/>
      <c r="AT83" s="221"/>
      <c r="AU83" s="218">
        <v>0.6169</v>
      </c>
      <c r="AV83" s="218"/>
      <c r="AW83" s="218"/>
    </row>
    <row r="84" spans="1:52" ht="15" customHeight="1" x14ac:dyDescent="0.25">
      <c r="A84" s="343"/>
      <c r="B84" s="222"/>
      <c r="C84" s="223"/>
      <c r="D84" s="224"/>
      <c r="E84" s="225"/>
      <c r="F84" s="226"/>
      <c r="G84" s="227"/>
      <c r="H84" s="222"/>
      <c r="I84" s="223"/>
      <c r="J84" s="224"/>
      <c r="K84" s="225"/>
      <c r="L84" s="226"/>
      <c r="M84" s="227"/>
      <c r="N84" s="219" t="s">
        <v>216</v>
      </c>
      <c r="O84" s="220"/>
      <c r="P84" s="221"/>
      <c r="Q84" s="218">
        <v>0.18490000000000001</v>
      </c>
      <c r="R84" s="218"/>
      <c r="S84" s="218"/>
      <c r="T84" s="222"/>
      <c r="U84" s="223"/>
      <c r="V84" s="224"/>
      <c r="W84" s="225"/>
      <c r="X84" s="226"/>
      <c r="Y84" s="227"/>
      <c r="Z84" s="222"/>
      <c r="AA84" s="223"/>
      <c r="AB84" s="224"/>
      <c r="AC84" s="225"/>
      <c r="AD84" s="226"/>
      <c r="AE84" s="227"/>
      <c r="AF84" s="222"/>
      <c r="AG84" s="223"/>
      <c r="AH84" s="224"/>
      <c r="AI84" s="225"/>
      <c r="AJ84" s="226"/>
      <c r="AK84" s="227"/>
      <c r="AL84" s="222"/>
      <c r="AM84" s="223"/>
      <c r="AN84" s="224"/>
      <c r="AO84" s="225"/>
      <c r="AP84" s="226"/>
      <c r="AQ84" s="227"/>
      <c r="AR84" s="219" t="s">
        <v>210</v>
      </c>
      <c r="AS84" s="220"/>
      <c r="AT84" s="221"/>
      <c r="AU84" s="218">
        <v>0.59009999999999996</v>
      </c>
      <c r="AV84" s="218"/>
      <c r="AW84" s="218"/>
    </row>
    <row r="85" spans="1:52" ht="15" customHeight="1" x14ac:dyDescent="0.25">
      <c r="A85" s="343"/>
      <c r="B85" s="222"/>
      <c r="C85" s="223"/>
      <c r="D85" s="224"/>
      <c r="E85" s="225"/>
      <c r="F85" s="226"/>
      <c r="G85" s="227"/>
      <c r="H85" s="222"/>
      <c r="I85" s="223"/>
      <c r="J85" s="224"/>
      <c r="K85" s="225"/>
      <c r="L85" s="226"/>
      <c r="M85" s="227"/>
      <c r="N85" s="219"/>
      <c r="O85" s="220"/>
      <c r="P85" s="221"/>
      <c r="Q85" s="218"/>
      <c r="R85" s="218"/>
      <c r="S85" s="218"/>
      <c r="T85" s="222"/>
      <c r="U85" s="223"/>
      <c r="V85" s="224"/>
      <c r="W85" s="225"/>
      <c r="X85" s="226"/>
      <c r="Y85" s="227"/>
      <c r="Z85" s="222"/>
      <c r="AA85" s="223"/>
      <c r="AB85" s="224"/>
      <c r="AC85" s="225"/>
      <c r="AD85" s="226"/>
      <c r="AE85" s="227"/>
      <c r="AF85" s="222"/>
      <c r="AG85" s="223"/>
      <c r="AH85" s="224"/>
      <c r="AI85" s="225"/>
      <c r="AJ85" s="226"/>
      <c r="AK85" s="227"/>
      <c r="AL85" s="222"/>
      <c r="AM85" s="223"/>
      <c r="AN85" s="224"/>
      <c r="AO85" s="225"/>
      <c r="AP85" s="226"/>
      <c r="AQ85" s="227"/>
      <c r="AR85" s="219" t="s">
        <v>249</v>
      </c>
      <c r="AS85" s="220"/>
      <c r="AT85" s="221"/>
      <c r="AU85" s="218">
        <v>0.46360000000000001</v>
      </c>
      <c r="AV85" s="218"/>
      <c r="AW85" s="218"/>
    </row>
    <row r="86" spans="1:52" x14ac:dyDescent="0.25">
      <c r="A86" s="343"/>
      <c r="B86" s="222"/>
      <c r="C86" s="223"/>
      <c r="D86" s="224"/>
      <c r="E86" s="225"/>
      <c r="F86" s="226"/>
      <c r="G86" s="227"/>
      <c r="H86" s="222"/>
      <c r="I86" s="223"/>
      <c r="J86" s="224"/>
      <c r="K86" s="225"/>
      <c r="L86" s="226"/>
      <c r="M86" s="227"/>
      <c r="N86" s="219"/>
      <c r="O86" s="220"/>
      <c r="P86" s="221"/>
      <c r="Q86" s="218"/>
      <c r="R86" s="218"/>
      <c r="S86" s="218"/>
      <c r="T86" s="222"/>
      <c r="U86" s="223"/>
      <c r="V86" s="224"/>
      <c r="W86" s="225"/>
      <c r="X86" s="226"/>
      <c r="Y86" s="227"/>
      <c r="Z86" s="222"/>
      <c r="AA86" s="223"/>
      <c r="AB86" s="224"/>
      <c r="AC86" s="225"/>
      <c r="AD86" s="226"/>
      <c r="AE86" s="227"/>
      <c r="AF86" s="222"/>
      <c r="AG86" s="223"/>
      <c r="AH86" s="224"/>
      <c r="AI86" s="225"/>
      <c r="AJ86" s="226"/>
      <c r="AK86" s="227"/>
      <c r="AL86" s="222"/>
      <c r="AM86" s="223"/>
      <c r="AN86" s="224"/>
      <c r="AO86" s="225"/>
      <c r="AP86" s="226"/>
      <c r="AQ86" s="227"/>
      <c r="AR86" s="219" t="s">
        <v>227</v>
      </c>
      <c r="AS86" s="220"/>
      <c r="AT86" s="221"/>
      <c r="AU86" s="218">
        <v>0.37340000000000001</v>
      </c>
      <c r="AV86" s="218"/>
      <c r="AW86" s="218"/>
    </row>
    <row r="87" spans="1:52" x14ac:dyDescent="0.25">
      <c r="A87" s="343"/>
      <c r="B87" s="222"/>
      <c r="C87" s="223"/>
      <c r="D87" s="224"/>
      <c r="E87" s="225"/>
      <c r="F87" s="226"/>
      <c r="G87" s="227"/>
      <c r="H87" s="222"/>
      <c r="I87" s="223"/>
      <c r="J87" s="224"/>
      <c r="K87" s="225"/>
      <c r="L87" s="226"/>
      <c r="M87" s="227"/>
      <c r="N87" s="222"/>
      <c r="O87" s="223"/>
      <c r="P87" s="224"/>
      <c r="Q87" s="225" t="s">
        <v>333</v>
      </c>
      <c r="R87" s="226"/>
      <c r="S87" s="227"/>
      <c r="T87" s="222"/>
      <c r="U87" s="223"/>
      <c r="V87" s="224"/>
      <c r="W87" s="225"/>
      <c r="X87" s="226"/>
      <c r="Y87" s="227"/>
      <c r="Z87" s="222"/>
      <c r="AA87" s="223"/>
      <c r="AB87" s="224"/>
      <c r="AC87" s="225"/>
      <c r="AD87" s="226"/>
      <c r="AE87" s="227"/>
      <c r="AF87" s="222"/>
      <c r="AG87" s="223"/>
      <c r="AH87" s="224"/>
      <c r="AI87" s="225"/>
      <c r="AJ87" s="226"/>
      <c r="AK87" s="227"/>
      <c r="AL87" s="222"/>
      <c r="AM87" s="223"/>
      <c r="AN87" s="224"/>
      <c r="AO87" s="225"/>
      <c r="AP87" s="226"/>
      <c r="AQ87" s="227"/>
      <c r="AR87" s="222"/>
      <c r="AS87" s="223"/>
      <c r="AT87" s="224"/>
      <c r="AU87" s="225" t="s">
        <v>333</v>
      </c>
      <c r="AV87" s="226"/>
      <c r="AW87" s="227"/>
    </row>
    <row r="88" spans="1:52" x14ac:dyDescent="0.25">
      <c r="A88" s="343"/>
      <c r="B88" s="222"/>
      <c r="C88" s="223"/>
      <c r="D88" s="224"/>
      <c r="E88" s="225"/>
      <c r="F88" s="226"/>
      <c r="G88" s="227"/>
      <c r="H88" s="222"/>
      <c r="I88" s="223"/>
      <c r="J88" s="224"/>
      <c r="K88" s="225"/>
      <c r="L88" s="226"/>
      <c r="M88" s="227"/>
      <c r="N88" s="222"/>
      <c r="O88" s="223"/>
      <c r="P88" s="224"/>
      <c r="Q88" s="225"/>
      <c r="R88" s="226"/>
      <c r="S88" s="227"/>
      <c r="T88" s="222"/>
      <c r="U88" s="223"/>
      <c r="V88" s="224"/>
      <c r="W88" s="225"/>
      <c r="X88" s="226"/>
      <c r="Y88" s="227"/>
      <c r="Z88" s="222"/>
      <c r="AA88" s="223"/>
      <c r="AB88" s="224"/>
      <c r="AC88" s="225"/>
      <c r="AD88" s="226"/>
      <c r="AE88" s="227"/>
      <c r="AF88" s="222"/>
      <c r="AG88" s="223"/>
      <c r="AH88" s="224"/>
      <c r="AI88" s="225"/>
      <c r="AJ88" s="226"/>
      <c r="AK88" s="227"/>
      <c r="AL88" s="222"/>
      <c r="AM88" s="223"/>
      <c r="AN88" s="224"/>
      <c r="AO88" s="225"/>
      <c r="AP88" s="226"/>
      <c r="AQ88" s="227"/>
      <c r="AR88" s="222"/>
      <c r="AS88" s="223"/>
      <c r="AT88" s="224"/>
      <c r="AU88" s="225"/>
      <c r="AV88" s="226"/>
      <c r="AW88" s="227"/>
    </row>
    <row r="89" spans="1:52" x14ac:dyDescent="0.25">
      <c r="A89" s="343"/>
      <c r="B89" s="222"/>
      <c r="C89" s="223"/>
      <c r="D89" s="224"/>
      <c r="E89" s="225"/>
      <c r="F89" s="226"/>
      <c r="G89" s="227"/>
      <c r="H89" s="222"/>
      <c r="I89" s="223"/>
      <c r="J89" s="224"/>
      <c r="K89" s="225"/>
      <c r="L89" s="226"/>
      <c r="M89" s="227"/>
      <c r="N89" s="222"/>
      <c r="O89" s="223"/>
      <c r="P89" s="224"/>
      <c r="Q89" s="225"/>
      <c r="R89" s="226"/>
      <c r="S89" s="227"/>
      <c r="T89" s="222"/>
      <c r="U89" s="223"/>
      <c r="V89" s="224"/>
      <c r="W89" s="225"/>
      <c r="X89" s="226"/>
      <c r="Y89" s="227"/>
      <c r="Z89" s="222"/>
      <c r="AA89" s="223"/>
      <c r="AB89" s="224"/>
      <c r="AC89" s="225"/>
      <c r="AD89" s="226"/>
      <c r="AE89" s="227"/>
      <c r="AF89" s="222"/>
      <c r="AG89" s="223"/>
      <c r="AH89" s="224"/>
      <c r="AI89" s="225"/>
      <c r="AJ89" s="226"/>
      <c r="AK89" s="227"/>
      <c r="AL89" s="222"/>
      <c r="AM89" s="223"/>
      <c r="AN89" s="224"/>
      <c r="AO89" s="225"/>
      <c r="AP89" s="226"/>
      <c r="AQ89" s="227"/>
      <c r="AR89" s="222"/>
      <c r="AS89" s="223"/>
      <c r="AT89" s="224"/>
      <c r="AU89" s="225"/>
      <c r="AV89" s="226"/>
      <c r="AW89" s="227"/>
    </row>
    <row r="90" spans="1:52" x14ac:dyDescent="0.25">
      <c r="A90" s="343"/>
      <c r="B90" s="222"/>
      <c r="C90" s="223"/>
      <c r="D90" s="224"/>
      <c r="E90" s="225"/>
      <c r="F90" s="226"/>
      <c r="G90" s="227"/>
      <c r="H90" s="222"/>
      <c r="I90" s="223"/>
      <c r="J90" s="224"/>
      <c r="K90" s="225"/>
      <c r="L90" s="226"/>
      <c r="M90" s="227"/>
      <c r="N90" s="222"/>
      <c r="O90" s="223"/>
      <c r="P90" s="224"/>
      <c r="Q90" s="225"/>
      <c r="R90" s="226"/>
      <c r="S90" s="227"/>
      <c r="T90" s="222"/>
      <c r="U90" s="223"/>
      <c r="V90" s="224"/>
      <c r="W90" s="225"/>
      <c r="X90" s="226"/>
      <c r="Y90" s="227"/>
      <c r="Z90" s="222"/>
      <c r="AA90" s="223"/>
      <c r="AB90" s="224"/>
      <c r="AC90" s="225"/>
      <c r="AD90" s="226"/>
      <c r="AE90" s="227"/>
      <c r="AF90" s="222"/>
      <c r="AG90" s="223"/>
      <c r="AH90" s="224"/>
      <c r="AI90" s="225"/>
      <c r="AJ90" s="226"/>
      <c r="AK90" s="227"/>
      <c r="AL90" s="222"/>
      <c r="AM90" s="223"/>
      <c r="AN90" s="224"/>
      <c r="AO90" s="225"/>
      <c r="AP90" s="226"/>
      <c r="AQ90" s="227"/>
      <c r="AR90" s="222"/>
      <c r="AS90" s="223"/>
      <c r="AT90" s="224"/>
      <c r="AU90" s="225"/>
      <c r="AV90" s="226"/>
      <c r="AW90" s="227"/>
    </row>
    <row r="91" spans="1:52" x14ac:dyDescent="0.25">
      <c r="A91" s="344"/>
      <c r="B91" s="222"/>
      <c r="C91" s="223"/>
      <c r="D91" s="224"/>
      <c r="E91" s="225"/>
      <c r="F91" s="226"/>
      <c r="G91" s="227"/>
      <c r="H91" s="222"/>
      <c r="I91" s="223"/>
      <c r="J91" s="224"/>
      <c r="K91" s="225"/>
      <c r="L91" s="226"/>
      <c r="M91" s="227"/>
      <c r="N91" s="222"/>
      <c r="O91" s="223"/>
      <c r="P91" s="224"/>
      <c r="Q91" s="225"/>
      <c r="R91" s="226"/>
      <c r="S91" s="227"/>
      <c r="T91" s="222"/>
      <c r="U91" s="223"/>
      <c r="V91" s="224"/>
      <c r="W91" s="225"/>
      <c r="X91" s="226"/>
      <c r="Y91" s="227"/>
      <c r="Z91" s="222"/>
      <c r="AA91" s="223"/>
      <c r="AB91" s="224"/>
      <c r="AC91" s="225"/>
      <c r="AD91" s="226"/>
      <c r="AE91" s="227"/>
      <c r="AF91" s="222"/>
      <c r="AG91" s="223"/>
      <c r="AH91" s="224"/>
      <c r="AI91" s="225"/>
      <c r="AJ91" s="226"/>
      <c r="AK91" s="227"/>
      <c r="AL91" s="222"/>
      <c r="AM91" s="223"/>
      <c r="AN91" s="224"/>
      <c r="AO91" s="225"/>
      <c r="AP91" s="226"/>
      <c r="AQ91" s="227"/>
      <c r="AR91" s="222"/>
      <c r="AS91" s="223"/>
      <c r="AT91" s="224"/>
      <c r="AU91" s="225"/>
      <c r="AV91" s="226"/>
      <c r="AW91" s="227"/>
    </row>
    <row r="92" spans="1:52" x14ac:dyDescent="0.25">
      <c r="A92" s="27"/>
      <c r="B92" s="250" t="s">
        <v>41</v>
      </c>
      <c r="C92" s="251"/>
      <c r="D92" s="252"/>
      <c r="E92" s="253">
        <f>SUM(E51:G91)</f>
        <v>99.836499999999972</v>
      </c>
      <c r="F92" s="254"/>
      <c r="G92" s="255"/>
      <c r="H92" s="250" t="s">
        <v>41</v>
      </c>
      <c r="I92" s="251"/>
      <c r="J92" s="252"/>
      <c r="K92" s="253">
        <f>SUM(K51:M91)</f>
        <v>99.845800000000011</v>
      </c>
      <c r="L92" s="254"/>
      <c r="M92" s="255"/>
      <c r="N92" s="250" t="s">
        <v>41</v>
      </c>
      <c r="O92" s="251"/>
      <c r="P92" s="252"/>
      <c r="Q92" s="253">
        <f>SUM(Q51:S91)</f>
        <v>99.814900000000009</v>
      </c>
      <c r="R92" s="254"/>
      <c r="S92" s="255"/>
      <c r="T92" s="250" t="s">
        <v>41</v>
      </c>
      <c r="U92" s="251"/>
      <c r="V92" s="252"/>
      <c r="W92" s="253">
        <f>SUM(W51:Y91)</f>
        <v>99.744299999999996</v>
      </c>
      <c r="X92" s="254"/>
      <c r="Y92" s="255"/>
      <c r="Z92" s="250" t="s">
        <v>41</v>
      </c>
      <c r="AA92" s="251"/>
      <c r="AB92" s="252"/>
      <c r="AC92" s="253">
        <f>SUM(AC51:AE91)</f>
        <v>99.855999999999995</v>
      </c>
      <c r="AD92" s="254"/>
      <c r="AE92" s="255"/>
      <c r="AF92" s="250" t="s">
        <v>41</v>
      </c>
      <c r="AG92" s="251"/>
      <c r="AH92" s="252"/>
      <c r="AI92" s="253">
        <f>SUM(AI51:AK91)</f>
        <v>99.697499999999991</v>
      </c>
      <c r="AJ92" s="254"/>
      <c r="AK92" s="255"/>
      <c r="AL92" s="250" t="s">
        <v>41</v>
      </c>
      <c r="AM92" s="251"/>
      <c r="AN92" s="252"/>
      <c r="AO92" s="253">
        <f>SUM(AO51:AQ91)</f>
        <v>99.612399999999994</v>
      </c>
      <c r="AP92" s="254"/>
      <c r="AQ92" s="255"/>
      <c r="AR92" s="250" t="s">
        <v>41</v>
      </c>
      <c r="AS92" s="251"/>
      <c r="AT92" s="252"/>
      <c r="AU92" s="253">
        <f>SUM(AU51:AW91)</f>
        <v>99.879000000000005</v>
      </c>
      <c r="AV92" s="254"/>
      <c r="AW92" s="255"/>
    </row>
    <row r="93" spans="1:52" x14ac:dyDescent="0.25">
      <c r="A93" s="4"/>
      <c r="B93" s="329"/>
      <c r="C93" s="260"/>
      <c r="D93" s="261"/>
      <c r="E93" s="329"/>
      <c r="F93" s="260"/>
      <c r="G93" s="261"/>
      <c r="H93" s="329"/>
      <c r="I93" s="260"/>
      <c r="J93" s="261"/>
      <c r="K93" s="329"/>
      <c r="L93" s="260"/>
      <c r="M93" s="261"/>
      <c r="N93" s="329"/>
      <c r="O93" s="260"/>
      <c r="P93" s="261"/>
      <c r="Q93" s="329"/>
      <c r="R93" s="260"/>
      <c r="S93" s="261"/>
      <c r="T93" s="329"/>
      <c r="U93" s="260"/>
      <c r="V93" s="261"/>
      <c r="W93" s="329"/>
      <c r="X93" s="260"/>
      <c r="Y93" s="261"/>
      <c r="Z93" s="329"/>
      <c r="AA93" s="260"/>
      <c r="AB93" s="261"/>
      <c r="AC93" s="329"/>
      <c r="AD93" s="260"/>
      <c r="AE93" s="261"/>
      <c r="AF93" s="259"/>
      <c r="AG93" s="262"/>
      <c r="AH93" s="263"/>
      <c r="AI93" s="259"/>
      <c r="AJ93" s="262"/>
      <c r="AK93" s="263"/>
      <c r="AL93" s="259"/>
      <c r="AM93" s="262"/>
      <c r="AN93" s="263"/>
      <c r="AO93" s="259"/>
      <c r="AP93" s="262"/>
      <c r="AQ93" s="263"/>
      <c r="AR93" s="329"/>
      <c r="AS93" s="260"/>
      <c r="AT93" s="261"/>
      <c r="AU93" s="329"/>
      <c r="AV93" s="260"/>
      <c r="AW93" s="261"/>
    </row>
    <row r="94" spans="1:52" ht="15" customHeight="1" x14ac:dyDescent="0.25">
      <c r="A94" s="364" t="s">
        <v>12</v>
      </c>
      <c r="B94" s="294" t="s">
        <v>0</v>
      </c>
      <c r="C94" s="295"/>
      <c r="D94" s="296"/>
      <c r="E94" s="294" t="s">
        <v>1</v>
      </c>
      <c r="F94" s="295"/>
      <c r="G94" s="296"/>
      <c r="H94" s="294" t="s">
        <v>0</v>
      </c>
      <c r="I94" s="295"/>
      <c r="J94" s="296"/>
      <c r="K94" s="294" t="s">
        <v>1</v>
      </c>
      <c r="L94" s="295"/>
      <c r="M94" s="296"/>
      <c r="N94" s="294" t="s">
        <v>0</v>
      </c>
      <c r="O94" s="295"/>
      <c r="P94" s="296"/>
      <c r="Q94" s="294" t="s">
        <v>1</v>
      </c>
      <c r="R94" s="295"/>
      <c r="S94" s="296"/>
      <c r="T94" s="294" t="s">
        <v>0</v>
      </c>
      <c r="U94" s="295"/>
      <c r="V94" s="296"/>
      <c r="W94" s="294" t="s">
        <v>1</v>
      </c>
      <c r="X94" s="295"/>
      <c r="Y94" s="296"/>
      <c r="Z94" s="294" t="s">
        <v>0</v>
      </c>
      <c r="AA94" s="295"/>
      <c r="AB94" s="296"/>
      <c r="AC94" s="294" t="s">
        <v>1</v>
      </c>
      <c r="AD94" s="295"/>
      <c r="AE94" s="296"/>
      <c r="AF94" s="294" t="s">
        <v>0</v>
      </c>
      <c r="AG94" s="295"/>
      <c r="AH94" s="296"/>
      <c r="AI94" s="294" t="s">
        <v>1</v>
      </c>
      <c r="AJ94" s="295"/>
      <c r="AK94" s="296"/>
      <c r="AL94" s="294" t="s">
        <v>0</v>
      </c>
      <c r="AM94" s="295"/>
      <c r="AN94" s="296"/>
      <c r="AO94" s="294" t="s">
        <v>1</v>
      </c>
      <c r="AP94" s="295"/>
      <c r="AQ94" s="296"/>
      <c r="AR94" s="294" t="s">
        <v>0</v>
      </c>
      <c r="AS94" s="295"/>
      <c r="AT94" s="296"/>
      <c r="AU94" s="294" t="s">
        <v>1</v>
      </c>
      <c r="AV94" s="295"/>
      <c r="AW94" s="296"/>
    </row>
    <row r="95" spans="1:52" ht="38.25" x14ac:dyDescent="0.25">
      <c r="A95" s="519"/>
      <c r="B95" s="175" t="s">
        <v>59</v>
      </c>
      <c r="C95" s="175" t="s">
        <v>60</v>
      </c>
      <c r="D95" s="175" t="s">
        <v>61</v>
      </c>
      <c r="E95" s="175" t="s">
        <v>59</v>
      </c>
      <c r="F95" s="175" t="s">
        <v>60</v>
      </c>
      <c r="G95" s="175" t="s">
        <v>61</v>
      </c>
      <c r="H95" s="175" t="s">
        <v>59</v>
      </c>
      <c r="I95" s="175" t="s">
        <v>60</v>
      </c>
      <c r="J95" s="175" t="s">
        <v>61</v>
      </c>
      <c r="K95" s="175" t="s">
        <v>59</v>
      </c>
      <c r="L95" s="175" t="s">
        <v>60</v>
      </c>
      <c r="M95" s="175" t="s">
        <v>61</v>
      </c>
      <c r="N95" s="175" t="s">
        <v>59</v>
      </c>
      <c r="O95" s="175" t="s">
        <v>60</v>
      </c>
      <c r="P95" s="175" t="s">
        <v>61</v>
      </c>
      <c r="Q95" s="175" t="s">
        <v>59</v>
      </c>
      <c r="R95" s="175" t="s">
        <v>60</v>
      </c>
      <c r="S95" s="175" t="s">
        <v>61</v>
      </c>
      <c r="T95" s="175" t="s">
        <v>59</v>
      </c>
      <c r="U95" s="175" t="s">
        <v>60</v>
      </c>
      <c r="V95" s="175" t="s">
        <v>61</v>
      </c>
      <c r="W95" s="175" t="s">
        <v>59</v>
      </c>
      <c r="X95" s="175" t="s">
        <v>60</v>
      </c>
      <c r="Y95" s="175" t="s">
        <v>61</v>
      </c>
      <c r="Z95" s="175" t="s">
        <v>59</v>
      </c>
      <c r="AA95" s="175" t="s">
        <v>60</v>
      </c>
      <c r="AB95" s="175" t="s">
        <v>61</v>
      </c>
      <c r="AC95" s="175" t="s">
        <v>59</v>
      </c>
      <c r="AD95" s="175" t="s">
        <v>60</v>
      </c>
      <c r="AE95" s="175" t="s">
        <v>61</v>
      </c>
      <c r="AF95" s="175" t="s">
        <v>59</v>
      </c>
      <c r="AG95" s="175" t="s">
        <v>60</v>
      </c>
      <c r="AH95" s="175" t="s">
        <v>61</v>
      </c>
      <c r="AI95" s="175" t="s">
        <v>59</v>
      </c>
      <c r="AJ95" s="175" t="s">
        <v>60</v>
      </c>
      <c r="AK95" s="175" t="s">
        <v>61</v>
      </c>
      <c r="AL95" s="175" t="s">
        <v>59</v>
      </c>
      <c r="AM95" s="175" t="s">
        <v>60</v>
      </c>
      <c r="AN95" s="175" t="s">
        <v>61</v>
      </c>
      <c r="AO95" s="175" t="s">
        <v>59</v>
      </c>
      <c r="AP95" s="175" t="s">
        <v>60</v>
      </c>
      <c r="AQ95" s="175" t="s">
        <v>61</v>
      </c>
      <c r="AR95" s="175" t="s">
        <v>59</v>
      </c>
      <c r="AS95" s="175" t="s">
        <v>60</v>
      </c>
      <c r="AT95" s="175" t="s">
        <v>61</v>
      </c>
      <c r="AU95" s="175" t="s">
        <v>59</v>
      </c>
      <c r="AV95" s="175" t="s">
        <v>60</v>
      </c>
      <c r="AW95" s="175" t="s">
        <v>61</v>
      </c>
    </row>
    <row r="96" spans="1:52" s="178" customFormat="1" x14ac:dyDescent="0.25">
      <c r="A96" s="195" t="s">
        <v>633</v>
      </c>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c r="AJ96" s="172"/>
      <c r="AK96" s="172"/>
      <c r="AL96" s="172"/>
      <c r="AM96" s="172"/>
      <c r="AN96" s="172"/>
      <c r="AO96" s="172"/>
      <c r="AP96" s="172"/>
      <c r="AQ96" s="172"/>
      <c r="AR96" s="173">
        <v>10.3681</v>
      </c>
      <c r="AS96" s="173">
        <v>10.664300000000001</v>
      </c>
      <c r="AT96" s="173">
        <v>8.0980000000000008</v>
      </c>
      <c r="AU96" s="172" t="s">
        <v>20</v>
      </c>
      <c r="AV96" s="172" t="s">
        <v>20</v>
      </c>
      <c r="AW96" s="172" t="s">
        <v>20</v>
      </c>
      <c r="AZ96" s="178" t="s">
        <v>333</v>
      </c>
    </row>
    <row r="97" spans="1:51" x14ac:dyDescent="0.25">
      <c r="A97" s="205" t="s">
        <v>442</v>
      </c>
      <c r="B97" s="173">
        <v>28.101800000000001</v>
      </c>
      <c r="C97" s="173">
        <v>28.301100000000002</v>
      </c>
      <c r="D97" s="173">
        <v>25.776700000000002</v>
      </c>
      <c r="E97" s="10" t="s">
        <v>20</v>
      </c>
      <c r="F97" s="10" t="s">
        <v>20</v>
      </c>
      <c r="G97" s="10" t="s">
        <v>20</v>
      </c>
      <c r="H97" s="173">
        <v>25.548500000000001</v>
      </c>
      <c r="I97" s="173">
        <v>25.776700000000002</v>
      </c>
      <c r="J97" s="173">
        <v>28.301100000000002</v>
      </c>
      <c r="K97" s="10" t="s">
        <v>20</v>
      </c>
      <c r="L97" s="10" t="s">
        <v>20</v>
      </c>
      <c r="M97" s="10" t="s">
        <v>20</v>
      </c>
      <c r="N97" s="173">
        <v>32.516399999999997</v>
      </c>
      <c r="O97" s="173">
        <v>32.970999999999997</v>
      </c>
      <c r="P97" s="173">
        <v>32.094200000000001</v>
      </c>
      <c r="Q97" s="10" t="s">
        <v>20</v>
      </c>
      <c r="R97" s="10" t="s">
        <v>20</v>
      </c>
      <c r="S97" s="10" t="s">
        <v>20</v>
      </c>
      <c r="T97" s="173">
        <v>26.827100000000002</v>
      </c>
      <c r="U97" s="173">
        <v>28.301100000000002</v>
      </c>
      <c r="V97" s="173">
        <v>25.776700000000002</v>
      </c>
      <c r="W97" s="173">
        <v>27.860900000000001</v>
      </c>
      <c r="X97" s="173">
        <v>28.301100000000002</v>
      </c>
      <c r="Y97" s="173">
        <v>25.776700000000002</v>
      </c>
      <c r="Z97" s="173">
        <v>24.3354</v>
      </c>
      <c r="AA97" s="173">
        <v>25.776700000000002</v>
      </c>
      <c r="AB97" s="173">
        <v>28.301100000000002</v>
      </c>
      <c r="AC97" s="173">
        <v>25.209800000000001</v>
      </c>
      <c r="AD97" s="173">
        <v>25.776700000000002</v>
      </c>
      <c r="AE97" s="173">
        <v>28.301100000000002</v>
      </c>
      <c r="AF97" s="173">
        <v>57.750799999999998</v>
      </c>
      <c r="AG97" s="173">
        <v>59.713700000000003</v>
      </c>
      <c r="AH97" s="173">
        <v>28.301100000000002</v>
      </c>
      <c r="AI97" s="173">
        <v>58.667400000000001</v>
      </c>
      <c r="AJ97" s="173">
        <v>59.713700000000003</v>
      </c>
      <c r="AK97" s="173">
        <v>28.301100000000002</v>
      </c>
      <c r="AL97" s="173">
        <v>10.537599999999999</v>
      </c>
      <c r="AM97" s="173">
        <v>10.734</v>
      </c>
      <c r="AN97" s="173">
        <v>10.6714</v>
      </c>
      <c r="AO97" s="176" t="s">
        <v>20</v>
      </c>
      <c r="AP97" s="176" t="s">
        <v>20</v>
      </c>
      <c r="AQ97" s="176" t="s">
        <v>20</v>
      </c>
      <c r="AR97" s="177" t="s">
        <v>17</v>
      </c>
      <c r="AS97" s="177" t="s">
        <v>17</v>
      </c>
      <c r="AT97" s="177" t="s">
        <v>17</v>
      </c>
      <c r="AU97" s="176" t="s">
        <v>20</v>
      </c>
      <c r="AV97" s="176" t="s">
        <v>20</v>
      </c>
      <c r="AW97" s="176" t="s">
        <v>20</v>
      </c>
      <c r="AX97" s="5" t="s">
        <v>333</v>
      </c>
      <c r="AY97" s="5" t="s">
        <v>333</v>
      </c>
    </row>
    <row r="98" spans="1:51" x14ac:dyDescent="0.25">
      <c r="A98" s="203" t="s">
        <v>443</v>
      </c>
      <c r="B98" s="173">
        <v>12.207800000000001</v>
      </c>
      <c r="C98" s="173">
        <v>12.3499</v>
      </c>
      <c r="D98" s="173">
        <v>11.587300000000001</v>
      </c>
      <c r="E98" s="3"/>
      <c r="F98" s="3"/>
      <c r="G98" s="3"/>
      <c r="H98" s="173">
        <v>11.443899999999999</v>
      </c>
      <c r="I98" s="173">
        <v>11.587300000000001</v>
      </c>
      <c r="J98" s="173">
        <v>12.3499</v>
      </c>
      <c r="K98" s="3"/>
      <c r="L98" s="3"/>
      <c r="M98" s="3"/>
      <c r="N98" s="173">
        <v>12.7965</v>
      </c>
      <c r="O98" s="173">
        <v>13.1317</v>
      </c>
      <c r="P98" s="173">
        <v>14.0097</v>
      </c>
      <c r="Q98" s="3"/>
      <c r="R98" s="3"/>
      <c r="S98" s="3"/>
      <c r="T98" s="173">
        <v>11.2026</v>
      </c>
      <c r="U98" s="173">
        <v>12.3499</v>
      </c>
      <c r="V98" s="173">
        <v>11.587300000000001</v>
      </c>
      <c r="W98" s="173">
        <v>11.987299999999999</v>
      </c>
      <c r="X98" s="173">
        <v>12.3499</v>
      </c>
      <c r="Y98" s="173">
        <v>11.587300000000001</v>
      </c>
      <c r="Z98" s="173">
        <v>10.395300000000001</v>
      </c>
      <c r="AA98" s="173">
        <v>11.587300000000001</v>
      </c>
      <c r="AB98" s="173">
        <v>12.3499</v>
      </c>
      <c r="AC98" s="173">
        <v>11.167999999999999</v>
      </c>
      <c r="AD98" s="173">
        <v>11.587300000000001</v>
      </c>
      <c r="AE98" s="173">
        <v>12.3499</v>
      </c>
      <c r="AF98" s="173">
        <v>18.212499999999999</v>
      </c>
      <c r="AG98" s="173">
        <v>19.373999999999999</v>
      </c>
      <c r="AH98" s="173">
        <v>12.3499</v>
      </c>
      <c r="AI98" s="173">
        <v>18.899699999999999</v>
      </c>
      <c r="AJ98" s="173">
        <v>19.373999999999999</v>
      </c>
      <c r="AK98" s="173">
        <v>12.3499</v>
      </c>
      <c r="AL98" s="173">
        <v>5.8148999999999997</v>
      </c>
      <c r="AM98" s="173">
        <v>6.0784000000000002</v>
      </c>
      <c r="AN98" s="173">
        <v>5.5941000000000001</v>
      </c>
      <c r="AO98" s="58" t="s">
        <v>20</v>
      </c>
      <c r="AP98" s="58" t="s">
        <v>20</v>
      </c>
      <c r="AQ98" s="58" t="s">
        <v>20</v>
      </c>
      <c r="AR98" s="149" t="s">
        <v>17</v>
      </c>
      <c r="AS98" s="149" t="s">
        <v>17</v>
      </c>
      <c r="AT98" s="149" t="s">
        <v>17</v>
      </c>
      <c r="AU98" s="58" t="s">
        <v>20</v>
      </c>
      <c r="AV98" s="58" t="s">
        <v>20</v>
      </c>
      <c r="AW98" s="58" t="s">
        <v>20</v>
      </c>
      <c r="AX98" s="5" t="s">
        <v>333</v>
      </c>
    </row>
    <row r="99" spans="1:51" x14ac:dyDescent="0.25">
      <c r="A99" s="203" t="s">
        <v>444</v>
      </c>
      <c r="B99" s="173">
        <v>16.444400000000002</v>
      </c>
      <c r="C99" s="173">
        <v>16.612400000000001</v>
      </c>
      <c r="D99" s="173">
        <v>15.987299999999999</v>
      </c>
      <c r="E99" s="3" t="s">
        <v>20</v>
      </c>
      <c r="F99" s="3" t="s">
        <v>20</v>
      </c>
      <c r="G99" s="3" t="s">
        <v>20</v>
      </c>
      <c r="H99" s="173">
        <v>15.8415</v>
      </c>
      <c r="I99" s="173">
        <v>15.987299999999999</v>
      </c>
      <c r="J99" s="173">
        <v>16.612400000000001</v>
      </c>
      <c r="K99" s="3" t="s">
        <v>20</v>
      </c>
      <c r="L99" s="3" t="s">
        <v>20</v>
      </c>
      <c r="M99" s="3" t="s">
        <v>20</v>
      </c>
      <c r="N99" s="173">
        <v>16.659800000000001</v>
      </c>
      <c r="O99" s="173">
        <v>17.042100000000001</v>
      </c>
      <c r="P99" s="173">
        <v>17.812899999999999</v>
      </c>
      <c r="Q99" s="3" t="s">
        <v>20</v>
      </c>
      <c r="R99" s="3" t="s">
        <v>20</v>
      </c>
      <c r="S99" s="3" t="s">
        <v>20</v>
      </c>
      <c r="T99" s="173">
        <v>15.2277</v>
      </c>
      <c r="U99" s="173">
        <v>16.612400000000001</v>
      </c>
      <c r="V99" s="173">
        <v>15.987299999999999</v>
      </c>
      <c r="W99" s="173">
        <v>16.050799999999999</v>
      </c>
      <c r="X99" s="173">
        <v>16.612400000000001</v>
      </c>
      <c r="Y99" s="173">
        <v>15.987299999999999</v>
      </c>
      <c r="Z99" s="173">
        <v>14.797599999999999</v>
      </c>
      <c r="AA99" s="173">
        <v>15.987299999999999</v>
      </c>
      <c r="AB99" s="173">
        <v>16.612400000000001</v>
      </c>
      <c r="AC99" s="173">
        <v>15.4819</v>
      </c>
      <c r="AD99" s="173">
        <v>15.987299999999999</v>
      </c>
      <c r="AE99" s="173">
        <v>16.612400000000001</v>
      </c>
      <c r="AF99" s="173">
        <v>19.009399999999999</v>
      </c>
      <c r="AG99" s="173">
        <v>20.429099999999998</v>
      </c>
      <c r="AH99" s="173">
        <v>16.612400000000001</v>
      </c>
      <c r="AI99" s="173">
        <v>19.703900000000001</v>
      </c>
      <c r="AJ99" s="173">
        <v>20.429099999999998</v>
      </c>
      <c r="AK99" s="173">
        <v>16.612400000000001</v>
      </c>
      <c r="AL99" s="173">
        <v>5.9090999999999996</v>
      </c>
      <c r="AM99" s="173">
        <v>6.2401</v>
      </c>
      <c r="AN99" s="173">
        <v>5.4404000000000003</v>
      </c>
      <c r="AO99" s="58" t="s">
        <v>20</v>
      </c>
      <c r="AP99" s="58" t="s">
        <v>20</v>
      </c>
      <c r="AQ99" s="58" t="s">
        <v>20</v>
      </c>
      <c r="AR99" s="149" t="s">
        <v>17</v>
      </c>
      <c r="AS99" s="149" t="s">
        <v>17</v>
      </c>
      <c r="AT99" s="149" t="s">
        <v>17</v>
      </c>
      <c r="AU99" s="58" t="s">
        <v>20</v>
      </c>
      <c r="AV99" s="58" t="s">
        <v>20</v>
      </c>
      <c r="AW99" s="58" t="s">
        <v>20</v>
      </c>
    </row>
    <row r="100" spans="1:51" x14ac:dyDescent="0.25">
      <c r="A100" s="203" t="s">
        <v>445</v>
      </c>
      <c r="B100" s="173">
        <v>14.604200000000001</v>
      </c>
      <c r="C100" s="173">
        <v>14.797000000000001</v>
      </c>
      <c r="D100" s="173">
        <v>14.760300000000001</v>
      </c>
      <c r="E100" s="3"/>
      <c r="F100" s="3"/>
      <c r="G100" s="3"/>
      <c r="H100" s="173">
        <v>14.5715</v>
      </c>
      <c r="I100" s="173">
        <v>14.671799999999999</v>
      </c>
      <c r="J100" s="173">
        <v>14.717499999999999</v>
      </c>
      <c r="K100" s="3"/>
      <c r="L100" s="3"/>
      <c r="M100" s="3"/>
      <c r="N100" s="173">
        <v>15.8429</v>
      </c>
      <c r="O100" s="173">
        <v>16.2348</v>
      </c>
      <c r="P100" s="173">
        <v>16.613399999999999</v>
      </c>
      <c r="Q100" s="3"/>
      <c r="R100" s="3"/>
      <c r="S100" s="3"/>
      <c r="T100" s="173">
        <v>12.896800000000001</v>
      </c>
      <c r="U100" s="173">
        <v>16.969000000000001</v>
      </c>
      <c r="V100" s="173">
        <v>17.410900000000002</v>
      </c>
      <c r="W100" s="173">
        <v>13.222</v>
      </c>
      <c r="X100" s="173">
        <v>13.9687</v>
      </c>
      <c r="Y100" s="173">
        <v>14.0467</v>
      </c>
      <c r="Z100" s="173">
        <v>13.599500000000001</v>
      </c>
      <c r="AA100" s="173">
        <v>17.410900000000002</v>
      </c>
      <c r="AB100" s="173">
        <v>16.969000000000001</v>
      </c>
      <c r="AC100" s="173">
        <v>13.1144</v>
      </c>
      <c r="AD100" s="173">
        <v>14.0467</v>
      </c>
      <c r="AE100" s="173">
        <v>13.9687</v>
      </c>
      <c r="AF100" s="173">
        <v>12.348800000000001</v>
      </c>
      <c r="AG100" s="173">
        <v>14.0761</v>
      </c>
      <c r="AH100" s="173">
        <v>11.7479</v>
      </c>
      <c r="AI100" s="173">
        <v>15.9985</v>
      </c>
      <c r="AJ100" s="173">
        <v>16.9437</v>
      </c>
      <c r="AK100" s="173">
        <v>13.9687</v>
      </c>
      <c r="AL100" s="173">
        <v>7.1173999999999999</v>
      </c>
      <c r="AM100" s="173">
        <v>7.4581999999999997</v>
      </c>
      <c r="AN100" s="173">
        <v>6.6645000000000003</v>
      </c>
      <c r="AO100" s="58" t="s">
        <v>20</v>
      </c>
      <c r="AP100" s="58" t="s">
        <v>20</v>
      </c>
      <c r="AQ100" s="58" t="s">
        <v>20</v>
      </c>
      <c r="AR100" s="173">
        <v>16.107600000000001</v>
      </c>
      <c r="AS100" s="173">
        <v>16.615500000000001</v>
      </c>
      <c r="AT100" s="173">
        <v>11.9444</v>
      </c>
      <c r="AU100" s="58" t="s">
        <v>20</v>
      </c>
      <c r="AV100" s="58" t="s">
        <v>20</v>
      </c>
      <c r="AW100" s="58" t="s">
        <v>20</v>
      </c>
    </row>
    <row r="101" spans="1:51" ht="25.5" x14ac:dyDescent="0.25">
      <c r="A101" s="187" t="s">
        <v>634</v>
      </c>
      <c r="B101" s="173"/>
      <c r="C101" s="173"/>
      <c r="D101" s="173"/>
      <c r="E101" s="3"/>
      <c r="F101" s="3"/>
      <c r="G101" s="3"/>
      <c r="H101" s="173"/>
      <c r="I101" s="173"/>
      <c r="J101" s="173"/>
      <c r="K101" s="3"/>
      <c r="L101" s="3"/>
      <c r="M101" s="3"/>
      <c r="N101" s="173"/>
      <c r="O101" s="173"/>
      <c r="P101" s="173"/>
      <c r="Q101" s="3"/>
      <c r="R101" s="3"/>
      <c r="S101" s="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58"/>
      <c r="AP101" s="58"/>
      <c r="AQ101" s="58"/>
      <c r="AR101" s="174">
        <v>11036.81</v>
      </c>
      <c r="AS101" s="174">
        <v>11066.43</v>
      </c>
      <c r="AT101" s="174">
        <v>10809.800000000001</v>
      </c>
      <c r="AU101" s="58" t="s">
        <v>20</v>
      </c>
      <c r="AV101" s="58" t="s">
        <v>20</v>
      </c>
      <c r="AW101" s="58" t="s">
        <v>20</v>
      </c>
      <c r="AX101" s="5" t="s">
        <v>333</v>
      </c>
    </row>
    <row r="102" spans="1:51" x14ac:dyDescent="0.25">
      <c r="A102" s="187" t="s">
        <v>361</v>
      </c>
      <c r="B102" s="174">
        <v>12819</v>
      </c>
      <c r="C102" s="174">
        <v>12839</v>
      </c>
      <c r="D102" s="174">
        <v>12586</v>
      </c>
      <c r="E102" s="148" t="s">
        <v>20</v>
      </c>
      <c r="F102" s="148" t="s">
        <v>20</v>
      </c>
      <c r="G102" s="148" t="s">
        <v>20</v>
      </c>
      <c r="H102" s="174">
        <v>12563</v>
      </c>
      <c r="I102" s="174">
        <v>12586</v>
      </c>
      <c r="J102" s="174">
        <v>12839</v>
      </c>
      <c r="K102" s="148" t="s">
        <v>20</v>
      </c>
      <c r="L102" s="148" t="s">
        <v>20</v>
      </c>
      <c r="M102" s="148" t="s">
        <v>20</v>
      </c>
      <c r="N102" s="174">
        <v>13262</v>
      </c>
      <c r="O102" s="174">
        <v>13307</v>
      </c>
      <c r="P102" s="174">
        <v>13220</v>
      </c>
      <c r="Q102" s="148" t="s">
        <v>20</v>
      </c>
      <c r="R102" s="148" t="s">
        <v>20</v>
      </c>
      <c r="S102" s="148" t="s">
        <v>20</v>
      </c>
      <c r="T102" s="174">
        <v>12691</v>
      </c>
      <c r="U102" s="174">
        <v>12839</v>
      </c>
      <c r="V102" s="174">
        <v>12586</v>
      </c>
      <c r="W102" s="174">
        <v>13449</v>
      </c>
      <c r="X102" s="174">
        <v>13490</v>
      </c>
      <c r="Y102" s="174">
        <v>13162</v>
      </c>
      <c r="Z102" s="174">
        <v>12441</v>
      </c>
      <c r="AA102" s="174">
        <v>12586</v>
      </c>
      <c r="AB102" s="174">
        <v>12839</v>
      </c>
      <c r="AC102" s="174">
        <v>12529</v>
      </c>
      <c r="AD102" s="174">
        <v>12586</v>
      </c>
      <c r="AE102" s="174">
        <v>12839</v>
      </c>
      <c r="AF102" s="174">
        <v>15795</v>
      </c>
      <c r="AG102" s="174">
        <v>15992</v>
      </c>
      <c r="AH102" s="174">
        <v>12839</v>
      </c>
      <c r="AI102" s="174">
        <v>15887</v>
      </c>
      <c r="AJ102" s="174">
        <v>15992</v>
      </c>
      <c r="AK102" s="174">
        <v>12839</v>
      </c>
      <c r="AL102" s="174">
        <v>11057</v>
      </c>
      <c r="AM102" s="174">
        <v>11076</v>
      </c>
      <c r="AN102" s="174">
        <v>11070</v>
      </c>
      <c r="AO102" s="58" t="s">
        <v>20</v>
      </c>
      <c r="AP102" s="58" t="s">
        <v>20</v>
      </c>
      <c r="AQ102" s="58" t="s">
        <v>20</v>
      </c>
      <c r="AR102" s="150" t="s">
        <v>17</v>
      </c>
      <c r="AS102" s="150" t="s">
        <v>17</v>
      </c>
      <c r="AT102" s="150" t="s">
        <v>17</v>
      </c>
      <c r="AU102" s="58" t="s">
        <v>20</v>
      </c>
      <c r="AV102" s="58" t="s">
        <v>20</v>
      </c>
      <c r="AW102" s="58" t="s">
        <v>20</v>
      </c>
      <c r="AX102" s="5" t="s">
        <v>333</v>
      </c>
    </row>
    <row r="103" spans="1:51" x14ac:dyDescent="0.25">
      <c r="A103" s="187" t="s">
        <v>362</v>
      </c>
      <c r="B103" s="174">
        <v>14141</v>
      </c>
      <c r="C103" s="174">
        <v>14195</v>
      </c>
      <c r="D103" s="174">
        <v>13907</v>
      </c>
      <c r="E103" s="148"/>
      <c r="F103" s="148"/>
      <c r="G103" s="148"/>
      <c r="H103" s="174">
        <v>13853</v>
      </c>
      <c r="I103" s="174">
        <v>13907</v>
      </c>
      <c r="J103" s="174">
        <v>14195</v>
      </c>
      <c r="K103" s="148"/>
      <c r="L103" s="148"/>
      <c r="M103" s="148"/>
      <c r="N103" s="174">
        <v>14365</v>
      </c>
      <c r="O103" s="174">
        <v>14494</v>
      </c>
      <c r="P103" s="174">
        <v>14835</v>
      </c>
      <c r="Q103" s="148"/>
      <c r="R103" s="148"/>
      <c r="S103" s="148"/>
      <c r="T103" s="174">
        <v>13763</v>
      </c>
      <c r="U103" s="174">
        <v>14195</v>
      </c>
      <c r="V103" s="174">
        <v>13907</v>
      </c>
      <c r="W103" s="174">
        <v>15257</v>
      </c>
      <c r="X103" s="174">
        <v>15400</v>
      </c>
      <c r="Y103" s="174">
        <v>15037</v>
      </c>
      <c r="Z103" s="174">
        <v>13465</v>
      </c>
      <c r="AA103" s="174">
        <v>13907</v>
      </c>
      <c r="AB103" s="174">
        <v>14195</v>
      </c>
      <c r="AC103" s="174">
        <v>13750</v>
      </c>
      <c r="AD103" s="174">
        <v>13907</v>
      </c>
      <c r="AE103" s="174">
        <v>14195</v>
      </c>
      <c r="AF103" s="174">
        <v>16542</v>
      </c>
      <c r="AG103" s="174">
        <v>17036</v>
      </c>
      <c r="AH103" s="174">
        <v>14195</v>
      </c>
      <c r="AI103" s="174">
        <v>16833</v>
      </c>
      <c r="AJ103" s="174">
        <v>17036</v>
      </c>
      <c r="AK103" s="174">
        <v>14195</v>
      </c>
      <c r="AL103" s="174">
        <v>11853</v>
      </c>
      <c r="AM103" s="174">
        <v>11942</v>
      </c>
      <c r="AN103" s="174">
        <v>11779</v>
      </c>
      <c r="AO103" s="58" t="s">
        <v>20</v>
      </c>
      <c r="AP103" s="58" t="s">
        <v>20</v>
      </c>
      <c r="AQ103" s="58" t="s">
        <v>20</v>
      </c>
      <c r="AR103" s="150" t="s">
        <v>17</v>
      </c>
      <c r="AS103" s="150" t="s">
        <v>17</v>
      </c>
      <c r="AT103" s="150" t="s">
        <v>17</v>
      </c>
      <c r="AU103" s="58" t="s">
        <v>20</v>
      </c>
      <c r="AV103" s="58" t="s">
        <v>20</v>
      </c>
      <c r="AW103" s="58" t="s">
        <v>20</v>
      </c>
    </row>
    <row r="104" spans="1:51" x14ac:dyDescent="0.25">
      <c r="A104" s="187" t="s">
        <v>363</v>
      </c>
      <c r="B104" s="174">
        <v>21427</v>
      </c>
      <c r="C104" s="174">
        <v>21582</v>
      </c>
      <c r="D104" s="174">
        <v>21009</v>
      </c>
      <c r="E104" s="148" t="s">
        <v>20</v>
      </c>
      <c r="F104" s="148" t="s">
        <v>20</v>
      </c>
      <c r="G104" s="148" t="s">
        <v>20</v>
      </c>
      <c r="H104" s="174">
        <v>20877</v>
      </c>
      <c r="I104" s="174">
        <v>21009</v>
      </c>
      <c r="J104" s="174">
        <v>21582</v>
      </c>
      <c r="K104" s="148" t="s">
        <v>20</v>
      </c>
      <c r="L104" s="148" t="s">
        <v>20</v>
      </c>
      <c r="M104" s="148" t="s">
        <v>20</v>
      </c>
      <c r="N104" s="174">
        <v>21626</v>
      </c>
      <c r="O104" s="174">
        <v>21983</v>
      </c>
      <c r="P104" s="174">
        <v>22717</v>
      </c>
      <c r="Q104" s="148" t="s">
        <v>20</v>
      </c>
      <c r="R104" s="148" t="s">
        <v>20</v>
      </c>
      <c r="S104" s="148" t="s">
        <v>20</v>
      </c>
      <c r="T104" s="174">
        <v>20329</v>
      </c>
      <c r="U104" s="174">
        <v>21582</v>
      </c>
      <c r="V104" s="174">
        <v>21009</v>
      </c>
      <c r="W104" s="174">
        <v>23602</v>
      </c>
      <c r="X104" s="174">
        <v>24179</v>
      </c>
      <c r="Y104" s="174">
        <v>23497</v>
      </c>
      <c r="Z104" s="174">
        <v>19952</v>
      </c>
      <c r="AA104" s="174">
        <v>21009</v>
      </c>
      <c r="AB104" s="174">
        <v>21582</v>
      </c>
      <c r="AC104" s="174">
        <v>20555</v>
      </c>
      <c r="AD104" s="174">
        <v>21009</v>
      </c>
      <c r="AE104" s="174">
        <v>21582</v>
      </c>
      <c r="AF104" s="174">
        <v>23896</v>
      </c>
      <c r="AG104" s="174">
        <v>25357</v>
      </c>
      <c r="AH104" s="174">
        <v>21582</v>
      </c>
      <c r="AI104" s="174">
        <v>24602</v>
      </c>
      <c r="AJ104" s="174">
        <v>25357</v>
      </c>
      <c r="AK104" s="174">
        <v>21582</v>
      </c>
      <c r="AL104" s="174">
        <v>13329</v>
      </c>
      <c r="AM104" s="174">
        <v>13539</v>
      </c>
      <c r="AN104" s="174">
        <v>13037</v>
      </c>
      <c r="AO104" s="58" t="s">
        <v>20</v>
      </c>
      <c r="AP104" s="58" t="s">
        <v>20</v>
      </c>
      <c r="AQ104" s="58" t="s">
        <v>20</v>
      </c>
      <c r="AR104" s="150" t="s">
        <v>17</v>
      </c>
      <c r="AS104" s="150" t="s">
        <v>17</v>
      </c>
      <c r="AT104" s="150" t="s">
        <v>17</v>
      </c>
      <c r="AU104" s="58" t="s">
        <v>20</v>
      </c>
      <c r="AV104" s="58" t="s">
        <v>20</v>
      </c>
      <c r="AW104" s="58" t="s">
        <v>20</v>
      </c>
      <c r="AY104" s="5" t="s">
        <v>333</v>
      </c>
    </row>
    <row r="105" spans="1:51" ht="25.5" x14ac:dyDescent="0.25">
      <c r="A105" s="187" t="s">
        <v>364</v>
      </c>
      <c r="B105" s="174">
        <v>33888</v>
      </c>
      <c r="C105" s="174">
        <v>34402</v>
      </c>
      <c r="D105" s="174">
        <v>34304</v>
      </c>
      <c r="E105" s="148"/>
      <c r="F105" s="148"/>
      <c r="G105" s="148"/>
      <c r="H105" s="174">
        <v>33676</v>
      </c>
      <c r="I105" s="174">
        <v>33940</v>
      </c>
      <c r="J105" s="174">
        <v>34061</v>
      </c>
      <c r="K105" s="148"/>
      <c r="L105" s="148"/>
      <c r="M105" s="148"/>
      <c r="N105" s="174">
        <v>35580</v>
      </c>
      <c r="O105" s="174">
        <v>36632</v>
      </c>
      <c r="P105" s="174">
        <v>37675</v>
      </c>
      <c r="Q105" s="148"/>
      <c r="R105" s="148"/>
      <c r="S105" s="148"/>
      <c r="T105" s="174">
        <v>142827</v>
      </c>
      <c r="U105" s="174">
        <v>310562</v>
      </c>
      <c r="V105" s="174">
        <v>337324</v>
      </c>
      <c r="W105" s="174">
        <v>47007</v>
      </c>
      <c r="X105" s="174">
        <v>50794</v>
      </c>
      <c r="Y105" s="174">
        <v>51024</v>
      </c>
      <c r="Z105" s="174">
        <v>163637</v>
      </c>
      <c r="AA105" s="174">
        <v>337324</v>
      </c>
      <c r="AB105" s="174">
        <v>310562</v>
      </c>
      <c r="AC105" s="174">
        <v>43009</v>
      </c>
      <c r="AD105" s="174">
        <v>47399</v>
      </c>
      <c r="AE105" s="174">
        <v>47016</v>
      </c>
      <c r="AF105" s="174">
        <v>51784</v>
      </c>
      <c r="AG105" s="174">
        <v>64236</v>
      </c>
      <c r="AH105" s="174">
        <v>48006</v>
      </c>
      <c r="AI105" s="174">
        <v>57944</v>
      </c>
      <c r="AJ105" s="174">
        <v>63787</v>
      </c>
      <c r="AK105" s="174">
        <v>47016</v>
      </c>
      <c r="AL105" s="174">
        <v>19698</v>
      </c>
      <c r="AM105" s="174">
        <v>20325</v>
      </c>
      <c r="AN105" s="174">
        <v>18892</v>
      </c>
      <c r="AO105" s="58" t="s">
        <v>20</v>
      </c>
      <c r="AP105" s="58" t="s">
        <v>20</v>
      </c>
      <c r="AQ105" s="58" t="s">
        <v>20</v>
      </c>
      <c r="AR105" s="174">
        <v>11610.76</v>
      </c>
      <c r="AS105" s="174">
        <v>11661.550000000001</v>
      </c>
      <c r="AT105" s="174">
        <v>11194.44</v>
      </c>
      <c r="AU105" s="58" t="s">
        <v>20</v>
      </c>
      <c r="AV105" s="58" t="s">
        <v>20</v>
      </c>
      <c r="AW105" s="58" t="s">
        <v>20</v>
      </c>
      <c r="AY105" s="5" t="s">
        <v>333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143</v>
      </c>
      <c r="B107" s="14"/>
      <c r="C107" s="14" t="s">
        <v>65</v>
      </c>
      <c r="D107" s="14" t="s">
        <v>487</v>
      </c>
      <c r="E107" s="14" t="s">
        <v>333</v>
      </c>
      <c r="F107" s="14"/>
      <c r="G107" s="14"/>
      <c r="H107" s="14"/>
      <c r="I107" s="14" t="s">
        <v>487</v>
      </c>
      <c r="J107" s="14" t="s">
        <v>65</v>
      </c>
      <c r="K107" s="14"/>
      <c r="L107" s="14"/>
      <c r="M107" s="14"/>
      <c r="N107" s="14"/>
      <c r="O107" s="14" t="s">
        <v>66</v>
      </c>
      <c r="P107" s="14" t="s">
        <v>504</v>
      </c>
      <c r="Q107" s="14"/>
      <c r="R107" s="14"/>
      <c r="S107" s="14"/>
      <c r="T107" s="14"/>
      <c r="U107" s="14" t="s">
        <v>65</v>
      </c>
      <c r="V107" s="14" t="s">
        <v>487</v>
      </c>
      <c r="W107" s="14"/>
      <c r="X107" s="14" t="s">
        <v>65</v>
      </c>
      <c r="Y107" s="14" t="s">
        <v>487</v>
      </c>
      <c r="Z107" s="14"/>
      <c r="AA107" s="14" t="s">
        <v>487</v>
      </c>
      <c r="AB107" s="14" t="s">
        <v>65</v>
      </c>
      <c r="AC107" s="14"/>
      <c r="AD107" s="14" t="s">
        <v>487</v>
      </c>
      <c r="AE107" s="14" t="s">
        <v>65</v>
      </c>
      <c r="AF107" s="15"/>
      <c r="AG107" s="14" t="s">
        <v>276</v>
      </c>
      <c r="AH107" s="14" t="s">
        <v>65</v>
      </c>
      <c r="AI107" s="20"/>
      <c r="AJ107" s="14" t="s">
        <v>276</v>
      </c>
      <c r="AK107" s="14" t="s">
        <v>65</v>
      </c>
      <c r="AL107" s="20"/>
      <c r="AM107" s="14" t="s">
        <v>19</v>
      </c>
      <c r="AN107" s="14" t="s">
        <v>48</v>
      </c>
      <c r="AO107" s="14"/>
      <c r="AP107" s="13"/>
      <c r="AQ107" s="13"/>
      <c r="AR107" s="14"/>
      <c r="AS107" s="14" t="s">
        <v>420</v>
      </c>
      <c r="AT107" s="14" t="s">
        <v>65</v>
      </c>
      <c r="AU107" s="14"/>
      <c r="AV107" s="14" t="s">
        <v>420</v>
      </c>
      <c r="AW107" s="14" t="s">
        <v>65</v>
      </c>
    </row>
    <row r="108" spans="1:51" s="171" customFormat="1" x14ac:dyDescent="0.25">
      <c r="A108" s="207" t="s">
        <v>13</v>
      </c>
      <c r="B108" s="169">
        <v>266.24439999999998</v>
      </c>
      <c r="C108" s="170">
        <f>+Equity!Y104</f>
        <v>35971.14</v>
      </c>
      <c r="D108" s="168">
        <v>123049.1508</v>
      </c>
      <c r="E108" s="170"/>
      <c r="F108" s="170"/>
      <c r="G108" s="170"/>
      <c r="H108" s="169">
        <v>880.47929999999997</v>
      </c>
      <c r="I108" s="170">
        <f>D108</f>
        <v>123049.1508</v>
      </c>
      <c r="J108" s="170">
        <f>Equity!AE104</f>
        <v>35971.14</v>
      </c>
      <c r="K108" s="170"/>
      <c r="L108" s="170"/>
      <c r="M108" s="170"/>
      <c r="N108" s="169">
        <v>270.46809999999999</v>
      </c>
      <c r="O108" s="170">
        <f>+Equity!L104</f>
        <v>34034.49</v>
      </c>
      <c r="P108" s="170">
        <v>32648.17</v>
      </c>
      <c r="Q108" s="170"/>
      <c r="R108" s="170"/>
      <c r="S108" s="170"/>
      <c r="T108" s="169">
        <v>133.52629999999999</v>
      </c>
      <c r="U108" s="170">
        <f>J108</f>
        <v>35971.14</v>
      </c>
      <c r="V108" s="170">
        <f>I108</f>
        <v>123049.1508</v>
      </c>
      <c r="W108" s="169">
        <v>143.12739999999999</v>
      </c>
      <c r="X108" s="170">
        <f>U108</f>
        <v>35971.14</v>
      </c>
      <c r="Y108" s="170">
        <f>V108</f>
        <v>123049.1508</v>
      </c>
      <c r="Z108" s="169">
        <v>148.4442</v>
      </c>
      <c r="AA108" s="170">
        <f>Y108</f>
        <v>123049.1508</v>
      </c>
      <c r="AB108" s="170">
        <f>X108</f>
        <v>35971.14</v>
      </c>
      <c r="AC108" s="169">
        <v>158.4939</v>
      </c>
      <c r="AD108" s="170">
        <f>AA108</f>
        <v>123049.1508</v>
      </c>
      <c r="AE108" s="170">
        <f>AB108</f>
        <v>35971.14</v>
      </c>
      <c r="AF108" s="169">
        <v>51.7834</v>
      </c>
      <c r="AG108" s="170">
        <v>99456.97</v>
      </c>
      <c r="AH108" s="170">
        <f>Equity!CA104</f>
        <v>35971.14</v>
      </c>
      <c r="AI108" s="169">
        <v>56.574399999999997</v>
      </c>
      <c r="AJ108" s="170">
        <f>AG108</f>
        <v>99456.97</v>
      </c>
      <c r="AK108" s="170">
        <f>AH108</f>
        <v>35971.14</v>
      </c>
      <c r="AL108" s="167">
        <v>26.4148</v>
      </c>
      <c r="AM108" s="168">
        <v>2727.31</v>
      </c>
      <c r="AN108" s="168">
        <f>'Debt-Excl.Over,Liq,MM'!D56</f>
        <v>4802.0619999999999</v>
      </c>
      <c r="AO108" s="167"/>
      <c r="AP108" s="168"/>
      <c r="AQ108" s="168"/>
      <c r="AR108" s="160">
        <v>56.116999999999997</v>
      </c>
      <c r="AS108" s="58">
        <v>75670.5</v>
      </c>
      <c r="AT108" s="58">
        <f>AK108</f>
        <v>35971.14</v>
      </c>
      <c r="AU108" s="58" t="s">
        <v>20</v>
      </c>
      <c r="AV108" s="58">
        <f>AS108</f>
        <v>75670.5</v>
      </c>
      <c r="AW108" s="58">
        <f>AT108</f>
        <v>35971.14</v>
      </c>
    </row>
    <row r="109" spans="1:51" ht="27.75" customHeight="1" x14ac:dyDescent="0.25">
      <c r="A109" s="361" t="s">
        <v>332</v>
      </c>
      <c r="B109" s="276" t="s">
        <v>96</v>
      </c>
      <c r="C109" s="277"/>
      <c r="D109" s="277"/>
      <c r="E109" s="277"/>
      <c r="F109" s="277"/>
      <c r="G109" s="278"/>
      <c r="H109" s="276" t="s">
        <v>96</v>
      </c>
      <c r="I109" s="277"/>
      <c r="J109" s="277"/>
      <c r="K109" s="277"/>
      <c r="L109" s="277"/>
      <c r="M109" s="278"/>
      <c r="N109" s="276" t="s">
        <v>96</v>
      </c>
      <c r="O109" s="277"/>
      <c r="P109" s="277"/>
      <c r="Q109" s="277"/>
      <c r="R109" s="277"/>
      <c r="S109" s="278"/>
      <c r="T109" s="276" t="s">
        <v>94</v>
      </c>
      <c r="U109" s="277"/>
      <c r="V109" s="277"/>
      <c r="W109" s="277"/>
      <c r="X109" s="277"/>
      <c r="Y109" s="278"/>
      <c r="Z109" s="276" t="s">
        <v>94</v>
      </c>
      <c r="AA109" s="277"/>
      <c r="AB109" s="277"/>
      <c r="AC109" s="277"/>
      <c r="AD109" s="277"/>
      <c r="AE109" s="278"/>
      <c r="AF109" s="276" t="s">
        <v>286</v>
      </c>
      <c r="AG109" s="277"/>
      <c r="AH109" s="277"/>
      <c r="AI109" s="277"/>
      <c r="AJ109" s="277"/>
      <c r="AK109" s="278"/>
      <c r="AL109" s="404" t="s">
        <v>116</v>
      </c>
      <c r="AM109" s="404"/>
      <c r="AN109" s="404"/>
      <c r="AO109" s="404"/>
      <c r="AP109" s="404"/>
      <c r="AQ109" s="404"/>
      <c r="AR109" s="276" t="s">
        <v>96</v>
      </c>
      <c r="AS109" s="277"/>
      <c r="AT109" s="277"/>
      <c r="AU109" s="277"/>
      <c r="AV109" s="277"/>
      <c r="AW109" s="278"/>
    </row>
    <row r="110" spans="1:51" ht="53.25" customHeight="1" x14ac:dyDescent="0.25">
      <c r="A110" s="361"/>
      <c r="B110" s="276" t="s">
        <v>97</v>
      </c>
      <c r="C110" s="277"/>
      <c r="D110" s="277"/>
      <c r="E110" s="277"/>
      <c r="F110" s="277"/>
      <c r="G110" s="278"/>
      <c r="H110" s="276" t="s">
        <v>489</v>
      </c>
      <c r="I110" s="277"/>
      <c r="J110" s="277"/>
      <c r="K110" s="277"/>
      <c r="L110" s="277"/>
      <c r="M110" s="278"/>
      <c r="N110" s="273" t="s">
        <v>98</v>
      </c>
      <c r="O110" s="274"/>
      <c r="P110" s="274"/>
      <c r="Q110" s="274"/>
      <c r="R110" s="274"/>
      <c r="S110" s="275"/>
      <c r="T110" s="273" t="s">
        <v>99</v>
      </c>
      <c r="U110" s="274"/>
      <c r="V110" s="274"/>
      <c r="W110" s="274"/>
      <c r="X110" s="274"/>
      <c r="Y110" s="275"/>
      <c r="Z110" s="273" t="s">
        <v>503</v>
      </c>
      <c r="AA110" s="274"/>
      <c r="AB110" s="274"/>
      <c r="AC110" s="274"/>
      <c r="AD110" s="274"/>
      <c r="AE110" s="275"/>
      <c r="AF110" s="273" t="s">
        <v>448</v>
      </c>
      <c r="AG110" s="274"/>
      <c r="AH110" s="274"/>
      <c r="AI110" s="274"/>
      <c r="AJ110" s="274"/>
      <c r="AK110" s="275"/>
      <c r="AL110" s="403" t="s">
        <v>117</v>
      </c>
      <c r="AM110" s="403"/>
      <c r="AN110" s="403"/>
      <c r="AO110" s="403"/>
      <c r="AP110" s="403"/>
      <c r="AQ110" s="403"/>
      <c r="AR110" s="273" t="s">
        <v>449</v>
      </c>
      <c r="AS110" s="274"/>
      <c r="AT110" s="274"/>
      <c r="AU110" s="274"/>
      <c r="AV110" s="274"/>
      <c r="AW110" s="275"/>
    </row>
    <row r="111" spans="1:51" x14ac:dyDescent="0.25">
      <c r="A111" s="361"/>
      <c r="B111" s="276" t="s">
        <v>125</v>
      </c>
      <c r="C111" s="277"/>
      <c r="D111" s="277"/>
      <c r="E111" s="277"/>
      <c r="F111" s="277"/>
      <c r="G111" s="278"/>
      <c r="H111" s="276" t="s">
        <v>125</v>
      </c>
      <c r="I111" s="277"/>
      <c r="J111" s="277"/>
      <c r="K111" s="277"/>
      <c r="L111" s="277"/>
      <c r="M111" s="278"/>
      <c r="N111" s="276" t="s">
        <v>125</v>
      </c>
      <c r="O111" s="277"/>
      <c r="P111" s="277"/>
      <c r="Q111" s="277"/>
      <c r="R111" s="277"/>
      <c r="S111" s="278"/>
      <c r="T111" s="276" t="s">
        <v>125</v>
      </c>
      <c r="U111" s="277"/>
      <c r="V111" s="277"/>
      <c r="W111" s="277"/>
      <c r="X111" s="277"/>
      <c r="Y111" s="278"/>
      <c r="Z111" s="276" t="s">
        <v>125</v>
      </c>
      <c r="AA111" s="277"/>
      <c r="AB111" s="277"/>
      <c r="AC111" s="277"/>
      <c r="AD111" s="277"/>
      <c r="AE111" s="278"/>
      <c r="AF111" s="276" t="s">
        <v>125</v>
      </c>
      <c r="AG111" s="277"/>
      <c r="AH111" s="277"/>
      <c r="AI111" s="277"/>
      <c r="AJ111" s="277"/>
      <c r="AK111" s="278"/>
      <c r="AL111" s="404" t="s">
        <v>109</v>
      </c>
      <c r="AM111" s="404"/>
      <c r="AN111" s="404"/>
      <c r="AO111" s="404"/>
      <c r="AP111" s="404"/>
      <c r="AQ111" s="404"/>
      <c r="AR111" s="276" t="s">
        <v>125</v>
      </c>
      <c r="AS111" s="277"/>
      <c r="AT111" s="277"/>
      <c r="AU111" s="277"/>
      <c r="AV111" s="277"/>
      <c r="AW111" s="278"/>
    </row>
    <row r="112" spans="1:51" x14ac:dyDescent="0.25">
      <c r="A112" s="361"/>
      <c r="B112" s="279"/>
      <c r="C112" s="280"/>
      <c r="D112" s="280"/>
      <c r="E112" s="280"/>
      <c r="F112" s="280"/>
      <c r="G112" s="281"/>
      <c r="H112" s="279"/>
      <c r="I112" s="280"/>
      <c r="J112" s="280"/>
      <c r="K112" s="280"/>
      <c r="L112" s="280"/>
      <c r="M112" s="281"/>
      <c r="N112" s="279"/>
      <c r="O112" s="280"/>
      <c r="P112" s="280"/>
      <c r="Q112" s="280"/>
      <c r="R112" s="280"/>
      <c r="S112" s="281"/>
      <c r="T112" s="279"/>
      <c r="U112" s="280"/>
      <c r="V112" s="280"/>
      <c r="W112" s="280"/>
      <c r="X112" s="280"/>
      <c r="Y112" s="281"/>
      <c r="Z112" s="279"/>
      <c r="AA112" s="280"/>
      <c r="AB112" s="280"/>
      <c r="AC112" s="280"/>
      <c r="AD112" s="280"/>
      <c r="AE112" s="281"/>
      <c r="AF112" s="279"/>
      <c r="AG112" s="280"/>
      <c r="AH112" s="280"/>
      <c r="AI112" s="280"/>
      <c r="AJ112" s="280"/>
      <c r="AK112" s="281"/>
      <c r="AL112" s="279"/>
      <c r="AM112" s="280"/>
      <c r="AN112" s="280"/>
      <c r="AO112" s="280"/>
      <c r="AP112" s="280"/>
      <c r="AQ112" s="281"/>
      <c r="AR112" s="279"/>
      <c r="AS112" s="280"/>
      <c r="AT112" s="280"/>
      <c r="AU112" s="280"/>
      <c r="AV112" s="280"/>
      <c r="AW112" s="281"/>
    </row>
    <row r="113" spans="1:49" x14ac:dyDescent="0.25">
      <c r="A113" s="361"/>
      <c r="B113" s="244"/>
      <c r="C113" s="245"/>
      <c r="D113" s="245"/>
      <c r="E113" s="245"/>
      <c r="F113" s="245"/>
      <c r="G113" s="246"/>
      <c r="H113" s="244"/>
      <c r="I113" s="245"/>
      <c r="J113" s="245"/>
      <c r="K113" s="245"/>
      <c r="L113" s="245"/>
      <c r="M113" s="246"/>
      <c r="N113" s="244"/>
      <c r="O113" s="245"/>
      <c r="P113" s="245"/>
      <c r="Q113" s="245"/>
      <c r="R113" s="245"/>
      <c r="S113" s="246"/>
      <c r="T113" s="244"/>
      <c r="U113" s="245"/>
      <c r="V113" s="245"/>
      <c r="W113" s="245"/>
      <c r="X113" s="245"/>
      <c r="Y113" s="246"/>
      <c r="Z113" s="244"/>
      <c r="AA113" s="245"/>
      <c r="AB113" s="245"/>
      <c r="AC113" s="245"/>
      <c r="AD113" s="245"/>
      <c r="AE113" s="246"/>
      <c r="AF113" s="244"/>
      <c r="AG113" s="245"/>
      <c r="AH113" s="245"/>
      <c r="AI113" s="245"/>
      <c r="AJ113" s="245"/>
      <c r="AK113" s="246"/>
      <c r="AL113" s="244"/>
      <c r="AM113" s="245"/>
      <c r="AN113" s="245"/>
      <c r="AO113" s="245"/>
      <c r="AP113" s="245"/>
      <c r="AQ113" s="246"/>
      <c r="AR113" s="244"/>
      <c r="AS113" s="245"/>
      <c r="AT113" s="245"/>
      <c r="AU113" s="245"/>
      <c r="AV113" s="245"/>
      <c r="AW113" s="246"/>
    </row>
    <row r="114" spans="1:49" x14ac:dyDescent="0.25">
      <c r="A114" s="361"/>
      <c r="B114" s="244"/>
      <c r="C114" s="245"/>
      <c r="D114" s="245"/>
      <c r="E114" s="245"/>
      <c r="F114" s="245"/>
      <c r="G114" s="246"/>
      <c r="H114" s="244"/>
      <c r="I114" s="245"/>
      <c r="J114" s="245"/>
      <c r="K114" s="245"/>
      <c r="L114" s="245"/>
      <c r="M114" s="246"/>
      <c r="N114" s="244"/>
      <c r="O114" s="245"/>
      <c r="P114" s="245"/>
      <c r="Q114" s="245"/>
      <c r="R114" s="245"/>
      <c r="S114" s="246"/>
      <c r="T114" s="244"/>
      <c r="U114" s="245"/>
      <c r="V114" s="245"/>
      <c r="W114" s="245"/>
      <c r="X114" s="245"/>
      <c r="Y114" s="246"/>
      <c r="Z114" s="244"/>
      <c r="AA114" s="245"/>
      <c r="AB114" s="245"/>
      <c r="AC114" s="245"/>
      <c r="AD114" s="245"/>
      <c r="AE114" s="246"/>
      <c r="AF114" s="244"/>
      <c r="AG114" s="245"/>
      <c r="AH114" s="245"/>
      <c r="AI114" s="245"/>
      <c r="AJ114" s="245"/>
      <c r="AK114" s="246"/>
      <c r="AL114" s="244"/>
      <c r="AM114" s="245"/>
      <c r="AN114" s="245"/>
      <c r="AO114" s="245"/>
      <c r="AP114" s="245"/>
      <c r="AQ114" s="246"/>
      <c r="AR114" s="244"/>
      <c r="AS114" s="245"/>
      <c r="AT114" s="245"/>
      <c r="AU114" s="245"/>
      <c r="AV114" s="245"/>
      <c r="AW114" s="246"/>
    </row>
    <row r="115" spans="1:49" x14ac:dyDescent="0.25">
      <c r="A115" s="361"/>
      <c r="B115" s="244"/>
      <c r="C115" s="245"/>
      <c r="D115" s="245"/>
      <c r="E115" s="245"/>
      <c r="F115" s="245"/>
      <c r="G115" s="246"/>
      <c r="H115" s="244"/>
      <c r="I115" s="245"/>
      <c r="J115" s="245"/>
      <c r="K115" s="245"/>
      <c r="L115" s="245"/>
      <c r="M115" s="246"/>
      <c r="N115" s="244"/>
      <c r="O115" s="245"/>
      <c r="P115" s="245"/>
      <c r="Q115" s="245"/>
      <c r="R115" s="245"/>
      <c r="S115" s="246"/>
      <c r="T115" s="244"/>
      <c r="U115" s="245"/>
      <c r="V115" s="245"/>
      <c r="W115" s="245"/>
      <c r="X115" s="245"/>
      <c r="Y115" s="246"/>
      <c r="Z115" s="244"/>
      <c r="AA115" s="245"/>
      <c r="AB115" s="245"/>
      <c r="AC115" s="245"/>
      <c r="AD115" s="245"/>
      <c r="AE115" s="246"/>
      <c r="AF115" s="244"/>
      <c r="AG115" s="245"/>
      <c r="AH115" s="245"/>
      <c r="AI115" s="245"/>
      <c r="AJ115" s="245"/>
      <c r="AK115" s="246"/>
      <c r="AL115" s="244"/>
      <c r="AM115" s="245"/>
      <c r="AN115" s="245"/>
      <c r="AO115" s="245"/>
      <c r="AP115" s="245"/>
      <c r="AQ115" s="246"/>
      <c r="AR115" s="244"/>
      <c r="AS115" s="245"/>
      <c r="AT115" s="245"/>
      <c r="AU115" s="245"/>
      <c r="AV115" s="245"/>
      <c r="AW115" s="246"/>
    </row>
    <row r="116" spans="1:49" x14ac:dyDescent="0.25">
      <c r="A116" s="361"/>
      <c r="B116" s="244"/>
      <c r="C116" s="245"/>
      <c r="D116" s="245"/>
      <c r="E116" s="245"/>
      <c r="F116" s="245"/>
      <c r="G116" s="246"/>
      <c r="H116" s="244"/>
      <c r="I116" s="245"/>
      <c r="J116" s="245"/>
      <c r="K116" s="245"/>
      <c r="L116" s="245"/>
      <c r="M116" s="246"/>
      <c r="N116" s="244"/>
      <c r="O116" s="245"/>
      <c r="P116" s="245"/>
      <c r="Q116" s="245"/>
      <c r="R116" s="245"/>
      <c r="S116" s="246"/>
      <c r="T116" s="244"/>
      <c r="U116" s="245"/>
      <c r="V116" s="245"/>
      <c r="W116" s="245"/>
      <c r="X116" s="245"/>
      <c r="Y116" s="246"/>
      <c r="Z116" s="244"/>
      <c r="AA116" s="245"/>
      <c r="AB116" s="245"/>
      <c r="AC116" s="245"/>
      <c r="AD116" s="245"/>
      <c r="AE116" s="246"/>
      <c r="AF116" s="244"/>
      <c r="AG116" s="245"/>
      <c r="AH116" s="245"/>
      <c r="AI116" s="245"/>
      <c r="AJ116" s="245"/>
      <c r="AK116" s="246"/>
      <c r="AL116" s="244"/>
      <c r="AM116" s="245"/>
      <c r="AN116" s="245"/>
      <c r="AO116" s="245"/>
      <c r="AP116" s="245"/>
      <c r="AQ116" s="246"/>
      <c r="AR116" s="244"/>
      <c r="AS116" s="245"/>
      <c r="AT116" s="245"/>
      <c r="AU116" s="245"/>
      <c r="AV116" s="245"/>
      <c r="AW116" s="246"/>
    </row>
    <row r="117" spans="1:49" x14ac:dyDescent="0.25">
      <c r="A117" s="361"/>
      <c r="B117" s="244"/>
      <c r="C117" s="245"/>
      <c r="D117" s="245"/>
      <c r="E117" s="245"/>
      <c r="F117" s="245"/>
      <c r="G117" s="246"/>
      <c r="H117" s="244"/>
      <c r="I117" s="245"/>
      <c r="J117" s="245"/>
      <c r="K117" s="245"/>
      <c r="L117" s="245"/>
      <c r="M117" s="246"/>
      <c r="N117" s="244"/>
      <c r="O117" s="245"/>
      <c r="P117" s="245"/>
      <c r="Q117" s="245"/>
      <c r="R117" s="245"/>
      <c r="S117" s="246"/>
      <c r="T117" s="244"/>
      <c r="U117" s="245"/>
      <c r="V117" s="245"/>
      <c r="W117" s="245"/>
      <c r="X117" s="245"/>
      <c r="Y117" s="246"/>
      <c r="Z117" s="244"/>
      <c r="AA117" s="245"/>
      <c r="AB117" s="245"/>
      <c r="AC117" s="245"/>
      <c r="AD117" s="245"/>
      <c r="AE117" s="246"/>
      <c r="AF117" s="244"/>
      <c r="AG117" s="245"/>
      <c r="AH117" s="245"/>
      <c r="AI117" s="245"/>
      <c r="AJ117" s="245"/>
      <c r="AK117" s="246"/>
      <c r="AL117" s="244"/>
      <c r="AM117" s="245"/>
      <c r="AN117" s="245"/>
      <c r="AO117" s="245"/>
      <c r="AP117" s="245"/>
      <c r="AQ117" s="246"/>
      <c r="AR117" s="244"/>
      <c r="AS117" s="245"/>
      <c r="AT117" s="245"/>
      <c r="AU117" s="245"/>
      <c r="AV117" s="245"/>
      <c r="AW117" s="246"/>
    </row>
    <row r="118" spans="1:49" x14ac:dyDescent="0.25">
      <c r="A118" s="361"/>
      <c r="B118" s="244"/>
      <c r="C118" s="245"/>
      <c r="D118" s="245"/>
      <c r="E118" s="245"/>
      <c r="F118" s="245"/>
      <c r="G118" s="246"/>
      <c r="H118" s="244"/>
      <c r="I118" s="245"/>
      <c r="J118" s="245"/>
      <c r="K118" s="245"/>
      <c r="L118" s="245"/>
      <c r="M118" s="246"/>
      <c r="N118" s="244"/>
      <c r="O118" s="245"/>
      <c r="P118" s="245"/>
      <c r="Q118" s="245"/>
      <c r="R118" s="245"/>
      <c r="S118" s="246"/>
      <c r="T118" s="244"/>
      <c r="U118" s="245"/>
      <c r="V118" s="245"/>
      <c r="W118" s="245"/>
      <c r="X118" s="245"/>
      <c r="Y118" s="246"/>
      <c r="Z118" s="244"/>
      <c r="AA118" s="245"/>
      <c r="AB118" s="245"/>
      <c r="AC118" s="245"/>
      <c r="AD118" s="245"/>
      <c r="AE118" s="246"/>
      <c r="AF118" s="244"/>
      <c r="AG118" s="245"/>
      <c r="AH118" s="245"/>
      <c r="AI118" s="245"/>
      <c r="AJ118" s="245"/>
      <c r="AK118" s="246"/>
      <c r="AL118" s="244"/>
      <c r="AM118" s="245"/>
      <c r="AN118" s="245"/>
      <c r="AO118" s="245"/>
      <c r="AP118" s="245"/>
      <c r="AQ118" s="246"/>
      <c r="AR118" s="244"/>
      <c r="AS118" s="245"/>
      <c r="AT118" s="245"/>
      <c r="AU118" s="245"/>
      <c r="AV118" s="245"/>
      <c r="AW118" s="246"/>
    </row>
    <row r="119" spans="1:49" x14ac:dyDescent="0.25">
      <c r="A119" s="361"/>
      <c r="B119" s="244"/>
      <c r="C119" s="245"/>
      <c r="D119" s="245"/>
      <c r="E119" s="245"/>
      <c r="F119" s="245"/>
      <c r="G119" s="246"/>
      <c r="H119" s="244"/>
      <c r="I119" s="245"/>
      <c r="J119" s="245"/>
      <c r="K119" s="245"/>
      <c r="L119" s="245"/>
      <c r="M119" s="246"/>
      <c r="N119" s="244"/>
      <c r="O119" s="245"/>
      <c r="P119" s="245"/>
      <c r="Q119" s="245"/>
      <c r="R119" s="245"/>
      <c r="S119" s="246"/>
      <c r="T119" s="244"/>
      <c r="U119" s="245"/>
      <c r="V119" s="245"/>
      <c r="W119" s="245"/>
      <c r="X119" s="245"/>
      <c r="Y119" s="246"/>
      <c r="Z119" s="244"/>
      <c r="AA119" s="245"/>
      <c r="AB119" s="245"/>
      <c r="AC119" s="245"/>
      <c r="AD119" s="245"/>
      <c r="AE119" s="246"/>
      <c r="AF119" s="244"/>
      <c r="AG119" s="245"/>
      <c r="AH119" s="245"/>
      <c r="AI119" s="245"/>
      <c r="AJ119" s="245"/>
      <c r="AK119" s="246"/>
      <c r="AL119" s="244"/>
      <c r="AM119" s="245"/>
      <c r="AN119" s="245"/>
      <c r="AO119" s="245"/>
      <c r="AP119" s="245"/>
      <c r="AQ119" s="246"/>
      <c r="AR119" s="244"/>
      <c r="AS119" s="245"/>
      <c r="AT119" s="245"/>
      <c r="AU119" s="245"/>
      <c r="AV119" s="245"/>
      <c r="AW119" s="246"/>
    </row>
    <row r="120" spans="1:49" x14ac:dyDescent="0.25">
      <c r="A120" s="361"/>
      <c r="B120" s="244"/>
      <c r="C120" s="245"/>
      <c r="D120" s="245"/>
      <c r="E120" s="245"/>
      <c r="F120" s="245"/>
      <c r="G120" s="246"/>
      <c r="H120" s="244"/>
      <c r="I120" s="245"/>
      <c r="J120" s="245"/>
      <c r="K120" s="245"/>
      <c r="L120" s="245"/>
      <c r="M120" s="246"/>
      <c r="N120" s="244"/>
      <c r="O120" s="245"/>
      <c r="P120" s="245"/>
      <c r="Q120" s="245"/>
      <c r="R120" s="245"/>
      <c r="S120" s="246"/>
      <c r="T120" s="244"/>
      <c r="U120" s="245"/>
      <c r="V120" s="245"/>
      <c r="W120" s="245"/>
      <c r="X120" s="245"/>
      <c r="Y120" s="246"/>
      <c r="Z120" s="244"/>
      <c r="AA120" s="245"/>
      <c r="AB120" s="245"/>
      <c r="AC120" s="245"/>
      <c r="AD120" s="245"/>
      <c r="AE120" s="246"/>
      <c r="AF120" s="244"/>
      <c r="AG120" s="245"/>
      <c r="AH120" s="245"/>
      <c r="AI120" s="245"/>
      <c r="AJ120" s="245"/>
      <c r="AK120" s="246"/>
      <c r="AL120" s="244"/>
      <c r="AM120" s="245"/>
      <c r="AN120" s="245"/>
      <c r="AO120" s="245"/>
      <c r="AP120" s="245"/>
      <c r="AQ120" s="246"/>
      <c r="AR120" s="244"/>
      <c r="AS120" s="245"/>
      <c r="AT120" s="245"/>
      <c r="AU120" s="245"/>
      <c r="AV120" s="245"/>
      <c r="AW120" s="246"/>
    </row>
    <row r="121" spans="1:49" x14ac:dyDescent="0.25">
      <c r="A121" s="361"/>
      <c r="B121" s="244"/>
      <c r="C121" s="245"/>
      <c r="D121" s="245"/>
      <c r="E121" s="245"/>
      <c r="F121" s="245"/>
      <c r="G121" s="246"/>
      <c r="H121" s="244"/>
      <c r="I121" s="245"/>
      <c r="J121" s="245"/>
      <c r="K121" s="245"/>
      <c r="L121" s="245"/>
      <c r="M121" s="246"/>
      <c r="N121" s="244"/>
      <c r="O121" s="245"/>
      <c r="P121" s="245"/>
      <c r="Q121" s="245"/>
      <c r="R121" s="245"/>
      <c r="S121" s="246"/>
      <c r="T121" s="244"/>
      <c r="U121" s="245"/>
      <c r="V121" s="245"/>
      <c r="W121" s="245"/>
      <c r="X121" s="245"/>
      <c r="Y121" s="246"/>
      <c r="Z121" s="244"/>
      <c r="AA121" s="245"/>
      <c r="AB121" s="245"/>
      <c r="AC121" s="245"/>
      <c r="AD121" s="245"/>
      <c r="AE121" s="246"/>
      <c r="AF121" s="244"/>
      <c r="AG121" s="245"/>
      <c r="AH121" s="245"/>
      <c r="AI121" s="245"/>
      <c r="AJ121" s="245"/>
      <c r="AK121" s="246"/>
      <c r="AL121" s="244"/>
      <c r="AM121" s="245"/>
      <c r="AN121" s="245"/>
      <c r="AO121" s="245"/>
      <c r="AP121" s="245"/>
      <c r="AQ121" s="246"/>
      <c r="AR121" s="244"/>
      <c r="AS121" s="245"/>
      <c r="AT121" s="245"/>
      <c r="AU121" s="245"/>
      <c r="AV121" s="245"/>
      <c r="AW121" s="246"/>
    </row>
    <row r="122" spans="1:49" x14ac:dyDescent="0.25">
      <c r="A122" s="361"/>
      <c r="B122" s="244"/>
      <c r="C122" s="245"/>
      <c r="D122" s="245"/>
      <c r="E122" s="245"/>
      <c r="F122" s="245"/>
      <c r="G122" s="246"/>
      <c r="H122" s="244"/>
      <c r="I122" s="245"/>
      <c r="J122" s="245"/>
      <c r="K122" s="245"/>
      <c r="L122" s="245"/>
      <c r="M122" s="246"/>
      <c r="N122" s="244"/>
      <c r="O122" s="245"/>
      <c r="P122" s="245"/>
      <c r="Q122" s="245"/>
      <c r="R122" s="245"/>
      <c r="S122" s="246"/>
      <c r="T122" s="244"/>
      <c r="U122" s="245"/>
      <c r="V122" s="245"/>
      <c r="W122" s="245"/>
      <c r="X122" s="245"/>
      <c r="Y122" s="246"/>
      <c r="Z122" s="244"/>
      <c r="AA122" s="245"/>
      <c r="AB122" s="245"/>
      <c r="AC122" s="245"/>
      <c r="AD122" s="245"/>
      <c r="AE122" s="246"/>
      <c r="AF122" s="244"/>
      <c r="AG122" s="245"/>
      <c r="AH122" s="245"/>
      <c r="AI122" s="245"/>
      <c r="AJ122" s="245"/>
      <c r="AK122" s="246"/>
      <c r="AL122" s="244"/>
      <c r="AM122" s="245"/>
      <c r="AN122" s="245"/>
      <c r="AO122" s="245"/>
      <c r="AP122" s="245"/>
      <c r="AQ122" s="246"/>
      <c r="AR122" s="244"/>
      <c r="AS122" s="245"/>
      <c r="AT122" s="245"/>
      <c r="AU122" s="245"/>
      <c r="AV122" s="245"/>
      <c r="AW122" s="246"/>
    </row>
    <row r="123" spans="1:49" x14ac:dyDescent="0.25">
      <c r="A123" s="361"/>
      <c r="B123" s="244"/>
      <c r="C123" s="245"/>
      <c r="D123" s="245"/>
      <c r="E123" s="245"/>
      <c r="F123" s="245"/>
      <c r="G123" s="246"/>
      <c r="H123" s="244"/>
      <c r="I123" s="245"/>
      <c r="J123" s="245"/>
      <c r="K123" s="245"/>
      <c r="L123" s="245"/>
      <c r="M123" s="246"/>
      <c r="N123" s="244"/>
      <c r="O123" s="245"/>
      <c r="P123" s="245"/>
      <c r="Q123" s="245"/>
      <c r="R123" s="245"/>
      <c r="S123" s="246"/>
      <c r="T123" s="244"/>
      <c r="U123" s="245"/>
      <c r="V123" s="245"/>
      <c r="W123" s="245"/>
      <c r="X123" s="245"/>
      <c r="Y123" s="246"/>
      <c r="Z123" s="244"/>
      <c r="AA123" s="245"/>
      <c r="AB123" s="245"/>
      <c r="AC123" s="245"/>
      <c r="AD123" s="245"/>
      <c r="AE123" s="246"/>
      <c r="AF123" s="244"/>
      <c r="AG123" s="245"/>
      <c r="AH123" s="245"/>
      <c r="AI123" s="245"/>
      <c r="AJ123" s="245"/>
      <c r="AK123" s="246"/>
      <c r="AL123" s="244"/>
      <c r="AM123" s="245"/>
      <c r="AN123" s="245"/>
      <c r="AO123" s="245"/>
      <c r="AP123" s="245"/>
      <c r="AQ123" s="246"/>
      <c r="AR123" s="244"/>
      <c r="AS123" s="245"/>
      <c r="AT123" s="245"/>
      <c r="AU123" s="245"/>
      <c r="AV123" s="245"/>
      <c r="AW123" s="246"/>
    </row>
    <row r="124" spans="1:49" x14ac:dyDescent="0.25">
      <c r="A124" s="362"/>
      <c r="B124" s="282"/>
      <c r="C124" s="283"/>
      <c r="D124" s="283"/>
      <c r="E124" s="283"/>
      <c r="F124" s="283"/>
      <c r="G124" s="284"/>
      <c r="H124" s="282"/>
      <c r="I124" s="283"/>
      <c r="J124" s="283"/>
      <c r="K124" s="283"/>
      <c r="L124" s="283"/>
      <c r="M124" s="284"/>
      <c r="N124" s="282"/>
      <c r="O124" s="283"/>
      <c r="P124" s="283"/>
      <c r="Q124" s="283"/>
      <c r="R124" s="283"/>
      <c r="S124" s="284"/>
      <c r="T124" s="282"/>
      <c r="U124" s="283"/>
      <c r="V124" s="283"/>
      <c r="W124" s="283"/>
      <c r="X124" s="283"/>
      <c r="Y124" s="284"/>
      <c r="Z124" s="282"/>
      <c r="AA124" s="283"/>
      <c r="AB124" s="283"/>
      <c r="AC124" s="283"/>
      <c r="AD124" s="283"/>
      <c r="AE124" s="284"/>
      <c r="AF124" s="282"/>
      <c r="AG124" s="283"/>
      <c r="AH124" s="283"/>
      <c r="AI124" s="283"/>
      <c r="AJ124" s="283"/>
      <c r="AK124" s="284"/>
      <c r="AL124" s="282"/>
      <c r="AM124" s="283"/>
      <c r="AN124" s="283"/>
      <c r="AO124" s="283"/>
      <c r="AP124" s="283"/>
      <c r="AQ124" s="284"/>
      <c r="AR124" s="282"/>
      <c r="AS124" s="283"/>
      <c r="AT124" s="283"/>
      <c r="AU124" s="283"/>
      <c r="AV124" s="283"/>
      <c r="AW124" s="284"/>
    </row>
    <row r="125" spans="1:49" x14ac:dyDescent="0.25">
      <c r="A125" s="352" t="s">
        <v>136</v>
      </c>
      <c r="B125" s="285" t="s">
        <v>149</v>
      </c>
      <c r="C125" s="286"/>
      <c r="D125" s="286"/>
      <c r="E125" s="286"/>
      <c r="F125" s="286"/>
      <c r="G125" s="287"/>
      <c r="H125" s="285" t="s">
        <v>488</v>
      </c>
      <c r="I125" s="286"/>
      <c r="J125" s="286"/>
      <c r="K125" s="286"/>
      <c r="L125" s="286"/>
      <c r="M125" s="287"/>
      <c r="N125" s="285" t="s">
        <v>145</v>
      </c>
      <c r="O125" s="286"/>
      <c r="P125" s="286"/>
      <c r="Q125" s="286"/>
      <c r="R125" s="286"/>
      <c r="S125" s="287"/>
      <c r="T125" s="285" t="s">
        <v>149</v>
      </c>
      <c r="U125" s="286"/>
      <c r="V125" s="286"/>
      <c r="W125" s="286"/>
      <c r="X125" s="286"/>
      <c r="Y125" s="287"/>
      <c r="Z125" s="285" t="s">
        <v>488</v>
      </c>
      <c r="AA125" s="286"/>
      <c r="AB125" s="286"/>
      <c r="AC125" s="286"/>
      <c r="AD125" s="286"/>
      <c r="AE125" s="287"/>
      <c r="AF125" s="285" t="s">
        <v>285</v>
      </c>
      <c r="AG125" s="286"/>
      <c r="AH125" s="286"/>
      <c r="AI125" s="286"/>
      <c r="AJ125" s="286"/>
      <c r="AK125" s="287"/>
      <c r="AL125" s="402" t="s">
        <v>154</v>
      </c>
      <c r="AM125" s="402"/>
      <c r="AN125" s="402"/>
      <c r="AO125" s="402"/>
      <c r="AP125" s="402"/>
      <c r="AQ125" s="402"/>
      <c r="AR125" s="285" t="s">
        <v>424</v>
      </c>
      <c r="AS125" s="286"/>
      <c r="AT125" s="286"/>
      <c r="AU125" s="286"/>
      <c r="AV125" s="286"/>
      <c r="AW125" s="287"/>
    </row>
    <row r="126" spans="1:49" x14ac:dyDescent="0.25">
      <c r="A126" s="354"/>
      <c r="B126" s="276" t="s">
        <v>125</v>
      </c>
      <c r="C126" s="277"/>
      <c r="D126" s="277"/>
      <c r="E126" s="277"/>
      <c r="F126" s="277"/>
      <c r="G126" s="278"/>
      <c r="H126" s="276" t="s">
        <v>125</v>
      </c>
      <c r="I126" s="277"/>
      <c r="J126" s="277"/>
      <c r="K126" s="277"/>
      <c r="L126" s="277"/>
      <c r="M126" s="278"/>
      <c r="N126" s="276" t="s">
        <v>125</v>
      </c>
      <c r="O126" s="277"/>
      <c r="P126" s="277"/>
      <c r="Q126" s="277"/>
      <c r="R126" s="277"/>
      <c r="S126" s="278"/>
      <c r="T126" s="276" t="s">
        <v>125</v>
      </c>
      <c r="U126" s="277"/>
      <c r="V126" s="277"/>
      <c r="W126" s="277"/>
      <c r="X126" s="277"/>
      <c r="Y126" s="278"/>
      <c r="Z126" s="276" t="s">
        <v>125</v>
      </c>
      <c r="AA126" s="277"/>
      <c r="AB126" s="277"/>
      <c r="AC126" s="277"/>
      <c r="AD126" s="277"/>
      <c r="AE126" s="278"/>
      <c r="AF126" s="276" t="s">
        <v>125</v>
      </c>
      <c r="AG126" s="277"/>
      <c r="AH126" s="277"/>
      <c r="AI126" s="277"/>
      <c r="AJ126" s="277"/>
      <c r="AK126" s="278"/>
      <c r="AL126" s="405" t="s">
        <v>109</v>
      </c>
      <c r="AM126" s="405"/>
      <c r="AN126" s="405"/>
      <c r="AO126" s="405"/>
      <c r="AP126" s="405"/>
      <c r="AQ126" s="405"/>
      <c r="AR126" s="276" t="s">
        <v>125</v>
      </c>
      <c r="AS126" s="277"/>
      <c r="AT126" s="277"/>
      <c r="AU126" s="277"/>
      <c r="AV126" s="277"/>
      <c r="AW126" s="278"/>
    </row>
    <row r="127" spans="1:49" x14ac:dyDescent="0.25">
      <c r="A127" s="354"/>
      <c r="B127" s="288"/>
      <c r="C127" s="289"/>
      <c r="D127" s="289"/>
      <c r="E127" s="289"/>
      <c r="F127" s="289"/>
      <c r="G127" s="290"/>
      <c r="H127" s="288"/>
      <c r="I127" s="289"/>
      <c r="J127" s="289"/>
      <c r="K127" s="289"/>
      <c r="L127" s="289"/>
      <c r="M127" s="290"/>
      <c r="N127" s="288"/>
      <c r="O127" s="289"/>
      <c r="P127" s="289"/>
      <c r="Q127" s="289"/>
      <c r="R127" s="289"/>
      <c r="S127" s="290"/>
      <c r="T127" s="288"/>
      <c r="U127" s="289"/>
      <c r="V127" s="289"/>
      <c r="W127" s="289"/>
      <c r="X127" s="289"/>
      <c r="Y127" s="290"/>
      <c r="Z127" s="288"/>
      <c r="AA127" s="289"/>
      <c r="AB127" s="289"/>
      <c r="AC127" s="289"/>
      <c r="AD127" s="289"/>
      <c r="AE127" s="290"/>
      <c r="AF127" s="288"/>
      <c r="AG127" s="289"/>
      <c r="AH127" s="289"/>
      <c r="AI127" s="289"/>
      <c r="AJ127" s="289"/>
      <c r="AK127" s="290"/>
      <c r="AL127" s="402"/>
      <c r="AM127" s="402"/>
      <c r="AN127" s="402"/>
      <c r="AO127" s="402"/>
      <c r="AP127" s="402"/>
      <c r="AQ127" s="402"/>
      <c r="AR127" s="288"/>
      <c r="AS127" s="289"/>
      <c r="AT127" s="289"/>
      <c r="AU127" s="289"/>
      <c r="AV127" s="289"/>
      <c r="AW127" s="290"/>
    </row>
    <row r="128" spans="1:49" x14ac:dyDescent="0.25">
      <c r="A128" s="354"/>
      <c r="B128" s="235"/>
      <c r="C128" s="236"/>
      <c r="D128" s="236"/>
      <c r="E128" s="236"/>
      <c r="F128" s="236"/>
      <c r="G128" s="237"/>
      <c r="H128" s="235"/>
      <c r="I128" s="236"/>
      <c r="J128" s="236"/>
      <c r="K128" s="236"/>
      <c r="L128" s="236"/>
      <c r="M128" s="237"/>
      <c r="N128" s="235"/>
      <c r="O128" s="236"/>
      <c r="P128" s="236"/>
      <c r="Q128" s="236"/>
      <c r="R128" s="236"/>
      <c r="S128" s="237"/>
      <c r="T128" s="235"/>
      <c r="U128" s="236"/>
      <c r="V128" s="236"/>
      <c r="W128" s="236"/>
      <c r="X128" s="236"/>
      <c r="Y128" s="237"/>
      <c r="Z128" s="235"/>
      <c r="AA128" s="236"/>
      <c r="AB128" s="236"/>
      <c r="AC128" s="236"/>
      <c r="AD128" s="236"/>
      <c r="AE128" s="237"/>
      <c r="AF128" s="235"/>
      <c r="AG128" s="236"/>
      <c r="AH128" s="236"/>
      <c r="AI128" s="236"/>
      <c r="AJ128" s="236"/>
      <c r="AK128" s="237"/>
      <c r="AL128" s="402"/>
      <c r="AM128" s="402"/>
      <c r="AN128" s="402"/>
      <c r="AO128" s="402"/>
      <c r="AP128" s="402"/>
      <c r="AQ128" s="402"/>
      <c r="AR128" s="235"/>
      <c r="AS128" s="236"/>
      <c r="AT128" s="236"/>
      <c r="AU128" s="236"/>
      <c r="AV128" s="236"/>
      <c r="AW128" s="237"/>
    </row>
    <row r="129" spans="1:49" x14ac:dyDescent="0.25">
      <c r="A129" s="354"/>
      <c r="B129" s="235"/>
      <c r="C129" s="236"/>
      <c r="D129" s="236"/>
      <c r="E129" s="236"/>
      <c r="F129" s="236"/>
      <c r="G129" s="237"/>
      <c r="H129" s="235"/>
      <c r="I129" s="236"/>
      <c r="J129" s="236"/>
      <c r="K129" s="236"/>
      <c r="L129" s="236"/>
      <c r="M129" s="237"/>
      <c r="N129" s="235"/>
      <c r="O129" s="236"/>
      <c r="P129" s="236"/>
      <c r="Q129" s="236"/>
      <c r="R129" s="236"/>
      <c r="S129" s="237"/>
      <c r="T129" s="235"/>
      <c r="U129" s="236"/>
      <c r="V129" s="236"/>
      <c r="W129" s="236"/>
      <c r="X129" s="236"/>
      <c r="Y129" s="237"/>
      <c r="Z129" s="235"/>
      <c r="AA129" s="236"/>
      <c r="AB129" s="236"/>
      <c r="AC129" s="236"/>
      <c r="AD129" s="236"/>
      <c r="AE129" s="237"/>
      <c r="AF129" s="235"/>
      <c r="AG129" s="236"/>
      <c r="AH129" s="236"/>
      <c r="AI129" s="236"/>
      <c r="AJ129" s="236"/>
      <c r="AK129" s="237"/>
      <c r="AL129" s="402"/>
      <c r="AM129" s="402"/>
      <c r="AN129" s="402"/>
      <c r="AO129" s="402"/>
      <c r="AP129" s="402"/>
      <c r="AQ129" s="402"/>
      <c r="AR129" s="235"/>
      <c r="AS129" s="236"/>
      <c r="AT129" s="236"/>
      <c r="AU129" s="236"/>
      <c r="AV129" s="236"/>
      <c r="AW129" s="237"/>
    </row>
    <row r="130" spans="1:49" x14ac:dyDescent="0.25">
      <c r="A130" s="354"/>
      <c r="B130" s="235"/>
      <c r="C130" s="236"/>
      <c r="D130" s="236"/>
      <c r="E130" s="236"/>
      <c r="F130" s="236"/>
      <c r="G130" s="237"/>
      <c r="H130" s="235"/>
      <c r="I130" s="236"/>
      <c r="J130" s="236"/>
      <c r="K130" s="236"/>
      <c r="L130" s="236"/>
      <c r="M130" s="237"/>
      <c r="N130" s="235"/>
      <c r="O130" s="236"/>
      <c r="P130" s="236"/>
      <c r="Q130" s="236"/>
      <c r="R130" s="236"/>
      <c r="S130" s="237"/>
      <c r="T130" s="235"/>
      <c r="U130" s="236"/>
      <c r="V130" s="236"/>
      <c r="W130" s="236"/>
      <c r="X130" s="236"/>
      <c r="Y130" s="237"/>
      <c r="Z130" s="235"/>
      <c r="AA130" s="236"/>
      <c r="AB130" s="236"/>
      <c r="AC130" s="236"/>
      <c r="AD130" s="236"/>
      <c r="AE130" s="237"/>
      <c r="AF130" s="235"/>
      <c r="AG130" s="236"/>
      <c r="AH130" s="236"/>
      <c r="AI130" s="236"/>
      <c r="AJ130" s="236"/>
      <c r="AK130" s="237"/>
      <c r="AL130" s="402"/>
      <c r="AM130" s="402"/>
      <c r="AN130" s="402"/>
      <c r="AO130" s="402"/>
      <c r="AP130" s="402"/>
      <c r="AQ130" s="402"/>
      <c r="AR130" s="235"/>
      <c r="AS130" s="236"/>
      <c r="AT130" s="236"/>
      <c r="AU130" s="236"/>
      <c r="AV130" s="236"/>
      <c r="AW130" s="237"/>
    </row>
    <row r="131" spans="1:49" x14ac:dyDescent="0.25">
      <c r="A131" s="354"/>
      <c r="B131" s="235"/>
      <c r="C131" s="236"/>
      <c r="D131" s="236"/>
      <c r="E131" s="236"/>
      <c r="F131" s="236"/>
      <c r="G131" s="237"/>
      <c r="H131" s="235"/>
      <c r="I131" s="236"/>
      <c r="J131" s="236"/>
      <c r="K131" s="236"/>
      <c r="L131" s="236"/>
      <c r="M131" s="237"/>
      <c r="N131" s="235"/>
      <c r="O131" s="236"/>
      <c r="P131" s="236"/>
      <c r="Q131" s="236"/>
      <c r="R131" s="236"/>
      <c r="S131" s="237"/>
      <c r="T131" s="235"/>
      <c r="U131" s="236"/>
      <c r="V131" s="236"/>
      <c r="W131" s="236"/>
      <c r="X131" s="236"/>
      <c r="Y131" s="237"/>
      <c r="Z131" s="235"/>
      <c r="AA131" s="236"/>
      <c r="AB131" s="236"/>
      <c r="AC131" s="236"/>
      <c r="AD131" s="236"/>
      <c r="AE131" s="237"/>
      <c r="AF131" s="235"/>
      <c r="AG131" s="236"/>
      <c r="AH131" s="236"/>
      <c r="AI131" s="236"/>
      <c r="AJ131" s="236"/>
      <c r="AK131" s="237"/>
      <c r="AL131" s="402"/>
      <c r="AM131" s="402"/>
      <c r="AN131" s="402"/>
      <c r="AO131" s="402"/>
      <c r="AP131" s="402"/>
      <c r="AQ131" s="402"/>
      <c r="AR131" s="235"/>
      <c r="AS131" s="236"/>
      <c r="AT131" s="236"/>
      <c r="AU131" s="236"/>
      <c r="AV131" s="236"/>
      <c r="AW131" s="237"/>
    </row>
    <row r="132" spans="1:49" x14ac:dyDescent="0.25">
      <c r="A132" s="354"/>
      <c r="B132" s="235"/>
      <c r="C132" s="236"/>
      <c r="D132" s="236"/>
      <c r="E132" s="236"/>
      <c r="F132" s="236"/>
      <c r="G132" s="237"/>
      <c r="H132" s="235"/>
      <c r="I132" s="236"/>
      <c r="J132" s="236"/>
      <c r="K132" s="236"/>
      <c r="L132" s="236"/>
      <c r="M132" s="237"/>
      <c r="N132" s="235"/>
      <c r="O132" s="236"/>
      <c r="P132" s="236"/>
      <c r="Q132" s="236"/>
      <c r="R132" s="236"/>
      <c r="S132" s="237"/>
      <c r="T132" s="235"/>
      <c r="U132" s="236"/>
      <c r="V132" s="236"/>
      <c r="W132" s="236"/>
      <c r="X132" s="236"/>
      <c r="Y132" s="237"/>
      <c r="Z132" s="235"/>
      <c r="AA132" s="236"/>
      <c r="AB132" s="236"/>
      <c r="AC132" s="236"/>
      <c r="AD132" s="236"/>
      <c r="AE132" s="237"/>
      <c r="AF132" s="235"/>
      <c r="AG132" s="236"/>
      <c r="AH132" s="236"/>
      <c r="AI132" s="236"/>
      <c r="AJ132" s="236"/>
      <c r="AK132" s="237"/>
      <c r="AL132" s="402"/>
      <c r="AM132" s="402"/>
      <c r="AN132" s="402"/>
      <c r="AO132" s="402"/>
      <c r="AP132" s="402"/>
      <c r="AQ132" s="402"/>
      <c r="AR132" s="235"/>
      <c r="AS132" s="236"/>
      <c r="AT132" s="236"/>
      <c r="AU132" s="236"/>
      <c r="AV132" s="236"/>
      <c r="AW132" s="237"/>
    </row>
    <row r="133" spans="1:49" x14ac:dyDescent="0.25">
      <c r="A133" s="354"/>
      <c r="B133" s="235"/>
      <c r="C133" s="236"/>
      <c r="D133" s="236"/>
      <c r="E133" s="236"/>
      <c r="F133" s="236"/>
      <c r="G133" s="237"/>
      <c r="H133" s="235"/>
      <c r="I133" s="236"/>
      <c r="J133" s="236"/>
      <c r="K133" s="236"/>
      <c r="L133" s="236"/>
      <c r="M133" s="237"/>
      <c r="N133" s="235"/>
      <c r="O133" s="236"/>
      <c r="P133" s="236"/>
      <c r="Q133" s="236"/>
      <c r="R133" s="236"/>
      <c r="S133" s="237"/>
      <c r="T133" s="235"/>
      <c r="U133" s="236"/>
      <c r="V133" s="236"/>
      <c r="W133" s="236"/>
      <c r="X133" s="236"/>
      <c r="Y133" s="237"/>
      <c r="Z133" s="235"/>
      <c r="AA133" s="236"/>
      <c r="AB133" s="236"/>
      <c r="AC133" s="236"/>
      <c r="AD133" s="236"/>
      <c r="AE133" s="237"/>
      <c r="AF133" s="235"/>
      <c r="AG133" s="236"/>
      <c r="AH133" s="236"/>
      <c r="AI133" s="236"/>
      <c r="AJ133" s="236"/>
      <c r="AK133" s="237"/>
      <c r="AL133" s="402"/>
      <c r="AM133" s="402"/>
      <c r="AN133" s="402"/>
      <c r="AO133" s="402"/>
      <c r="AP133" s="402"/>
      <c r="AQ133" s="402"/>
      <c r="AR133" s="235"/>
      <c r="AS133" s="236"/>
      <c r="AT133" s="236"/>
      <c r="AU133" s="236"/>
      <c r="AV133" s="236"/>
      <c r="AW133" s="237"/>
    </row>
    <row r="134" spans="1:49" x14ac:dyDescent="0.25">
      <c r="A134" s="354"/>
      <c r="B134" s="235"/>
      <c r="C134" s="236"/>
      <c r="D134" s="236"/>
      <c r="E134" s="236"/>
      <c r="F134" s="236"/>
      <c r="G134" s="237"/>
      <c r="H134" s="235"/>
      <c r="I134" s="236"/>
      <c r="J134" s="236"/>
      <c r="K134" s="236"/>
      <c r="L134" s="236"/>
      <c r="M134" s="237"/>
      <c r="N134" s="235"/>
      <c r="O134" s="236"/>
      <c r="P134" s="236"/>
      <c r="Q134" s="236"/>
      <c r="R134" s="236"/>
      <c r="S134" s="237"/>
      <c r="T134" s="235"/>
      <c r="U134" s="236"/>
      <c r="V134" s="236"/>
      <c r="W134" s="236"/>
      <c r="X134" s="236"/>
      <c r="Y134" s="237"/>
      <c r="Z134" s="235"/>
      <c r="AA134" s="236"/>
      <c r="AB134" s="236"/>
      <c r="AC134" s="236"/>
      <c r="AD134" s="236"/>
      <c r="AE134" s="237"/>
      <c r="AF134" s="235"/>
      <c r="AG134" s="236"/>
      <c r="AH134" s="236"/>
      <c r="AI134" s="236"/>
      <c r="AJ134" s="236"/>
      <c r="AK134" s="237"/>
      <c r="AL134" s="402"/>
      <c r="AM134" s="402"/>
      <c r="AN134" s="402"/>
      <c r="AO134" s="402"/>
      <c r="AP134" s="402"/>
      <c r="AQ134" s="402"/>
      <c r="AR134" s="235"/>
      <c r="AS134" s="236"/>
      <c r="AT134" s="236"/>
      <c r="AU134" s="236"/>
      <c r="AV134" s="236"/>
      <c r="AW134" s="237"/>
    </row>
    <row r="135" spans="1:49" x14ac:dyDescent="0.25">
      <c r="A135" s="354"/>
      <c r="B135" s="235"/>
      <c r="C135" s="236"/>
      <c r="D135" s="236"/>
      <c r="E135" s="236"/>
      <c r="F135" s="236"/>
      <c r="G135" s="237"/>
      <c r="H135" s="235"/>
      <c r="I135" s="236"/>
      <c r="J135" s="236"/>
      <c r="K135" s="236"/>
      <c r="L135" s="236"/>
      <c r="M135" s="237"/>
      <c r="N135" s="235"/>
      <c r="O135" s="236"/>
      <c r="P135" s="236"/>
      <c r="Q135" s="236"/>
      <c r="R135" s="236"/>
      <c r="S135" s="237"/>
      <c r="T135" s="235"/>
      <c r="U135" s="236"/>
      <c r="V135" s="236"/>
      <c r="W135" s="236"/>
      <c r="X135" s="236"/>
      <c r="Y135" s="237"/>
      <c r="Z135" s="235"/>
      <c r="AA135" s="236"/>
      <c r="AB135" s="236"/>
      <c r="AC135" s="236"/>
      <c r="AD135" s="236"/>
      <c r="AE135" s="237"/>
      <c r="AF135" s="235"/>
      <c r="AG135" s="236"/>
      <c r="AH135" s="236"/>
      <c r="AI135" s="236"/>
      <c r="AJ135" s="236"/>
      <c r="AK135" s="237"/>
      <c r="AL135" s="402"/>
      <c r="AM135" s="402"/>
      <c r="AN135" s="402"/>
      <c r="AO135" s="402"/>
      <c r="AP135" s="402"/>
      <c r="AQ135" s="402"/>
      <c r="AR135" s="235"/>
      <c r="AS135" s="236"/>
      <c r="AT135" s="236"/>
      <c r="AU135" s="236"/>
      <c r="AV135" s="236"/>
      <c r="AW135" s="237"/>
    </row>
    <row r="136" spans="1:49" x14ac:dyDescent="0.25">
      <c r="A136" s="354"/>
      <c r="B136" s="235"/>
      <c r="C136" s="236"/>
      <c r="D136" s="236"/>
      <c r="E136" s="236"/>
      <c r="F136" s="236"/>
      <c r="G136" s="237"/>
      <c r="H136" s="235"/>
      <c r="I136" s="236"/>
      <c r="J136" s="236"/>
      <c r="K136" s="236"/>
      <c r="L136" s="236"/>
      <c r="M136" s="237"/>
      <c r="N136" s="235"/>
      <c r="O136" s="236"/>
      <c r="P136" s="236"/>
      <c r="Q136" s="236"/>
      <c r="R136" s="236"/>
      <c r="S136" s="237"/>
      <c r="T136" s="235"/>
      <c r="U136" s="236"/>
      <c r="V136" s="236"/>
      <c r="W136" s="236"/>
      <c r="X136" s="236"/>
      <c r="Y136" s="237"/>
      <c r="Z136" s="235"/>
      <c r="AA136" s="236"/>
      <c r="AB136" s="236"/>
      <c r="AC136" s="236"/>
      <c r="AD136" s="236"/>
      <c r="AE136" s="237"/>
      <c r="AF136" s="235"/>
      <c r="AG136" s="236"/>
      <c r="AH136" s="236"/>
      <c r="AI136" s="236"/>
      <c r="AJ136" s="236"/>
      <c r="AK136" s="237"/>
      <c r="AL136" s="402"/>
      <c r="AM136" s="402"/>
      <c r="AN136" s="402"/>
      <c r="AO136" s="402"/>
      <c r="AP136" s="402"/>
      <c r="AQ136" s="402"/>
      <c r="AR136" s="235"/>
      <c r="AS136" s="236"/>
      <c r="AT136" s="236"/>
      <c r="AU136" s="236"/>
      <c r="AV136" s="236"/>
      <c r="AW136" s="237"/>
    </row>
    <row r="137" spans="1:49" x14ac:dyDescent="0.25">
      <c r="A137" s="354"/>
      <c r="B137" s="235"/>
      <c r="C137" s="236"/>
      <c r="D137" s="236"/>
      <c r="E137" s="236"/>
      <c r="F137" s="236"/>
      <c r="G137" s="237"/>
      <c r="H137" s="235"/>
      <c r="I137" s="236"/>
      <c r="J137" s="236"/>
      <c r="K137" s="236"/>
      <c r="L137" s="236"/>
      <c r="M137" s="237"/>
      <c r="N137" s="235"/>
      <c r="O137" s="236"/>
      <c r="P137" s="236"/>
      <c r="Q137" s="236"/>
      <c r="R137" s="236"/>
      <c r="S137" s="237"/>
      <c r="T137" s="235"/>
      <c r="U137" s="236"/>
      <c r="V137" s="236"/>
      <c r="W137" s="236"/>
      <c r="X137" s="236"/>
      <c r="Y137" s="237"/>
      <c r="Z137" s="235"/>
      <c r="AA137" s="236"/>
      <c r="AB137" s="236"/>
      <c r="AC137" s="236"/>
      <c r="AD137" s="236"/>
      <c r="AE137" s="237"/>
      <c r="AF137" s="235"/>
      <c r="AG137" s="236"/>
      <c r="AH137" s="236"/>
      <c r="AI137" s="236"/>
      <c r="AJ137" s="236"/>
      <c r="AK137" s="237"/>
      <c r="AL137" s="402"/>
      <c r="AM137" s="402"/>
      <c r="AN137" s="402"/>
      <c r="AO137" s="402"/>
      <c r="AP137" s="402"/>
      <c r="AQ137" s="402"/>
      <c r="AR137" s="235"/>
      <c r="AS137" s="236"/>
      <c r="AT137" s="236"/>
      <c r="AU137" s="236"/>
      <c r="AV137" s="236"/>
      <c r="AW137" s="237"/>
    </row>
    <row r="138" spans="1:49" x14ac:dyDescent="0.25">
      <c r="A138" s="354"/>
      <c r="B138" s="235"/>
      <c r="C138" s="236"/>
      <c r="D138" s="236"/>
      <c r="E138" s="236"/>
      <c r="F138" s="236"/>
      <c r="G138" s="237"/>
      <c r="H138" s="235"/>
      <c r="I138" s="236"/>
      <c r="J138" s="236"/>
      <c r="K138" s="236"/>
      <c r="L138" s="236"/>
      <c r="M138" s="237"/>
      <c r="N138" s="235"/>
      <c r="O138" s="236"/>
      <c r="P138" s="236"/>
      <c r="Q138" s="236"/>
      <c r="R138" s="236"/>
      <c r="S138" s="237"/>
      <c r="T138" s="235"/>
      <c r="U138" s="236"/>
      <c r="V138" s="236"/>
      <c r="W138" s="236"/>
      <c r="X138" s="236"/>
      <c r="Y138" s="237"/>
      <c r="Z138" s="235"/>
      <c r="AA138" s="236"/>
      <c r="AB138" s="236"/>
      <c r="AC138" s="236"/>
      <c r="AD138" s="236"/>
      <c r="AE138" s="237"/>
      <c r="AF138" s="235"/>
      <c r="AG138" s="236"/>
      <c r="AH138" s="236"/>
      <c r="AI138" s="236"/>
      <c r="AJ138" s="236"/>
      <c r="AK138" s="237"/>
      <c r="AL138" s="402"/>
      <c r="AM138" s="402"/>
      <c r="AN138" s="402"/>
      <c r="AO138" s="402"/>
      <c r="AP138" s="402"/>
      <c r="AQ138" s="402"/>
      <c r="AR138" s="235"/>
      <c r="AS138" s="236"/>
      <c r="AT138" s="236"/>
      <c r="AU138" s="236"/>
      <c r="AV138" s="236"/>
      <c r="AW138" s="237"/>
    </row>
    <row r="139" spans="1:49" x14ac:dyDescent="0.25">
      <c r="A139" s="354"/>
      <c r="B139" s="235"/>
      <c r="C139" s="236"/>
      <c r="D139" s="236"/>
      <c r="E139" s="236"/>
      <c r="F139" s="236"/>
      <c r="G139" s="237"/>
      <c r="H139" s="235"/>
      <c r="I139" s="236"/>
      <c r="J139" s="236"/>
      <c r="K139" s="236"/>
      <c r="L139" s="236"/>
      <c r="M139" s="237"/>
      <c r="N139" s="235"/>
      <c r="O139" s="236"/>
      <c r="P139" s="236"/>
      <c r="Q139" s="236"/>
      <c r="R139" s="236"/>
      <c r="S139" s="237"/>
      <c r="T139" s="235"/>
      <c r="U139" s="236"/>
      <c r="V139" s="236"/>
      <c r="W139" s="236"/>
      <c r="X139" s="236"/>
      <c r="Y139" s="237"/>
      <c r="Z139" s="235"/>
      <c r="AA139" s="236"/>
      <c r="AB139" s="236"/>
      <c r="AC139" s="236"/>
      <c r="AD139" s="236"/>
      <c r="AE139" s="237"/>
      <c r="AF139" s="235"/>
      <c r="AG139" s="236"/>
      <c r="AH139" s="236"/>
      <c r="AI139" s="236"/>
      <c r="AJ139" s="236"/>
      <c r="AK139" s="237"/>
      <c r="AL139" s="402"/>
      <c r="AM139" s="402"/>
      <c r="AN139" s="402"/>
      <c r="AO139" s="402"/>
      <c r="AP139" s="402"/>
      <c r="AQ139" s="402"/>
      <c r="AR139" s="235"/>
      <c r="AS139" s="236"/>
      <c r="AT139" s="236"/>
      <c r="AU139" s="236"/>
      <c r="AV139" s="236"/>
      <c r="AW139" s="237"/>
    </row>
    <row r="140" spans="1:49" x14ac:dyDescent="0.25">
      <c r="A140" s="355"/>
      <c r="B140" s="291"/>
      <c r="C140" s="366"/>
      <c r="D140" s="366"/>
      <c r="E140" s="366"/>
      <c r="F140" s="366"/>
      <c r="G140" s="367"/>
      <c r="H140" s="291"/>
      <c r="I140" s="366"/>
      <c r="J140" s="366"/>
      <c r="K140" s="366"/>
      <c r="L140" s="366"/>
      <c r="M140" s="367"/>
      <c r="N140" s="291"/>
      <c r="O140" s="366"/>
      <c r="P140" s="366"/>
      <c r="Q140" s="366"/>
      <c r="R140" s="366"/>
      <c r="S140" s="367"/>
      <c r="T140" s="291"/>
      <c r="U140" s="366"/>
      <c r="V140" s="366"/>
      <c r="W140" s="366"/>
      <c r="X140" s="366"/>
      <c r="Y140" s="367"/>
      <c r="Z140" s="291"/>
      <c r="AA140" s="366"/>
      <c r="AB140" s="366"/>
      <c r="AC140" s="366"/>
      <c r="AD140" s="366"/>
      <c r="AE140" s="367"/>
      <c r="AF140" s="291"/>
      <c r="AG140" s="292"/>
      <c r="AH140" s="292"/>
      <c r="AI140" s="292"/>
      <c r="AJ140" s="292"/>
      <c r="AK140" s="293"/>
      <c r="AL140" s="402"/>
      <c r="AM140" s="402"/>
      <c r="AN140" s="402"/>
      <c r="AO140" s="402"/>
      <c r="AP140" s="402"/>
      <c r="AQ140" s="402"/>
      <c r="AR140" s="291"/>
      <c r="AS140" s="366"/>
      <c r="AT140" s="366"/>
      <c r="AU140" s="366"/>
      <c r="AV140" s="366"/>
      <c r="AW140" s="367"/>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28" t="s">
        <v>156</v>
      </c>
      <c r="AM142" s="429"/>
      <c r="AN142" s="429"/>
      <c r="AO142" s="429"/>
      <c r="AP142" s="429"/>
      <c r="AQ142" s="430"/>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31" t="s">
        <v>157</v>
      </c>
      <c r="AM143" s="432"/>
      <c r="AN143" s="433" t="s">
        <v>158</v>
      </c>
      <c r="AO143" s="433" t="s">
        <v>159</v>
      </c>
      <c r="AP143" s="435" t="s">
        <v>160</v>
      </c>
      <c r="AQ143" s="436"/>
    </row>
    <row r="144" spans="1:49" ht="26.25" thickBot="1" x14ac:dyDescent="0.3">
      <c r="A144" s="18" t="s">
        <v>87</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39" t="s">
        <v>161</v>
      </c>
      <c r="AM144" s="440"/>
      <c r="AN144" s="434"/>
      <c r="AO144" s="434"/>
      <c r="AP144" s="437"/>
      <c r="AQ144" s="438"/>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431" t="s">
        <v>162</v>
      </c>
      <c r="AM145" s="432"/>
      <c r="AN145" s="35"/>
      <c r="AO145" s="36"/>
      <c r="AP145" s="441"/>
      <c r="AQ145" s="442"/>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31" t="s">
        <v>163</v>
      </c>
      <c r="AM146" s="432"/>
      <c r="AN146" s="36"/>
      <c r="AO146" s="37"/>
      <c r="AP146" s="441"/>
      <c r="AQ146" s="442"/>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431" t="s">
        <v>164</v>
      </c>
      <c r="AM147" s="432"/>
      <c r="AN147" s="38" t="s">
        <v>165</v>
      </c>
      <c r="AO147" s="39"/>
      <c r="AP147" s="441"/>
      <c r="AQ147" s="442"/>
    </row>
    <row r="148" spans="1:43" x14ac:dyDescent="0.25">
      <c r="A148" s="189" t="s">
        <v>636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331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345</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346</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347</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348</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307</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419</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483</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502</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U65:AW65"/>
    <mergeCell ref="AU64:AW64"/>
    <mergeCell ref="AU63:AW63"/>
    <mergeCell ref="AU62:AW62"/>
    <mergeCell ref="AU61:AW61"/>
    <mergeCell ref="AU60:AW60"/>
    <mergeCell ref="AU58:AW58"/>
    <mergeCell ref="AU57:AW57"/>
    <mergeCell ref="AU56:AW56"/>
    <mergeCell ref="AU55:AW55"/>
    <mergeCell ref="Q51:S51"/>
    <mergeCell ref="Q53:S53"/>
    <mergeCell ref="Q61:S61"/>
    <mergeCell ref="Q66:S66"/>
    <mergeCell ref="Q84:S84"/>
    <mergeCell ref="W72:Y72"/>
    <mergeCell ref="AC55:AE55"/>
    <mergeCell ref="AC62:AE62"/>
    <mergeCell ref="AR54:AT54"/>
    <mergeCell ref="AU54:AW54"/>
    <mergeCell ref="AU72:AW72"/>
    <mergeCell ref="AU73:AW73"/>
    <mergeCell ref="AU75:AW75"/>
    <mergeCell ref="AR70:AT70"/>
    <mergeCell ref="AU69:AW69"/>
    <mergeCell ref="AU70:AW70"/>
    <mergeCell ref="AU71:AW71"/>
    <mergeCell ref="AR71:AT71"/>
    <mergeCell ref="AU68:AW68"/>
    <mergeCell ref="AU67:AW67"/>
    <mergeCell ref="AU66:AW66"/>
    <mergeCell ref="AO67:AQ67"/>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AR93:AT93"/>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R57:AT57"/>
    <mergeCell ref="AR58:AT58"/>
    <mergeCell ref="AL68:AN68"/>
    <mergeCell ref="AO68:AQ68"/>
    <mergeCell ref="AL64:AN64"/>
    <mergeCell ref="AL65:AN65"/>
    <mergeCell ref="AL60:AN60"/>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U50:AW5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U49:AW4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U41:AW41"/>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T82:V82"/>
    <mergeCell ref="E82:G82"/>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Q65:S65"/>
    <mergeCell ref="E60:G60"/>
    <mergeCell ref="B62:D62"/>
    <mergeCell ref="B63:D63"/>
    <mergeCell ref="N56:P56"/>
    <mergeCell ref="N64:P64"/>
    <mergeCell ref="K61:M61"/>
    <mergeCell ref="K64:M64"/>
    <mergeCell ref="E62:G62"/>
    <mergeCell ref="E63:G63"/>
    <mergeCell ref="E58:G58"/>
    <mergeCell ref="H63:J63"/>
    <mergeCell ref="H59:J59"/>
    <mergeCell ref="K60:M60"/>
    <mergeCell ref="N60:P60"/>
    <mergeCell ref="N61:P61"/>
    <mergeCell ref="B58:D58"/>
    <mergeCell ref="E64:G64"/>
    <mergeCell ref="K63:M63"/>
    <mergeCell ref="N62:P62"/>
    <mergeCell ref="B64:D64"/>
    <mergeCell ref="E59:G59"/>
    <mergeCell ref="B84:D84"/>
    <mergeCell ref="K88:M88"/>
    <mergeCell ref="H85:J85"/>
    <mergeCell ref="K73:M73"/>
    <mergeCell ref="H74:J74"/>
    <mergeCell ref="K74:M74"/>
    <mergeCell ref="E71:G71"/>
    <mergeCell ref="E72:G72"/>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W87:Y87"/>
    <mergeCell ref="T88:V88"/>
    <mergeCell ref="T84:V84"/>
    <mergeCell ref="H86:J86"/>
    <mergeCell ref="K86:M86"/>
    <mergeCell ref="T86:V86"/>
    <mergeCell ref="W46:Y46"/>
    <mergeCell ref="W45:Y45"/>
    <mergeCell ref="H52:J52"/>
    <mergeCell ref="H60:J60"/>
    <mergeCell ref="H61:J61"/>
    <mergeCell ref="H62:J62"/>
    <mergeCell ref="K53:M53"/>
    <mergeCell ref="W51:Y51"/>
    <mergeCell ref="W52:Y52"/>
    <mergeCell ref="K50:M50"/>
    <mergeCell ref="T49:V49"/>
    <mergeCell ref="N67:P67"/>
    <mergeCell ref="N68:P68"/>
    <mergeCell ref="AC50:AE50"/>
    <mergeCell ref="T45:V45"/>
    <mergeCell ref="B60:D60"/>
    <mergeCell ref="B61:D61"/>
    <mergeCell ref="B57:D57"/>
    <mergeCell ref="B70:D70"/>
    <mergeCell ref="K68:M68"/>
    <mergeCell ref="K69:M69"/>
    <mergeCell ref="K70:M70"/>
    <mergeCell ref="H75:J75"/>
    <mergeCell ref="B76:D76"/>
    <mergeCell ref="E76:G76"/>
    <mergeCell ref="B77:D77"/>
    <mergeCell ref="E77:G77"/>
    <mergeCell ref="B78:D78"/>
    <mergeCell ref="E73:G73"/>
    <mergeCell ref="B75:D75"/>
    <mergeCell ref="K85:M85"/>
    <mergeCell ref="B54:D54"/>
    <mergeCell ref="B55:D55"/>
    <mergeCell ref="B56:D56"/>
    <mergeCell ref="E51:G51"/>
    <mergeCell ref="Q52:S52"/>
    <mergeCell ref="E65:G65"/>
    <mergeCell ref="E55:G55"/>
    <mergeCell ref="E56:G56"/>
    <mergeCell ref="E57:G57"/>
    <mergeCell ref="E61:G61"/>
    <mergeCell ref="Q64:S64"/>
    <mergeCell ref="T54:V54"/>
    <mergeCell ref="T55:V55"/>
    <mergeCell ref="E66:G66"/>
    <mergeCell ref="N52:P52"/>
    <mergeCell ref="Q58:S58"/>
    <mergeCell ref="W61:Y61"/>
    <mergeCell ref="T62:V62"/>
    <mergeCell ref="W62:Y62"/>
    <mergeCell ref="H56:J56"/>
    <mergeCell ref="H51:J51"/>
    <mergeCell ref="N65:P65"/>
    <mergeCell ref="H57:J57"/>
    <mergeCell ref="H58:J58"/>
    <mergeCell ref="H65:J65"/>
    <mergeCell ref="B67:D67"/>
    <mergeCell ref="E67:G67"/>
    <mergeCell ref="B68:D68"/>
    <mergeCell ref="E68:G68"/>
    <mergeCell ref="T52:V52"/>
    <mergeCell ref="W68:Y68"/>
    <mergeCell ref="H55:J55"/>
    <mergeCell ref="AC66:AE66"/>
    <mergeCell ref="Z71:AB71"/>
    <mergeCell ref="Z73:AB73"/>
    <mergeCell ref="Z66:AB66"/>
    <mergeCell ref="B69:D69"/>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Z45:AB45"/>
    <mergeCell ref="Q43:S43"/>
    <mergeCell ref="T46:V46"/>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109:G109"/>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T78:V78"/>
    <mergeCell ref="W73:Y73"/>
    <mergeCell ref="W74:Y74"/>
    <mergeCell ref="W78:Y78"/>
    <mergeCell ref="W70:Y70"/>
    <mergeCell ref="T75:V75"/>
    <mergeCell ref="Q73:S73"/>
    <mergeCell ref="K58:M58"/>
    <mergeCell ref="K57:M57"/>
    <mergeCell ref="K65:M65"/>
    <mergeCell ref="N53:P53"/>
    <mergeCell ref="T83:V83"/>
    <mergeCell ref="W83:Y83"/>
    <mergeCell ref="N69:P69"/>
    <mergeCell ref="N70:P70"/>
    <mergeCell ref="Q67:S67"/>
    <mergeCell ref="Q77:S77"/>
    <mergeCell ref="Q74:S74"/>
    <mergeCell ref="Q78:S78"/>
    <mergeCell ref="K79:M79"/>
    <mergeCell ref="Q63:S63"/>
    <mergeCell ref="Q68:S68"/>
    <mergeCell ref="Q69:S69"/>
    <mergeCell ref="K54:M54"/>
    <mergeCell ref="W88:Y88"/>
    <mergeCell ref="W84:Y84"/>
    <mergeCell ref="T85:V85"/>
    <mergeCell ref="W49:Y49"/>
    <mergeCell ref="Q45:S45"/>
    <mergeCell ref="K42:M42"/>
    <mergeCell ref="K41:M41"/>
    <mergeCell ref="H42:J42"/>
    <mergeCell ref="W43:Y43"/>
    <mergeCell ref="T50:V50"/>
    <mergeCell ref="W50:Y50"/>
    <mergeCell ref="N50:P50"/>
    <mergeCell ref="Q46:S46"/>
    <mergeCell ref="K49:M49"/>
    <mergeCell ref="T48:V48"/>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E36:G36"/>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T81:V81"/>
    <mergeCell ref="K40:M40"/>
    <mergeCell ref="W42:Y42"/>
    <mergeCell ref="AC35:AE35"/>
    <mergeCell ref="Z35:AB35"/>
    <mergeCell ref="W36:Y36"/>
    <mergeCell ref="Q44:S44"/>
    <mergeCell ref="Q42:S42"/>
    <mergeCell ref="Z43:AB43"/>
    <mergeCell ref="K43:M43"/>
    <mergeCell ref="E41:G41"/>
    <mergeCell ref="H41:J41"/>
    <mergeCell ref="E39:G39"/>
    <mergeCell ref="K39:M39"/>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H37:J37"/>
    <mergeCell ref="W37:Y37"/>
    <mergeCell ref="Z34:AB34"/>
    <mergeCell ref="H39:J39"/>
    <mergeCell ref="Z33:AB33"/>
    <mergeCell ref="W34:Y34"/>
    <mergeCell ref="W35:Y35"/>
    <mergeCell ref="N36:P36"/>
    <mergeCell ref="T36:V36"/>
    <mergeCell ref="T34:V34"/>
    <mergeCell ref="Q37:S37"/>
    <mergeCell ref="Z37:AB37"/>
    <mergeCell ref="Z36:AB36"/>
    <mergeCell ref="T37:V37"/>
    <mergeCell ref="K37:M37"/>
    <mergeCell ref="Q33:S33"/>
    <mergeCell ref="AC34:AE34"/>
    <mergeCell ref="AC28:AE28"/>
    <mergeCell ref="AC36:AE36"/>
    <mergeCell ref="AC37:AE37"/>
    <mergeCell ref="Z29:AB29"/>
    <mergeCell ref="AC29:AE29"/>
    <mergeCell ref="Z28:AB28"/>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B29:D29"/>
    <mergeCell ref="B31:D31"/>
    <mergeCell ref="E37:G37"/>
    <mergeCell ref="Q28:S28"/>
    <mergeCell ref="T28:V28"/>
    <mergeCell ref="T30:V30"/>
    <mergeCell ref="N33:P33"/>
    <mergeCell ref="T35:V35"/>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A62" sqref="A62:A7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162" t="str">
        <f>Equity!A1</f>
        <v>Dashboard as on 31/10/2024</v>
      </c>
      <c r="B1" s="295"/>
      <c r="C1" s="295"/>
      <c r="D1" s="295"/>
      <c r="E1" s="295"/>
      <c r="F1" s="295"/>
      <c r="G1" s="295"/>
      <c r="H1" s="295"/>
      <c r="I1" s="295"/>
      <c r="J1" s="295"/>
      <c r="K1" s="295"/>
      <c r="L1" s="295"/>
      <c r="M1" s="295"/>
    </row>
    <row r="2" spans="1:13" x14ac:dyDescent="0.25">
      <c r="A2" s="88" t="s">
        <v>6</v>
      </c>
      <c r="B2" s="306" t="s">
        <v>318</v>
      </c>
      <c r="C2" s="307"/>
      <c r="D2" s="307"/>
      <c r="E2" s="307"/>
      <c r="F2" s="307"/>
      <c r="G2" s="308"/>
      <c r="H2" s="306" t="s">
        <v>319</v>
      </c>
      <c r="I2" s="307"/>
      <c r="J2" s="307"/>
      <c r="K2" s="307"/>
      <c r="L2" s="307"/>
      <c r="M2" s="308"/>
    </row>
    <row r="3" spans="1:13" x14ac:dyDescent="0.25">
      <c r="A3" s="25" t="s">
        <v>368</v>
      </c>
      <c r="B3" s="89" t="s">
        <v>406</v>
      </c>
      <c r="C3" s="89"/>
      <c r="D3" s="89"/>
      <c r="E3" s="89"/>
      <c r="F3" s="89"/>
      <c r="G3" s="89"/>
      <c r="H3" s="89" t="s">
        <v>407</v>
      </c>
      <c r="I3" s="89"/>
      <c r="J3" s="89"/>
      <c r="K3" s="89"/>
      <c r="L3" s="89"/>
      <c r="M3" s="89"/>
    </row>
    <row r="4" spans="1:13" x14ac:dyDescent="0.25">
      <c r="A4" s="25" t="s">
        <v>408</v>
      </c>
      <c r="B4" s="295" t="s">
        <v>412</v>
      </c>
      <c r="C4" s="295"/>
      <c r="D4" s="295"/>
      <c r="E4" s="295"/>
      <c r="F4" s="295"/>
      <c r="G4" s="295"/>
      <c r="H4" s="387" t="s">
        <v>416</v>
      </c>
      <c r="I4" s="387"/>
      <c r="J4" s="387"/>
      <c r="K4" s="387"/>
      <c r="L4" s="387"/>
      <c r="M4" s="387"/>
    </row>
    <row r="5" spans="1:13" x14ac:dyDescent="0.25">
      <c r="A5" s="25" t="s">
        <v>413</v>
      </c>
      <c r="B5" s="295">
        <v>533719</v>
      </c>
      <c r="C5" s="295"/>
      <c r="D5" s="295"/>
      <c r="E5" s="295"/>
      <c r="F5" s="295"/>
      <c r="G5" s="295"/>
      <c r="H5" s="387" t="s">
        <v>416</v>
      </c>
      <c r="I5" s="387"/>
      <c r="J5" s="387"/>
      <c r="K5" s="387"/>
      <c r="L5" s="387"/>
      <c r="M5" s="387"/>
    </row>
    <row r="6" spans="1:13" x14ac:dyDescent="0.25">
      <c r="A6" s="8" t="s">
        <v>382</v>
      </c>
      <c r="B6" s="333" t="s">
        <v>383</v>
      </c>
      <c r="C6" s="334"/>
      <c r="D6" s="334"/>
      <c r="E6" s="334"/>
      <c r="F6" s="334"/>
      <c r="G6" s="335"/>
      <c r="H6" s="387" t="s">
        <v>20</v>
      </c>
      <c r="I6" s="387"/>
      <c r="J6" s="387"/>
      <c r="K6" s="387"/>
      <c r="L6" s="387"/>
      <c r="M6" s="387"/>
    </row>
    <row r="7" spans="1:13" x14ac:dyDescent="0.25">
      <c r="A7" s="8" t="s">
        <v>328</v>
      </c>
      <c r="B7" s="309" t="s">
        <v>261</v>
      </c>
      <c r="C7" s="310"/>
      <c r="D7" s="310"/>
      <c r="E7" s="310"/>
      <c r="F7" s="310"/>
      <c r="G7" s="310"/>
      <c r="H7" s="388" t="s">
        <v>262</v>
      </c>
      <c r="I7" s="388"/>
      <c r="J7" s="388"/>
      <c r="K7" s="388"/>
      <c r="L7" s="388"/>
      <c r="M7" s="388"/>
    </row>
    <row r="8" spans="1:13" x14ac:dyDescent="0.25">
      <c r="A8" s="8" t="s">
        <v>329</v>
      </c>
      <c r="B8" s="309" t="s">
        <v>447</v>
      </c>
      <c r="C8" s="310"/>
      <c r="D8" s="310"/>
      <c r="E8" s="310"/>
      <c r="F8" s="310"/>
      <c r="G8" s="310"/>
      <c r="H8" s="388" t="s">
        <v>330</v>
      </c>
      <c r="I8" s="388"/>
      <c r="J8" s="388"/>
      <c r="K8" s="388"/>
      <c r="L8" s="388"/>
      <c r="M8" s="388"/>
    </row>
    <row r="9" spans="1:13" x14ac:dyDescent="0.25">
      <c r="A9" s="90"/>
      <c r="B9" s="295"/>
      <c r="C9" s="295"/>
      <c r="D9" s="295"/>
      <c r="E9" s="295"/>
      <c r="F9" s="295"/>
      <c r="G9" s="295"/>
      <c r="H9" s="387"/>
      <c r="I9" s="387"/>
      <c r="J9" s="387"/>
      <c r="K9" s="387"/>
      <c r="L9" s="387"/>
      <c r="M9" s="387"/>
    </row>
    <row r="10" spans="1:13" x14ac:dyDescent="0.25">
      <c r="A10" s="187" t="s">
        <v>9</v>
      </c>
      <c r="B10" s="225">
        <v>172.34</v>
      </c>
      <c r="C10" s="226"/>
      <c r="D10" s="226"/>
      <c r="E10" s="226"/>
      <c r="F10" s="226"/>
      <c r="G10" s="226"/>
      <c r="H10" s="488">
        <v>71.290000000000006</v>
      </c>
      <c r="I10" s="488"/>
      <c r="J10" s="488"/>
      <c r="K10" s="488"/>
      <c r="L10" s="488"/>
      <c r="M10" s="488"/>
    </row>
    <row r="11" spans="1:13" x14ac:dyDescent="0.25">
      <c r="A11" s="8"/>
      <c r="B11" s="295"/>
      <c r="C11" s="295"/>
      <c r="D11" s="295"/>
      <c r="E11" s="295"/>
      <c r="F11" s="295"/>
      <c r="G11" s="295"/>
      <c r="H11" s="387"/>
      <c r="I11" s="387"/>
      <c r="J11" s="387"/>
      <c r="K11" s="387"/>
      <c r="L11" s="387"/>
      <c r="M11" s="387"/>
    </row>
    <row r="12" spans="1:13" ht="12" customHeight="1" x14ac:dyDescent="0.25">
      <c r="A12" s="24"/>
      <c r="B12" s="350"/>
      <c r="C12" s="350"/>
      <c r="D12" s="350"/>
      <c r="E12" s="350"/>
      <c r="F12" s="350"/>
      <c r="G12" s="350"/>
      <c r="H12" s="489"/>
      <c r="I12" s="489"/>
      <c r="J12" s="489"/>
      <c r="K12" s="489"/>
      <c r="L12" s="489"/>
      <c r="M12" s="489"/>
    </row>
    <row r="13" spans="1:13" ht="66.75" customHeight="1" x14ac:dyDescent="0.25">
      <c r="A13" s="8" t="s">
        <v>10</v>
      </c>
      <c r="B13" s="274" t="s">
        <v>552</v>
      </c>
      <c r="C13" s="274"/>
      <c r="D13" s="274"/>
      <c r="E13" s="274"/>
      <c r="F13" s="274"/>
      <c r="G13" s="274"/>
      <c r="H13" s="487" t="s">
        <v>553</v>
      </c>
      <c r="I13" s="487"/>
      <c r="J13" s="487"/>
      <c r="K13" s="487"/>
      <c r="L13" s="487"/>
      <c r="M13" s="487"/>
    </row>
    <row r="14" spans="1:13" x14ac:dyDescent="0.25">
      <c r="A14" s="8"/>
      <c r="B14" s="295"/>
      <c r="C14" s="295"/>
      <c r="D14" s="295"/>
      <c r="E14" s="295"/>
      <c r="F14" s="295"/>
      <c r="G14" s="295"/>
      <c r="H14" s="387"/>
      <c r="I14" s="387"/>
      <c r="J14" s="387"/>
      <c r="K14" s="387"/>
      <c r="L14" s="387"/>
      <c r="M14" s="387"/>
    </row>
    <row r="15" spans="1:13" x14ac:dyDescent="0.25">
      <c r="A15" s="8" t="s">
        <v>74</v>
      </c>
      <c r="B15" s="317" t="s">
        <v>577</v>
      </c>
      <c r="C15" s="318"/>
      <c r="D15" s="318"/>
      <c r="E15" s="318"/>
      <c r="F15" s="318"/>
      <c r="G15" s="318"/>
      <c r="H15" s="492" t="s">
        <v>577</v>
      </c>
      <c r="I15" s="492"/>
      <c r="J15" s="492"/>
      <c r="K15" s="492"/>
      <c r="L15" s="492"/>
      <c r="M15" s="492"/>
    </row>
    <row r="16" spans="1:13" x14ac:dyDescent="0.25">
      <c r="A16" s="24"/>
      <c r="B16" s="295"/>
      <c r="C16" s="295"/>
      <c r="D16" s="295"/>
      <c r="E16" s="295"/>
      <c r="F16" s="295"/>
      <c r="G16" s="295"/>
      <c r="H16" s="387"/>
      <c r="I16" s="387"/>
      <c r="J16" s="387"/>
      <c r="K16" s="387"/>
      <c r="L16" s="387"/>
      <c r="M16" s="387"/>
    </row>
    <row r="17" spans="1:13" x14ac:dyDescent="0.25">
      <c r="A17" s="22" t="s">
        <v>480</v>
      </c>
      <c r="B17" s="295"/>
      <c r="C17" s="295"/>
      <c r="D17" s="295"/>
      <c r="E17" s="295"/>
      <c r="F17" s="295"/>
      <c r="G17" s="295"/>
      <c r="H17" s="387"/>
      <c r="I17" s="387"/>
      <c r="J17" s="387"/>
      <c r="K17" s="387"/>
      <c r="L17" s="387"/>
      <c r="M17" s="387"/>
    </row>
    <row r="18" spans="1:13" x14ac:dyDescent="0.25">
      <c r="A18" s="26"/>
      <c r="B18" s="295" t="s">
        <v>2</v>
      </c>
      <c r="C18" s="295"/>
      <c r="D18" s="296"/>
      <c r="E18" s="320" t="s">
        <v>3</v>
      </c>
      <c r="F18" s="321"/>
      <c r="G18" s="321"/>
      <c r="H18" s="387" t="s">
        <v>2</v>
      </c>
      <c r="I18" s="387"/>
      <c r="J18" s="387"/>
      <c r="K18" s="390" t="s">
        <v>3</v>
      </c>
      <c r="L18" s="390"/>
      <c r="M18" s="390"/>
    </row>
    <row r="19" spans="1:13" x14ac:dyDescent="0.25">
      <c r="A19" s="187" t="s">
        <v>50</v>
      </c>
      <c r="B19" s="225">
        <v>0.4</v>
      </c>
      <c r="C19" s="226"/>
      <c r="D19" s="227"/>
      <c r="E19" s="225" t="s">
        <v>20</v>
      </c>
      <c r="F19" s="226"/>
      <c r="G19" s="226"/>
      <c r="H19" s="488">
        <v>0.6</v>
      </c>
      <c r="I19" s="488"/>
      <c r="J19" s="488"/>
      <c r="K19" s="488">
        <v>0.18</v>
      </c>
      <c r="L19" s="488"/>
      <c r="M19" s="488"/>
    </row>
    <row r="20" spans="1:13" x14ac:dyDescent="0.25">
      <c r="A20" s="187" t="s">
        <v>51</v>
      </c>
      <c r="B20" s="225">
        <v>0</v>
      </c>
      <c r="C20" s="226"/>
      <c r="D20" s="227"/>
      <c r="E20" s="225" t="s">
        <v>20</v>
      </c>
      <c r="F20" s="226"/>
      <c r="G20" s="226"/>
      <c r="H20" s="488">
        <v>0</v>
      </c>
      <c r="I20" s="488"/>
      <c r="J20" s="488"/>
      <c r="K20" s="488">
        <v>0</v>
      </c>
      <c r="L20" s="488"/>
      <c r="M20" s="488"/>
    </row>
    <row r="21" spans="1:13" x14ac:dyDescent="0.25">
      <c r="A21" s="187" t="s">
        <v>52</v>
      </c>
      <c r="B21" s="225">
        <v>0</v>
      </c>
      <c r="C21" s="226"/>
      <c r="D21" s="227"/>
      <c r="E21" s="225" t="s">
        <v>20</v>
      </c>
      <c r="F21" s="226"/>
      <c r="G21" s="226"/>
      <c r="H21" s="488">
        <v>0.05</v>
      </c>
      <c r="I21" s="488"/>
      <c r="J21" s="488"/>
      <c r="K21" s="488">
        <v>0.05</v>
      </c>
      <c r="L21" s="488"/>
      <c r="M21" s="488"/>
    </row>
    <row r="22" spans="1:13" x14ac:dyDescent="0.25">
      <c r="A22" s="187" t="s">
        <v>55</v>
      </c>
      <c r="B22" s="225">
        <v>0.01</v>
      </c>
      <c r="C22" s="226"/>
      <c r="D22" s="227"/>
      <c r="E22" s="225" t="s">
        <v>20</v>
      </c>
      <c r="F22" s="226"/>
      <c r="G22" s="226"/>
      <c r="H22" s="488">
        <v>0.02</v>
      </c>
      <c r="I22" s="488"/>
      <c r="J22" s="488"/>
      <c r="K22" s="488">
        <v>0.02</v>
      </c>
      <c r="L22" s="488"/>
      <c r="M22" s="488"/>
    </row>
    <row r="23" spans="1:13" x14ac:dyDescent="0.25">
      <c r="A23" s="166" t="s">
        <v>49</v>
      </c>
      <c r="B23" s="225">
        <f>SUM(B19:D22)</f>
        <v>0.41000000000000003</v>
      </c>
      <c r="C23" s="226"/>
      <c r="D23" s="227"/>
      <c r="E23" s="225" t="s">
        <v>20</v>
      </c>
      <c r="F23" s="226"/>
      <c r="G23" s="226"/>
      <c r="H23" s="488">
        <f>SUM(H19:J22)</f>
        <v>0.67</v>
      </c>
      <c r="I23" s="488"/>
      <c r="J23" s="488"/>
      <c r="K23" s="488">
        <f>SUM(K19:M22)</f>
        <v>0.24999999999999997</v>
      </c>
      <c r="L23" s="488"/>
      <c r="M23" s="488"/>
    </row>
    <row r="24" spans="1:13" x14ac:dyDescent="0.25">
      <c r="A24" s="24"/>
      <c r="B24" s="295"/>
      <c r="C24" s="295"/>
      <c r="D24" s="295"/>
      <c r="E24" s="295"/>
      <c r="F24" s="295"/>
      <c r="G24" s="295"/>
      <c r="H24" s="387"/>
      <c r="I24" s="387"/>
      <c r="J24" s="387"/>
      <c r="K24" s="387"/>
      <c r="L24" s="387"/>
      <c r="M24" s="387"/>
    </row>
    <row r="25" spans="1:13" ht="14.45" customHeight="1" x14ac:dyDescent="0.25">
      <c r="A25" s="342" t="s">
        <v>11</v>
      </c>
      <c r="B25" s="259" t="s">
        <v>4</v>
      </c>
      <c r="C25" s="262"/>
      <c r="D25" s="263"/>
      <c r="E25" s="259" t="s">
        <v>355</v>
      </c>
      <c r="F25" s="260"/>
      <c r="G25" s="261"/>
      <c r="H25" s="491" t="s">
        <v>4</v>
      </c>
      <c r="I25" s="491"/>
      <c r="J25" s="491"/>
      <c r="K25" s="259" t="s">
        <v>355</v>
      </c>
      <c r="L25" s="260"/>
      <c r="M25" s="261"/>
    </row>
    <row r="26" spans="1:13" ht="15" customHeight="1" x14ac:dyDescent="0.25">
      <c r="A26" s="343"/>
      <c r="B26" s="460" t="s">
        <v>279</v>
      </c>
      <c r="C26" s="461"/>
      <c r="D26" s="462"/>
      <c r="E26" s="528">
        <v>98.953800000000001</v>
      </c>
      <c r="F26" s="528"/>
      <c r="G26" s="530"/>
      <c r="H26" s="531" t="s">
        <v>252</v>
      </c>
      <c r="I26" s="531"/>
      <c r="J26" s="531"/>
      <c r="K26" s="528">
        <v>99.531199999999998</v>
      </c>
      <c r="L26" s="528"/>
      <c r="M26" s="528"/>
    </row>
    <row r="27" spans="1:13" x14ac:dyDescent="0.25">
      <c r="A27" s="343"/>
      <c r="B27" s="520"/>
      <c r="C27" s="521"/>
      <c r="D27" s="522"/>
      <c r="E27" s="524"/>
      <c r="F27" s="524"/>
      <c r="G27" s="525"/>
      <c r="H27" s="529"/>
      <c r="I27" s="529"/>
      <c r="J27" s="529"/>
      <c r="K27" s="524"/>
      <c r="L27" s="524"/>
      <c r="M27" s="524"/>
    </row>
    <row r="28" spans="1:13" x14ac:dyDescent="0.25">
      <c r="A28" s="343"/>
      <c r="B28" s="520"/>
      <c r="C28" s="521"/>
      <c r="D28" s="522"/>
      <c r="E28" s="525"/>
      <c r="F28" s="527"/>
      <c r="G28" s="527"/>
      <c r="H28" s="529"/>
      <c r="I28" s="529"/>
      <c r="J28" s="529"/>
      <c r="K28" s="524"/>
      <c r="L28" s="524"/>
      <c r="M28" s="524"/>
    </row>
    <row r="29" spans="1:13" x14ac:dyDescent="0.25">
      <c r="A29" s="343"/>
      <c r="B29" s="520"/>
      <c r="C29" s="521"/>
      <c r="D29" s="522"/>
      <c r="E29" s="525"/>
      <c r="F29" s="527"/>
      <c r="G29" s="527"/>
      <c r="H29" s="526"/>
      <c r="I29" s="526"/>
      <c r="J29" s="526"/>
      <c r="K29" s="488"/>
      <c r="L29" s="488"/>
      <c r="M29" s="488"/>
    </row>
    <row r="30" spans="1:13" x14ac:dyDescent="0.25">
      <c r="A30" s="343"/>
      <c r="B30" s="520"/>
      <c r="C30" s="521"/>
      <c r="D30" s="522"/>
      <c r="E30" s="524"/>
      <c r="F30" s="524"/>
      <c r="G30" s="525"/>
      <c r="H30" s="526"/>
      <c r="I30" s="526"/>
      <c r="J30" s="526"/>
      <c r="K30" s="488"/>
      <c r="L30" s="488"/>
      <c r="M30" s="488"/>
    </row>
    <row r="31" spans="1:13" x14ac:dyDescent="0.25">
      <c r="A31" s="343"/>
      <c r="B31" s="520"/>
      <c r="C31" s="521"/>
      <c r="D31" s="522"/>
      <c r="E31" s="524"/>
      <c r="F31" s="524"/>
      <c r="G31" s="525"/>
      <c r="H31" s="526"/>
      <c r="I31" s="526"/>
      <c r="J31" s="526"/>
      <c r="K31" s="488"/>
      <c r="L31" s="488"/>
      <c r="M31" s="488"/>
    </row>
    <row r="32" spans="1:13" x14ac:dyDescent="0.25">
      <c r="A32" s="343"/>
      <c r="B32" s="520"/>
      <c r="C32" s="521"/>
      <c r="D32" s="522"/>
      <c r="E32" s="524"/>
      <c r="F32" s="524"/>
      <c r="G32" s="525"/>
      <c r="H32" s="526"/>
      <c r="I32" s="526"/>
      <c r="J32" s="526"/>
      <c r="K32" s="488"/>
      <c r="L32" s="488"/>
      <c r="M32" s="488"/>
    </row>
    <row r="33" spans="1:13" x14ac:dyDescent="0.25">
      <c r="A33" s="343"/>
      <c r="B33" s="520"/>
      <c r="C33" s="521"/>
      <c r="D33" s="522"/>
      <c r="E33" s="524"/>
      <c r="F33" s="524"/>
      <c r="G33" s="525"/>
      <c r="H33" s="526"/>
      <c r="I33" s="526"/>
      <c r="J33" s="526"/>
      <c r="K33" s="488"/>
      <c r="L33" s="488"/>
      <c r="M33" s="488"/>
    </row>
    <row r="34" spans="1:13" x14ac:dyDescent="0.25">
      <c r="A34" s="343"/>
      <c r="B34" s="520"/>
      <c r="C34" s="521"/>
      <c r="D34" s="522"/>
      <c r="E34" s="524"/>
      <c r="F34" s="524"/>
      <c r="G34" s="524"/>
      <c r="H34" s="264"/>
      <c r="I34" s="265"/>
      <c r="J34" s="266"/>
      <c r="K34" s="225"/>
      <c r="L34" s="226"/>
      <c r="M34" s="227"/>
    </row>
    <row r="35" spans="1:13" x14ac:dyDescent="0.25">
      <c r="A35" s="343"/>
      <c r="B35" s="520"/>
      <c r="C35" s="521"/>
      <c r="D35" s="522"/>
      <c r="E35" s="524"/>
      <c r="F35" s="524"/>
      <c r="G35" s="524"/>
      <c r="H35" s="264"/>
      <c r="I35" s="265"/>
      <c r="J35" s="266"/>
      <c r="K35" s="225"/>
      <c r="L35" s="226"/>
      <c r="M35" s="227"/>
    </row>
    <row r="36" spans="1:13" x14ac:dyDescent="0.25">
      <c r="A36" s="343"/>
      <c r="B36" s="520"/>
      <c r="C36" s="521"/>
      <c r="D36" s="522"/>
      <c r="E36" s="524"/>
      <c r="F36" s="524"/>
      <c r="G36" s="524"/>
      <c r="H36" s="264"/>
      <c r="I36" s="265"/>
      <c r="J36" s="266"/>
      <c r="K36" s="225"/>
      <c r="L36" s="226"/>
      <c r="M36" s="227"/>
    </row>
    <row r="37" spans="1:13" x14ac:dyDescent="0.25">
      <c r="A37" s="343"/>
      <c r="B37" s="520"/>
      <c r="C37" s="521"/>
      <c r="D37" s="522"/>
      <c r="E37" s="524"/>
      <c r="F37" s="524"/>
      <c r="G37" s="524"/>
      <c r="H37" s="264"/>
      <c r="I37" s="265"/>
      <c r="J37" s="266"/>
      <c r="K37" s="225"/>
      <c r="L37" s="226"/>
      <c r="M37" s="227"/>
    </row>
    <row r="38" spans="1:13" x14ac:dyDescent="0.25">
      <c r="A38" s="344"/>
      <c r="B38" s="270" t="s">
        <v>41</v>
      </c>
      <c r="C38" s="271"/>
      <c r="D38" s="272"/>
      <c r="E38" s="253">
        <f>SUM(E26:G37)</f>
        <v>98.953800000000001</v>
      </c>
      <c r="F38" s="254"/>
      <c r="G38" s="255"/>
      <c r="H38" s="270" t="s">
        <v>41</v>
      </c>
      <c r="I38" s="271"/>
      <c r="J38" s="272"/>
      <c r="K38" s="253">
        <f>SUM(K26:M37)</f>
        <v>99.531199999999998</v>
      </c>
      <c r="L38" s="254"/>
      <c r="M38" s="255"/>
    </row>
    <row r="39" spans="1:13" x14ac:dyDescent="0.25">
      <c r="A39" s="4"/>
      <c r="B39" s="222"/>
      <c r="C39" s="223"/>
      <c r="D39" s="224"/>
      <c r="E39" s="259"/>
      <c r="F39" s="262"/>
      <c r="G39" s="263"/>
      <c r="H39" s="222"/>
      <c r="I39" s="223"/>
      <c r="J39" s="224"/>
      <c r="K39" s="259"/>
      <c r="L39" s="262"/>
      <c r="M39" s="263"/>
    </row>
    <row r="40" spans="1:13" ht="14.45" customHeight="1" x14ac:dyDescent="0.25">
      <c r="A40" s="342" t="s">
        <v>78</v>
      </c>
      <c r="B40" s="259" t="s">
        <v>78</v>
      </c>
      <c r="C40" s="260"/>
      <c r="D40" s="261"/>
      <c r="E40" s="259" t="s">
        <v>355</v>
      </c>
      <c r="F40" s="260"/>
      <c r="G40" s="261"/>
      <c r="H40" s="259" t="s">
        <v>78</v>
      </c>
      <c r="I40" s="260"/>
      <c r="J40" s="261"/>
      <c r="K40" s="259" t="s">
        <v>355</v>
      </c>
      <c r="L40" s="260"/>
      <c r="M40" s="261"/>
    </row>
    <row r="41" spans="1:13" x14ac:dyDescent="0.25">
      <c r="A41" s="343"/>
      <c r="B41" s="222" t="s">
        <v>278</v>
      </c>
      <c r="C41" s="223"/>
      <c r="D41" s="224"/>
      <c r="E41" s="225">
        <v>98.953853361410196</v>
      </c>
      <c r="F41" s="226"/>
      <c r="G41" s="227"/>
      <c r="H41" s="222" t="s">
        <v>82</v>
      </c>
      <c r="I41" s="223"/>
      <c r="J41" s="224"/>
      <c r="K41" s="225">
        <v>99.531281568839205</v>
      </c>
      <c r="L41" s="226"/>
      <c r="M41" s="227"/>
    </row>
    <row r="42" spans="1:13" x14ac:dyDescent="0.25">
      <c r="A42" s="343"/>
      <c r="B42" s="222" t="s">
        <v>77</v>
      </c>
      <c r="C42" s="223"/>
      <c r="D42" s="224"/>
      <c r="E42" s="225">
        <v>1.0461466385899001</v>
      </c>
      <c r="F42" s="226"/>
      <c r="G42" s="227"/>
      <c r="H42" s="222" t="s">
        <v>77</v>
      </c>
      <c r="I42" s="223"/>
      <c r="J42" s="224"/>
      <c r="K42" s="225">
        <v>0.46871843116090001</v>
      </c>
      <c r="L42" s="226"/>
      <c r="M42" s="227"/>
    </row>
    <row r="43" spans="1:13" x14ac:dyDescent="0.25">
      <c r="A43" s="343"/>
      <c r="B43" s="222"/>
      <c r="C43" s="265"/>
      <c r="D43" s="266"/>
      <c r="E43" s="259"/>
      <c r="F43" s="260"/>
      <c r="G43" s="261"/>
      <c r="H43" s="222"/>
      <c r="I43" s="265"/>
      <c r="J43" s="266"/>
      <c r="K43" s="259"/>
      <c r="L43" s="260"/>
      <c r="M43" s="261"/>
    </row>
    <row r="44" spans="1:13" x14ac:dyDescent="0.25">
      <c r="A44" s="343"/>
      <c r="B44" s="222"/>
      <c r="C44" s="265"/>
      <c r="D44" s="266"/>
      <c r="E44" s="225"/>
      <c r="F44" s="376"/>
      <c r="G44" s="377"/>
      <c r="H44" s="222"/>
      <c r="I44" s="265"/>
      <c r="J44" s="266"/>
      <c r="K44" s="225"/>
      <c r="L44" s="376"/>
      <c r="M44" s="377"/>
    </row>
    <row r="45" spans="1:13" x14ac:dyDescent="0.25">
      <c r="A45" s="343"/>
      <c r="B45" s="222"/>
      <c r="C45" s="265"/>
      <c r="D45" s="266"/>
      <c r="E45" s="222"/>
      <c r="F45" s="265"/>
      <c r="G45" s="266"/>
      <c r="H45" s="222"/>
      <c r="I45" s="265"/>
      <c r="J45" s="266"/>
      <c r="K45" s="222"/>
      <c r="L45" s="265"/>
      <c r="M45" s="266"/>
    </row>
    <row r="46" spans="1:13" x14ac:dyDescent="0.25">
      <c r="A46" s="343"/>
      <c r="B46" s="225"/>
      <c r="C46" s="226"/>
      <c r="D46" s="227"/>
      <c r="E46" s="225"/>
      <c r="F46" s="226"/>
      <c r="G46" s="227"/>
      <c r="H46" s="225"/>
      <c r="I46" s="226"/>
      <c r="J46" s="227"/>
      <c r="K46" s="225"/>
      <c r="L46" s="226"/>
      <c r="M46" s="227"/>
    </row>
    <row r="47" spans="1:13" x14ac:dyDescent="0.25">
      <c r="A47" s="344"/>
      <c r="B47" s="267" t="s">
        <v>41</v>
      </c>
      <c r="C47" s="268"/>
      <c r="D47" s="269"/>
      <c r="E47" s="300">
        <f>SUM(E41:G45)</f>
        <v>100.0000000000001</v>
      </c>
      <c r="F47" s="301"/>
      <c r="G47" s="302"/>
      <c r="H47" s="267" t="s">
        <v>41</v>
      </c>
      <c r="I47" s="268"/>
      <c r="J47" s="269"/>
      <c r="K47" s="300">
        <f>SUM(K41:M45)</f>
        <v>100.0000000000001</v>
      </c>
      <c r="L47" s="301"/>
      <c r="M47" s="302"/>
    </row>
    <row r="48" spans="1:13" x14ac:dyDescent="0.25">
      <c r="A48" s="4"/>
      <c r="B48" s="259"/>
      <c r="C48" s="262"/>
      <c r="D48" s="263"/>
      <c r="E48" s="259"/>
      <c r="F48" s="262"/>
      <c r="G48" s="263"/>
      <c r="H48" s="259"/>
      <c r="I48" s="262"/>
      <c r="J48" s="263"/>
      <c r="K48" s="259"/>
      <c r="L48" s="262"/>
      <c r="M48" s="263"/>
    </row>
    <row r="49" spans="1:20" x14ac:dyDescent="0.25">
      <c r="A49" s="364" t="s">
        <v>12</v>
      </c>
      <c r="B49" s="294" t="s">
        <v>0</v>
      </c>
      <c r="C49" s="295"/>
      <c r="D49" s="296"/>
      <c r="E49" s="294" t="s">
        <v>1</v>
      </c>
      <c r="F49" s="295"/>
      <c r="G49" s="296"/>
      <c r="H49" s="294" t="s">
        <v>0</v>
      </c>
      <c r="I49" s="295"/>
      <c r="J49" s="296"/>
      <c r="K49" s="294" t="s">
        <v>1</v>
      </c>
      <c r="L49" s="295"/>
      <c r="M49" s="296"/>
    </row>
    <row r="50" spans="1:20" ht="25.5" x14ac:dyDescent="0.25">
      <c r="A50" s="365"/>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203" t="s">
        <v>357</v>
      </c>
      <c r="B51" s="173">
        <v>28.518899999999999</v>
      </c>
      <c r="C51" s="173">
        <v>29.217199999999998</v>
      </c>
      <c r="D51" s="52" t="s">
        <v>17</v>
      </c>
      <c r="E51" s="3" t="s">
        <v>20</v>
      </c>
      <c r="F51" s="3" t="s">
        <v>20</v>
      </c>
      <c r="G51" s="3" t="s">
        <v>20</v>
      </c>
      <c r="H51" s="173">
        <v>28.050999999999998</v>
      </c>
      <c r="I51" s="173">
        <v>29.217199999999998</v>
      </c>
      <c r="J51" s="52" t="s">
        <v>17</v>
      </c>
      <c r="K51" s="173">
        <v>28.576899999999998</v>
      </c>
      <c r="L51" s="173">
        <v>29.217199999999998</v>
      </c>
      <c r="M51" s="58" t="s">
        <v>17</v>
      </c>
      <c r="N51" s="5" t="s">
        <v>333</v>
      </c>
      <c r="O51" s="5" t="s">
        <v>333</v>
      </c>
    </row>
    <row r="52" spans="1:20" x14ac:dyDescent="0.25">
      <c r="A52" s="203" t="s">
        <v>358</v>
      </c>
      <c r="B52" s="173">
        <v>17.8962</v>
      </c>
      <c r="C52" s="173">
        <v>18.377500000000001</v>
      </c>
      <c r="D52" s="52" t="s">
        <v>17</v>
      </c>
      <c r="E52" s="3"/>
      <c r="F52" s="3"/>
      <c r="G52" s="3"/>
      <c r="H52" s="173">
        <v>17.337</v>
      </c>
      <c r="I52" s="173">
        <v>18.377500000000001</v>
      </c>
      <c r="J52" s="3" t="s">
        <v>17</v>
      </c>
      <c r="K52" s="173">
        <v>17.818100000000001</v>
      </c>
      <c r="L52" s="173">
        <v>18.377500000000001</v>
      </c>
      <c r="M52" s="58" t="s">
        <v>17</v>
      </c>
      <c r="S52" s="11"/>
      <c r="T52" s="11"/>
    </row>
    <row r="53" spans="1:20" x14ac:dyDescent="0.25">
      <c r="A53" s="203" t="s">
        <v>359</v>
      </c>
      <c r="B53" s="173">
        <v>14.822800000000001</v>
      </c>
      <c r="C53" s="173">
        <v>15.434200000000001</v>
      </c>
      <c r="D53" s="52" t="s">
        <v>17</v>
      </c>
      <c r="E53" s="3" t="s">
        <v>20</v>
      </c>
      <c r="F53" s="3" t="s">
        <v>20</v>
      </c>
      <c r="G53" s="3" t="s">
        <v>20</v>
      </c>
      <c r="H53" s="173">
        <v>14.112399999999999</v>
      </c>
      <c r="I53" s="173">
        <v>15.434200000000001</v>
      </c>
      <c r="J53" s="52" t="s">
        <v>17</v>
      </c>
      <c r="K53" s="173">
        <v>14.570399999999999</v>
      </c>
      <c r="L53" s="173">
        <v>15.434200000000001</v>
      </c>
      <c r="M53" s="58" t="s">
        <v>17</v>
      </c>
      <c r="N53" s="5" t="s">
        <v>333</v>
      </c>
      <c r="O53" s="5" t="s">
        <v>333</v>
      </c>
    </row>
    <row r="54" spans="1:20" x14ac:dyDescent="0.25">
      <c r="A54" s="203" t="s">
        <v>360</v>
      </c>
      <c r="B54" s="173">
        <v>7.2969999999999997</v>
      </c>
      <c r="C54" s="173">
        <v>8.0517000000000003</v>
      </c>
      <c r="D54" s="52" t="s">
        <v>17</v>
      </c>
      <c r="E54" s="3" t="s">
        <v>333</v>
      </c>
      <c r="F54" s="3"/>
      <c r="G54" s="3"/>
      <c r="H54" s="173">
        <v>6.2891000000000004</v>
      </c>
      <c r="I54" s="173">
        <v>8.1803000000000008</v>
      </c>
      <c r="J54" s="3" t="s">
        <v>17</v>
      </c>
      <c r="K54" s="173">
        <v>6.9493999999999998</v>
      </c>
      <c r="L54" s="173">
        <v>8.3148999999999997</v>
      </c>
      <c r="M54" s="58" t="s">
        <v>17</v>
      </c>
      <c r="N54" s="5" t="s">
        <v>333</v>
      </c>
    </row>
    <row r="55" spans="1:20" ht="25.5" x14ac:dyDescent="0.25">
      <c r="A55" s="187" t="s">
        <v>361</v>
      </c>
      <c r="B55" s="174">
        <v>12861</v>
      </c>
      <c r="C55" s="174">
        <v>12931</v>
      </c>
      <c r="D55" s="52" t="s">
        <v>17</v>
      </c>
      <c r="E55" s="58" t="s">
        <v>20</v>
      </c>
      <c r="F55" s="58" t="s">
        <v>20</v>
      </c>
      <c r="G55" s="58" t="s">
        <v>20</v>
      </c>
      <c r="H55" s="174">
        <v>12814</v>
      </c>
      <c r="I55" s="174">
        <v>12931</v>
      </c>
      <c r="J55" s="34" t="s">
        <v>17</v>
      </c>
      <c r="K55" s="174">
        <v>12867</v>
      </c>
      <c r="L55" s="174">
        <v>12931</v>
      </c>
      <c r="M55" s="58" t="s">
        <v>17</v>
      </c>
      <c r="N55" s="5" t="s">
        <v>333</v>
      </c>
      <c r="O55" s="5" t="s">
        <v>333</v>
      </c>
    </row>
    <row r="56" spans="1:20" ht="25.5" x14ac:dyDescent="0.25">
      <c r="A56" s="187" t="s">
        <v>362</v>
      </c>
      <c r="B56" s="174">
        <v>16409</v>
      </c>
      <c r="C56" s="174">
        <v>16612</v>
      </c>
      <c r="D56" s="52" t="s">
        <v>17</v>
      </c>
      <c r="E56" s="58"/>
      <c r="F56" s="58"/>
      <c r="G56" s="58"/>
      <c r="H56" s="174">
        <v>16176</v>
      </c>
      <c r="I56" s="174">
        <v>16612</v>
      </c>
      <c r="J56" s="34" t="s">
        <v>17</v>
      </c>
      <c r="K56" s="174">
        <v>16377</v>
      </c>
      <c r="L56" s="174">
        <v>16612</v>
      </c>
      <c r="M56" s="58" t="s">
        <v>17</v>
      </c>
    </row>
    <row r="57" spans="1:20" ht="25.5" x14ac:dyDescent="0.25">
      <c r="A57" s="187" t="s">
        <v>363</v>
      </c>
      <c r="B57" s="174">
        <v>19974</v>
      </c>
      <c r="C57" s="174">
        <v>20512</v>
      </c>
      <c r="D57" s="52" t="s">
        <v>17</v>
      </c>
      <c r="E57" s="58" t="s">
        <v>20</v>
      </c>
      <c r="F57" s="58" t="s">
        <v>20</v>
      </c>
      <c r="G57" s="58" t="s">
        <v>20</v>
      </c>
      <c r="H57" s="174">
        <v>19363</v>
      </c>
      <c r="I57" s="174">
        <v>20512</v>
      </c>
      <c r="J57" s="34" t="s">
        <v>17</v>
      </c>
      <c r="K57" s="174">
        <v>19755</v>
      </c>
      <c r="L57" s="174">
        <v>20512</v>
      </c>
      <c r="M57" s="58" t="s">
        <v>17</v>
      </c>
    </row>
    <row r="58" spans="1:20" ht="25.5" x14ac:dyDescent="0.25">
      <c r="A58" s="187" t="s">
        <v>364</v>
      </c>
      <c r="B58" s="174">
        <v>24959</v>
      </c>
      <c r="C58" s="174">
        <v>27337</v>
      </c>
      <c r="D58" s="52" t="s">
        <v>17</v>
      </c>
      <c r="E58" s="3" t="s">
        <v>333</v>
      </c>
      <c r="F58" s="3"/>
      <c r="G58" s="3"/>
      <c r="H58" s="174">
        <v>21074</v>
      </c>
      <c r="I58" s="174">
        <v>26143</v>
      </c>
      <c r="J58" s="34" t="s">
        <v>17</v>
      </c>
      <c r="K58" s="174">
        <v>22153</v>
      </c>
      <c r="L58" s="174">
        <v>25743</v>
      </c>
      <c r="M58" s="58" t="s">
        <v>17</v>
      </c>
    </row>
    <row r="59" spans="1:20" x14ac:dyDescent="0.25">
      <c r="A59" s="4"/>
      <c r="B59" s="3"/>
      <c r="C59" s="3"/>
      <c r="D59" s="3"/>
      <c r="E59" s="3"/>
      <c r="F59" s="3"/>
      <c r="G59" s="3"/>
      <c r="H59" s="3"/>
      <c r="I59" s="3"/>
      <c r="J59" s="3"/>
      <c r="K59" s="3"/>
      <c r="L59" s="3"/>
      <c r="M59" s="3"/>
    </row>
    <row r="60" spans="1:20" ht="38.25" x14ac:dyDescent="0.25">
      <c r="A60" s="8" t="s">
        <v>143</v>
      </c>
      <c r="B60" s="15"/>
      <c r="C60" s="14" t="s">
        <v>277</v>
      </c>
      <c r="D60" s="14"/>
      <c r="E60" s="20"/>
      <c r="F60" s="14"/>
      <c r="G60" s="14"/>
      <c r="H60" s="15"/>
      <c r="I60" s="14" t="s">
        <v>277</v>
      </c>
      <c r="J60" s="14"/>
      <c r="K60" s="20"/>
      <c r="L60" s="14" t="s">
        <v>277</v>
      </c>
      <c r="M60" s="14"/>
    </row>
    <row r="61" spans="1:20" s="171" customFormat="1" x14ac:dyDescent="0.25">
      <c r="A61" s="207" t="s">
        <v>13</v>
      </c>
      <c r="B61" s="167">
        <v>7241.8966</v>
      </c>
      <c r="C61" s="215">
        <v>7931.9459999999999</v>
      </c>
      <c r="D61" s="215"/>
      <c r="E61" s="215"/>
      <c r="F61" s="215"/>
      <c r="G61" s="215"/>
      <c r="H61" s="167">
        <v>21.073799999999999</v>
      </c>
      <c r="I61" s="215">
        <f>C61</f>
        <v>7931.9459999999999</v>
      </c>
      <c r="J61" s="215"/>
      <c r="K61" s="167">
        <v>22.146799999999999</v>
      </c>
      <c r="L61" s="215">
        <f>I61</f>
        <v>7931.9459999999999</v>
      </c>
      <c r="M61" s="215"/>
    </row>
    <row r="62" spans="1:20" x14ac:dyDescent="0.25">
      <c r="A62" s="508" t="s">
        <v>332</v>
      </c>
      <c r="B62" s="91" t="s">
        <v>110</v>
      </c>
      <c r="C62" s="92"/>
      <c r="D62" s="92"/>
      <c r="E62" s="92"/>
      <c r="F62" s="92"/>
      <c r="G62" s="92"/>
      <c r="H62" s="92"/>
      <c r="I62" s="92"/>
      <c r="J62" s="92"/>
      <c r="K62" s="92"/>
      <c r="L62" s="92"/>
      <c r="M62" s="92"/>
    </row>
    <row r="63" spans="1:20" ht="24.6" customHeight="1" x14ac:dyDescent="0.25">
      <c r="A63" s="509"/>
      <c r="B63" s="273" t="s">
        <v>296</v>
      </c>
      <c r="C63" s="274"/>
      <c r="D63" s="274"/>
      <c r="E63" s="274"/>
      <c r="F63" s="274"/>
      <c r="G63" s="275"/>
      <c r="H63" s="273" t="s">
        <v>300</v>
      </c>
      <c r="I63" s="274"/>
      <c r="J63" s="274"/>
      <c r="K63" s="274"/>
      <c r="L63" s="274"/>
      <c r="M63" s="275"/>
    </row>
    <row r="64" spans="1:20" ht="24" customHeight="1" x14ac:dyDescent="0.25">
      <c r="A64" s="509"/>
      <c r="B64" s="273" t="s">
        <v>297</v>
      </c>
      <c r="C64" s="274"/>
      <c r="D64" s="274"/>
      <c r="E64" s="274"/>
      <c r="F64" s="274"/>
      <c r="G64" s="275"/>
      <c r="H64" s="273" t="s">
        <v>301</v>
      </c>
      <c r="I64" s="274"/>
      <c r="J64" s="274"/>
      <c r="K64" s="274"/>
      <c r="L64" s="274"/>
      <c r="M64" s="275"/>
    </row>
    <row r="65" spans="1:13" x14ac:dyDescent="0.25">
      <c r="A65" s="509"/>
      <c r="B65" s="276" t="s">
        <v>298</v>
      </c>
      <c r="C65" s="277"/>
      <c r="D65" s="277"/>
      <c r="E65" s="277"/>
      <c r="F65" s="277"/>
      <c r="G65" s="278"/>
      <c r="H65" s="276" t="s">
        <v>611</v>
      </c>
      <c r="I65" s="277"/>
      <c r="J65" s="277"/>
      <c r="K65" s="277"/>
      <c r="L65" s="277"/>
      <c r="M65" s="278"/>
    </row>
    <row r="66" spans="1:13" x14ac:dyDescent="0.25">
      <c r="A66" s="509"/>
      <c r="B66" s="279"/>
      <c r="C66" s="280"/>
      <c r="D66" s="280"/>
      <c r="E66" s="280"/>
      <c r="F66" s="280"/>
      <c r="G66" s="281"/>
      <c r="H66" s="279"/>
      <c r="I66" s="280"/>
      <c r="J66" s="280"/>
      <c r="K66" s="280"/>
      <c r="L66" s="280"/>
      <c r="M66" s="281"/>
    </row>
    <row r="67" spans="1:13" x14ac:dyDescent="0.25">
      <c r="A67" s="509"/>
      <c r="B67" s="244"/>
      <c r="C67" s="245"/>
      <c r="D67" s="245"/>
      <c r="E67" s="245"/>
      <c r="F67" s="245"/>
      <c r="G67" s="246"/>
      <c r="H67" s="244"/>
      <c r="I67" s="245"/>
      <c r="J67" s="245"/>
      <c r="K67" s="245"/>
      <c r="L67" s="245"/>
      <c r="M67" s="246"/>
    </row>
    <row r="68" spans="1:13" x14ac:dyDescent="0.25">
      <c r="A68" s="509"/>
      <c r="B68" s="244"/>
      <c r="C68" s="245"/>
      <c r="D68" s="245"/>
      <c r="E68" s="245"/>
      <c r="F68" s="245"/>
      <c r="G68" s="246"/>
      <c r="H68" s="244"/>
      <c r="I68" s="245"/>
      <c r="J68" s="245"/>
      <c r="K68" s="245"/>
      <c r="L68" s="245"/>
      <c r="M68" s="246"/>
    </row>
    <row r="69" spans="1:13" x14ac:dyDescent="0.25">
      <c r="A69" s="509"/>
      <c r="B69" s="244"/>
      <c r="C69" s="245"/>
      <c r="D69" s="245"/>
      <c r="E69" s="245"/>
      <c r="F69" s="245"/>
      <c r="G69" s="246"/>
      <c r="H69" s="244"/>
      <c r="I69" s="245"/>
      <c r="J69" s="245"/>
      <c r="K69" s="245"/>
      <c r="L69" s="245"/>
      <c r="M69" s="246"/>
    </row>
    <row r="70" spans="1:13" x14ac:dyDescent="0.25">
      <c r="A70" s="509"/>
      <c r="B70" s="244"/>
      <c r="C70" s="245"/>
      <c r="D70" s="245"/>
      <c r="E70" s="245"/>
      <c r="F70" s="245"/>
      <c r="G70" s="246"/>
      <c r="H70" s="244"/>
      <c r="I70" s="245"/>
      <c r="J70" s="245"/>
      <c r="K70" s="245"/>
      <c r="L70" s="245"/>
      <c r="M70" s="246"/>
    </row>
    <row r="71" spans="1:13" x14ac:dyDescent="0.25">
      <c r="A71" s="509"/>
      <c r="B71" s="244"/>
      <c r="C71" s="245"/>
      <c r="D71" s="245"/>
      <c r="E71" s="245"/>
      <c r="F71" s="245"/>
      <c r="G71" s="246"/>
      <c r="H71" s="244"/>
      <c r="I71" s="245"/>
      <c r="J71" s="245"/>
      <c r="K71" s="245"/>
      <c r="L71" s="245"/>
      <c r="M71" s="246"/>
    </row>
    <row r="72" spans="1:13" x14ac:dyDescent="0.25">
      <c r="A72" s="509"/>
      <c r="B72" s="244"/>
      <c r="C72" s="245"/>
      <c r="D72" s="245"/>
      <c r="E72" s="245"/>
      <c r="F72" s="245"/>
      <c r="G72" s="246"/>
      <c r="H72" s="244"/>
      <c r="I72" s="245"/>
      <c r="J72" s="245"/>
      <c r="K72" s="245"/>
      <c r="L72" s="245"/>
      <c r="M72" s="246"/>
    </row>
    <row r="73" spans="1:13" x14ac:dyDescent="0.25">
      <c r="A73" s="509"/>
      <c r="B73" s="244"/>
      <c r="C73" s="245"/>
      <c r="D73" s="245"/>
      <c r="E73" s="245"/>
      <c r="F73" s="245"/>
      <c r="G73" s="246"/>
      <c r="H73" s="244"/>
      <c r="I73" s="245"/>
      <c r="J73" s="245"/>
      <c r="K73" s="245"/>
      <c r="L73" s="245"/>
      <c r="M73" s="246"/>
    </row>
    <row r="74" spans="1:13" x14ac:dyDescent="0.25">
      <c r="A74" s="509"/>
      <c r="B74" s="244"/>
      <c r="C74" s="245"/>
      <c r="D74" s="245"/>
      <c r="E74" s="245"/>
      <c r="F74" s="245"/>
      <c r="G74" s="246"/>
      <c r="H74" s="244"/>
      <c r="I74" s="245"/>
      <c r="J74" s="245"/>
      <c r="K74" s="245"/>
      <c r="L74" s="245"/>
      <c r="M74" s="246"/>
    </row>
    <row r="75" spans="1:13" x14ac:dyDescent="0.25">
      <c r="A75" s="509"/>
      <c r="B75" s="244"/>
      <c r="C75" s="245"/>
      <c r="D75" s="245"/>
      <c r="E75" s="245"/>
      <c r="F75" s="245"/>
      <c r="G75" s="246"/>
      <c r="H75" s="244"/>
      <c r="I75" s="245"/>
      <c r="J75" s="245"/>
      <c r="K75" s="245"/>
      <c r="L75" s="245"/>
      <c r="M75" s="246"/>
    </row>
    <row r="76" spans="1:13" x14ac:dyDescent="0.25">
      <c r="A76" s="509"/>
      <c r="B76" s="244"/>
      <c r="C76" s="245"/>
      <c r="D76" s="245"/>
      <c r="E76" s="245"/>
      <c r="F76" s="245"/>
      <c r="G76" s="246"/>
      <c r="H76" s="244"/>
      <c r="I76" s="245"/>
      <c r="J76" s="245"/>
      <c r="K76" s="245"/>
      <c r="L76" s="245"/>
      <c r="M76" s="246"/>
    </row>
    <row r="77" spans="1:13" x14ac:dyDescent="0.25">
      <c r="A77" s="509"/>
      <c r="B77" s="244"/>
      <c r="C77" s="245"/>
      <c r="D77" s="245"/>
      <c r="E77" s="245"/>
      <c r="F77" s="245"/>
      <c r="G77" s="246"/>
      <c r="H77" s="244"/>
      <c r="I77" s="245"/>
      <c r="J77" s="245"/>
      <c r="K77" s="245"/>
      <c r="L77" s="245"/>
      <c r="M77" s="246"/>
    </row>
    <row r="78" spans="1:13" x14ac:dyDescent="0.25">
      <c r="A78" s="410"/>
      <c r="B78" s="282"/>
      <c r="C78" s="283"/>
      <c r="D78" s="283"/>
      <c r="E78" s="283"/>
      <c r="F78" s="283"/>
      <c r="G78" s="284"/>
      <c r="H78" s="282"/>
      <c r="I78" s="283"/>
      <c r="J78" s="283"/>
      <c r="K78" s="283"/>
      <c r="L78" s="283"/>
      <c r="M78" s="284"/>
    </row>
    <row r="79" spans="1:13" x14ac:dyDescent="0.25">
      <c r="A79" s="352" t="s">
        <v>136</v>
      </c>
      <c r="B79" s="285" t="s">
        <v>299</v>
      </c>
      <c r="C79" s="286"/>
      <c r="D79" s="286"/>
      <c r="E79" s="286"/>
      <c r="F79" s="286"/>
      <c r="G79" s="287"/>
      <c r="H79" s="285" t="s">
        <v>299</v>
      </c>
      <c r="I79" s="286"/>
      <c r="J79" s="286"/>
      <c r="K79" s="286"/>
      <c r="L79" s="286"/>
      <c r="M79" s="287"/>
    </row>
    <row r="80" spans="1:13" x14ac:dyDescent="0.25">
      <c r="A80" s="354"/>
      <c r="B80" s="276" t="s">
        <v>298</v>
      </c>
      <c r="C80" s="277"/>
      <c r="D80" s="277"/>
      <c r="E80" s="277"/>
      <c r="F80" s="277"/>
      <c r="G80" s="278"/>
      <c r="H80" s="276" t="s">
        <v>298</v>
      </c>
      <c r="I80" s="277"/>
      <c r="J80" s="277"/>
      <c r="K80" s="277"/>
      <c r="L80" s="277"/>
      <c r="M80" s="278"/>
    </row>
    <row r="81" spans="1:13" x14ac:dyDescent="0.25">
      <c r="A81" s="354"/>
      <c r="B81" s="288"/>
      <c r="C81" s="289"/>
      <c r="D81" s="289"/>
      <c r="E81" s="289"/>
      <c r="F81" s="289"/>
      <c r="G81" s="290"/>
      <c r="H81" s="288"/>
      <c r="I81" s="289"/>
      <c r="J81" s="289"/>
      <c r="K81" s="289"/>
      <c r="L81" s="289"/>
      <c r="M81" s="290"/>
    </row>
    <row r="82" spans="1:13" x14ac:dyDescent="0.25">
      <c r="A82" s="354"/>
      <c r="B82" s="235"/>
      <c r="C82" s="236"/>
      <c r="D82" s="236"/>
      <c r="E82" s="236"/>
      <c r="F82" s="236"/>
      <c r="G82" s="237"/>
      <c r="H82" s="235"/>
      <c r="I82" s="236"/>
      <c r="J82" s="236"/>
      <c r="K82" s="236"/>
      <c r="L82" s="236"/>
      <c r="M82" s="237"/>
    </row>
    <row r="83" spans="1:13" x14ac:dyDescent="0.25">
      <c r="A83" s="354"/>
      <c r="B83" s="235"/>
      <c r="C83" s="236"/>
      <c r="D83" s="236"/>
      <c r="E83" s="236"/>
      <c r="F83" s="236"/>
      <c r="G83" s="237"/>
      <c r="H83" s="235"/>
      <c r="I83" s="236"/>
      <c r="J83" s="236"/>
      <c r="K83" s="236"/>
      <c r="L83" s="236"/>
      <c r="M83" s="237"/>
    </row>
    <row r="84" spans="1:13" x14ac:dyDescent="0.25">
      <c r="A84" s="354"/>
      <c r="B84" s="235"/>
      <c r="C84" s="236"/>
      <c r="D84" s="236"/>
      <c r="E84" s="236"/>
      <c r="F84" s="236"/>
      <c r="G84" s="237"/>
      <c r="H84" s="235"/>
      <c r="I84" s="236"/>
      <c r="J84" s="236"/>
      <c r="K84" s="236"/>
      <c r="L84" s="236"/>
      <c r="M84" s="237"/>
    </row>
    <row r="85" spans="1:13" x14ac:dyDescent="0.25">
      <c r="A85" s="354"/>
      <c r="B85" s="235"/>
      <c r="C85" s="236"/>
      <c r="D85" s="236"/>
      <c r="E85" s="236"/>
      <c r="F85" s="236"/>
      <c r="G85" s="237"/>
      <c r="H85" s="235"/>
      <c r="I85" s="236"/>
      <c r="J85" s="236"/>
      <c r="K85" s="236"/>
      <c r="L85" s="236"/>
      <c r="M85" s="237"/>
    </row>
    <row r="86" spans="1:13" x14ac:dyDescent="0.25">
      <c r="A86" s="354"/>
      <c r="B86" s="235"/>
      <c r="C86" s="236"/>
      <c r="D86" s="236"/>
      <c r="E86" s="236"/>
      <c r="F86" s="236"/>
      <c r="G86" s="237"/>
      <c r="H86" s="235"/>
      <c r="I86" s="236"/>
      <c r="J86" s="236"/>
      <c r="K86" s="236"/>
      <c r="L86" s="236"/>
      <c r="M86" s="237"/>
    </row>
    <row r="87" spans="1:13" x14ac:dyDescent="0.25">
      <c r="A87" s="354"/>
      <c r="B87" s="235"/>
      <c r="C87" s="236"/>
      <c r="D87" s="236"/>
      <c r="E87" s="236"/>
      <c r="F87" s="236"/>
      <c r="G87" s="237"/>
      <c r="H87" s="235"/>
      <c r="I87" s="236"/>
      <c r="J87" s="236"/>
      <c r="K87" s="236"/>
      <c r="L87" s="236"/>
      <c r="M87" s="237"/>
    </row>
    <row r="88" spans="1:13" x14ac:dyDescent="0.25">
      <c r="A88" s="354"/>
      <c r="B88" s="235"/>
      <c r="C88" s="236"/>
      <c r="D88" s="236"/>
      <c r="E88" s="236"/>
      <c r="F88" s="236"/>
      <c r="G88" s="237"/>
      <c r="H88" s="235"/>
      <c r="I88" s="236"/>
      <c r="J88" s="236"/>
      <c r="K88" s="236"/>
      <c r="L88" s="236"/>
      <c r="M88" s="237"/>
    </row>
    <row r="89" spans="1:13" x14ac:dyDescent="0.25">
      <c r="A89" s="354"/>
      <c r="B89" s="235"/>
      <c r="C89" s="236"/>
      <c r="D89" s="236"/>
      <c r="E89" s="236"/>
      <c r="F89" s="236"/>
      <c r="G89" s="237"/>
      <c r="H89" s="235"/>
      <c r="I89" s="236"/>
      <c r="J89" s="236"/>
      <c r="K89" s="236"/>
      <c r="L89" s="236"/>
      <c r="M89" s="237"/>
    </row>
    <row r="90" spans="1:13" x14ac:dyDescent="0.25">
      <c r="A90" s="354"/>
      <c r="B90" s="235"/>
      <c r="C90" s="236"/>
      <c r="D90" s="236"/>
      <c r="E90" s="236"/>
      <c r="F90" s="236"/>
      <c r="G90" s="237"/>
      <c r="H90" s="235"/>
      <c r="I90" s="236"/>
      <c r="J90" s="236"/>
      <c r="K90" s="236"/>
      <c r="L90" s="236"/>
      <c r="M90" s="237"/>
    </row>
    <row r="91" spans="1:13" x14ac:dyDescent="0.25">
      <c r="A91" s="354"/>
      <c r="B91" s="235"/>
      <c r="C91" s="236"/>
      <c r="D91" s="236"/>
      <c r="E91" s="236"/>
      <c r="F91" s="236"/>
      <c r="G91" s="237"/>
      <c r="H91" s="235"/>
      <c r="I91" s="236"/>
      <c r="J91" s="236"/>
      <c r="K91" s="236"/>
      <c r="L91" s="236"/>
      <c r="M91" s="237"/>
    </row>
    <row r="92" spans="1:13" x14ac:dyDescent="0.25">
      <c r="A92" s="354"/>
      <c r="B92" s="235"/>
      <c r="C92" s="236"/>
      <c r="D92" s="236"/>
      <c r="E92" s="236"/>
      <c r="F92" s="236"/>
      <c r="G92" s="237"/>
      <c r="H92" s="235"/>
      <c r="I92" s="236"/>
      <c r="J92" s="236"/>
      <c r="K92" s="236"/>
      <c r="L92" s="236"/>
      <c r="M92" s="237"/>
    </row>
    <row r="93" spans="1:13" x14ac:dyDescent="0.25">
      <c r="A93" s="354"/>
      <c r="B93" s="235"/>
      <c r="C93" s="236"/>
      <c r="D93" s="236"/>
      <c r="E93" s="236"/>
      <c r="F93" s="236"/>
      <c r="G93" s="237"/>
      <c r="H93" s="235"/>
      <c r="I93" s="236"/>
      <c r="J93" s="236"/>
      <c r="K93" s="236"/>
      <c r="L93" s="236"/>
      <c r="M93" s="237"/>
    </row>
    <row r="94" spans="1:13" x14ac:dyDescent="0.25">
      <c r="A94" s="355"/>
      <c r="B94" s="291"/>
      <c r="C94" s="292"/>
      <c r="D94" s="292"/>
      <c r="E94" s="292"/>
      <c r="F94" s="292"/>
      <c r="G94" s="293"/>
      <c r="H94" s="291"/>
      <c r="I94" s="292"/>
      <c r="J94" s="292"/>
      <c r="K94" s="292"/>
      <c r="L94" s="292"/>
      <c r="M94" s="293"/>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189" t="str">
        <f>Equity!A145</f>
        <v>2) All above data is as on 31/10/2024.</v>
      </c>
      <c r="B102" s="6" t="s">
        <v>333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446</v>
      </c>
      <c r="B104" s="6"/>
      <c r="C104" s="6"/>
      <c r="D104" s="6"/>
      <c r="E104" s="6"/>
      <c r="F104" s="6"/>
      <c r="G104" s="6"/>
      <c r="H104" s="6"/>
      <c r="I104" s="6"/>
      <c r="J104" s="6"/>
      <c r="K104" s="6"/>
      <c r="L104" s="6"/>
      <c r="M104" s="6"/>
    </row>
    <row r="105" spans="1:13" ht="51" x14ac:dyDescent="0.25">
      <c r="A105" s="2" t="s">
        <v>327</v>
      </c>
      <c r="B105" s="6"/>
      <c r="C105" s="6"/>
      <c r="D105" s="6"/>
      <c r="E105" s="6"/>
      <c r="F105" s="6"/>
      <c r="G105" s="6"/>
      <c r="H105" s="6"/>
      <c r="I105" s="6"/>
      <c r="J105" s="6"/>
      <c r="K105" s="6"/>
      <c r="L105" s="6"/>
      <c r="M105" s="6"/>
    </row>
    <row r="106" spans="1:13" ht="64.5" x14ac:dyDescent="0.25">
      <c r="A106" s="16" t="s">
        <v>345</v>
      </c>
      <c r="B106" s="6"/>
      <c r="C106" s="6"/>
      <c r="D106" s="6"/>
      <c r="E106" s="6"/>
      <c r="F106" s="6"/>
      <c r="G106" s="6"/>
      <c r="H106" s="6"/>
      <c r="I106" s="6"/>
      <c r="J106" s="6"/>
      <c r="K106" s="6"/>
      <c r="L106" s="6"/>
      <c r="M106" s="6"/>
    </row>
    <row r="107" spans="1:13" ht="39" x14ac:dyDescent="0.25">
      <c r="A107" s="16" t="s">
        <v>346</v>
      </c>
      <c r="B107" s="6"/>
      <c r="C107" s="6"/>
      <c r="D107" s="6"/>
      <c r="E107" s="6"/>
      <c r="F107" s="6"/>
      <c r="G107" s="6"/>
      <c r="H107" s="6"/>
      <c r="I107" s="6"/>
      <c r="J107" s="6"/>
      <c r="K107" s="6"/>
      <c r="L107" s="6"/>
      <c r="M107" s="6"/>
    </row>
    <row r="108" spans="1:13" ht="39" x14ac:dyDescent="0.25">
      <c r="A108" s="16" t="s">
        <v>347</v>
      </c>
      <c r="B108" s="6"/>
      <c r="C108" s="6"/>
      <c r="D108" s="6"/>
      <c r="E108" s="6"/>
      <c r="F108" s="6"/>
      <c r="G108" s="6"/>
      <c r="H108" s="6"/>
      <c r="I108" s="6"/>
      <c r="J108" s="6"/>
      <c r="K108" s="6"/>
      <c r="L108" s="6"/>
      <c r="M108" s="6"/>
    </row>
    <row r="109" spans="1:13" x14ac:dyDescent="0.25">
      <c r="A109" s="16" t="s">
        <v>348</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307</v>
      </c>
      <c r="B113" s="6"/>
      <c r="C113" s="6"/>
      <c r="D113" s="6"/>
      <c r="E113" s="6"/>
      <c r="F113" s="6"/>
      <c r="G113" s="6"/>
      <c r="H113" s="6"/>
      <c r="I113" s="6"/>
      <c r="J113" s="6"/>
      <c r="K113" s="6"/>
      <c r="L113" s="6"/>
      <c r="M113" s="6"/>
    </row>
    <row r="114" spans="1:13" ht="300" x14ac:dyDescent="0.25">
      <c r="A114" s="155" t="s">
        <v>418</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6ECF37FB-98FD-401E-8F18-0E0A0729D4D6}">
  <ds:schemaRefs>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infopath/2007/PartnerControls"/>
    <ds:schemaRef ds:uri="d392f08f-4e45-4885-bfac-3ffb523c93e8"/>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LAZYTECH</cp:lastModifiedBy>
  <cp:lastPrinted>2017-03-08T04:58:08Z</cp:lastPrinted>
  <dcterms:created xsi:type="dcterms:W3CDTF">2015-08-03T08:55:10Z</dcterms:created>
  <dcterms:modified xsi:type="dcterms:W3CDTF">2024-11-14T05:40:11Z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