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F:\LIC MF\2024\August 2024\14.08.2024\"/>
    </mc:Choice>
  </mc:AlternateContent>
  <xr:revisionPtr revIDLastSave="0" documentId="13_ncr:1_{E7FA3EF1-7C48-4A14-828B-D021C110453C}" xr6:coauthVersionLast="47" xr6:coauthVersionMax="47" xr10:uidLastSave="{00000000-0000-0000-0000-000000000000}"/>
  <bookViews>
    <workbookView xWindow="-120" yWindow="-120" windowWidth="29040" windowHeight="15840" tabRatio="636" activeTab="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Equity!$B$49:$AI$49</definedName>
  </definedNames>
  <calcPr calcId="191029"/>
</workbook>
</file>

<file path=xl/calcChain.xml><?xml version="1.0" encoding="utf-8"?>
<calcChain xmlns="http://schemas.openxmlformats.org/spreadsheetml/2006/main">
  <c r="X56" i="22" l="1"/>
  <c r="A1" i="22" l="1"/>
  <c r="A108" i="22"/>
  <c r="AC22" i="27" l="1"/>
  <c r="C104" i="28" l="1"/>
  <c r="F61" i="24"/>
  <c r="CE90" i="23" l="1"/>
  <c r="CE46" i="23"/>
  <c r="CE37" i="23"/>
  <c r="CE22" i="23"/>
  <c r="CB22" i="23"/>
  <c r="AV106" i="26"/>
  <c r="AR24" i="26" l="1"/>
  <c r="AL24" i="26"/>
  <c r="B22" i="28"/>
  <c r="AU92" i="26" l="1"/>
  <c r="AU48" i="26"/>
  <c r="AU39" i="26"/>
  <c r="V104" i="27"/>
  <c r="A1" i="24" l="1"/>
  <c r="AI39" i="26" l="1"/>
  <c r="Q39" i="26" l="1"/>
  <c r="E39" i="26" l="1"/>
  <c r="K39" i="26"/>
  <c r="J104" i="23" l="1"/>
  <c r="A1" i="25" l="1"/>
  <c r="AO92" i="26" l="1"/>
  <c r="W90" i="27"/>
  <c r="A102" i="25" l="1"/>
  <c r="I61" i="25"/>
  <c r="L61" i="25" s="1"/>
  <c r="K47" i="25"/>
  <c r="E47" i="25"/>
  <c r="K38" i="25"/>
  <c r="E38" i="25"/>
  <c r="K23" i="25"/>
  <c r="H23" i="25"/>
  <c r="B23" i="25"/>
  <c r="AN106" i="26"/>
  <c r="AJ106" i="26"/>
  <c r="I106" i="26"/>
  <c r="V106" i="26" s="1"/>
  <c r="Y106" i="26" s="1"/>
  <c r="AA106" i="26" s="1"/>
  <c r="AD106"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4" i="27"/>
  <c r="AB104" i="27"/>
  <c r="AE104" i="27" s="1"/>
  <c r="X104" i="27"/>
  <c r="Y104" i="27"/>
  <c r="R104" i="27"/>
  <c r="P104" i="27"/>
  <c r="S104" i="27" s="1"/>
  <c r="AN104" i="23" s="1"/>
  <c r="AQ104" i="23" s="1"/>
  <c r="AT104" i="23" s="1"/>
  <c r="L104" i="27"/>
  <c r="J104" i="27"/>
  <c r="M104" i="27" s="1"/>
  <c r="F104" i="27"/>
  <c r="D104" i="27"/>
  <c r="G104" i="27" s="1"/>
  <c r="AC90" i="27"/>
  <c r="Q90" i="27"/>
  <c r="K90" i="27"/>
  <c r="E90" i="27"/>
  <c r="AC46" i="27"/>
  <c r="Q46" i="27"/>
  <c r="K46" i="27"/>
  <c r="E46" i="27"/>
  <c r="W45" i="27"/>
  <c r="AC37" i="27"/>
  <c r="W37" i="27"/>
  <c r="Q37" i="27"/>
  <c r="K37" i="27"/>
  <c r="E37" i="27"/>
  <c r="Z22" i="27"/>
  <c r="W22" i="27"/>
  <c r="T22" i="27"/>
  <c r="Q22" i="27"/>
  <c r="N22" i="27"/>
  <c r="K22" i="27"/>
  <c r="H22" i="27"/>
  <c r="E22" i="27"/>
  <c r="B22" i="27"/>
  <c r="R62" i="24"/>
  <c r="L62" i="24"/>
  <c r="J62" i="24"/>
  <c r="M62" i="24" s="1"/>
  <c r="P62" i="24" s="1"/>
  <c r="S62" i="24" s="1"/>
  <c r="G62" i="24"/>
  <c r="F62" i="24"/>
  <c r="Q42" i="24"/>
  <c r="K42" i="24"/>
  <c r="E42" i="24"/>
  <c r="Q34" i="24"/>
  <c r="K34" i="24"/>
  <c r="E34" i="24"/>
  <c r="Q19" i="24"/>
  <c r="N19" i="24"/>
  <c r="K19" i="24"/>
  <c r="H19" i="24"/>
  <c r="E19" i="24"/>
  <c r="B19" i="24"/>
  <c r="A113" i="24"/>
  <c r="AJ56" i="22"/>
  <c r="AD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CA104" i="23"/>
  <c r="BT104" i="23"/>
  <c r="BN104" i="23"/>
  <c r="BH104" i="23"/>
  <c r="AP104" i="23"/>
  <c r="AD104" i="23"/>
  <c r="X104" i="23"/>
  <c r="R104" i="23"/>
  <c r="M104" i="23"/>
  <c r="P104" i="23" s="1"/>
  <c r="L104" i="23"/>
  <c r="O106" i="26" s="1"/>
  <c r="G104" i="23"/>
  <c r="F104" i="23"/>
  <c r="AG104" i="23" s="1"/>
  <c r="AJ104" i="23" s="1"/>
  <c r="AS104" i="23" s="1"/>
  <c r="BY90" i="23"/>
  <c r="BS90" i="23"/>
  <c r="BM90" i="23"/>
  <c r="BG90" i="23"/>
  <c r="BA90" i="23"/>
  <c r="AU90" i="23"/>
  <c r="AO90" i="23"/>
  <c r="AI90" i="23"/>
  <c r="AC90" i="23"/>
  <c r="W90" i="23"/>
  <c r="Q90" i="23"/>
  <c r="K90" i="23"/>
  <c r="E90" i="23"/>
  <c r="BY46" i="23"/>
  <c r="BS46" i="23"/>
  <c r="BM46" i="23"/>
  <c r="BG46" i="23"/>
  <c r="BA46" i="23"/>
  <c r="AU46" i="23"/>
  <c r="AO46" i="23"/>
  <c r="AI46" i="23"/>
  <c r="AC46" i="23"/>
  <c r="W46" i="23"/>
  <c r="Q46" i="23"/>
  <c r="K46" i="23"/>
  <c r="E46" i="23"/>
  <c r="BY37" i="23"/>
  <c r="BS37" i="23"/>
  <c r="BM37" i="23"/>
  <c r="BG37" i="23"/>
  <c r="BA37" i="23"/>
  <c r="AU37" i="23"/>
  <c r="AO37" i="23"/>
  <c r="AI37" i="23"/>
  <c r="AC37" i="23"/>
  <c r="W37" i="23"/>
  <c r="Q37" i="23"/>
  <c r="K37" i="23"/>
  <c r="E37" i="23"/>
  <c r="BY22" i="23"/>
  <c r="BV22" i="23"/>
  <c r="BS22" i="23"/>
  <c r="BP22" i="23"/>
  <c r="BM22" i="23"/>
  <c r="BJ22" i="23"/>
  <c r="BG22" i="23"/>
  <c r="BD22" i="23"/>
  <c r="BA22" i="23"/>
  <c r="AX22" i="23"/>
  <c r="AU22" i="23"/>
  <c r="AR22" i="23"/>
  <c r="AO22" i="23"/>
  <c r="AL22" i="23"/>
  <c r="AI22" i="23"/>
  <c r="AF22" i="23"/>
  <c r="AC22" i="23"/>
  <c r="Z22" i="23"/>
  <c r="W22" i="23"/>
  <c r="T22" i="23"/>
  <c r="Q22" i="23"/>
  <c r="N22" i="23"/>
  <c r="K22" i="23"/>
  <c r="H22" i="23"/>
  <c r="E22" i="23"/>
  <c r="B22" i="23"/>
  <c r="AB56" i="22" l="1"/>
  <c r="AE56" i="22" s="1"/>
  <c r="AH56" i="22" s="1"/>
  <c r="AK56" i="22" s="1"/>
  <c r="D104" i="28"/>
  <c r="G104" i="28" s="1"/>
  <c r="V104" i="23"/>
  <c r="S104" i="23"/>
  <c r="AW104" i="23"/>
  <c r="AZ104" i="23"/>
  <c r="BC104" i="23" s="1"/>
  <c r="AY104" i="23"/>
  <c r="BB104" i="23" s="1"/>
  <c r="AV104" i="23"/>
  <c r="BW104" i="23" l="1"/>
  <c r="BZ104" i="23" s="1"/>
  <c r="CF104" i="23"/>
  <c r="BF104" i="23"/>
  <c r="BI104" i="23" s="1"/>
  <c r="BL104" i="23" s="1"/>
  <c r="BO104" i="23" s="1"/>
  <c r="BR104" i="23" s="1"/>
  <c r="BU104" i="23" s="1"/>
  <c r="AH106" i="26" s="1"/>
  <c r="AK106" i="26" s="1"/>
  <c r="AT106" i="26" s="1"/>
  <c r="AW106" i="26" s="1"/>
  <c r="CD104" i="23"/>
  <c r="CG104" i="23" s="1"/>
  <c r="AH104" i="23"/>
  <c r="AK104" i="23" s="1"/>
  <c r="AB104" i="23"/>
  <c r="AE104" i="23" s="1"/>
  <c r="J106" i="26" s="1"/>
  <c r="U106" i="26" s="1"/>
  <c r="X106" i="26" s="1"/>
  <c r="AB106" i="26" s="1"/>
  <c r="AE106" i="26" s="1"/>
  <c r="Y104" i="23"/>
  <c r="C106" i="26" s="1"/>
</calcChain>
</file>

<file path=xl/sharedStrings.xml><?xml version="1.0" encoding="utf-8"?>
<sst xmlns="http://schemas.openxmlformats.org/spreadsheetml/2006/main" count="3226" uniqueCount="654">
  <si>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</si>
  <si>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</si>
  <si>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</si>
  <si>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</si>
  <si>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</si>
  <si>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</si>
  <si>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</si>
  <si>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</si>
  <si>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</si>
  <si>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</si>
  <si>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</si>
  <si>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</si>
  <si>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</si>
  <si>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</si>
  <si>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</si>
  <si>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</si>
  <si>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</si>
  <si>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</si>
  <si>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</si>
  <si>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</si>
  <si>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</si>
  <si>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</si>
  <si>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</si>
  <si>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</si>
  <si>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</si>
  <si>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</si>
  <si>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</si>
  <si>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</si>
  <si>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</si>
  <si>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</si>
  <si>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</si>
  <si>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</si>
  <si>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</si>
  <si>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</si>
  <si>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</si>
  <si>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</si>
  <si>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</si>
  <si>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</si>
  <si>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</si>
  <si>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</si>
  <si>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</si>
  <si>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</si>
  <si>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</si>
  <si>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</si>
  <si>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</si>
  <si>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</si>
  <si>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</si>
  <si>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</si>
  <si>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</si>
  <si>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</si>
  <si>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</si>
  <si>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</si>
  <si>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</si>
  <si>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</si>
  <si>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</si>
  <si>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</si>
  <si>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</si>
  <si>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</si>
  <si>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</si>
  <si>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</si>
  <si>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</si>
  <si>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</si>
  <si>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</si>
  <si>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</si>
  <si>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</si>
  <si>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</si>
  <si>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</si>
  <si>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</si>
  <si>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</si>
  <si>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</si>
  <si>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</si>
  <si>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</si>
  <si>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</si>
  <si>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</si>
  <si>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</si>
  <si>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</si>
  <si>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</si>
  <si>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</si>
  <si>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</si>
  <si>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</si>
  <si>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</si>
  <si>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LIC MF Liquid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</si>
  <si>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</si>
  <si>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</si>
  <si>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</si>
  <si>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</si>
  <si>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</si>
  <si>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</si>
  <si>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</si>
  <si>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</si>
  <si>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</si>
  <si>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</si>
  <si>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</si>
  <si>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</si>
  <si>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</si>
  <si>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</si>
  <si>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</si>
  <si>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</si>
  <si>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</si>
  <si>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</si>
  <si>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</si>
  <si>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</si>
  <si>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</si>
  <si>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</si>
  <si>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</si>
  <si>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</si>
  <si>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</si>
  <si>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</si>
  <si>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</si>
  <si>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</si>
  <si>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</si>
  <si>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</si>
  <si>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</si>
  <si>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</si>
  <si>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</si>
  <si>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</si>
  <si>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</si>
  <si>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</si>
  <si>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</si>
  <si>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</si>
  <si>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</si>
  <si>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</si>
  <si>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</si>
  <si>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</si>
  <si>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</si>
  <si>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</si>
  <si>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</si>
  <si>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</si>
  <si>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</si>
  <si>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</si>
  <si>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</si>
  <si>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</si>
  <si>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</si>
  <si>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</si>
  <si>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</si>
  <si>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</si>
  <si>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</si>
  <si>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</si>
  <si>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</si>
  <si>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</si>
  <si>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</si>
  <si>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</si>
  <si>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</si>
  <si>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</si>
  <si>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</si>
  <si>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</si>
  <si>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</si>
  <si>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</si>
  <si>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</si>
  <si>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</si>
  <si>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</si>
  <si>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</si>
  <si>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</si>
  <si>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</si>
  <si>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</si>
  <si>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</si>
  <si>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</si>
  <si>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</si>
  <si>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</si>
  <si>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</si>
  <si>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</si>
  <si>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</si>
  <si>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</si>
  <si>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</si>
  <si>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</si>
  <si>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</si>
  <si>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</si>
  <si>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</si>
  <si>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</si>
  <si>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</si>
  <si>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</si>
  <si>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</si>
  <si>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</si>
  <si>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</si>
  <si>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</si>
  <si>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Large &amp; Mid Cap Fund</t>
  </si>
  <si>
    <t>LIC MF Money Market Fund</t>
  </si>
  <si>
    <t>01.08.2022</t>
  </si>
  <si>
    <t>Reliance Industries Ltd.</t>
  </si>
  <si>
    <t>Government Bond</t>
  </si>
  <si>
    <t>Infosys Ltd.</t>
  </si>
  <si>
    <t>HDFC Bank Ltd.</t>
  </si>
  <si>
    <t>State Bank of India</t>
  </si>
  <si>
    <t>KSB Ltd.</t>
  </si>
  <si>
    <t>Mahindra &amp; Mahindra Ltd.</t>
  </si>
  <si>
    <t>Axis Bank Ltd.</t>
  </si>
  <si>
    <t>Ultratech Cement Ltd.</t>
  </si>
  <si>
    <t>Bajaj Finance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</si>
  <si>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</si>
  <si>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</si>
  <si>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</si>
  <si>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</si>
  <si>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</si>
  <si>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</si>
  <si>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</si>
  <si>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</si>
  <si>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</si>
  <si>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</si>
  <si>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</si>
  <si>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</si>
  <si>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</si>
  <si>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</si>
  <si>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</si>
  <si>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</si>
  <si>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</si>
  <si>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</si>
  <si>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</si>
  <si>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</si>
  <si>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</si>
  <si>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</si>
  <si>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</si>
  <si>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</si>
  <si>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</si>
  <si>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</si>
  <si>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</si>
  <si>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</si>
  <si>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</si>
  <si>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</si>
  <si>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</si>
  <si>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</si>
  <si>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</si>
  <si>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</si>
  <si>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</si>
  <si>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</si>
  <si>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</si>
  <si>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</si>
  <si>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</si>
  <si>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</si>
  <si>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</si>
  <si>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</si>
  <si>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</si>
  <si>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</si>
  <si>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</si>
  <si>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</si>
  <si>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</si>
  <si>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</si>
  <si>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</si>
  <si>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</si>
  <si>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</si>
  <si>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</si>
  <si>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Kennametal India Ltd.</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</si>
  <si>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</si>
  <si>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</si>
  <si>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</si>
  <si>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</si>
  <si>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</si>
  <si>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</si>
  <si>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</si>
  <si>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</si>
  <si>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</si>
  <si>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</si>
  <si>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</si>
  <si>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</si>
  <si>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</si>
  <si>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</si>
  <si>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</si>
  <si>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</si>
  <si>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</si>
  <si>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</si>
  <si>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</si>
  <si>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</si>
  <si>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</si>
  <si>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</si>
  <si>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</si>
  <si>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Bharat Bijlee Ltd.</t>
  </si>
  <si>
    <t>Tata Steel Ltd.</t>
  </si>
  <si>
    <t>NTPC Ltd.</t>
  </si>
  <si>
    <t>Bharat Electronics Ltd.</t>
  </si>
  <si>
    <t>UNO Minda Ltd.</t>
  </si>
  <si>
    <t>Sun Pharmaceutical Industries Ltd.</t>
  </si>
  <si>
    <t>Cipla Ltd.</t>
  </si>
  <si>
    <t>JB Chemicals &amp; Pharmaceuticals Ltd.</t>
  </si>
  <si>
    <t>Zydus Lifesciences Ltd.</t>
  </si>
  <si>
    <t>KEI Industries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</si>
  <si>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</si>
  <si>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</si>
  <si>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</si>
  <si>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</si>
  <si>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</si>
  <si>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</si>
  <si>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</si>
  <si>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</si>
  <si>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</si>
  <si>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</si>
  <si>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</si>
  <si>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</si>
  <si>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</si>
  <si>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</si>
  <si>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</si>
  <si>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</si>
  <si>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</si>
  <si>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</si>
  <si>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</si>
  <si>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</si>
  <si>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</si>
  <si>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</si>
  <si>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</si>
  <si>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</si>
  <si>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</si>
  <si>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</si>
  <si>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</si>
  <si>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</si>
  <si>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</si>
  <si>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</si>
  <si>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</si>
  <si>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</si>
  <si>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</si>
  <si>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Kirloskar Oil Engines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</si>
  <si>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</si>
  <si>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</si>
  <si>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</si>
  <si>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</si>
  <si>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LIC MF Dividend Yield Fund (ERSTWHILE IDBI DIVIDEND YIELD FUND)</t>
  </si>
  <si>
    <t>LIC MF Aggressive Hybrid Fund (ERSTWHILE LIC MF Equity Hybrid Fund)</t>
  </si>
  <si>
    <t>LIC MF Healthcare Fund (ERSTWHILE IDBI HEALTHCARE FUND)</t>
  </si>
  <si>
    <t>LIC MF Small Cap Fund (ERSTWHILE IDBI SMALL CAP FUND)</t>
  </si>
  <si>
    <t>LIC MF Equity Savings Fund (ERSTWHILE IDBI EQUITY SAVINGS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</si>
  <si>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</si>
  <si>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</si>
  <si>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</si>
  <si>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</si>
  <si>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</si>
  <si>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</si>
  <si>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</si>
  <si>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</si>
  <si>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</si>
  <si>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r>
      <rPr>
        <sz val="10"/>
        <rFont val="Calibri"/>
        <family val="2"/>
        <scheme val="minor"/>
      </rPr>
      <t xml:space="preserve">:) Risk - </t>
    </r>
    <r>
      <rPr>
        <b/>
        <sz val="10"/>
        <rFont val="Calibri"/>
        <family val="2"/>
        <scheme val="minor"/>
      </rPr>
      <t>Moderate</t>
    </r>
  </si>
  <si>
    <t>Alkem Laboratories Ltd.</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</si>
  <si>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</si>
  <si>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</si>
  <si>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</si>
  <si>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</si>
  <si>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</si>
  <si>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</si>
  <si>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</si>
  <si>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</si>
  <si>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</si>
  <si>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</si>
  <si>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Grasim Industries Ltd.</t>
  </si>
  <si>
    <t>Tech Mahindra Ltd.</t>
  </si>
  <si>
    <t>Punjab National Bank</t>
  </si>
  <si>
    <t>Hindustan Aeronautics Ltd.</t>
  </si>
  <si>
    <t>Tata Power Company Ltd.</t>
  </si>
  <si>
    <t>Other Utilities</t>
  </si>
  <si>
    <t>LIC MF ELSS Tax Saver (ERSTWHILE LIC MF ELSS)</t>
  </si>
  <si>
    <t>Nifty Large Midcap 250 TRI</t>
  </si>
  <si>
    <t>Texmaco Rail &amp; Engineering Ltd.</t>
  </si>
  <si>
    <t>HDFC Securities Ltd.</t>
  </si>
  <si>
    <t>The Indian Hotels Company Ltd.</t>
  </si>
  <si>
    <t>LTIMindtree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</si>
  <si>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</si>
  <si>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</si>
  <si>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</si>
  <si>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</si>
  <si>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</si>
  <si>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</si>
  <si>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 Income for medium term capital appreciation with current income.</t>
  </si>
  <si>
    <t>:) Income for short term</t>
  </si>
  <si>
    <t>:) Income over short term.</t>
  </si>
  <si>
    <t>:) Income with high levels of safety and liquidity over short term.</t>
  </si>
  <si>
    <t>EIH Ltd.</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</si>
  <si>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</si>
  <si>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</si>
  <si>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</si>
  <si>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</si>
  <si>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</si>
  <si>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</si>
  <si>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</si>
  <si>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</si>
  <si>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</si>
  <si>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</si>
  <si>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</si>
  <si>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</si>
  <si>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</si>
  <si>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</si>
  <si>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</si>
  <si>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</si>
  <si>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</si>
  <si>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</si>
  <si>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</si>
  <si>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</si>
  <si>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</si>
  <si>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</si>
  <si>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</si>
  <si>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</si>
  <si>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</si>
  <si>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</si>
  <si>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</si>
  <si>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</si>
  <si>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</si>
  <si>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</si>
  <si>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</si>
  <si>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</si>
  <si>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</si>
  <si>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</si>
  <si>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</si>
  <si>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</si>
  <si>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</si>
  <si>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</si>
  <si>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</si>
  <si>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</si>
  <si>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</si>
  <si>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</si>
  <si>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</si>
  <si>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</si>
  <si>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</si>
  <si>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</si>
  <si>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</si>
  <si>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</si>
  <si>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</si>
  <si>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</si>
  <si>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</si>
  <si>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</si>
  <si>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</si>
  <si>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</si>
  <si>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</si>
  <si>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</si>
  <si>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</si>
  <si>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</si>
  <si>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</si>
  <si>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</si>
  <si>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</si>
  <si>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</si>
  <si>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</si>
  <si>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</si>
  <si>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</si>
  <si>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</si>
  <si>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</si>
  <si>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</si>
  <si>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</si>
  <si>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</si>
  <si>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</si>
  <si>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</si>
  <si>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</si>
  <si>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GE T&amp;D India Ltd.</t>
  </si>
  <si>
    <t>Schneider Electric Infrastructure Ltd.</t>
  </si>
  <si>
    <t>NCC Ltd.</t>
  </si>
  <si>
    <t>Export Import Bank of India</t>
  </si>
  <si>
    <t>Vedanta Ltd.</t>
  </si>
  <si>
    <t>Swan Energy Ltd.</t>
  </si>
  <si>
    <t>Max Healthcare Institute Ltd.</t>
  </si>
  <si>
    <t>Yes Bank Ltd.</t>
  </si>
  <si>
    <t>HDFC Asset Management Company Ltd.</t>
  </si>
  <si>
    <t>Financial Technology (Fintech)</t>
  </si>
  <si>
    <t>Minerals &amp; Mining</t>
  </si>
  <si>
    <t>Nifty LargeMidcap 250 TRI</t>
  </si>
  <si>
    <t>1 Year CAGR (%)</t>
  </si>
  <si>
    <t>3 Years CAGR (%)</t>
  </si>
  <si>
    <t>5 Years CAGR (%)</t>
  </si>
  <si>
    <t>Since Inception CAGR (%)</t>
  </si>
  <si>
    <t>LIC MF Midcap Fund (ERSTWHILE IDBI MIDCAP FUND)</t>
  </si>
  <si>
    <t>7 Days (%)</t>
  </si>
  <si>
    <t>15 Days (%)</t>
  </si>
  <si>
    <t>30 Days (%)</t>
  </si>
  <si>
    <t>1 Year (%)</t>
  </si>
  <si>
    <t>3 Years (%)</t>
  </si>
  <si>
    <t>5 Years (%)</t>
  </si>
  <si>
    <t>Since Inception (%)</t>
  </si>
  <si>
    <t>4) For computation of since inception returns the allotment NAV for LIC MF Gold Exchange Traded Fund is taken as Rs.2901.5624</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</si>
  <si>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</si>
  <si>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</si>
  <si>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</si>
  <si>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</si>
  <si>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</si>
  <si>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</si>
  <si>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</si>
  <si>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</si>
  <si>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</si>
  <si>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</si>
  <si>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</si>
  <si>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</si>
  <si>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</si>
  <si>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</si>
  <si>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</si>
  <si>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</si>
  <si>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</si>
  <si>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</si>
  <si>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</si>
  <si>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</si>
  <si>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</si>
  <si>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</si>
  <si>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</si>
  <si>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</si>
  <si>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</si>
  <si>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IndusInd Bank Ltd.</t>
  </si>
  <si>
    <t>Shakti Pumps (India) Ltd.</t>
  </si>
  <si>
    <t>Sikka Ports and Terminals Ltd.</t>
  </si>
  <si>
    <t>Tata Capital Ltd.</t>
  </si>
  <si>
    <t>Motilal Oswal Financial Services Ltd.</t>
  </si>
  <si>
    <t>InterGlobe Aviation Ltd.</t>
  </si>
  <si>
    <t>Suzlon Energy Ltd.</t>
  </si>
  <si>
    <t>Cummins India Ltd.</t>
  </si>
  <si>
    <t>Household Products</t>
  </si>
  <si>
    <t>Media</t>
  </si>
  <si>
    <t xml:space="preserve">Total Expense Ratio </t>
  </si>
  <si>
    <t>VARUN BEVERAGES LIMITED</t>
  </si>
  <si>
    <t>Glenmark Pharmaceuticals Ltd.</t>
  </si>
  <si>
    <t>Pitti Engineering Ltd.</t>
  </si>
  <si>
    <t>Ashok Leyland Ltd.</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</si>
  <si>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</si>
  <si>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</si>
  <si>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</si>
  <si>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</si>
  <si>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</si>
  <si>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</si>
  <si>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</si>
  <si>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ZF Commercial Vehicle Ctrl Sys Ind Ltd.</t>
  </si>
  <si>
    <t>TARC Ltd.</t>
  </si>
  <si>
    <t>Mankind Pharma Ltd.</t>
  </si>
  <si>
    <t>Artemis Medicare Services Ltd.</t>
  </si>
  <si>
    <t>Bharat Forge Ltd.</t>
  </si>
  <si>
    <t>Power Grid Corporation of India Ltd.</t>
  </si>
  <si>
    <t>National Housing Bank</t>
  </si>
  <si>
    <t>Aditya Birla Finance Ltd.</t>
  </si>
  <si>
    <t>CG Power and Industrial Solutions Ltd.</t>
  </si>
  <si>
    <t>Bharat Heavy Electricals Ltd.</t>
  </si>
  <si>
    <t>Paper, Forest &amp; Jute Products</t>
  </si>
  <si>
    <t>LIC MF Nifty 8-13 yr G-Sec Exchange Traded Fund~</t>
  </si>
  <si>
    <t>LIC MF Nifty Next 50 Index Fund~ (ERSTWHILE IDBI Nifty Next 50 Index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</si>
  <si>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</si>
  <si>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</si>
  <si>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</si>
  <si>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</si>
  <si>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</si>
  <si>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</si>
  <si>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BSE 100 TRI</t>
  </si>
  <si>
    <t>LIC MF BSE Sensex ETF~ (ERSTWHILE LIC MF S &amp; P BSE Sensex ETF)</t>
  </si>
  <si>
    <t>LIC MF BSE Sensex Index Fund~ (ERSTWHILE LIC MF S &amp; P BSE Sensex Index Fund)</t>
  </si>
  <si>
    <t>LIC MF Value Fund (ERSTWHILE LIC MF LONG TERM VALUE FUND)</t>
  </si>
  <si>
    <t>LIC MF Children’s Fund (ERSTWHILE LIC MF Children's Gift Fund)</t>
  </si>
  <si>
    <t>LIC MF Banking &amp; PSU Fund (ERSTWHILE LIC MF Banking &amp; PSU Bond Fund)</t>
  </si>
  <si>
    <t>LIC MF Focused Fund (ERSTWHILE LIC MF FOCUSED 30 EQUITY FUND)</t>
  </si>
  <si>
    <t>LIC MF Medium to Long Duration Fund (ERSTWHILE LIC MF Medium to Long Duration Bond Fund)</t>
  </si>
  <si>
    <t>Shriram Finance Ltd.</t>
  </si>
  <si>
    <t>Arvind Fashions Ltd.</t>
  </si>
  <si>
    <t>Time Technoplast Ltd.</t>
  </si>
  <si>
    <t>Piramal Capital and Housing Finance Ltd.</t>
  </si>
  <si>
    <t>Asian Paints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</si>
  <si>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</si>
  <si>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</si>
  <si>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</si>
  <si>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</si>
  <si>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</si>
  <si>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realized.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</si>
  <si>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realized.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</si>
  <si>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</si>
  <si>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generate long term capital appreciation by investing in a diversified portfolio of equity &amp; equity related instruments across large cap, mid cap and small cap stocks. There is no assurance that the investment objective of the Scheme will be realized.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</si>
  <si>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</si>
  <si>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The investment objective of the Scheme is to provide long term capital appreciation by investing in concentrated portfolio of large cap focused equity and equity related instruments of up to 30 companies and balance in debt and money market instruments.
There is no assurance that the investment objective of the Scheme will be achieved.</t>
  </si>
  <si>
    <t>To provide investors with the opportunities for long-term capital appreciation by investing predominantly in Equity and Equity related instruments of Midcap companies.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</si>
  <si>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</si>
  <si>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</si>
  <si>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realized.
</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</si>
  <si>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</si>
  <si>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</si>
  <si>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</si>
  <si>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LIC MF Medium to Long Duration Bond Fund is an open-ended debt scheme which will endeavor to generate an attractive return for its investors by investing in a portfolio is between 4 years and 7 years.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</si>
  <si>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</si>
  <si>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</si>
  <si>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</si>
  <si>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investment objective of the Scheme will be to generate returns that correspond closely to the returns generated by LIC MF Gold Exchange Traded Fund (LIC MF Gold ETF).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</si>
  <si>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</si>
  <si>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</si>
  <si>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</si>
  <si>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</si>
  <si>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</si>
  <si>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</si>
  <si>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</si>
  <si>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</si>
  <si>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</si>
  <si>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</si>
  <si>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</si>
  <si>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</si>
  <si>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</si>
  <si>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</si>
  <si>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 xml:space="preserve">The investment objective of the scheme is to provide returns that closely correspond to the total returns of securities as represented by NIFTY MIDCAP 100 INDEX, subject to tracking errors. There is no assurance that the objective of the scheme will be achieved. </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</si>
  <si>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</si>
  <si>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</si>
  <si>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</si>
  <si>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</si>
  <si>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</si>
  <si>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</si>
  <si>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</si>
  <si>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</si>
  <si>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</si>
  <si>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</si>
  <si>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</si>
  <si>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</si>
  <si>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</si>
  <si>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</si>
  <si>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</si>
  <si>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</si>
  <si>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</si>
  <si>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Sumit Bhatnagar (Equity - managing since 03/10/2023) &amp; Mr. Pratik Harish Shroff (Debt - managing since 26/09/23) </t>
  </si>
  <si>
    <t xml:space="preserve">Mr. Sumit Bhatnagar (Equity - managing since 3/10/23)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</si>
  <si>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</si>
  <si>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</si>
  <si>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</si>
  <si>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</si>
  <si>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</si>
  <si>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</si>
  <si>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</si>
  <si>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</si>
  <si>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</si>
  <si>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</si>
  <si>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</si>
  <si>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</si>
  <si>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</si>
  <si>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</si>
  <si>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</si>
  <si>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</si>
  <si>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</si>
  <si>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</si>
  <si>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</si>
  <si>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</si>
  <si>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</si>
  <si>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</si>
  <si>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</si>
  <si>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</si>
  <si>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</si>
  <si>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</si>
  <si>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</si>
  <si>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</si>
  <si>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</si>
  <si>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</si>
  <si>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</si>
  <si>
    <t>Dashboard as on 31/7/2024</t>
  </si>
  <si>
    <t>2) All above data is as on 31/7/2024.</t>
  </si>
  <si>
    <t>10,588.63**</t>
  </si>
  <si>
    <t>LIC MF LIQUID FUND: ** The AUM of the scheme include investments made by other Schemes of LIC Mutual Fund aggregating to Rs. 34.99 Crore.</t>
  </si>
  <si>
    <t>Sudarshan Chemical Industries Ltd.</t>
  </si>
  <si>
    <t>VA Tech Wabag Ltd.</t>
  </si>
  <si>
    <t>3M India Ltd.</t>
  </si>
  <si>
    <t>Maruti Suzuki India Ltd.</t>
  </si>
  <si>
    <t>L&amp;T Finance Ltd.</t>
  </si>
  <si>
    <t>Piramal Enterprises Ltd.</t>
  </si>
  <si>
    <t>Isgec Heavy Engineering Ltd.</t>
  </si>
  <si>
    <t>Kalyani Steels Ltd.</t>
  </si>
  <si>
    <t>Yatharth Hospital&amp;Trauma Care Serv Ltd.</t>
  </si>
  <si>
    <t>P I INDUSTRIES LIMITED</t>
  </si>
  <si>
    <t>Hero MotoCorp Ltd.</t>
  </si>
  <si>
    <t>Torrent Power Ltd.</t>
  </si>
  <si>
    <t>Voltas Ltd.</t>
  </si>
  <si>
    <t>Balkrishna Industries Ltd.</t>
  </si>
  <si>
    <t>Abbott India Ltd.</t>
  </si>
  <si>
    <t>JTL Industries Ltd.</t>
  </si>
  <si>
    <t>PCBL Ltd.</t>
  </si>
  <si>
    <t>Godrej Housing Finance Ltd.</t>
  </si>
  <si>
    <t>Havells India Ltd.</t>
  </si>
  <si>
    <t>Indian Oil Corporation Ltd.</t>
  </si>
  <si>
    <t>GAIL (India) Ltd.</t>
  </si>
  <si>
    <t>Lupin Ltd.</t>
  </si>
  <si>
    <t>Commercial Services &amp; Supplies</t>
  </si>
  <si>
    <r>
      <t>:) Risk -</t>
    </r>
    <r>
      <rPr>
        <b/>
        <sz val="10"/>
        <rFont val="Calibri"/>
        <family val="2"/>
        <scheme val="minor"/>
      </rPr>
      <t xml:space="preserve"> High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</si>
</sst>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000"/>
    <numFmt numFmtId="165" formatCode="#,##0.00#"/>
    <numFmt numFmtId="166" formatCode="#,###,#0#"/>
    <numFmt numFmtId="167" formatCode="###,##0.0000#"/>
    <numFmt numFmtId="168" formatCode="###,##0.00"/>
  </numFmts>
  <fonts count="3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s>
  <fills count="20">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s>
  <cellStyleXfs count="58">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43" fontId="2" fillId="0" borderId="0" applyFont="0" applyFill="0" applyBorder="0" applyAlignment="0" applyProtection="0"/>
  </cellStyleXfs>
  <cellXfs count="465">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6" fontId="4" fillId="0" borderId="0" xfId="0" applyNumberFormat="1" applyFont="1" applyAlignment="1">
      <alignment horizontal="center" vertical="center"/>
    </xf>
    <xf numFmtId="167" fontId="4" fillId="0" borderId="0" xfId="0" applyNumberFormat="1" applyFont="1" applyAlignment="1">
      <alignment horizontal="center" vertical="center"/>
    </xf>
    <xf numFmtId="166"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6" fontId="1" fillId="0" borderId="0" xfId="0" applyNumberFormat="1" applyFont="1" applyAlignment="1">
      <alignment horizontal="center" vertical="center"/>
    </xf>
    <xf numFmtId="167" fontId="1" fillId="0" borderId="0" xfId="0" applyNumberFormat="1" applyFont="1" applyAlignment="1">
      <alignment horizontal="center" vertical="center"/>
    </xf>
    <xf numFmtId="2" fontId="28" fillId="0" borderId="0" xfId="0" applyNumberFormat="1" applyFont="1" applyAlignment="1">
      <alignment horizontal="center" vertical="center"/>
    </xf>
    <xf numFmtId="166" fontId="28" fillId="0" borderId="0" xfId="0" applyNumberFormat="1" applyFont="1" applyAlignment="1">
      <alignment horizontal="center" vertical="center"/>
    </xf>
    <xf numFmtId="167"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5" fontId="5" fillId="0" borderId="0" xfId="0" applyNumberFormat="1" applyFont="1" applyAlignment="1">
      <alignment horizontal="center" vertical="center"/>
    </xf>
    <xf numFmtId="165"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4" fontId="4" fillId="0" borderId="39" xfId="0" applyNumberFormat="1" applyFont="1" applyBorder="1" applyAlignment="1">
      <alignment horizontal="left"/>
    </xf>
    <xf numFmtId="164"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4"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4"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4" fontId="4" fillId="0" borderId="10" xfId="0" applyNumberFormat="1" applyFont="1" applyBorder="1" applyAlignment="1">
      <alignment horizontal="left" vertical="center"/>
    </xf>
    <xf numFmtId="164" fontId="4" fillId="0" borderId="6" xfId="0" applyNumberFormat="1" applyFont="1" applyBorder="1" applyAlignment="1">
      <alignment horizontal="center" vertical="center" wrapText="1"/>
    </xf>
    <xf numFmtId="164"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4"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5" fillId="0" borderId="61" xfId="0" applyNumberFormat="1" applyFont="1" applyBorder="1" applyAlignment="1">
      <alignment horizontal="center" vertical="center"/>
    </xf>
    <xf numFmtId="2" fontId="5" fillId="0" borderId="75"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4" fillId="0" borderId="28" xfId="4" applyNumberFormat="1" applyFont="1" applyFill="1" applyBorder="1" applyAlignment="1">
      <alignment horizontal="center"/>
    </xf>
    <xf numFmtId="168" fontId="35" fillId="0" borderId="83" xfId="0" applyNumberFormat="1" applyFont="1" applyBorder="1" applyAlignment="1">
      <alignment horizontal="center" vertical="center"/>
    </xf>
    <xf numFmtId="167" fontId="35" fillId="0" borderId="83" xfId="0" applyNumberFormat="1" applyFont="1" applyBorder="1" applyAlignment="1">
      <alignment horizontal="center" vertical="center"/>
    </xf>
    <xf numFmtId="166" fontId="35" fillId="0" borderId="83" xfId="0" applyNumberFormat="1" applyFont="1" applyBorder="1" applyAlignment="1">
      <alignment horizontal="center" vertical="center"/>
    </xf>
    <xf numFmtId="0" fontId="30" fillId="18" borderId="28" xfId="0" applyFont="1" applyFill="1" applyBorder="1"/>
    <xf numFmtId="2" fontId="27" fillId="0" borderId="28" xfId="0" applyNumberFormat="1" applyFont="1" applyBorder="1" applyAlignment="1" applyProtection="1">
      <alignment horizontal="center" vertical="top"/>
      <protection locked="0"/>
    </xf>
    <xf numFmtId="2" fontId="27" fillId="0" borderId="28" xfId="0" applyNumberFormat="1" applyFont="1" applyBorder="1" applyAlignment="1" applyProtection="1">
      <alignment horizontal="center" vertical="center"/>
      <protection locked="0"/>
    </xf>
    <xf numFmtId="2" fontId="5" fillId="0" borderId="77" xfId="0" applyNumberFormat="1" applyFont="1" applyBorder="1" applyAlignment="1">
      <alignment horizontal="center" vertical="center"/>
    </xf>
    <xf numFmtId="0" fontId="0" fillId="18" borderId="28" xfId="0" applyFill="1" applyBorder="1"/>
    <xf numFmtId="2" fontId="4" fillId="0" borderId="61" xfId="0" applyNumberFormat="1" applyFont="1" applyBorder="1" applyAlignment="1">
      <alignment horizontal="center" vertical="center"/>
    </xf>
    <xf numFmtId="2" fontId="4" fillId="0" borderId="28" xfId="0" applyNumberFormat="1" applyFont="1" applyBorder="1" applyAlignment="1">
      <alignment horizontal="center" vertical="center"/>
    </xf>
    <xf numFmtId="164" fontId="5" fillId="0" borderId="0" xfId="0" applyNumberFormat="1" applyFont="1" applyAlignment="1">
      <alignment vertical="center"/>
    </xf>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31" fillId="0" borderId="4" xfId="0" applyFont="1" applyBorder="1" applyAlignment="1">
      <alignment horizontal="center" vertical="center" wrapText="1"/>
    </xf>
    <xf numFmtId="0" fontId="5" fillId="0" borderId="0" xfId="0" applyFont="1" applyAlignment="1">
      <alignment vertical="center" wrapText="1"/>
    </xf>
    <xf numFmtId="165" fontId="35" fillId="0" borderId="83" xfId="0" applyNumberFormat="1" applyFont="1" applyBorder="1" applyAlignment="1">
      <alignment horizontal="center" vertical="center"/>
    </xf>
    <xf numFmtId="0" fontId="4" fillId="0" borderId="5" xfId="0" applyFont="1" applyBorder="1" applyAlignment="1">
      <alignment horizontal="center" vertical="top" wrapText="1"/>
    </xf>
    <xf numFmtId="165" fontId="27" fillId="0" borderId="83" xfId="0" applyNumberFormat="1" applyFont="1" applyBorder="1" applyAlignment="1">
      <alignment horizontal="center" vertical="center"/>
    </xf>
    <xf numFmtId="0" fontId="30" fillId="18" borderId="28" xfId="0" applyFont="1" applyFill="1" applyBorder="1" applyAlignment="1">
      <alignment vertical="center"/>
    </xf>
    <xf numFmtId="164" fontId="4" fillId="0" borderId="1" xfId="0" applyNumberFormat="1" applyFont="1" applyBorder="1" applyAlignment="1">
      <alignment horizontal="center" vertical="top" wrapText="1"/>
    </xf>
    <xf numFmtId="164" fontId="4" fillId="0" borderId="28" xfId="0" applyNumberFormat="1" applyFont="1" applyBorder="1" applyAlignment="1">
      <alignment horizontal="center" vertical="center" wrapText="1"/>
    </xf>
    <xf numFmtId="164" fontId="4" fillId="0" borderId="28" xfId="0" applyNumberFormat="1" applyFont="1" applyBorder="1" applyAlignment="1">
      <alignment horizontal="center" vertical="top" wrapText="1"/>
    </xf>
    <xf numFmtId="2" fontId="4" fillId="0" borderId="28" xfId="4" quotePrefix="1" applyNumberFormat="1" applyFont="1" applyFill="1" applyBorder="1" applyAlignment="1">
      <alignment horizontal="center" vertical="center"/>
    </xf>
    <xf numFmtId="4" fontId="30" fillId="0" borderId="28" xfId="0" applyNumberFormat="1" applyFont="1" applyBorder="1" applyAlignment="1">
      <alignment horizontal="center"/>
    </xf>
    <xf numFmtId="0" fontId="30" fillId="0" borderId="30" xfId="0" applyFont="1" applyBorder="1"/>
    <xf numFmtId="0" fontId="30" fillId="0" borderId="29" xfId="0" applyFont="1" applyBorder="1"/>
    <xf numFmtId="0" fontId="30" fillId="0" borderId="31" xfId="0" applyFont="1" applyBorder="1"/>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5" fillId="0" borderId="30" xfId="0" applyNumberFormat="1" applyFont="1" applyBorder="1" applyAlignment="1">
      <alignment horizontal="left" vertical="top" wrapText="1"/>
    </xf>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164" fontId="4" fillId="0" borderId="80" xfId="0" applyNumberFormat="1" applyFont="1" applyBorder="1" applyAlignment="1">
      <alignment horizontal="left" vertical="center" wrapText="1"/>
    </xf>
    <xf numFmtId="164" fontId="4" fillId="0" borderId="81" xfId="0" applyNumberFormat="1" applyFont="1" applyBorder="1" applyAlignment="1">
      <alignment horizontal="left" vertical="center" wrapText="1"/>
    </xf>
    <xf numFmtId="164" fontId="4" fillId="0" borderId="82" xfId="0" applyNumberFormat="1" applyFont="1" applyBorder="1" applyAlignment="1">
      <alignment horizontal="left" vertical="center"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164" fontId="4" fillId="0" borderId="41" xfId="0" applyNumberFormat="1" applyFont="1" applyBorder="1" applyAlignment="1">
      <alignment horizontal="left" vertical="center" wrapText="1"/>
    </xf>
    <xf numFmtId="164" fontId="4" fillId="0" borderId="42" xfId="0" applyNumberFormat="1" applyFont="1" applyBorder="1" applyAlignment="1">
      <alignment horizontal="left" vertical="center" wrapText="1"/>
    </xf>
    <xf numFmtId="164" fontId="4" fillId="0" borderId="43" xfId="0" applyNumberFormat="1" applyFont="1" applyBorder="1" applyAlignment="1">
      <alignment horizontal="left" vertical="center"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30" fillId="0" borderId="30" xfId="0" applyFont="1" applyBorder="1" applyAlignment="1">
      <alignment horizontal="left"/>
    </xf>
    <xf numFmtId="0" fontId="30" fillId="0" borderId="29" xfId="0" applyFont="1" applyBorder="1" applyAlignment="1">
      <alignment horizontal="left"/>
    </xf>
    <xf numFmtId="0" fontId="30" fillId="0" borderId="31" xfId="0" applyFont="1" applyBorder="1" applyAlignment="1">
      <alignment horizontal="left"/>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4" fillId="0" borderId="10" xfId="0" applyFont="1" applyBorder="1" applyAlignment="1">
      <alignment horizontal="center" vertical="top"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4" fillId="0" borderId="36" xfId="0" applyFont="1" applyBorder="1" applyAlignment="1">
      <alignment horizontal="center" vertical="center"/>
    </xf>
    <xf numFmtId="0" fontId="4" fillId="19" borderId="39" xfId="0" applyFont="1" applyFill="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4" fontId="4" fillId="0" borderId="10" xfId="0" applyNumberFormat="1" applyFont="1" applyBorder="1" applyAlignment="1">
      <alignment horizontal="center"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0" fontId="5" fillId="0" borderId="2" xfId="0" applyFont="1" applyBorder="1" applyAlignment="1">
      <alignment horizontal="center"/>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4" fillId="0" borderId="46" xfId="0" applyFont="1" applyBorder="1" applyAlignment="1">
      <alignment horizontal="center"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16" xfId="0" applyFont="1" applyBorder="1" applyAlignment="1">
      <alignment horizontal="center" vertical="center"/>
    </xf>
    <xf numFmtId="0" fontId="5" fillId="0" borderId="62"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5" fillId="0" borderId="28" xfId="0" applyFont="1" applyBorder="1" applyAlignment="1">
      <alignment horizontal="center"/>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top"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7" xfId="0" applyFont="1" applyBorder="1" applyAlignment="1">
      <alignment horizontal="center" wrapText="1"/>
    </xf>
    <xf numFmtId="0" fontId="5" fillId="0" borderId="19" xfId="0" applyFont="1" applyBorder="1" applyAlignment="1">
      <alignment horizontal="center" wrapText="1"/>
    </xf>
    <xf numFmtId="0" fontId="5" fillId="0" borderId="30" xfId="0" applyFont="1" applyBorder="1"/>
    <xf numFmtId="0" fontId="5" fillId="0" borderId="29" xfId="0" applyFont="1" applyBorder="1"/>
    <xf numFmtId="0" fontId="5" fillId="0" borderId="31" xfId="0" applyFont="1" applyBorder="1"/>
    <xf numFmtId="0" fontId="4" fillId="0" borderId="4" xfId="0" applyFont="1" applyBorder="1" applyAlignment="1">
      <alignment horizontal="center" vertical="center"/>
    </xf>
    <xf numFmtId="2" fontId="4" fillId="0" borderId="46" xfId="0" applyNumberFormat="1" applyFont="1" applyBorder="1" applyAlignment="1">
      <alignment horizontal="center" vertical="top" wrapText="1"/>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0" fontId="5" fillId="0" borderId="78" xfId="0" applyFont="1" applyBorder="1" applyAlignment="1">
      <alignment horizontal="center"/>
    </xf>
    <xf numFmtId="0" fontId="5" fillId="0" borderId="51" xfId="0" applyFont="1" applyBorder="1" applyAlignment="1">
      <alignment horizontal="center"/>
    </xf>
    <xf numFmtId="164" fontId="5" fillId="0" borderId="28" xfId="0" applyNumberFormat="1" applyFont="1" applyBorder="1" applyAlignment="1">
      <alignment horizontal="center"/>
    </xf>
    <xf numFmtId="0" fontId="5" fillId="0" borderId="0" xfId="0" applyFont="1" applyAlignment="1">
      <alignment horizontal="left"/>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30" fillId="0" borderId="28" xfId="0" applyFont="1" applyBorder="1"/>
    <xf numFmtId="4" fontId="30" fillId="0" borderId="30" xfId="0" applyNumberFormat="1" applyFont="1" applyBorder="1" applyAlignment="1">
      <alignment horizontal="center" vertical="center"/>
    </xf>
    <xf numFmtId="4" fontId="30" fillId="0" borderId="29" xfId="0" applyNumberFormat="1" applyFont="1" applyBorder="1" applyAlignment="1">
      <alignment horizontal="center" vertical="center"/>
    </xf>
    <xf numFmtId="4" fontId="30" fillId="0" borderId="31" xfId="0" applyNumberFormat="1" applyFont="1" applyBorder="1" applyAlignment="1">
      <alignment horizontal="center" vertical="center"/>
    </xf>
    <xf numFmtId="0" fontId="5" fillId="0" borderId="1" xfId="0" applyFont="1" applyBorder="1" applyAlignment="1">
      <alignment horizontal="center"/>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16" xfId="0" applyFont="1" applyBorder="1" applyAlignment="1">
      <alignment horizontal="center" vertical="center"/>
    </xf>
    <xf numFmtId="164" fontId="4" fillId="0" borderId="39" xfId="0" applyNumberFormat="1" applyFont="1" applyBorder="1" applyAlignment="1">
      <alignment horizontal="left"/>
    </xf>
    <xf numFmtId="164" fontId="4" fillId="0" borderId="0" xfId="0" applyNumberFormat="1" applyFont="1" applyAlignment="1">
      <alignment horizontal="left"/>
    </xf>
    <xf numFmtId="0" fontId="4" fillId="0" borderId="84" xfId="0" applyFont="1" applyBorder="1" applyAlignment="1">
      <alignment horizontal="center" vertical="top" wrapText="1"/>
    </xf>
    <xf numFmtId="0" fontId="4" fillId="0" borderId="79" xfId="0" applyFont="1" applyBorder="1" applyAlignment="1">
      <alignment horizontal="center" vertical="top" wrapText="1"/>
    </xf>
    <xf numFmtId="0" fontId="4" fillId="0" borderId="87" xfId="0" applyFont="1" applyBorder="1" applyAlignment="1">
      <alignment horizontal="center" vertical="top" wrapText="1"/>
    </xf>
    <xf numFmtId="2" fontId="5" fillId="0" borderId="85" xfId="0" applyNumberFormat="1" applyFont="1" applyBorder="1" applyAlignment="1">
      <alignment horizontal="center" vertical="top" wrapText="1"/>
    </xf>
    <xf numFmtId="2" fontId="5" fillId="0" borderId="67" xfId="0" applyNumberFormat="1" applyFont="1" applyBorder="1" applyAlignment="1">
      <alignment horizontal="center" vertical="top" wrapText="1"/>
    </xf>
    <xf numFmtId="2" fontId="5" fillId="0" borderId="68" xfId="0" applyNumberFormat="1" applyFont="1" applyBorder="1" applyAlignment="1">
      <alignment horizontal="center"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2" fontId="5" fillId="0" borderId="28" xfId="0" applyNumberFormat="1" applyFont="1" applyBorder="1" applyAlignment="1">
      <alignment horizontal="center" vertical="top" wrapText="1"/>
    </xf>
    <xf numFmtId="2" fontId="5" fillId="0" borderId="85" xfId="0" applyNumberFormat="1" applyFont="1" applyBorder="1" applyAlignment="1">
      <alignment horizontal="left" vertical="top" wrapText="1"/>
    </xf>
    <xf numFmtId="4" fontId="30" fillId="0" borderId="28" xfId="0" applyNumberFormat="1" applyFont="1" applyBorder="1" applyAlignment="1">
      <alignment horizontal="center" vertical="center"/>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28" xfId="0" applyFont="1" applyBorder="1" applyAlignment="1">
      <alignment horizontal="left" vertical="center" wrapText="1"/>
    </xf>
    <xf numFmtId="0" fontId="4" fillId="0" borderId="28" xfId="0" applyFont="1" applyBorder="1" applyAlignment="1">
      <alignment horizontal="center"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4" fillId="0" borderId="28" xfId="0" applyFont="1" applyBorder="1" applyAlignment="1">
      <alignment horizontal="center" vertical="center" wrapText="1"/>
    </xf>
    <xf numFmtId="10" fontId="4" fillId="0" borderId="28" xfId="3" applyNumberFormat="1" applyFont="1" applyFill="1" applyBorder="1" applyAlignment="1">
      <alignment horizontal="center" vertical="top" wrapText="1"/>
    </xf>
    <xf numFmtId="14" fontId="5" fillId="0" borderId="28" xfId="0" applyNumberFormat="1" applyFont="1" applyBorder="1" applyAlignment="1">
      <alignment horizontal="center" vertical="center" wrapText="1"/>
    </xf>
    <xf numFmtId="14" fontId="5" fillId="0" borderId="28" xfId="0" applyNumberFormat="1" applyFont="1" applyBorder="1" applyAlignment="1">
      <alignment horizontal="center" vertical="center"/>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0" fontId="5" fillId="0" borderId="1" xfId="0" applyFont="1" applyBorder="1" applyAlignment="1">
      <alignment horizontal="center" vertical="top" wrapText="1"/>
    </xf>
    <xf numFmtId="0" fontId="5" fillId="0" borderId="73" xfId="0" applyFont="1" applyBorder="1" applyAlignment="1">
      <alignment horizontal="center" vertical="center"/>
    </xf>
    <xf numFmtId="0" fontId="5" fillId="0" borderId="28" xfId="0" applyFont="1" applyBorder="1" applyAlignment="1">
      <alignment horizontal="center" vertical="top" wrapText="1"/>
    </xf>
    <xf numFmtId="2" fontId="5" fillId="0" borderId="28" xfId="0" applyNumberFormat="1" applyFont="1" applyBorder="1" applyAlignment="1">
      <alignment horizontal="center" vertical="center"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0" fontId="5" fillId="0" borderId="73" xfId="0" applyFont="1" applyBorder="1" applyAlignment="1">
      <alignment horizontal="center"/>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horizontal="center" vertical="center"/>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6" xfId="0" applyFont="1" applyBorder="1" applyAlignment="1">
      <alignment horizontal="center"/>
    </xf>
    <xf numFmtId="43" fontId="4" fillId="0" borderId="12" xfId="57" applyFont="1" applyFill="1" applyBorder="1" applyAlignment="1">
      <alignment horizontal="center" vertical="top" wrapText="1"/>
    </xf>
    <xf numFmtId="43" fontId="4" fillId="0" borderId="13" xfId="57" applyFont="1" applyFill="1" applyBorder="1" applyAlignment="1">
      <alignment horizontal="center" vertical="top" wrapText="1"/>
    </xf>
    <xf numFmtId="43" fontId="4" fillId="0" borderId="14" xfId="57" applyFont="1" applyFill="1" applyBorder="1" applyAlignment="1">
      <alignment horizontal="center" vertical="top" wrapText="1"/>
    </xf>
    <xf numFmtId="0" fontId="4" fillId="0" borderId="67" xfId="0" applyFont="1" applyBorder="1" applyAlignment="1">
      <alignment horizontal="center" vertical="top" wrapText="1"/>
    </xf>
    <xf numFmtId="0" fontId="5" fillId="0" borderId="10" xfId="0" quotePrefix="1" applyFont="1" applyBorder="1" applyAlignment="1">
      <alignment horizontal="center" vertical="top" wrapText="1"/>
    </xf>
    <xf numFmtId="0" fontId="26" fillId="0" borderId="30" xfId="0" applyFont="1" applyBorder="1"/>
    <xf numFmtId="0" fontId="26" fillId="0" borderId="29" xfId="0" applyFont="1" applyBorder="1"/>
    <xf numFmtId="0" fontId="26" fillId="0" borderId="31" xfId="0" applyFont="1" applyBorder="1"/>
    <xf numFmtId="2" fontId="5" fillId="0" borderId="30" xfId="0" quotePrefix="1" applyNumberFormat="1" applyFont="1" applyBorder="1" applyAlignment="1">
      <alignment horizontal="center" vertical="top" wrapText="1"/>
    </xf>
    <xf numFmtId="4" fontId="26" fillId="0" borderId="28" xfId="0" applyNumberFormat="1" applyFont="1" applyBorder="1" applyAlignment="1">
      <alignment horizontal="center"/>
    </xf>
    <xf numFmtId="4" fontId="26" fillId="0" borderId="30"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29" xfId="0" applyNumberFormat="1" applyFont="1" applyBorder="1" applyAlignment="1">
      <alignment horizontal="center"/>
    </xf>
    <xf numFmtId="0" fontId="26" fillId="0" borderId="28" xfId="0" applyFont="1" applyBorder="1" applyAlignment="1">
      <alignment horizontal="left"/>
    </xf>
  </cellXfs>
  <cellStyles count="58">
    <cellStyle name="_x000a_bidires=100_x000d_" xfId="6" xr:uid="{00000000-0005-0000-0000-000000000000}"/>
    <cellStyle name="20% - Accent1 2" xfId="7" xr:uid="{00000000-0005-0000-0000-000001000000}"/>
    <cellStyle name="20% - Accent2 2" xfId="8" xr:uid="{00000000-0005-0000-0000-000002000000}"/>
    <cellStyle name="20% - Accent3 2" xfId="9" xr:uid="{00000000-0005-0000-0000-000003000000}"/>
    <cellStyle name="20% - Accent4 2" xfId="10" xr:uid="{00000000-0005-0000-0000-000004000000}"/>
    <cellStyle name="20% - Accent5 2" xfId="11" xr:uid="{00000000-0005-0000-0000-000005000000}"/>
    <cellStyle name="20% - Accent6 2" xfId="12" xr:uid="{00000000-0005-0000-0000-000006000000}"/>
    <cellStyle name="40% - Accent1 2" xfId="13" xr:uid="{00000000-0005-0000-0000-000007000000}"/>
    <cellStyle name="40% - Accent2 2" xfId="14" xr:uid="{00000000-0005-0000-0000-000008000000}"/>
    <cellStyle name="40% - Accent3 2" xfId="15" xr:uid="{00000000-0005-0000-0000-000009000000}"/>
    <cellStyle name="40% - Accent4 2" xfId="16" xr:uid="{00000000-0005-0000-0000-00000A000000}"/>
    <cellStyle name="40% - Accent5 2" xfId="17" xr:uid="{00000000-0005-0000-0000-00000B000000}"/>
    <cellStyle name="40% - Accent6 2" xfId="18" xr:uid="{00000000-0005-0000-0000-00000C000000}"/>
    <cellStyle name="60% - Accent1 2" xfId="19" xr:uid="{00000000-0005-0000-0000-00000D000000}"/>
    <cellStyle name="60% - Accent2 2" xfId="20" xr:uid="{00000000-0005-0000-0000-00000E000000}"/>
    <cellStyle name="60% - Accent3 2" xfId="21" xr:uid="{00000000-0005-0000-0000-00000F000000}"/>
    <cellStyle name="60% - Accent4 2" xfId="22" xr:uid="{00000000-0005-0000-0000-000010000000}"/>
    <cellStyle name="60% - Accent5 2" xfId="23" xr:uid="{00000000-0005-0000-0000-000011000000}"/>
    <cellStyle name="60% - Accent6 2" xfId="24" xr:uid="{00000000-0005-0000-0000-000012000000}"/>
    <cellStyle name="Accent1 2" xfId="25" xr:uid="{00000000-0005-0000-0000-000013000000}"/>
    <cellStyle name="Accent2 2" xfId="26" xr:uid="{00000000-0005-0000-0000-000014000000}"/>
    <cellStyle name="Accent3 2" xfId="27" xr:uid="{00000000-0005-0000-0000-000015000000}"/>
    <cellStyle name="Accent4 2" xfId="28" xr:uid="{00000000-0005-0000-0000-000016000000}"/>
    <cellStyle name="Accent5 2" xfId="29" xr:uid="{00000000-0005-0000-0000-000017000000}"/>
    <cellStyle name="Accent6 2" xfId="30" xr:uid="{00000000-0005-0000-0000-000018000000}"/>
    <cellStyle name="Bad 2" xfId="31" xr:uid="{00000000-0005-0000-0000-000019000000}"/>
    <cellStyle name="Calculation 2" xfId="32" xr:uid="{00000000-0005-0000-0000-00001A000000}"/>
    <cellStyle name="Calculation 2 2" xfId="50" xr:uid="{00000000-0005-0000-0000-00001B000000}"/>
    <cellStyle name="Check Cell 2" xfId="33" xr:uid="{00000000-0005-0000-0000-00001C000000}"/>
    <cellStyle name="Comma" xfId="57" builtinId="3"/>
    <cellStyle name="Comma 2" xfId="4" xr:uid="{00000000-0005-0000-0000-00001E000000}"/>
    <cellStyle name="Explanatory Text 2" xfId="34" xr:uid="{00000000-0005-0000-0000-00001F000000}"/>
    <cellStyle name="Good 2" xfId="35" xr:uid="{00000000-0005-0000-0000-000020000000}"/>
    <cellStyle name="Heading 1 2" xfId="36" xr:uid="{00000000-0005-0000-0000-000021000000}"/>
    <cellStyle name="Heading 2 2" xfId="37" xr:uid="{00000000-0005-0000-0000-000022000000}"/>
    <cellStyle name="Heading 3 2" xfId="38" xr:uid="{00000000-0005-0000-0000-000023000000}"/>
    <cellStyle name="Heading 4 2" xfId="39" xr:uid="{00000000-0005-0000-0000-000024000000}"/>
    <cellStyle name="Input 2" xfId="40" xr:uid="{00000000-0005-0000-0000-000025000000}"/>
    <cellStyle name="Input 2 2" xfId="51" xr:uid="{00000000-0005-0000-0000-000026000000}"/>
    <cellStyle name="Linked Cell 2" xfId="41" xr:uid="{00000000-0005-0000-0000-000027000000}"/>
    <cellStyle name="Neutral 2" xfId="42" xr:uid="{00000000-0005-0000-0000-000028000000}"/>
    <cellStyle name="Normal" xfId="0" builtinId="0"/>
    <cellStyle name="Normal 2" xfId="1" xr:uid="{00000000-0005-0000-0000-00002A000000}"/>
    <cellStyle name="Normal 3" xfId="2" xr:uid="{00000000-0005-0000-0000-00002B000000}"/>
    <cellStyle name="Normal 4" xfId="56" xr:uid="{00000000-0005-0000-0000-00002C000000}"/>
    <cellStyle name="Note 2" xfId="43" xr:uid="{00000000-0005-0000-0000-00002D000000}"/>
    <cellStyle name="Note 2 2" xfId="52" xr:uid="{00000000-0005-0000-0000-00002E000000}"/>
    <cellStyle name="Output 2" xfId="44" xr:uid="{00000000-0005-0000-0000-00002F000000}"/>
    <cellStyle name="Output 2 2" xfId="53" xr:uid="{00000000-0005-0000-0000-000030000000}"/>
    <cellStyle name="Percent" xfId="3" builtinId="5"/>
    <cellStyle name="Percent 2" xfId="5" xr:uid="{00000000-0005-0000-0000-000032000000}"/>
    <cellStyle name="Style 1" xfId="45" xr:uid="{00000000-0005-0000-0000-000033000000}"/>
    <cellStyle name="Style 1 2" xfId="54" xr:uid="{00000000-0005-0000-0000-000034000000}"/>
    <cellStyle name="Title 2" xfId="46" xr:uid="{00000000-0005-0000-0000-000035000000}"/>
    <cellStyle name="Total 2" xfId="47" xr:uid="{00000000-0005-0000-0000-000036000000}"/>
    <cellStyle name="Total 2 2" xfId="55" xr:uid="{00000000-0005-0000-0000-000037000000}"/>
    <cellStyle name="Warning Text 2" xfId="48" xr:uid="{00000000-0005-0000-0000-000038000000}"/>
    <cellStyle name="Обычный_RTS_select_issues" xfId="49" xr:uid="{00000000-0005-0000-0000-00003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628650</xdr:colOff>
      <xdr:row>123</xdr:row>
      <xdr:rowOff>104775</xdr:rowOff>
    </xdr:from>
    <xdr:to>
      <xdr:col>24</xdr:col>
      <xdr:colOff>133350</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8535650" y="23736300"/>
          <a:ext cx="3667125" cy="2077584"/>
        </a:xfrm>
        <a:prstGeom prst="rect">
          <a:avLst/>
        </a:prstGeom>
      </xdr:spPr>
    </xdr:pic>
    <xdr:clientData/>
  </xdr:twoCellAnchor>
  <xdr:twoCellAnchor editAs="oneCell">
    <xdr:from>
      <xdr:col>25</xdr:col>
      <xdr:colOff>781050</xdr:colOff>
      <xdr:row>123</xdr:row>
      <xdr:rowOff>114300</xdr:rowOff>
    </xdr:from>
    <xdr:to>
      <xdr:col>30</xdr:col>
      <xdr:colOff>180975</xdr:colOff>
      <xdr:row>136</xdr:row>
      <xdr:rowOff>86859</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545800" y="23745825"/>
          <a:ext cx="3667125" cy="2077584"/>
        </a:xfrm>
        <a:prstGeom prst="rect">
          <a:avLst/>
        </a:prstGeom>
      </xdr:spPr>
    </xdr:pic>
    <xdr:clientData/>
  </xdr:twoCellAnchor>
  <xdr:twoCellAnchor editAs="oneCell">
    <xdr:from>
      <xdr:col>31</xdr:col>
      <xdr:colOff>495300</xdr:colOff>
      <xdr:row>123</xdr:row>
      <xdr:rowOff>109537</xdr:rowOff>
    </xdr:from>
    <xdr:to>
      <xdr:col>36</xdr:col>
      <xdr:colOff>4763</xdr:colOff>
      <xdr:row>136</xdr:row>
      <xdr:rowOff>82096</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222575" y="23741062"/>
          <a:ext cx="3671888" cy="2077584"/>
        </a:xfrm>
        <a:prstGeom prst="rect">
          <a:avLst/>
        </a:prstGeom>
      </xdr:spPr>
    </xdr:pic>
    <xdr:clientData/>
  </xdr:twoCellAnchor>
  <xdr:twoCellAnchor editAs="oneCell">
    <xdr:from>
      <xdr:col>37</xdr:col>
      <xdr:colOff>401569</xdr:colOff>
      <xdr:row>123</xdr:row>
      <xdr:rowOff>95250</xdr:rowOff>
    </xdr:from>
    <xdr:to>
      <xdr:col>42</xdr:col>
      <xdr:colOff>315844</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34487265" y="23728293"/>
          <a:ext cx="3856796" cy="2126038"/>
        </a:xfrm>
        <a:prstGeom prst="rect">
          <a:avLst/>
        </a:prstGeom>
      </xdr:spPr>
    </xdr:pic>
    <xdr:clientData/>
  </xdr:twoCellAnchor>
  <xdr:twoCellAnchor editAs="oneCell">
    <xdr:from>
      <xdr:col>43</xdr:col>
      <xdr:colOff>476250</xdr:colOff>
      <xdr:row>123</xdr:row>
      <xdr:rowOff>85725</xdr:rowOff>
    </xdr:from>
    <xdr:to>
      <xdr:col>48</xdr:col>
      <xdr:colOff>390525</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61</xdr:col>
      <xdr:colOff>466725</xdr:colOff>
      <xdr:row>123</xdr:row>
      <xdr:rowOff>95250</xdr:rowOff>
    </xdr:from>
    <xdr:to>
      <xdr:col>66</xdr:col>
      <xdr:colOff>381000</xdr:colOff>
      <xdr:row>136</xdr:row>
      <xdr:rowOff>67809</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51492150" y="23726775"/>
          <a:ext cx="3667125" cy="2077584"/>
        </a:xfrm>
        <a:prstGeom prst="rect">
          <a:avLst/>
        </a:prstGeom>
      </xdr:spPr>
    </xdr:pic>
    <xdr:clientData/>
  </xdr:twoCellAnchor>
  <xdr:twoCellAnchor editAs="oneCell">
    <xdr:from>
      <xdr:col>55</xdr:col>
      <xdr:colOff>495300</xdr:colOff>
      <xdr:row>123</xdr:row>
      <xdr:rowOff>123825</xdr:rowOff>
    </xdr:from>
    <xdr:to>
      <xdr:col>60</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49</xdr:col>
      <xdr:colOff>352425</xdr:colOff>
      <xdr:row>123</xdr:row>
      <xdr:rowOff>104775</xdr:rowOff>
    </xdr:from>
    <xdr:to>
      <xdr:col>54</xdr:col>
      <xdr:colOff>266700</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67</xdr:col>
      <xdr:colOff>514350</xdr:colOff>
      <xdr:row>123</xdr:row>
      <xdr:rowOff>57150</xdr:rowOff>
    </xdr:from>
    <xdr:to>
      <xdr:col>72</xdr:col>
      <xdr:colOff>428626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55826025" y="23688675"/>
          <a:ext cx="3667126" cy="2077584"/>
        </a:xfrm>
        <a:prstGeom prst="rect">
          <a:avLst/>
        </a:prstGeom>
      </xdr:spPr>
    </xdr:pic>
    <xdr:clientData/>
  </xdr:twoCellAnchor>
  <xdr:twoCellAnchor editAs="oneCell">
    <xdr:from>
      <xdr:col>73</xdr:col>
      <xdr:colOff>361950</xdr:colOff>
      <xdr:row>123</xdr:row>
      <xdr:rowOff>104775</xdr:rowOff>
    </xdr:from>
    <xdr:to>
      <xdr:col>78</xdr:col>
      <xdr:colOff>276224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60283725" y="23736300"/>
          <a:ext cx="3667124"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771525</xdr:colOff>
      <xdr:row>108</xdr:row>
      <xdr:rowOff>38100</xdr:rowOff>
    </xdr:from>
    <xdr:to>
      <xdr:col>12</xdr:col>
      <xdr:colOff>33936</xdr:colOff>
      <xdr:row>120</xdr:row>
      <xdr:rowOff>133350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572500" y="21212175"/>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31</xdr:col>
      <xdr:colOff>595313</xdr:colOff>
      <xdr:row>108</xdr:row>
      <xdr:rowOff>40482</xdr:rowOff>
    </xdr:from>
    <xdr:to>
      <xdr:col>35</xdr:col>
      <xdr:colOff>550667</xdr:colOff>
      <xdr:row>120</xdr:row>
      <xdr:rowOff>130970</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322588" y="21214557"/>
          <a:ext cx="3422454" cy="2033588"/>
        </a:xfrm>
        <a:prstGeom prst="rect">
          <a:avLst/>
        </a:prstGeom>
      </xdr:spPr>
    </xdr:pic>
    <xdr:clientData/>
  </xdr:twoCellAnchor>
  <xdr:twoCellAnchor editAs="oneCell">
    <xdr:from>
      <xdr:col>37</xdr:col>
      <xdr:colOff>476250</xdr:colOff>
      <xdr:row>108</xdr:row>
      <xdr:rowOff>57150</xdr:rowOff>
    </xdr:from>
    <xdr:to>
      <xdr:col>42</xdr:col>
      <xdr:colOff>148236</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43</xdr:col>
      <xdr:colOff>657225</xdr:colOff>
      <xdr:row>108</xdr:row>
      <xdr:rowOff>19050</xdr:rowOff>
    </xdr:from>
    <xdr:to>
      <xdr:col>48</xdr:col>
      <xdr:colOff>329211</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49</xdr:col>
      <xdr:colOff>514350</xdr:colOff>
      <xdr:row>108</xdr:row>
      <xdr:rowOff>47625</xdr:rowOff>
    </xdr:from>
    <xdr:to>
      <xdr:col>54</xdr:col>
      <xdr:colOff>186336</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55</xdr:col>
      <xdr:colOff>581025</xdr:colOff>
      <xdr:row>108</xdr:row>
      <xdr:rowOff>38100</xdr:rowOff>
    </xdr:from>
    <xdr:to>
      <xdr:col>60</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61</xdr:col>
      <xdr:colOff>581025</xdr:colOff>
      <xdr:row>108</xdr:row>
      <xdr:rowOff>28575</xdr:rowOff>
    </xdr:from>
    <xdr:to>
      <xdr:col>66</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67</xdr:col>
      <xdr:colOff>647700</xdr:colOff>
      <xdr:row>108</xdr:row>
      <xdr:rowOff>38100</xdr:rowOff>
    </xdr:from>
    <xdr:to>
      <xdr:col>72</xdr:col>
      <xdr:colOff>319687</xdr:colOff>
      <xdr:row>120</xdr:row>
      <xdr:rowOff>133350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55959375" y="21212175"/>
          <a:ext cx="3424837" cy="2038350"/>
        </a:xfrm>
        <a:prstGeom prst="rect">
          <a:avLst/>
        </a:prstGeom>
      </xdr:spPr>
    </xdr:pic>
    <xdr:clientData/>
  </xdr:twoCellAnchor>
  <xdr:twoCellAnchor editAs="oneCell">
    <xdr:from>
      <xdr:col>73</xdr:col>
      <xdr:colOff>514350</xdr:colOff>
      <xdr:row>108</xdr:row>
      <xdr:rowOff>47625</xdr:rowOff>
    </xdr:from>
    <xdr:to>
      <xdr:col>78</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oneCellAnchor>
    <xdr:from>
      <xdr:col>79</xdr:col>
      <xdr:colOff>782171</xdr:colOff>
      <xdr:row>123</xdr:row>
      <xdr:rowOff>48745</xdr:rowOff>
    </xdr:from>
    <xdr:ext cx="3667125" cy="2077584"/>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b="20296"/>
        <a:stretch/>
      </xdr:blipFill>
      <xdr:spPr>
        <a:xfrm>
          <a:off x="65585789" y="23211304"/>
          <a:ext cx="3667125" cy="2077584"/>
        </a:xfrm>
        <a:prstGeom prst="rect">
          <a:avLst/>
        </a:prstGeom>
      </xdr:spPr>
    </xdr:pic>
    <xdr:clientData/>
  </xdr:oneCellAnchor>
  <xdr:oneCellAnchor>
    <xdr:from>
      <xdr:col>79</xdr:col>
      <xdr:colOff>912613</xdr:colOff>
      <xdr:row>108</xdr:row>
      <xdr:rowOff>65260</xdr:rowOff>
    </xdr:from>
    <xdr:ext cx="3443886" cy="1929387"/>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5716231" y="20840966"/>
          <a:ext cx="3443886" cy="192938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xdr:col>
      <xdr:colOff>620826</xdr:colOff>
      <xdr:row>60</xdr:row>
      <xdr:rowOff>46945</xdr:rowOff>
    </xdr:from>
    <xdr:to>
      <xdr:col>6</xdr:col>
      <xdr:colOff>307618</xdr:colOff>
      <xdr:row>74</xdr:row>
      <xdr:rowOff>135112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106976" y="12743770"/>
          <a:ext cx="3868267" cy="2317017"/>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14</xdr:col>
      <xdr:colOff>13604</xdr:colOff>
      <xdr:row>60</xdr:row>
      <xdr:rowOff>40478</xdr:rowOff>
    </xdr:from>
    <xdr:to>
      <xdr:col>18</xdr:col>
      <xdr:colOff>250484</xdr:colOff>
      <xdr:row>74</xdr:row>
      <xdr:rowOff>123603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29679" y="12737303"/>
          <a:ext cx="3865905" cy="2311975"/>
        </a:xfrm>
        <a:prstGeom prst="rect">
          <a:avLst/>
        </a:prstGeom>
      </xdr:spPr>
    </xdr:pic>
    <xdr:clientData/>
  </xdr:twoCellAnchor>
  <xdr:twoCellAnchor editAs="oneCell">
    <xdr:from>
      <xdr:col>19</xdr:col>
      <xdr:colOff>807004</xdr:colOff>
      <xdr:row>60</xdr:row>
      <xdr:rowOff>68036</xdr:rowOff>
    </xdr:from>
    <xdr:to>
      <xdr:col>24</xdr:col>
      <xdr:colOff>63500</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20517404" y="12806136"/>
          <a:ext cx="3714196" cy="2350075"/>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497693</xdr:colOff>
      <xdr:row>60</xdr:row>
      <xdr:rowOff>53277</xdr:rowOff>
    </xdr:from>
    <xdr:to>
      <xdr:col>30</xdr:col>
      <xdr:colOff>200026</xdr:colOff>
      <xdr:row>74</xdr:row>
      <xdr:rowOff>119391</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a:stretch>
          <a:fillRect/>
        </a:stretch>
      </xdr:blipFill>
      <xdr:spPr>
        <a:xfrm>
          <a:off x="24915311" y="12637483"/>
          <a:ext cx="3792480" cy="2228849"/>
        </a:xfrm>
        <a:prstGeom prst="rect">
          <a:avLst/>
        </a:prstGeom>
      </xdr:spPr>
    </xdr:pic>
    <xdr:clientData/>
  </xdr:twoCellAnchor>
  <xdr:twoCellAnchor editAs="oneCell">
    <xdr:from>
      <xdr:col>32</xdr:col>
      <xdr:colOff>5936</xdr:colOff>
      <xdr:row>60</xdr:row>
      <xdr:rowOff>42071</xdr:rowOff>
    </xdr:from>
    <xdr:to>
      <xdr:col>36</xdr:col>
      <xdr:colOff>104775</xdr:colOff>
      <xdr:row>74</xdr:row>
      <xdr:rowOff>108185</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2"/>
        <a:stretch>
          <a:fillRect/>
        </a:stretch>
      </xdr:blipFill>
      <xdr:spPr>
        <a:xfrm>
          <a:off x="29992877" y="12626277"/>
          <a:ext cx="3572663" cy="2228849"/>
        </a:xfrm>
        <a:prstGeom prst="rect">
          <a:avLst/>
        </a:prstGeom>
      </xdr:spPr>
    </xdr:pic>
    <xdr:clientData/>
  </xdr:twoCellAnchor>
  <xdr:twoCellAnchor editAs="oneCell">
    <xdr:from>
      <xdr:col>1</xdr:col>
      <xdr:colOff>592981</xdr:colOff>
      <xdr:row>77</xdr:row>
      <xdr:rowOff>86591</xdr:rowOff>
    </xdr:from>
    <xdr:to>
      <xdr:col>6</xdr:col>
      <xdr:colOff>326433</xdr:colOff>
      <xdr:row>90</xdr:row>
      <xdr:rowOff>112857</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rotWithShape="1">
        <a:blip xmlns:r="http://schemas.openxmlformats.org/officeDocument/2006/relationships" r:embed="rId2"/>
        <a:srcRect b="18510"/>
        <a:stretch/>
      </xdr:blipFill>
      <xdr:spPr>
        <a:xfrm>
          <a:off x="4078010" y="15337797"/>
          <a:ext cx="3913247" cy="2065736"/>
        </a:xfrm>
        <a:prstGeom prst="rect">
          <a:avLst/>
        </a:prstGeom>
      </xdr:spPr>
    </xdr:pic>
    <xdr:clientData/>
  </xdr:twoCellAnchor>
  <xdr:twoCellAnchor editAs="oneCell">
    <xdr:from>
      <xdr:col>13</xdr:col>
      <xdr:colOff>941293</xdr:colOff>
      <xdr:row>77</xdr:row>
      <xdr:rowOff>89646</xdr:rowOff>
    </xdr:from>
    <xdr:to>
      <xdr:col>18</xdr:col>
      <xdr:colOff>257734</xdr:colOff>
      <xdr:row>90</xdr:row>
      <xdr:rowOff>89647</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rotWithShape="1">
        <a:blip xmlns:r="http://schemas.openxmlformats.org/officeDocument/2006/relationships" r:embed="rId1"/>
        <a:srcRect b="17640"/>
        <a:stretch/>
      </xdr:blipFill>
      <xdr:spPr>
        <a:xfrm>
          <a:off x="14948646" y="15340852"/>
          <a:ext cx="3888441" cy="2039471"/>
        </a:xfrm>
        <a:prstGeom prst="rect">
          <a:avLst/>
        </a:prstGeom>
      </xdr:spPr>
    </xdr:pic>
    <xdr:clientData/>
  </xdr:twoCellAnchor>
  <xdr:twoCellAnchor editAs="oneCell">
    <xdr:from>
      <xdr:col>19</xdr:col>
      <xdr:colOff>683558</xdr:colOff>
      <xdr:row>77</xdr:row>
      <xdr:rowOff>67235</xdr:rowOff>
    </xdr:from>
    <xdr:to>
      <xdr:col>24</xdr:col>
      <xdr:colOff>78441</xdr:colOff>
      <xdr:row>90</xdr:row>
      <xdr:rowOff>98727</xdr:rowOff>
    </xdr:to>
    <xdr:pic>
      <xdr:nvPicPr>
        <xdr:cNvPr id="28" name="Picture 27">
          <a:extLst>
            <a:ext uri="{FF2B5EF4-FFF2-40B4-BE49-F238E27FC236}">
              <a16:creationId xmlns:a16="http://schemas.microsoft.com/office/drawing/2014/main" id="{00000000-0008-0000-0100-00001C000000}"/>
            </a:ext>
          </a:extLst>
        </xdr:cNvPr>
        <xdr:cNvPicPr>
          <a:picLocks noChangeAspect="1"/>
        </xdr:cNvPicPr>
      </xdr:nvPicPr>
      <xdr:blipFill rotWithShape="1">
        <a:blip xmlns:r="http://schemas.openxmlformats.org/officeDocument/2006/relationships" r:embed="rId2"/>
        <a:srcRect b="18510"/>
        <a:stretch/>
      </xdr:blipFill>
      <xdr:spPr>
        <a:xfrm>
          <a:off x="20125764" y="15318441"/>
          <a:ext cx="3630706" cy="2070962"/>
        </a:xfrm>
        <a:prstGeom prst="rect">
          <a:avLst/>
        </a:prstGeom>
      </xdr:spPr>
    </xdr:pic>
    <xdr:clientData/>
  </xdr:twoCellAnchor>
  <xdr:twoCellAnchor editAs="oneCell">
    <xdr:from>
      <xdr:col>25</xdr:col>
      <xdr:colOff>549088</xdr:colOff>
      <xdr:row>77</xdr:row>
      <xdr:rowOff>67235</xdr:rowOff>
    </xdr:from>
    <xdr:to>
      <xdr:col>30</xdr:col>
      <xdr:colOff>112059</xdr:colOff>
      <xdr:row>90</xdr:row>
      <xdr:rowOff>126189</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rotWithShape="1">
        <a:blip xmlns:r="http://schemas.openxmlformats.org/officeDocument/2006/relationships" r:embed="rId2"/>
        <a:srcRect b="18510"/>
        <a:stretch/>
      </xdr:blipFill>
      <xdr:spPr>
        <a:xfrm>
          <a:off x="24966706" y="15318441"/>
          <a:ext cx="3653118" cy="2098424"/>
        </a:xfrm>
        <a:prstGeom prst="rect">
          <a:avLst/>
        </a:prstGeom>
      </xdr:spPr>
    </xdr:pic>
    <xdr:clientData/>
  </xdr:twoCellAnchor>
  <xdr:twoCellAnchor editAs="oneCell">
    <xdr:from>
      <xdr:col>31</xdr:col>
      <xdr:colOff>746312</xdr:colOff>
      <xdr:row>77</xdr:row>
      <xdr:rowOff>51547</xdr:rowOff>
    </xdr:from>
    <xdr:to>
      <xdr:col>36</xdr:col>
      <xdr:colOff>152400</xdr:colOff>
      <xdr:row>90</xdr:row>
      <xdr:rowOff>110501</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rotWithShape="1">
        <a:blip xmlns:r="http://schemas.openxmlformats.org/officeDocument/2006/relationships" r:embed="rId2"/>
        <a:srcRect b="18510"/>
        <a:stretch/>
      </xdr:blipFill>
      <xdr:spPr>
        <a:xfrm>
          <a:off x="29960047" y="15302753"/>
          <a:ext cx="3653118" cy="20984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1"/>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2"/>
        <a:srcRect b="17866"/>
        <a:stretch/>
      </xdr:blipFill>
      <xdr:spPr>
        <a:xfrm>
          <a:off x="13242822" y="14973709"/>
          <a:ext cx="3750409" cy="2181532"/>
        </a:xfrm>
        <a:prstGeom prst="rect">
          <a:avLst/>
        </a:prstGeom>
      </xdr:spPr>
    </xdr:pic>
    <xdr:clientData/>
  </xdr:twoCellAnchor>
  <xdr:twoCellAnchor editAs="oneCell">
    <xdr:from>
      <xdr:col>13</xdr:col>
      <xdr:colOff>638174</xdr:colOff>
      <xdr:row>66</xdr:row>
      <xdr:rowOff>66675</xdr:rowOff>
    </xdr:from>
    <xdr:to>
      <xdr:col>18</xdr:col>
      <xdr:colOff>114299</xdr:colOff>
      <xdr:row>79</xdr:row>
      <xdr:rowOff>104846</xdr:rowOff>
    </xdr:to>
    <xdr:pic>
      <xdr:nvPicPr>
        <xdr:cNvPr id="25" name="Picture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13573124" y="13068300"/>
          <a:ext cx="3571875" cy="2143196"/>
        </a:xfrm>
        <a:prstGeom prst="rect">
          <a:avLst/>
        </a:prstGeom>
      </xdr:spPr>
    </xdr:pic>
    <xdr:clientData/>
  </xdr:twoCellAnchor>
  <xdr:twoCellAnchor editAs="oneCell">
    <xdr:from>
      <xdr:col>13</xdr:col>
      <xdr:colOff>409574</xdr:colOff>
      <xdr:row>83</xdr:row>
      <xdr:rowOff>66674</xdr:rowOff>
    </xdr:from>
    <xdr:to>
      <xdr:col>18</xdr:col>
      <xdr:colOff>342531</xdr:colOff>
      <xdr:row>96</xdr:row>
      <xdr:rowOff>123824</xdr:rowOff>
    </xdr:to>
    <xdr:pic>
      <xdr:nvPicPr>
        <xdr:cNvPr id="26" name="Picture 25">
          <a:extLst>
            <a:ext uri="{FF2B5EF4-FFF2-40B4-BE49-F238E27FC236}">
              <a16:creationId xmlns:a16="http://schemas.microsoft.com/office/drawing/2014/main" id="{00000000-0008-0000-0200-00001A000000}"/>
            </a:ext>
          </a:extLst>
        </xdr:cNvPr>
        <xdr:cNvPicPr>
          <a:picLocks noChangeAspect="1"/>
        </xdr:cNvPicPr>
      </xdr:nvPicPr>
      <xdr:blipFill rotWithShape="1">
        <a:blip xmlns:r="http://schemas.openxmlformats.org/officeDocument/2006/relationships" r:embed="rId1"/>
        <a:srcRect b="18510"/>
        <a:stretch/>
      </xdr:blipFill>
      <xdr:spPr>
        <a:xfrm>
          <a:off x="13344524" y="15849599"/>
          <a:ext cx="4028707" cy="2162175"/>
        </a:xfrm>
        <a:prstGeom prst="rect">
          <a:avLst/>
        </a:prstGeom>
      </xdr:spPr>
    </xdr:pic>
    <xdr:clientData/>
  </xdr:twoCellAnchor>
  <xdr:twoCellAnchor editAs="oneCell">
    <xdr:from>
      <xdr:col>1</xdr:col>
      <xdr:colOff>609600</xdr:colOff>
      <xdr:row>66</xdr:row>
      <xdr:rowOff>66674</xdr:rowOff>
    </xdr:from>
    <xdr:to>
      <xdr:col>5</xdr:col>
      <xdr:colOff>679864</xdr:colOff>
      <xdr:row>79</xdr:row>
      <xdr:rowOff>133350</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
        <a:stretch>
          <a:fillRect/>
        </a:stretch>
      </xdr:blipFill>
      <xdr:spPr>
        <a:xfrm>
          <a:off x="3771900" y="12906374"/>
          <a:ext cx="3575464" cy="2171701"/>
        </a:xfrm>
        <a:prstGeom prst="rect">
          <a:avLst/>
        </a:prstGeom>
      </xdr:spPr>
    </xdr:pic>
    <xdr:clientData/>
  </xdr:twoCellAnchor>
  <xdr:twoCellAnchor editAs="oneCell">
    <xdr:from>
      <xdr:col>7</xdr:col>
      <xdr:colOff>638174</xdr:colOff>
      <xdr:row>66</xdr:row>
      <xdr:rowOff>57150</xdr:rowOff>
    </xdr:from>
    <xdr:to>
      <xdr:col>12</xdr:col>
      <xdr:colOff>171449</xdr:colOff>
      <xdr:row>79</xdr:row>
      <xdr:rowOff>95321</xdr:rowOff>
    </xdr:to>
    <xdr:pic>
      <xdr:nvPicPr>
        <xdr:cNvPr id="18" name="Picture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2"/>
        <a:stretch>
          <a:fillRect/>
        </a:stretch>
      </xdr:blipFill>
      <xdr:spPr>
        <a:xfrm>
          <a:off x="8753474" y="12896850"/>
          <a:ext cx="3571875" cy="21431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3325" y="23888700"/>
          <a:ext cx="3781425" cy="2038349"/>
        </a:xfrm>
        <a:prstGeom prst="rect">
          <a:avLst/>
        </a:prstGeom>
      </xdr:spPr>
    </xdr:pic>
    <xdr:clientData/>
  </xdr:twoCellAnchor>
  <xdr:oneCellAnchor>
    <xdr:from>
      <xdr:col>7</xdr:col>
      <xdr:colOff>581025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8924925" y="26774775"/>
          <a:ext cx="3618881" cy="2105025"/>
        </a:xfrm>
        <a:prstGeom prst="rect">
          <a:avLst/>
        </a:prstGeom>
      </xdr:spPr>
    </xdr:pic>
    <xdr:clientData/>
  </xdr:oneCellAnchor>
  <xdr:oneCellAnchor>
    <xdr:from>
      <xdr:col>7</xdr:col>
      <xdr:colOff>526941</xdr:colOff>
      <xdr:row>107</xdr:row>
      <xdr:rowOff>171612</xdr:rowOff>
    </xdr:from>
    <xdr:ext cx="3730734" cy="2114388"/>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8870841" y="23888862"/>
          <a:ext cx="3730734" cy="2114388"/>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4"/>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82550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5"/>
        <a:srcRect b="17640"/>
        <a:stretch/>
      </xdr:blipFill>
      <xdr:spPr>
        <a:xfrm>
          <a:off x="25120600" y="25476200"/>
          <a:ext cx="3621272" cy="2136178"/>
        </a:xfrm>
        <a:prstGeom prst="rect">
          <a:avLst/>
        </a:prstGeom>
      </xdr:spPr>
    </xdr:pic>
    <xdr:clientData/>
  </xdr:oneCellAnchor>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61767640" y="21216144"/>
          <a:ext cx="3306947" cy="2064083"/>
        </a:xfrm>
        <a:prstGeom prst="rect">
          <a:avLst/>
        </a:prstGeom>
      </xdr:spPr>
    </xdr:pic>
    <xdr:clientData/>
  </xdr:oneCellAnchor>
  <xdr:oneCellAnchor>
    <xdr:from>
      <xdr:col>19</xdr:col>
      <xdr:colOff>937816</xdr:colOff>
      <xdr:row>107</xdr:row>
      <xdr:rowOff>123428</xdr:rowOff>
    </xdr:from>
    <xdr:ext cx="3398044" cy="2120943"/>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8717816" y="23102491"/>
          <a:ext cx="3398044" cy="2120943"/>
        </a:xfrm>
        <a:prstGeom prst="rect">
          <a:avLst/>
        </a:prstGeom>
      </xdr:spPr>
    </xdr:pic>
    <xdr:clientData/>
  </xdr:oneCellAnchor>
  <xdr:oneCellAnchor>
    <xdr:from>
      <xdr:col>13</xdr:col>
      <xdr:colOff>667941</xdr:colOff>
      <xdr:row>107</xdr:row>
      <xdr:rowOff>118666</xdr:rowOff>
    </xdr:from>
    <xdr:ext cx="3398044" cy="2120943"/>
    <xdr:pic>
      <xdr:nvPicPr>
        <xdr:cNvPr id="19" name="Picture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3"/>
        <a:stretch>
          <a:fillRect/>
        </a:stretch>
      </xdr:blipFill>
      <xdr:spPr>
        <a:xfrm>
          <a:off x="13755291" y="23540641"/>
          <a:ext cx="3398044" cy="2120943"/>
        </a:xfrm>
        <a:prstGeom prst="rect">
          <a:avLst/>
        </a:prstGeom>
      </xdr:spPr>
    </xdr:pic>
    <xdr:clientData/>
  </xdr:oneCellAnchor>
  <xdr:oneCellAnchor>
    <xdr:from>
      <xdr:col>25</xdr:col>
      <xdr:colOff>666750</xdr:colOff>
      <xdr:row>107</xdr:row>
      <xdr:rowOff>133350</xdr:rowOff>
    </xdr:from>
    <xdr:ext cx="3398044" cy="2120943"/>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3"/>
        <a:stretch>
          <a:fillRect/>
        </a:stretch>
      </xdr:blipFill>
      <xdr:spPr>
        <a:xfrm>
          <a:off x="23888700" y="23555325"/>
          <a:ext cx="3398044" cy="212094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123</xdr:row>
      <xdr:rowOff>133350</xdr:rowOff>
    </xdr:from>
    <xdr:to>
      <xdr:col>6</xdr:col>
      <xdr:colOff>762000</xdr:colOff>
      <xdr:row>134</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108</xdr:row>
      <xdr:rowOff>161925</xdr:rowOff>
    </xdr:from>
    <xdr:to>
      <xdr:col>6</xdr:col>
      <xdr:colOff>514351</xdr:colOff>
      <xdr:row>119</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8796" y="22673242"/>
          <a:ext cx="3916135" cy="2000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124</xdr:row>
      <xdr:rowOff>133350</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3648075" y="26127075"/>
          <a:ext cx="3667125" cy="2077584"/>
        </a:xfrm>
        <a:prstGeom prst="rect">
          <a:avLst/>
        </a:prstGeom>
      </xdr:spPr>
    </xdr:pic>
    <xdr:clientData/>
  </xdr:oneCellAnchor>
  <xdr:oneCellAnchor>
    <xdr:from>
      <xdr:col>7</xdr:col>
      <xdr:colOff>590550</xdr:colOff>
      <xdr:row>124</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125</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124</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125</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110</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110</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109</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109</xdr:row>
      <xdr:rowOff>180975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545175" y="24955500"/>
          <a:ext cx="3424836" cy="2038350"/>
        </a:xfrm>
        <a:prstGeom prst="rect">
          <a:avLst/>
        </a:prstGeom>
      </xdr:spPr>
    </xdr:pic>
    <xdr:clientData/>
  </xdr:oneCellAnchor>
  <xdr:oneCellAnchor>
    <xdr:from>
      <xdr:col>26</xdr:col>
      <xdr:colOff>76200</xdr:colOff>
      <xdr:row>109</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125</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109</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140</xdr:row>
      <xdr:rowOff>114300</xdr:rowOff>
    </xdr:from>
    <xdr:to>
      <xdr:col>38</xdr:col>
      <xdr:colOff>793937</xdr:colOff>
      <xdr:row>140</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141</xdr:row>
      <xdr:rowOff>38100</xdr:rowOff>
    </xdr:from>
    <xdr:to>
      <xdr:col>38</xdr:col>
      <xdr:colOff>485775</xdr:colOff>
      <xdr:row>141</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124</xdr:row>
      <xdr:rowOff>174139</xdr:rowOff>
    </xdr:from>
    <xdr:to>
      <xdr:col>42</xdr:col>
      <xdr:colOff>380473</xdr:colOff>
      <xdr:row>136</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109</xdr:row>
      <xdr:rowOff>68036</xdr:rowOff>
    </xdr:from>
    <xdr:to>
      <xdr:col>42</xdr:col>
      <xdr:colOff>48598</xdr:colOff>
      <xdr:row>121</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oneCellAnchor>
    <xdr:from>
      <xdr:col>43</xdr:col>
      <xdr:colOff>57151</xdr:colOff>
      <xdr:row>125</xdr:row>
      <xdr:rowOff>95250</xdr:rowOff>
    </xdr:from>
    <xdr:ext cx="3547436" cy="2009775"/>
    <xdr:pic>
      <xdr:nvPicPr>
        <xdr:cNvPr id="18" name="Picture 17">
          <a:extLst>
            <a:ext uri="{FF2B5EF4-FFF2-40B4-BE49-F238E27FC236}">
              <a16:creationId xmlns:a16="http://schemas.microsoft.com/office/drawing/2014/main" id="{00000000-0008-0000-0500-000012000000}"/>
            </a:ext>
          </a:extLst>
        </xdr:cNvPr>
        <xdr:cNvPicPr>
          <a:picLocks noChangeAspect="1"/>
        </xdr:cNvPicPr>
      </xdr:nvPicPr>
      <xdr:blipFill rotWithShape="1">
        <a:blip xmlns:r="http://schemas.openxmlformats.org/officeDocument/2006/relationships" r:embed="rId1"/>
        <a:srcRect b="20296"/>
        <a:stretch/>
      </xdr:blipFill>
      <xdr:spPr>
        <a:xfrm>
          <a:off x="37395151" y="27917775"/>
          <a:ext cx="3547436" cy="2009775"/>
        </a:xfrm>
        <a:prstGeom prst="rect">
          <a:avLst/>
        </a:prstGeom>
      </xdr:spPr>
    </xdr:pic>
    <xdr:clientData/>
  </xdr:oneCellAnchor>
  <xdr:oneCellAnchor>
    <xdr:from>
      <xdr:col>43</xdr:col>
      <xdr:colOff>142875</xdr:colOff>
      <xdr:row>109</xdr:row>
      <xdr:rowOff>180975</xdr:rowOff>
    </xdr:from>
    <xdr:ext cx="3424836" cy="2038350"/>
    <xdr:pic>
      <xdr:nvPicPr>
        <xdr:cNvPr id="19" name="Picture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7480875" y="24955500"/>
          <a:ext cx="3424836" cy="2038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293939</xdr:colOff>
      <xdr:row>80</xdr:row>
      <xdr:rowOff>145676</xdr:rowOff>
    </xdr:from>
    <xdr:to>
      <xdr:col>6</xdr:col>
      <xdr:colOff>607658</xdr:colOff>
      <xdr:row>92</xdr:row>
      <xdr:rowOff>174986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237164" y="17185901"/>
          <a:ext cx="4066569" cy="2315310"/>
        </a:xfrm>
        <a:prstGeom prst="rect">
          <a:avLst/>
        </a:prstGeom>
      </xdr:spPr>
    </xdr:pic>
    <xdr:clientData/>
  </xdr:twoCellAnchor>
  <xdr:twoCellAnchor editAs="oneCell">
    <xdr:from>
      <xdr:col>7</xdr:col>
      <xdr:colOff>318762</xdr:colOff>
      <xdr:row>80</xdr:row>
      <xdr:rowOff>137746</xdr:rowOff>
    </xdr:from>
    <xdr:to>
      <xdr:col>12</xdr:col>
      <xdr:colOff>632482</xdr:colOff>
      <xdr:row>92</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882733" y="16274217"/>
          <a:ext cx="4067690" cy="2315309"/>
        </a:xfrm>
        <a:prstGeom prst="rect">
          <a:avLst/>
        </a:prstGeom>
      </xdr:spPr>
    </xdr:pic>
    <xdr:clientData/>
  </xdr:twoCellAnchor>
  <xdr:twoCellAnchor editAs="oneCell">
    <xdr:from>
      <xdr:col>1</xdr:col>
      <xdr:colOff>484440</xdr:colOff>
      <xdr:row>65</xdr:row>
      <xdr:rowOff>69476</xdr:rowOff>
    </xdr:from>
    <xdr:to>
      <xdr:col>5</xdr:col>
      <xdr:colOff>714376</xdr:colOff>
      <xdr:row>77</xdr:row>
      <xdr:rowOff>57150</xdr:rowOff>
    </xdr:to>
    <xdr:pic>
      <xdr:nvPicPr>
        <xdr:cNvPr id="4" name="Picture 3">
          <a:extLst>
            <a:ext uri="{FF2B5EF4-FFF2-40B4-BE49-F238E27FC236}">
              <a16:creationId xmlns:a16="http://schemas.microsoft.com/office/drawing/2014/main" id="{18F94DCB-50A7-4BE7-80FC-AFEED472DC06}"/>
            </a:ext>
          </a:extLst>
        </xdr:cNvPr>
        <xdr:cNvPicPr>
          <a:picLocks noChangeAspect="1"/>
        </xdr:cNvPicPr>
      </xdr:nvPicPr>
      <xdr:blipFill rotWithShape="1">
        <a:blip xmlns:r="http://schemas.openxmlformats.org/officeDocument/2006/relationships" r:embed="rId1"/>
        <a:srcRect b="-393"/>
        <a:stretch/>
      </xdr:blipFill>
      <xdr:spPr>
        <a:xfrm>
          <a:off x="3427665" y="14252201"/>
          <a:ext cx="3201736" cy="2273674"/>
        </a:xfrm>
        <a:prstGeom prst="rect">
          <a:avLst/>
        </a:prstGeom>
      </xdr:spPr>
    </xdr:pic>
    <xdr:clientData/>
  </xdr:twoCellAnchor>
  <xdr:twoCellAnchor editAs="oneCell">
    <xdr:from>
      <xdr:col>7</xdr:col>
      <xdr:colOff>703515</xdr:colOff>
      <xdr:row>65</xdr:row>
      <xdr:rowOff>69476</xdr:rowOff>
    </xdr:from>
    <xdr:to>
      <xdr:col>12</xdr:col>
      <xdr:colOff>152401</xdr:colOff>
      <xdr:row>77</xdr:row>
      <xdr:rowOff>57150</xdr:rowOff>
    </xdr:to>
    <xdr:pic>
      <xdr:nvPicPr>
        <xdr:cNvPr id="5" name="Picture 4">
          <a:extLst>
            <a:ext uri="{FF2B5EF4-FFF2-40B4-BE49-F238E27FC236}">
              <a16:creationId xmlns:a16="http://schemas.microsoft.com/office/drawing/2014/main" id="{6D0263D8-8F70-4AE6-8CE1-6B935666CE96}"/>
            </a:ext>
          </a:extLst>
        </xdr:cNvPr>
        <xdr:cNvPicPr>
          <a:picLocks noChangeAspect="1"/>
        </xdr:cNvPicPr>
      </xdr:nvPicPr>
      <xdr:blipFill rotWithShape="1">
        <a:blip xmlns:r="http://schemas.openxmlformats.org/officeDocument/2006/relationships" r:embed="rId1"/>
        <a:srcRect b="-393"/>
        <a:stretch/>
      </xdr:blipFill>
      <xdr:spPr>
        <a:xfrm>
          <a:off x="8256840" y="14252201"/>
          <a:ext cx="3201736" cy="22736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M226"/>
  <sheetViews>
    <sheetView showGridLines="0" zoomScaleNormal="100" workbookViewId="0">
      <pane xSplit="1" ySplit="2" topLeftCell="B104" activePane="bottomRight" state="frozen"/>
      <selection activeCell="B92" sqref="A92:XFD92"/>
      <selection pane="topRight" activeCell="B92" sqref="A92:XFD92"/>
      <selection pane="bottomLeft" activeCell="B92" sqref="A92:XFD92"/>
      <selection pane="bottomRight" activeCell="AX22" sqref="AX22:AZ22"/>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1" width="10.42578125" style="5" customWidth="1"/>
    <col min="32" max="35" width="13" style="5" customWidth="1"/>
    <col min="36" max="36" width="10.42578125" style="5" bestFit="1" customWidth="1"/>
    <col min="37" max="37" width="10.42578125" style="5" customWidth="1"/>
    <col min="38" max="38" width="13.140625" style="5" customWidth="1"/>
    <col min="39" max="39" width="10.140625" style="5" customWidth="1"/>
    <col min="40" max="40" width="11.85546875" style="5" customWidth="1"/>
    <col min="41" max="41" width="9.42578125" style="5" customWidth="1"/>
    <col min="42" max="42" width="11.7109375" style="5" customWidth="1"/>
    <col min="43" max="43" width="12.8554687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5" width="13.85546875" style="5" customWidth="1"/>
    <col min="86" max="16384" width="9.140625" style="5"/>
  </cols>
  <sheetData>
    <row r="1" spans="1:85" s="6" customFormat="1" ht="13.5" customHeight="1" thickBot="1" x14ac:dyDescent="0.25">
      <c r="A1" s="21" t="s">
        <v>626</v>
      </c>
      <c r="B1" s="21"/>
      <c r="C1" s="21"/>
      <c r="D1" s="21"/>
      <c r="E1" s="21"/>
      <c r="F1" s="21"/>
      <c r="G1" s="21"/>
      <c r="H1" s="21"/>
      <c r="I1" s="21"/>
      <c r="J1" s="129"/>
      <c r="CB1" s="322"/>
      <c r="CC1" s="322"/>
      <c r="CD1" s="322"/>
      <c r="CE1" s="322"/>
      <c r="CF1" s="322"/>
      <c r="CG1" s="322"/>
    </row>
    <row r="2" spans="1:85" s="19" customFormat="1" ht="12.75" customHeight="1" x14ac:dyDescent="0.25">
      <c r="A2" s="88" t="s">
        <v>6</v>
      </c>
      <c r="B2" s="263" t="s">
        <v>128</v>
      </c>
      <c r="C2" s="264"/>
      <c r="D2" s="264"/>
      <c r="E2" s="264"/>
      <c r="F2" s="264"/>
      <c r="G2" s="265"/>
      <c r="H2" s="263" t="s">
        <v>80</v>
      </c>
      <c r="I2" s="264"/>
      <c r="J2" s="264"/>
      <c r="K2" s="264"/>
      <c r="L2" s="264"/>
      <c r="M2" s="265"/>
      <c r="N2" s="263" t="s">
        <v>175</v>
      </c>
      <c r="O2" s="264"/>
      <c r="P2" s="264"/>
      <c r="Q2" s="264"/>
      <c r="R2" s="264"/>
      <c r="S2" s="265"/>
      <c r="T2" s="263" t="s">
        <v>425</v>
      </c>
      <c r="U2" s="264"/>
      <c r="V2" s="264"/>
      <c r="W2" s="264"/>
      <c r="X2" s="264"/>
      <c r="Y2" s="265"/>
      <c r="Z2" s="263" t="s">
        <v>7</v>
      </c>
      <c r="AA2" s="264"/>
      <c r="AB2" s="264"/>
      <c r="AC2" s="264"/>
      <c r="AD2" s="264"/>
      <c r="AE2" s="265"/>
      <c r="AF2" s="263" t="s">
        <v>344</v>
      </c>
      <c r="AG2" s="264"/>
      <c r="AH2" s="264"/>
      <c r="AI2" s="264"/>
      <c r="AJ2" s="264"/>
      <c r="AK2" s="265"/>
      <c r="AL2" s="263" t="s">
        <v>241</v>
      </c>
      <c r="AM2" s="264"/>
      <c r="AN2" s="264"/>
      <c r="AO2" s="264"/>
      <c r="AP2" s="264"/>
      <c r="AQ2" s="265"/>
      <c r="AR2" s="263" t="s">
        <v>312</v>
      </c>
      <c r="AS2" s="264"/>
      <c r="AT2" s="264"/>
      <c r="AU2" s="264"/>
      <c r="AV2" s="264"/>
      <c r="AW2" s="265"/>
      <c r="AX2" s="263" t="s">
        <v>531</v>
      </c>
      <c r="AY2" s="264"/>
      <c r="AZ2" s="264"/>
      <c r="BA2" s="264"/>
      <c r="BB2" s="264"/>
      <c r="BC2" s="265"/>
      <c r="BD2" s="263" t="s">
        <v>450</v>
      </c>
      <c r="BE2" s="264"/>
      <c r="BF2" s="264"/>
      <c r="BG2" s="264"/>
      <c r="BH2" s="264"/>
      <c r="BI2" s="265"/>
      <c r="BJ2" s="263" t="s">
        <v>314</v>
      </c>
      <c r="BK2" s="264"/>
      <c r="BL2" s="264"/>
      <c r="BM2" s="264"/>
      <c r="BN2" s="264"/>
      <c r="BO2" s="265"/>
      <c r="BP2" s="263" t="s">
        <v>315</v>
      </c>
      <c r="BQ2" s="264"/>
      <c r="BR2" s="264"/>
      <c r="BS2" s="264"/>
      <c r="BT2" s="264"/>
      <c r="BU2" s="265"/>
      <c r="BV2" s="263" t="s">
        <v>528</v>
      </c>
      <c r="BW2" s="264"/>
      <c r="BX2" s="264"/>
      <c r="BY2" s="264"/>
      <c r="BZ2" s="264"/>
      <c r="CA2" s="265"/>
      <c r="CB2" s="263" t="s">
        <v>8</v>
      </c>
      <c r="CC2" s="264"/>
      <c r="CD2" s="264"/>
      <c r="CE2" s="264"/>
      <c r="CF2" s="264"/>
      <c r="CG2" s="265"/>
    </row>
    <row r="3" spans="1:85" s="131" customFormat="1" ht="25.5" customHeight="1" x14ac:dyDescent="0.2">
      <c r="A3" s="130" t="s">
        <v>376</v>
      </c>
      <c r="B3" s="107" t="s">
        <v>380</v>
      </c>
      <c r="C3" s="107"/>
      <c r="D3" s="107"/>
      <c r="E3" s="107"/>
      <c r="F3" s="107"/>
      <c r="G3" s="107"/>
      <c r="H3" s="107" t="s">
        <v>381</v>
      </c>
      <c r="I3" s="107"/>
      <c r="J3" s="107"/>
      <c r="K3" s="107"/>
      <c r="L3" s="107"/>
      <c r="M3" s="107"/>
      <c r="N3" s="107" t="s">
        <v>382</v>
      </c>
      <c r="O3" s="107"/>
      <c r="P3" s="107"/>
      <c r="Q3" s="107"/>
      <c r="R3" s="107"/>
      <c r="S3" s="107"/>
      <c r="T3" s="107" t="s">
        <v>383</v>
      </c>
      <c r="U3" s="107"/>
      <c r="V3" s="107"/>
      <c r="W3" s="107"/>
      <c r="X3" s="107"/>
      <c r="Y3" s="107"/>
      <c r="Z3" s="107" t="s">
        <v>384</v>
      </c>
      <c r="AA3" s="107"/>
      <c r="AB3" s="107"/>
      <c r="AC3" s="107"/>
      <c r="AD3" s="107"/>
      <c r="AE3" s="107"/>
      <c r="AF3" s="107" t="s">
        <v>377</v>
      </c>
      <c r="AG3" s="107"/>
      <c r="AH3" s="107"/>
      <c r="AI3" s="107"/>
      <c r="AJ3" s="107"/>
      <c r="AK3" s="107"/>
      <c r="AL3" s="107" t="s">
        <v>385</v>
      </c>
      <c r="AM3" s="53"/>
      <c r="AN3" s="53"/>
      <c r="AO3" s="53"/>
      <c r="AP3" s="53"/>
      <c r="AQ3" s="53"/>
      <c r="AR3" s="107" t="s">
        <v>386</v>
      </c>
      <c r="AS3" s="53"/>
      <c r="AT3" s="53"/>
      <c r="AU3" s="53"/>
      <c r="AV3" s="53"/>
      <c r="AW3" s="53"/>
      <c r="AX3" s="107" t="s">
        <v>387</v>
      </c>
      <c r="AY3" s="53"/>
      <c r="AZ3" s="53"/>
      <c r="BA3" s="53"/>
      <c r="BB3" s="53"/>
      <c r="BC3" s="53"/>
      <c r="BD3" s="107" t="s">
        <v>379</v>
      </c>
      <c r="BE3" s="53"/>
      <c r="BF3" s="53"/>
      <c r="BG3" s="53"/>
      <c r="BH3" s="53"/>
      <c r="BI3" s="53"/>
      <c r="BJ3" s="107" t="s">
        <v>388</v>
      </c>
      <c r="BK3" s="53"/>
      <c r="BL3" s="53"/>
      <c r="BM3" s="53"/>
      <c r="BN3" s="53"/>
      <c r="BO3" s="53"/>
      <c r="BP3" s="107" t="s">
        <v>378</v>
      </c>
      <c r="BQ3" s="53"/>
      <c r="BR3" s="53"/>
      <c r="BS3" s="53"/>
      <c r="BT3" s="53"/>
      <c r="BU3" s="53"/>
      <c r="BV3" s="252" t="s">
        <v>389</v>
      </c>
      <c r="BW3" s="252"/>
      <c r="BX3" s="252"/>
      <c r="BY3" s="252"/>
      <c r="BZ3" s="252"/>
      <c r="CA3" s="253"/>
      <c r="CB3" s="319" t="s">
        <v>20</v>
      </c>
      <c r="CC3" s="320"/>
      <c r="CD3" s="320"/>
      <c r="CE3" s="320"/>
      <c r="CF3" s="320"/>
      <c r="CG3" s="320"/>
    </row>
    <row r="4" spans="1:85" s="6" customFormat="1" ht="12.75" x14ac:dyDescent="0.2">
      <c r="A4" s="8" t="s">
        <v>332</v>
      </c>
      <c r="B4" s="286" t="s">
        <v>22</v>
      </c>
      <c r="C4" s="287"/>
      <c r="D4" s="287"/>
      <c r="E4" s="287"/>
      <c r="F4" s="287"/>
      <c r="G4" s="288"/>
      <c r="H4" s="266" t="s">
        <v>21</v>
      </c>
      <c r="I4" s="267"/>
      <c r="J4" s="267"/>
      <c r="K4" s="267"/>
      <c r="L4" s="267"/>
      <c r="M4" s="268"/>
      <c r="N4" s="286" t="s">
        <v>23</v>
      </c>
      <c r="O4" s="287"/>
      <c r="P4" s="287"/>
      <c r="Q4" s="287"/>
      <c r="R4" s="287"/>
      <c r="S4" s="288"/>
      <c r="T4" s="286" t="s">
        <v>24</v>
      </c>
      <c r="U4" s="287"/>
      <c r="V4" s="287"/>
      <c r="W4" s="287"/>
      <c r="X4" s="287"/>
      <c r="Y4" s="288"/>
      <c r="Z4" s="286" t="s">
        <v>40</v>
      </c>
      <c r="AA4" s="287"/>
      <c r="AB4" s="287"/>
      <c r="AC4" s="287"/>
      <c r="AD4" s="287"/>
      <c r="AE4" s="288"/>
      <c r="AF4" s="286" t="s">
        <v>29</v>
      </c>
      <c r="AG4" s="287"/>
      <c r="AH4" s="287"/>
      <c r="AI4" s="287"/>
      <c r="AJ4" s="287"/>
      <c r="AK4" s="288"/>
      <c r="AL4" s="266" t="s">
        <v>242</v>
      </c>
      <c r="AM4" s="267"/>
      <c r="AN4" s="267"/>
      <c r="AO4" s="267"/>
      <c r="AP4" s="267"/>
      <c r="AQ4" s="268"/>
      <c r="AR4" s="266" t="s">
        <v>256</v>
      </c>
      <c r="AS4" s="267"/>
      <c r="AT4" s="267"/>
      <c r="AU4" s="267"/>
      <c r="AV4" s="267"/>
      <c r="AW4" s="268"/>
      <c r="AX4" s="266" t="s">
        <v>257</v>
      </c>
      <c r="AY4" s="267"/>
      <c r="AZ4" s="267"/>
      <c r="BA4" s="267"/>
      <c r="BB4" s="267"/>
      <c r="BC4" s="268"/>
      <c r="BD4" s="266" t="s">
        <v>258</v>
      </c>
      <c r="BE4" s="267"/>
      <c r="BF4" s="267"/>
      <c r="BG4" s="267"/>
      <c r="BH4" s="267"/>
      <c r="BI4" s="268"/>
      <c r="BJ4" s="266" t="s">
        <v>259</v>
      </c>
      <c r="BK4" s="267"/>
      <c r="BL4" s="267"/>
      <c r="BM4" s="267"/>
      <c r="BN4" s="267"/>
      <c r="BO4" s="268"/>
      <c r="BP4" s="266" t="s">
        <v>260</v>
      </c>
      <c r="BQ4" s="267"/>
      <c r="BR4" s="267"/>
      <c r="BS4" s="267"/>
      <c r="BT4" s="267"/>
      <c r="BU4" s="268"/>
      <c r="BV4" s="266" t="s">
        <v>283</v>
      </c>
      <c r="BW4" s="267"/>
      <c r="BX4" s="267"/>
      <c r="BY4" s="267"/>
      <c r="BZ4" s="267"/>
      <c r="CA4" s="268"/>
      <c r="CB4" s="286" t="s">
        <v>30</v>
      </c>
      <c r="CC4" s="287"/>
      <c r="CD4" s="287"/>
      <c r="CE4" s="287"/>
      <c r="CF4" s="287"/>
      <c r="CG4" s="288"/>
    </row>
    <row r="5" spans="1:85" s="6" customFormat="1" ht="12.75" x14ac:dyDescent="0.2">
      <c r="A5" s="8" t="s">
        <v>333</v>
      </c>
      <c r="B5" s="286" t="s">
        <v>334</v>
      </c>
      <c r="C5" s="287"/>
      <c r="D5" s="287"/>
      <c r="E5" s="287"/>
      <c r="F5" s="287"/>
      <c r="G5" s="288"/>
      <c r="H5" s="286" t="s">
        <v>334</v>
      </c>
      <c r="I5" s="287"/>
      <c r="J5" s="287"/>
      <c r="K5" s="287"/>
      <c r="L5" s="287"/>
      <c r="M5" s="288"/>
      <c r="N5" s="286" t="s">
        <v>23</v>
      </c>
      <c r="O5" s="287"/>
      <c r="P5" s="287"/>
      <c r="Q5" s="287"/>
      <c r="R5" s="287"/>
      <c r="S5" s="288"/>
      <c r="T5" s="286" t="s">
        <v>24</v>
      </c>
      <c r="U5" s="287"/>
      <c r="V5" s="287"/>
      <c r="W5" s="287"/>
      <c r="X5" s="287"/>
      <c r="Y5" s="288"/>
      <c r="Z5" s="286" t="s">
        <v>334</v>
      </c>
      <c r="AA5" s="287"/>
      <c r="AB5" s="287"/>
      <c r="AC5" s="287"/>
      <c r="AD5" s="287"/>
      <c r="AE5" s="288"/>
      <c r="AF5" s="286" t="s">
        <v>334</v>
      </c>
      <c r="AG5" s="287"/>
      <c r="AH5" s="287"/>
      <c r="AI5" s="287"/>
      <c r="AJ5" s="287"/>
      <c r="AK5" s="288"/>
      <c r="AL5" s="266" t="s">
        <v>242</v>
      </c>
      <c r="AM5" s="267"/>
      <c r="AN5" s="267"/>
      <c r="AO5" s="267"/>
      <c r="AP5" s="267"/>
      <c r="AQ5" s="268"/>
      <c r="AR5" s="266" t="s">
        <v>256</v>
      </c>
      <c r="AS5" s="267"/>
      <c r="AT5" s="267"/>
      <c r="AU5" s="267"/>
      <c r="AV5" s="267"/>
      <c r="AW5" s="268"/>
      <c r="AX5" s="266" t="s">
        <v>257</v>
      </c>
      <c r="AY5" s="267"/>
      <c r="AZ5" s="267"/>
      <c r="BA5" s="267"/>
      <c r="BB5" s="267"/>
      <c r="BC5" s="268"/>
      <c r="BD5" s="266" t="s">
        <v>258</v>
      </c>
      <c r="BE5" s="267"/>
      <c r="BF5" s="267"/>
      <c r="BG5" s="267"/>
      <c r="BH5" s="267"/>
      <c r="BI5" s="268"/>
      <c r="BJ5" s="266" t="s">
        <v>259</v>
      </c>
      <c r="BK5" s="267"/>
      <c r="BL5" s="267"/>
      <c r="BM5" s="267"/>
      <c r="BN5" s="267"/>
      <c r="BO5" s="268"/>
      <c r="BP5" s="266" t="s">
        <v>260</v>
      </c>
      <c r="BQ5" s="267"/>
      <c r="BR5" s="267"/>
      <c r="BS5" s="267"/>
      <c r="BT5" s="267"/>
      <c r="BU5" s="268"/>
      <c r="BV5" s="266" t="s">
        <v>283</v>
      </c>
      <c r="BW5" s="267"/>
      <c r="BX5" s="267"/>
      <c r="BY5" s="267"/>
      <c r="BZ5" s="267"/>
      <c r="CA5" s="268"/>
      <c r="CB5" s="286" t="s">
        <v>334</v>
      </c>
      <c r="CC5" s="287"/>
      <c r="CD5" s="287"/>
      <c r="CE5" s="287"/>
      <c r="CF5" s="287"/>
      <c r="CG5" s="288"/>
    </row>
    <row r="6" spans="1:8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3"/>
      <c r="CB6" s="213"/>
      <c r="CC6" s="216"/>
      <c r="CD6" s="216"/>
      <c r="CE6" s="216"/>
      <c r="CF6" s="216"/>
      <c r="CG6" s="217"/>
    </row>
    <row r="7" spans="1:85" s="6" customFormat="1" ht="12.75" x14ac:dyDescent="0.2">
      <c r="A7" s="98" t="s">
        <v>9</v>
      </c>
      <c r="B7" s="185">
        <v>1112.45</v>
      </c>
      <c r="C7" s="186"/>
      <c r="D7" s="186"/>
      <c r="E7" s="186"/>
      <c r="F7" s="186"/>
      <c r="G7" s="187"/>
      <c r="H7" s="185">
        <v>1575.51</v>
      </c>
      <c r="I7" s="186"/>
      <c r="J7" s="186"/>
      <c r="K7" s="186"/>
      <c r="L7" s="186"/>
      <c r="M7" s="187"/>
      <c r="N7" s="185">
        <v>3161.16</v>
      </c>
      <c r="O7" s="186"/>
      <c r="P7" s="186"/>
      <c r="Q7" s="186"/>
      <c r="R7" s="186"/>
      <c r="S7" s="187"/>
      <c r="T7" s="185">
        <v>296.05</v>
      </c>
      <c r="U7" s="186"/>
      <c r="V7" s="186"/>
      <c r="W7" s="186"/>
      <c r="X7" s="186"/>
      <c r="Y7" s="187"/>
      <c r="Z7" s="185">
        <v>619.22</v>
      </c>
      <c r="AA7" s="186"/>
      <c r="AB7" s="186"/>
      <c r="AC7" s="186"/>
      <c r="AD7" s="186"/>
      <c r="AE7" s="187"/>
      <c r="AF7" s="185">
        <v>1188.2</v>
      </c>
      <c r="AG7" s="186"/>
      <c r="AH7" s="186"/>
      <c r="AI7" s="186"/>
      <c r="AJ7" s="186"/>
      <c r="AK7" s="187"/>
      <c r="AL7" s="185">
        <v>1290.1600000000001</v>
      </c>
      <c r="AM7" s="186"/>
      <c r="AN7" s="186"/>
      <c r="AO7" s="186"/>
      <c r="AP7" s="186"/>
      <c r="AQ7" s="187"/>
      <c r="AR7" s="185">
        <v>330.46</v>
      </c>
      <c r="AS7" s="186"/>
      <c r="AT7" s="186"/>
      <c r="AU7" s="186"/>
      <c r="AV7" s="186"/>
      <c r="AW7" s="187"/>
      <c r="AX7" s="185">
        <v>151.43</v>
      </c>
      <c r="AY7" s="186"/>
      <c r="AZ7" s="186"/>
      <c r="BA7" s="186"/>
      <c r="BB7" s="186"/>
      <c r="BC7" s="187"/>
      <c r="BD7" s="185">
        <v>319.70999999999998</v>
      </c>
      <c r="BE7" s="186"/>
      <c r="BF7" s="186"/>
      <c r="BG7" s="186"/>
      <c r="BH7" s="186"/>
      <c r="BI7" s="187"/>
      <c r="BJ7" s="185">
        <v>69.180000000000007</v>
      </c>
      <c r="BK7" s="186"/>
      <c r="BL7" s="186"/>
      <c r="BM7" s="186"/>
      <c r="BN7" s="186"/>
      <c r="BO7" s="187"/>
      <c r="BP7" s="185">
        <v>318.39999999999998</v>
      </c>
      <c r="BQ7" s="186"/>
      <c r="BR7" s="186"/>
      <c r="BS7" s="186"/>
      <c r="BT7" s="186"/>
      <c r="BU7" s="187"/>
      <c r="BV7" s="185">
        <v>123.47</v>
      </c>
      <c r="BW7" s="186"/>
      <c r="BX7" s="186"/>
      <c r="BY7" s="186"/>
      <c r="BZ7" s="186"/>
      <c r="CA7" s="187"/>
      <c r="CB7" s="185">
        <v>526.62</v>
      </c>
      <c r="CC7" s="186"/>
      <c r="CD7" s="186"/>
      <c r="CE7" s="186"/>
      <c r="CF7" s="186"/>
      <c r="CG7" s="187"/>
    </row>
    <row r="8" spans="1:8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1"/>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319"/>
      <c r="CC8" s="320"/>
      <c r="CD8" s="320"/>
      <c r="CE8" s="320"/>
      <c r="CF8" s="320"/>
      <c r="CG8" s="320"/>
    </row>
    <row r="9" spans="1:85"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12"/>
      <c r="AG9" s="112"/>
      <c r="AH9" s="112"/>
      <c r="AI9" s="112"/>
      <c r="AJ9" s="112"/>
      <c r="AK9" s="106"/>
      <c r="AL9" s="269"/>
      <c r="AM9" s="269"/>
      <c r="AN9" s="269"/>
      <c r="AO9" s="269"/>
      <c r="AP9" s="269"/>
      <c r="AQ9" s="270"/>
      <c r="AR9" s="269"/>
      <c r="AS9" s="269"/>
      <c r="AT9" s="269"/>
      <c r="AU9" s="269"/>
      <c r="AV9" s="269"/>
      <c r="AW9" s="270"/>
      <c r="AX9" s="269"/>
      <c r="AY9" s="269"/>
      <c r="AZ9" s="269"/>
      <c r="BA9" s="269"/>
      <c r="BB9" s="269"/>
      <c r="BC9" s="270"/>
      <c r="BD9" s="269"/>
      <c r="BE9" s="269"/>
      <c r="BF9" s="269"/>
      <c r="BG9" s="269"/>
      <c r="BH9" s="269"/>
      <c r="BI9" s="270"/>
      <c r="BJ9" s="269"/>
      <c r="BK9" s="269"/>
      <c r="BL9" s="269"/>
      <c r="BM9" s="269"/>
      <c r="BN9" s="269"/>
      <c r="BO9" s="270"/>
      <c r="BP9" s="269"/>
      <c r="BQ9" s="269"/>
      <c r="BR9" s="269"/>
      <c r="BS9" s="269"/>
      <c r="BT9" s="269"/>
      <c r="BU9" s="270"/>
      <c r="BV9" s="269"/>
      <c r="BW9" s="269"/>
      <c r="BX9" s="269"/>
      <c r="BY9" s="269"/>
      <c r="BZ9" s="269"/>
      <c r="CA9" s="270"/>
      <c r="CB9" s="319"/>
      <c r="CC9" s="320"/>
      <c r="CD9" s="320"/>
      <c r="CE9" s="320"/>
      <c r="CF9" s="320"/>
      <c r="CG9" s="320"/>
    </row>
    <row r="10" spans="1:85" s="19" customFormat="1" ht="101.25" customHeight="1" x14ac:dyDescent="0.25">
      <c r="A10" s="8" t="s">
        <v>10</v>
      </c>
      <c r="B10" s="230" t="s">
        <v>540</v>
      </c>
      <c r="C10" s="231"/>
      <c r="D10" s="231"/>
      <c r="E10" s="231"/>
      <c r="F10" s="231"/>
      <c r="G10" s="232"/>
      <c r="H10" s="230" t="s">
        <v>541</v>
      </c>
      <c r="I10" s="231"/>
      <c r="J10" s="231"/>
      <c r="K10" s="231"/>
      <c r="L10" s="231"/>
      <c r="M10" s="232"/>
      <c r="N10" s="292" t="s">
        <v>542</v>
      </c>
      <c r="O10" s="293"/>
      <c r="P10" s="293"/>
      <c r="Q10" s="293"/>
      <c r="R10" s="293"/>
      <c r="S10" s="294"/>
      <c r="T10" s="292" t="s">
        <v>543</v>
      </c>
      <c r="U10" s="293"/>
      <c r="V10" s="293"/>
      <c r="W10" s="293"/>
      <c r="X10" s="293"/>
      <c r="Y10" s="294"/>
      <c r="Z10" s="292" t="s">
        <v>544</v>
      </c>
      <c r="AA10" s="293"/>
      <c r="AB10" s="293"/>
      <c r="AC10" s="293"/>
      <c r="AD10" s="293"/>
      <c r="AE10" s="294"/>
      <c r="AF10" s="292" t="s">
        <v>545</v>
      </c>
      <c r="AG10" s="293"/>
      <c r="AH10" s="293"/>
      <c r="AI10" s="293"/>
      <c r="AJ10" s="293"/>
      <c r="AK10" s="294"/>
      <c r="AL10" s="292" t="s">
        <v>546</v>
      </c>
      <c r="AM10" s="293"/>
      <c r="AN10" s="293"/>
      <c r="AO10" s="293"/>
      <c r="AP10" s="293"/>
      <c r="AQ10" s="294"/>
      <c r="AR10" s="231" t="s">
        <v>547</v>
      </c>
      <c r="AS10" s="231"/>
      <c r="AT10" s="231"/>
      <c r="AU10" s="231"/>
      <c r="AV10" s="231"/>
      <c r="AW10" s="232"/>
      <c r="AX10" s="231" t="s">
        <v>548</v>
      </c>
      <c r="AY10" s="231"/>
      <c r="AZ10" s="231"/>
      <c r="BA10" s="231"/>
      <c r="BB10" s="231"/>
      <c r="BC10" s="232"/>
      <c r="BD10" s="231" t="s">
        <v>549</v>
      </c>
      <c r="BE10" s="231"/>
      <c r="BF10" s="231"/>
      <c r="BG10" s="231"/>
      <c r="BH10" s="231"/>
      <c r="BI10" s="232"/>
      <c r="BJ10" s="231" t="s">
        <v>550</v>
      </c>
      <c r="BK10" s="231"/>
      <c r="BL10" s="231"/>
      <c r="BM10" s="231"/>
      <c r="BN10" s="231"/>
      <c r="BO10" s="232"/>
      <c r="BP10" s="231" t="s">
        <v>551</v>
      </c>
      <c r="BQ10" s="231"/>
      <c r="BR10" s="231"/>
      <c r="BS10" s="231"/>
      <c r="BT10" s="231"/>
      <c r="BU10" s="232"/>
      <c r="BV10" s="231" t="s">
        <v>552</v>
      </c>
      <c r="BW10" s="231"/>
      <c r="BX10" s="231"/>
      <c r="BY10" s="231"/>
      <c r="BZ10" s="231"/>
      <c r="CA10" s="232"/>
      <c r="CB10" s="292" t="s">
        <v>553</v>
      </c>
      <c r="CC10" s="293"/>
      <c r="CD10" s="293"/>
      <c r="CE10" s="293"/>
      <c r="CF10" s="293"/>
      <c r="CG10" s="294"/>
    </row>
    <row r="11" spans="1:85" s="6" customFormat="1" ht="13.5" customHeight="1" x14ac:dyDescent="0.2">
      <c r="A11" s="8"/>
      <c r="B11" s="289"/>
      <c r="C11" s="290"/>
      <c r="D11" s="290"/>
      <c r="E11" s="290"/>
      <c r="F11" s="290"/>
      <c r="G11" s="291"/>
      <c r="H11" s="303"/>
      <c r="I11" s="304"/>
      <c r="J11" s="304"/>
      <c r="K11" s="304"/>
      <c r="L11" s="304"/>
      <c r="M11" s="305"/>
      <c r="N11" s="289"/>
      <c r="O11" s="290"/>
      <c r="P11" s="290"/>
      <c r="Q11" s="290"/>
      <c r="R11" s="290"/>
      <c r="S11" s="291"/>
      <c r="T11" s="289"/>
      <c r="U11" s="290"/>
      <c r="V11" s="290"/>
      <c r="W11" s="290"/>
      <c r="X11" s="290"/>
      <c r="Y11" s="291"/>
      <c r="Z11" s="289"/>
      <c r="AA11" s="290"/>
      <c r="AB11" s="290"/>
      <c r="AC11" s="290"/>
      <c r="AD11" s="290"/>
      <c r="AE11" s="291"/>
      <c r="AF11" s="289"/>
      <c r="AG11" s="290"/>
      <c r="AH11" s="290"/>
      <c r="AI11" s="290"/>
      <c r="AJ11" s="290"/>
      <c r="AK11" s="291"/>
      <c r="CA11" s="134"/>
      <c r="CB11" s="289"/>
      <c r="CC11" s="290"/>
      <c r="CD11" s="290"/>
      <c r="CE11" s="290"/>
      <c r="CF11" s="290"/>
      <c r="CG11" s="291"/>
    </row>
    <row r="12" spans="1:85" s="123" customFormat="1" ht="49.5" customHeight="1" x14ac:dyDescent="0.25">
      <c r="A12" s="8" t="s">
        <v>74</v>
      </c>
      <c r="B12" s="271" t="s">
        <v>602</v>
      </c>
      <c r="C12" s="272"/>
      <c r="D12" s="272"/>
      <c r="E12" s="272"/>
      <c r="F12" s="272"/>
      <c r="G12" s="273"/>
      <c r="H12" s="271" t="s">
        <v>603</v>
      </c>
      <c r="I12" s="272"/>
      <c r="J12" s="272"/>
      <c r="K12" s="272"/>
      <c r="L12" s="272"/>
      <c r="M12" s="273"/>
      <c r="N12" s="271" t="s">
        <v>578</v>
      </c>
      <c r="O12" s="272"/>
      <c r="P12" s="272"/>
      <c r="Q12" s="272"/>
      <c r="R12" s="272"/>
      <c r="S12" s="273"/>
      <c r="T12" s="280" t="s">
        <v>579</v>
      </c>
      <c r="U12" s="281"/>
      <c r="V12" s="281"/>
      <c r="W12" s="281"/>
      <c r="X12" s="281"/>
      <c r="Y12" s="282"/>
      <c r="Z12" s="280" t="s">
        <v>604</v>
      </c>
      <c r="AA12" s="281"/>
      <c r="AB12" s="281"/>
      <c r="AC12" s="281"/>
      <c r="AD12" s="281"/>
      <c r="AE12" s="282"/>
      <c r="AF12" s="280" t="s">
        <v>605</v>
      </c>
      <c r="AG12" s="281"/>
      <c r="AH12" s="281"/>
      <c r="AI12" s="281"/>
      <c r="AJ12" s="281"/>
      <c r="AK12" s="282"/>
      <c r="AL12" s="271" t="s">
        <v>606</v>
      </c>
      <c r="AM12" s="272"/>
      <c r="AN12" s="272"/>
      <c r="AO12" s="272"/>
      <c r="AP12" s="272"/>
      <c r="AQ12" s="273"/>
      <c r="AR12" s="271" t="s">
        <v>607</v>
      </c>
      <c r="AS12" s="272"/>
      <c r="AT12" s="272"/>
      <c r="AU12" s="272"/>
      <c r="AV12" s="272"/>
      <c r="AW12" s="273"/>
      <c r="AX12" s="271" t="s">
        <v>608</v>
      </c>
      <c r="AY12" s="272"/>
      <c r="AZ12" s="272"/>
      <c r="BA12" s="272"/>
      <c r="BB12" s="272"/>
      <c r="BC12" s="273"/>
      <c r="BD12" s="271" t="s">
        <v>580</v>
      </c>
      <c r="BE12" s="272"/>
      <c r="BF12" s="272"/>
      <c r="BG12" s="272"/>
      <c r="BH12" s="272"/>
      <c r="BI12" s="273"/>
      <c r="BJ12" s="271" t="s">
        <v>581</v>
      </c>
      <c r="BK12" s="272"/>
      <c r="BL12" s="272"/>
      <c r="BM12" s="272"/>
      <c r="BN12" s="272"/>
      <c r="BO12" s="273"/>
      <c r="BP12" s="271" t="s">
        <v>582</v>
      </c>
      <c r="BQ12" s="272"/>
      <c r="BR12" s="272"/>
      <c r="BS12" s="272"/>
      <c r="BT12" s="272"/>
      <c r="BU12" s="273"/>
      <c r="BV12" s="271" t="s">
        <v>582</v>
      </c>
      <c r="BW12" s="272"/>
      <c r="BX12" s="272"/>
      <c r="BY12" s="272"/>
      <c r="BZ12" s="272"/>
      <c r="CA12" s="273"/>
      <c r="CB12" s="280" t="s">
        <v>609</v>
      </c>
      <c r="CC12" s="281"/>
      <c r="CD12" s="281"/>
      <c r="CE12" s="281"/>
      <c r="CF12" s="281"/>
      <c r="CG12" s="282"/>
    </row>
    <row r="13" spans="1:85"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12"/>
      <c r="AG13" s="112"/>
      <c r="AH13" s="112"/>
      <c r="AI13" s="112"/>
      <c r="AJ13" s="112"/>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35"/>
      <c r="CB13" s="289"/>
      <c r="CC13" s="290"/>
      <c r="CD13" s="290"/>
      <c r="CE13" s="290"/>
      <c r="CF13" s="290"/>
      <c r="CG13" s="291"/>
    </row>
    <row r="14" spans="1:85" s="6" customFormat="1" ht="12.75" customHeight="1" x14ac:dyDescent="0.2">
      <c r="A14" s="8" t="s">
        <v>75</v>
      </c>
      <c r="B14" s="185">
        <v>1.651732</v>
      </c>
      <c r="C14" s="186"/>
      <c r="D14" s="186"/>
      <c r="E14" s="186"/>
      <c r="F14" s="186"/>
      <c r="G14" s="187"/>
      <c r="H14" s="185">
        <v>0.82890799999999998</v>
      </c>
      <c r="I14" s="186"/>
      <c r="J14" s="186"/>
      <c r="K14" s="186"/>
      <c r="L14" s="186"/>
      <c r="M14" s="187"/>
      <c r="N14" s="185">
        <v>0.88435799999999998</v>
      </c>
      <c r="O14" s="186"/>
      <c r="P14" s="186"/>
      <c r="Q14" s="186"/>
      <c r="R14" s="186"/>
      <c r="S14" s="187"/>
      <c r="T14" s="185">
        <v>0.52827999999999997</v>
      </c>
      <c r="U14" s="186"/>
      <c r="V14" s="186"/>
      <c r="W14" s="186"/>
      <c r="X14" s="186"/>
      <c r="Y14" s="187"/>
      <c r="Z14" s="185">
        <v>0.55641200000000002</v>
      </c>
      <c r="AA14" s="186"/>
      <c r="AB14" s="186"/>
      <c r="AC14" s="186"/>
      <c r="AD14" s="186"/>
      <c r="AE14" s="187"/>
      <c r="AF14" s="185">
        <v>0.252471</v>
      </c>
      <c r="AG14" s="186"/>
      <c r="AH14" s="186"/>
      <c r="AI14" s="186"/>
      <c r="AJ14" s="186"/>
      <c r="AK14" s="187"/>
      <c r="AL14" s="185">
        <v>0.55127800000000005</v>
      </c>
      <c r="AM14" s="186"/>
      <c r="AN14" s="186"/>
      <c r="AO14" s="186"/>
      <c r="AP14" s="186"/>
      <c r="AQ14" s="187"/>
      <c r="AR14" s="185">
        <v>0.878413</v>
      </c>
      <c r="AS14" s="186"/>
      <c r="AT14" s="186"/>
      <c r="AU14" s="186"/>
      <c r="AV14" s="186"/>
      <c r="AW14" s="187"/>
      <c r="AX14" s="185">
        <v>1.9456960000000001</v>
      </c>
      <c r="AY14" s="186"/>
      <c r="AZ14" s="186"/>
      <c r="BA14" s="186"/>
      <c r="BB14" s="186"/>
      <c r="BC14" s="187"/>
      <c r="BD14" s="185">
        <v>0.85067800000000005</v>
      </c>
      <c r="BE14" s="186"/>
      <c r="BF14" s="186"/>
      <c r="BG14" s="186"/>
      <c r="BH14" s="186"/>
      <c r="BI14" s="187"/>
      <c r="BJ14" s="185">
        <v>0.43053799999999998</v>
      </c>
      <c r="BK14" s="186"/>
      <c r="BL14" s="186"/>
      <c r="BM14" s="186"/>
      <c r="BN14" s="186"/>
      <c r="BO14" s="187"/>
      <c r="BP14" s="185">
        <v>1.1186320000000001</v>
      </c>
      <c r="BQ14" s="186"/>
      <c r="BR14" s="186"/>
      <c r="BS14" s="186"/>
      <c r="BT14" s="186"/>
      <c r="BU14" s="187"/>
      <c r="BV14" s="185">
        <v>0.87819800000000003</v>
      </c>
      <c r="BW14" s="186"/>
      <c r="BX14" s="186"/>
      <c r="BY14" s="186"/>
      <c r="BZ14" s="186"/>
      <c r="CA14" s="187"/>
      <c r="CB14" s="185">
        <v>5.7234E-2</v>
      </c>
      <c r="CC14" s="186"/>
      <c r="CD14" s="186"/>
      <c r="CE14" s="186"/>
      <c r="CF14" s="186"/>
      <c r="CG14" s="187"/>
    </row>
    <row r="15" spans="1:8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78"/>
      <c r="AG15" s="79"/>
      <c r="AH15" s="79"/>
      <c r="AI15" s="79"/>
      <c r="AJ15" s="79"/>
      <c r="AK15" s="80"/>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3"/>
      <c r="CB15" s="289"/>
      <c r="CC15" s="290"/>
      <c r="CD15" s="290"/>
      <c r="CE15" s="290"/>
      <c r="CF15" s="290"/>
      <c r="CG15" s="291"/>
    </row>
    <row r="16" spans="1:85" s="6" customFormat="1" ht="12.75" x14ac:dyDescent="0.2">
      <c r="A16" s="22" t="s">
        <v>494</v>
      </c>
      <c r="B16" s="313"/>
      <c r="C16" s="311"/>
      <c r="D16" s="311"/>
      <c r="E16" s="311"/>
      <c r="F16" s="311"/>
      <c r="G16" s="312"/>
      <c r="H16" s="289"/>
      <c r="I16" s="290"/>
      <c r="J16" s="290"/>
      <c r="K16" s="290"/>
      <c r="L16" s="290"/>
      <c r="M16" s="291"/>
      <c r="N16" s="289"/>
      <c r="O16" s="290"/>
      <c r="P16" s="290"/>
      <c r="Q16" s="290"/>
      <c r="R16" s="290"/>
      <c r="S16" s="291"/>
      <c r="T16" s="289"/>
      <c r="U16" s="290"/>
      <c r="V16" s="290"/>
      <c r="W16" s="290"/>
      <c r="X16" s="290"/>
      <c r="Y16" s="291"/>
      <c r="Z16" s="289"/>
      <c r="AA16" s="290"/>
      <c r="AB16" s="290"/>
      <c r="AC16" s="290"/>
      <c r="AD16" s="290"/>
      <c r="AE16" s="291"/>
      <c r="AF16" s="289"/>
      <c r="AG16" s="290"/>
      <c r="AH16" s="290"/>
      <c r="AI16" s="290"/>
      <c r="AJ16" s="290"/>
      <c r="AK16" s="291"/>
      <c r="CA16" s="134"/>
      <c r="CB16" s="289"/>
      <c r="CC16" s="290"/>
      <c r="CD16" s="290"/>
      <c r="CE16" s="290"/>
      <c r="CF16" s="290"/>
      <c r="CG16" s="291"/>
    </row>
    <row r="17" spans="1:87 16211:16211" s="6" customFormat="1" ht="12.75" customHeight="1" x14ac:dyDescent="0.2">
      <c r="A17" s="26"/>
      <c r="B17" s="311" t="s">
        <v>2</v>
      </c>
      <c r="C17" s="311"/>
      <c r="D17" s="312"/>
      <c r="E17" s="274" t="s">
        <v>3</v>
      </c>
      <c r="F17" s="275"/>
      <c r="G17" s="276"/>
      <c r="H17" s="251" t="s">
        <v>2</v>
      </c>
      <c r="I17" s="252"/>
      <c r="J17" s="253"/>
      <c r="K17" s="274" t="s">
        <v>3</v>
      </c>
      <c r="L17" s="275"/>
      <c r="M17" s="276"/>
      <c r="N17" s="251" t="s">
        <v>2</v>
      </c>
      <c r="O17" s="252"/>
      <c r="P17" s="253"/>
      <c r="Q17" s="274" t="s">
        <v>3</v>
      </c>
      <c r="R17" s="275"/>
      <c r="S17" s="276"/>
      <c r="T17" s="251" t="s">
        <v>2</v>
      </c>
      <c r="U17" s="252"/>
      <c r="V17" s="253"/>
      <c r="W17" s="274" t="s">
        <v>3</v>
      </c>
      <c r="X17" s="275"/>
      <c r="Y17" s="276"/>
      <c r="Z17" s="251" t="s">
        <v>2</v>
      </c>
      <c r="AA17" s="252"/>
      <c r="AB17" s="253"/>
      <c r="AC17" s="274" t="s">
        <v>3</v>
      </c>
      <c r="AD17" s="275"/>
      <c r="AE17" s="276"/>
      <c r="AF17" s="251" t="s">
        <v>2</v>
      </c>
      <c r="AG17" s="252"/>
      <c r="AH17" s="253"/>
      <c r="AI17" s="274" t="s">
        <v>3</v>
      </c>
      <c r="AJ17" s="275"/>
      <c r="AK17" s="276"/>
      <c r="AL17" s="252" t="s">
        <v>2</v>
      </c>
      <c r="AM17" s="252"/>
      <c r="AN17" s="253"/>
      <c r="AO17" s="274" t="s">
        <v>3</v>
      </c>
      <c r="AP17" s="275"/>
      <c r="AQ17" s="276"/>
      <c r="AR17" s="252" t="s">
        <v>2</v>
      </c>
      <c r="AS17" s="252"/>
      <c r="AT17" s="253"/>
      <c r="AU17" s="274" t="s">
        <v>3</v>
      </c>
      <c r="AV17" s="275"/>
      <c r="AW17" s="276"/>
      <c r="AX17" s="252" t="s">
        <v>2</v>
      </c>
      <c r="AY17" s="252"/>
      <c r="AZ17" s="253"/>
      <c r="BA17" s="274" t="s">
        <v>3</v>
      </c>
      <c r="BB17" s="275"/>
      <c r="BC17" s="276"/>
      <c r="BD17" s="252" t="s">
        <v>2</v>
      </c>
      <c r="BE17" s="252"/>
      <c r="BF17" s="253"/>
      <c r="BG17" s="274" t="s">
        <v>3</v>
      </c>
      <c r="BH17" s="275"/>
      <c r="BI17" s="276"/>
      <c r="BJ17" s="252" t="s">
        <v>2</v>
      </c>
      <c r="BK17" s="252"/>
      <c r="BL17" s="253"/>
      <c r="BM17" s="274" t="s">
        <v>3</v>
      </c>
      <c r="BN17" s="275"/>
      <c r="BO17" s="276"/>
      <c r="BP17" s="252" t="s">
        <v>2</v>
      </c>
      <c r="BQ17" s="252"/>
      <c r="BR17" s="253"/>
      <c r="BS17" s="274" t="s">
        <v>3</v>
      </c>
      <c r="BT17" s="275"/>
      <c r="BU17" s="276"/>
      <c r="BV17" s="252" t="s">
        <v>2</v>
      </c>
      <c r="BW17" s="252"/>
      <c r="BX17" s="253"/>
      <c r="BY17" s="274" t="s">
        <v>3</v>
      </c>
      <c r="BZ17" s="275"/>
      <c r="CA17" s="276"/>
      <c r="CB17" s="251" t="s">
        <v>2</v>
      </c>
      <c r="CC17" s="252"/>
      <c r="CD17" s="253"/>
      <c r="CE17" s="274" t="s">
        <v>3</v>
      </c>
      <c r="CF17" s="275"/>
      <c r="CG17" s="276"/>
    </row>
    <row r="18" spans="1:87 16211:16211" s="163" customFormat="1" ht="12.75" x14ac:dyDescent="0.2">
      <c r="A18" s="169" t="s">
        <v>50</v>
      </c>
      <c r="B18" s="277">
        <v>2.0299999999999998</v>
      </c>
      <c r="C18" s="278"/>
      <c r="D18" s="279"/>
      <c r="E18" s="277">
        <v>1.1599999999999999</v>
      </c>
      <c r="F18" s="278"/>
      <c r="G18" s="279"/>
      <c r="H18" s="277">
        <v>1.95</v>
      </c>
      <c r="I18" s="278"/>
      <c r="J18" s="279"/>
      <c r="K18" s="277">
        <v>0.84</v>
      </c>
      <c r="L18" s="278"/>
      <c r="M18" s="279"/>
      <c r="N18" s="277">
        <v>1.79</v>
      </c>
      <c r="O18" s="278"/>
      <c r="P18" s="279"/>
      <c r="Q18" s="277">
        <v>0.49</v>
      </c>
      <c r="R18" s="278"/>
      <c r="S18" s="279"/>
      <c r="T18" s="277">
        <v>2.25</v>
      </c>
      <c r="U18" s="278"/>
      <c r="V18" s="279"/>
      <c r="W18" s="277">
        <v>0.88</v>
      </c>
      <c r="X18" s="278"/>
      <c r="Y18" s="279"/>
      <c r="Z18" s="277">
        <v>2.2000000000000002</v>
      </c>
      <c r="AA18" s="278"/>
      <c r="AB18" s="279"/>
      <c r="AC18" s="277">
        <v>1.19</v>
      </c>
      <c r="AD18" s="278"/>
      <c r="AE18" s="279"/>
      <c r="AF18" s="277">
        <v>2.0099999999999998</v>
      </c>
      <c r="AG18" s="278"/>
      <c r="AH18" s="279"/>
      <c r="AI18" s="277">
        <v>0.85</v>
      </c>
      <c r="AJ18" s="278"/>
      <c r="AK18" s="279"/>
      <c r="AL18" s="277">
        <v>1.99</v>
      </c>
      <c r="AM18" s="278"/>
      <c r="AN18" s="279"/>
      <c r="AO18" s="277">
        <v>0.33</v>
      </c>
      <c r="AP18" s="278"/>
      <c r="AQ18" s="279"/>
      <c r="AR18" s="277">
        <v>2.2400000000000002</v>
      </c>
      <c r="AS18" s="278"/>
      <c r="AT18" s="279"/>
      <c r="AU18" s="277">
        <v>1.2</v>
      </c>
      <c r="AV18" s="278"/>
      <c r="AW18" s="279"/>
      <c r="AX18" s="277">
        <v>2.2400000000000002</v>
      </c>
      <c r="AY18" s="278"/>
      <c r="AZ18" s="279"/>
      <c r="BA18" s="277">
        <v>1.3</v>
      </c>
      <c r="BB18" s="278"/>
      <c r="BC18" s="279"/>
      <c r="BD18" s="277">
        <v>2.23</v>
      </c>
      <c r="BE18" s="278"/>
      <c r="BF18" s="279"/>
      <c r="BG18" s="277">
        <v>1.31</v>
      </c>
      <c r="BH18" s="278"/>
      <c r="BI18" s="279"/>
      <c r="BJ18" s="277">
        <v>2.2400000000000002</v>
      </c>
      <c r="BK18" s="278"/>
      <c r="BL18" s="279"/>
      <c r="BM18" s="277">
        <v>1.01</v>
      </c>
      <c r="BN18" s="278"/>
      <c r="BO18" s="279"/>
      <c r="BP18" s="277">
        <v>2.2400000000000002</v>
      </c>
      <c r="BQ18" s="278"/>
      <c r="BR18" s="279"/>
      <c r="BS18" s="277">
        <v>1.27</v>
      </c>
      <c r="BT18" s="278"/>
      <c r="BU18" s="279"/>
      <c r="BV18" s="277">
        <v>2.2400000000000002</v>
      </c>
      <c r="BW18" s="278"/>
      <c r="BX18" s="279"/>
      <c r="BY18" s="277">
        <v>1.34</v>
      </c>
      <c r="BZ18" s="278"/>
      <c r="CA18" s="279"/>
      <c r="CB18" s="185">
        <v>2.2400000000000002</v>
      </c>
      <c r="CC18" s="186"/>
      <c r="CD18" s="187"/>
      <c r="CE18" s="185">
        <v>1.33</v>
      </c>
      <c r="CF18" s="186"/>
      <c r="CG18" s="187"/>
    </row>
    <row r="19" spans="1:87 16211:16211" s="163" customFormat="1" ht="12.75" x14ac:dyDescent="0.2">
      <c r="A19" s="169" t="s">
        <v>51</v>
      </c>
      <c r="B19" s="277">
        <v>0</v>
      </c>
      <c r="C19" s="278"/>
      <c r="D19" s="279"/>
      <c r="E19" s="277">
        <v>0</v>
      </c>
      <c r="F19" s="278"/>
      <c r="G19" s="279"/>
      <c r="H19" s="277">
        <v>0</v>
      </c>
      <c r="I19" s="278"/>
      <c r="J19" s="279"/>
      <c r="K19" s="277">
        <v>0</v>
      </c>
      <c r="L19" s="278"/>
      <c r="M19" s="279"/>
      <c r="N19" s="277">
        <v>0</v>
      </c>
      <c r="O19" s="278"/>
      <c r="P19" s="279"/>
      <c r="Q19" s="277">
        <v>0</v>
      </c>
      <c r="R19" s="278"/>
      <c r="S19" s="279"/>
      <c r="T19" s="277">
        <v>0</v>
      </c>
      <c r="U19" s="278"/>
      <c r="V19" s="279"/>
      <c r="W19" s="277">
        <v>0</v>
      </c>
      <c r="X19" s="278"/>
      <c r="Y19" s="279"/>
      <c r="Z19" s="277">
        <v>0</v>
      </c>
      <c r="AA19" s="278"/>
      <c r="AB19" s="279"/>
      <c r="AC19" s="277">
        <v>0</v>
      </c>
      <c r="AD19" s="278"/>
      <c r="AE19" s="279"/>
      <c r="AF19" s="277">
        <v>0</v>
      </c>
      <c r="AG19" s="278"/>
      <c r="AH19" s="279"/>
      <c r="AI19" s="277">
        <v>0</v>
      </c>
      <c r="AJ19" s="278"/>
      <c r="AK19" s="279"/>
      <c r="AL19" s="277">
        <v>0</v>
      </c>
      <c r="AM19" s="278"/>
      <c r="AN19" s="279"/>
      <c r="AO19" s="277">
        <v>0</v>
      </c>
      <c r="AP19" s="278"/>
      <c r="AQ19" s="279"/>
      <c r="AR19" s="277">
        <v>0</v>
      </c>
      <c r="AS19" s="278"/>
      <c r="AT19" s="279"/>
      <c r="AU19" s="277">
        <v>0</v>
      </c>
      <c r="AV19" s="278"/>
      <c r="AW19" s="279"/>
      <c r="AX19" s="277">
        <v>0</v>
      </c>
      <c r="AY19" s="278"/>
      <c r="AZ19" s="279"/>
      <c r="BA19" s="277">
        <v>0</v>
      </c>
      <c r="BB19" s="278"/>
      <c r="BC19" s="279"/>
      <c r="BD19" s="277">
        <v>0</v>
      </c>
      <c r="BE19" s="278"/>
      <c r="BF19" s="279"/>
      <c r="BG19" s="277">
        <v>0</v>
      </c>
      <c r="BH19" s="278"/>
      <c r="BI19" s="279"/>
      <c r="BJ19" s="277">
        <v>0</v>
      </c>
      <c r="BK19" s="278"/>
      <c r="BL19" s="279"/>
      <c r="BM19" s="277">
        <v>0</v>
      </c>
      <c r="BN19" s="278"/>
      <c r="BO19" s="279"/>
      <c r="BP19" s="277">
        <v>0</v>
      </c>
      <c r="BQ19" s="278"/>
      <c r="BR19" s="279"/>
      <c r="BS19" s="277">
        <v>0</v>
      </c>
      <c r="BT19" s="278"/>
      <c r="BU19" s="279"/>
      <c r="BV19" s="277">
        <v>0</v>
      </c>
      <c r="BW19" s="278"/>
      <c r="BX19" s="279"/>
      <c r="BY19" s="277">
        <v>0</v>
      </c>
      <c r="BZ19" s="278"/>
      <c r="CA19" s="279"/>
      <c r="CB19" s="185">
        <v>0</v>
      </c>
      <c r="CC19" s="186"/>
      <c r="CD19" s="187"/>
      <c r="CE19" s="185">
        <v>0</v>
      </c>
      <c r="CF19" s="186"/>
      <c r="CG19" s="187"/>
      <c r="CI19" s="163" t="s">
        <v>337</v>
      </c>
    </row>
    <row r="20" spans="1:87 16211:16211" s="163" customFormat="1" ht="12.75" x14ac:dyDescent="0.2">
      <c r="A20" s="169" t="s">
        <v>52</v>
      </c>
      <c r="B20" s="277">
        <v>0.05</v>
      </c>
      <c r="C20" s="278"/>
      <c r="D20" s="279"/>
      <c r="E20" s="277">
        <v>0.05</v>
      </c>
      <c r="F20" s="278"/>
      <c r="G20" s="279"/>
      <c r="H20" s="277">
        <v>0.05</v>
      </c>
      <c r="I20" s="278"/>
      <c r="J20" s="279"/>
      <c r="K20" s="277">
        <v>0.05</v>
      </c>
      <c r="L20" s="278"/>
      <c r="M20" s="279"/>
      <c r="N20" s="277">
        <v>0.05</v>
      </c>
      <c r="O20" s="278"/>
      <c r="P20" s="279"/>
      <c r="Q20" s="277">
        <v>0.05</v>
      </c>
      <c r="R20" s="278"/>
      <c r="S20" s="279"/>
      <c r="T20" s="277">
        <v>0.05</v>
      </c>
      <c r="U20" s="278"/>
      <c r="V20" s="279"/>
      <c r="W20" s="277">
        <v>0.05</v>
      </c>
      <c r="X20" s="278"/>
      <c r="Y20" s="279"/>
      <c r="Z20" s="277">
        <v>0.05</v>
      </c>
      <c r="AA20" s="278"/>
      <c r="AB20" s="279"/>
      <c r="AC20" s="277">
        <v>0.05</v>
      </c>
      <c r="AD20" s="278"/>
      <c r="AE20" s="279"/>
      <c r="AF20" s="277">
        <v>0</v>
      </c>
      <c r="AG20" s="278"/>
      <c r="AH20" s="279"/>
      <c r="AI20" s="277">
        <v>0</v>
      </c>
      <c r="AJ20" s="278"/>
      <c r="AK20" s="279"/>
      <c r="AL20" s="277">
        <v>0.05</v>
      </c>
      <c r="AM20" s="278"/>
      <c r="AN20" s="279"/>
      <c r="AO20" s="277">
        <v>0.05</v>
      </c>
      <c r="AP20" s="278"/>
      <c r="AQ20" s="279"/>
      <c r="AR20" s="277">
        <v>0.05</v>
      </c>
      <c r="AS20" s="278"/>
      <c r="AT20" s="279"/>
      <c r="AU20" s="277">
        <v>0.05</v>
      </c>
      <c r="AV20" s="278"/>
      <c r="AW20" s="279"/>
      <c r="AX20" s="277">
        <v>0.05</v>
      </c>
      <c r="AY20" s="278"/>
      <c r="AZ20" s="279"/>
      <c r="BA20" s="277">
        <v>0.05</v>
      </c>
      <c r="BB20" s="278"/>
      <c r="BC20" s="279"/>
      <c r="BD20" s="277">
        <v>0.05</v>
      </c>
      <c r="BE20" s="278"/>
      <c r="BF20" s="279"/>
      <c r="BG20" s="277">
        <v>0.05</v>
      </c>
      <c r="BH20" s="278"/>
      <c r="BI20" s="279"/>
      <c r="BJ20" s="277">
        <v>0.05</v>
      </c>
      <c r="BK20" s="278"/>
      <c r="BL20" s="279"/>
      <c r="BM20" s="277">
        <v>0.05</v>
      </c>
      <c r="BN20" s="278"/>
      <c r="BO20" s="279"/>
      <c r="BP20" s="277">
        <v>0.05</v>
      </c>
      <c r="BQ20" s="278"/>
      <c r="BR20" s="279"/>
      <c r="BS20" s="277">
        <v>0.05</v>
      </c>
      <c r="BT20" s="278"/>
      <c r="BU20" s="279"/>
      <c r="BV20" s="277">
        <v>0.05</v>
      </c>
      <c r="BW20" s="278"/>
      <c r="BX20" s="279"/>
      <c r="BY20" s="277">
        <v>0.05</v>
      </c>
      <c r="BZ20" s="278"/>
      <c r="CA20" s="279"/>
      <c r="CB20" s="185">
        <v>0</v>
      </c>
      <c r="CC20" s="186"/>
      <c r="CD20" s="187"/>
      <c r="CE20" s="185">
        <v>0</v>
      </c>
      <c r="CF20" s="186"/>
      <c r="CG20" s="187"/>
    </row>
    <row r="21" spans="1:87 16211:16211" s="163" customFormat="1" ht="12.75" x14ac:dyDescent="0.2">
      <c r="A21" s="169" t="s">
        <v>55</v>
      </c>
      <c r="B21" s="277">
        <v>0.18</v>
      </c>
      <c r="C21" s="278"/>
      <c r="D21" s="279"/>
      <c r="E21" s="277">
        <v>0.18</v>
      </c>
      <c r="F21" s="278"/>
      <c r="G21" s="279"/>
      <c r="H21" s="277">
        <v>0.11</v>
      </c>
      <c r="I21" s="278"/>
      <c r="J21" s="279"/>
      <c r="K21" s="277">
        <v>0.1</v>
      </c>
      <c r="L21" s="278"/>
      <c r="M21" s="279"/>
      <c r="N21" s="277">
        <v>0.06</v>
      </c>
      <c r="O21" s="278"/>
      <c r="P21" s="279"/>
      <c r="Q21" s="277">
        <v>0.06</v>
      </c>
      <c r="R21" s="278"/>
      <c r="S21" s="279"/>
      <c r="T21" s="277">
        <v>0.12</v>
      </c>
      <c r="U21" s="278"/>
      <c r="V21" s="279"/>
      <c r="W21" s="277">
        <v>0.12</v>
      </c>
      <c r="X21" s="278"/>
      <c r="Y21" s="279"/>
      <c r="Z21" s="277">
        <v>0.18</v>
      </c>
      <c r="AA21" s="278"/>
      <c r="AB21" s="279"/>
      <c r="AC21" s="277">
        <v>0.18</v>
      </c>
      <c r="AD21" s="278"/>
      <c r="AE21" s="279"/>
      <c r="AF21" s="277">
        <v>0.11</v>
      </c>
      <c r="AG21" s="278"/>
      <c r="AH21" s="279"/>
      <c r="AI21" s="277">
        <v>0.11</v>
      </c>
      <c r="AJ21" s="278"/>
      <c r="AK21" s="279"/>
      <c r="AL21" s="277">
        <v>0.04</v>
      </c>
      <c r="AM21" s="278"/>
      <c r="AN21" s="279"/>
      <c r="AO21" s="277">
        <v>0.04</v>
      </c>
      <c r="AP21" s="278"/>
      <c r="AQ21" s="279"/>
      <c r="AR21" s="277">
        <v>0.2</v>
      </c>
      <c r="AS21" s="278"/>
      <c r="AT21" s="279"/>
      <c r="AU21" s="277">
        <v>0.2</v>
      </c>
      <c r="AV21" s="278"/>
      <c r="AW21" s="279"/>
      <c r="AX21" s="277">
        <v>0.22</v>
      </c>
      <c r="AY21" s="278"/>
      <c r="AZ21" s="279"/>
      <c r="BA21" s="277">
        <v>0.21</v>
      </c>
      <c r="BB21" s="278"/>
      <c r="BC21" s="279"/>
      <c r="BD21" s="277">
        <v>0.22</v>
      </c>
      <c r="BE21" s="278"/>
      <c r="BF21" s="279"/>
      <c r="BG21" s="277">
        <v>0.21</v>
      </c>
      <c r="BH21" s="278"/>
      <c r="BI21" s="279"/>
      <c r="BJ21" s="277">
        <v>0.15</v>
      </c>
      <c r="BK21" s="278"/>
      <c r="BL21" s="279"/>
      <c r="BM21" s="277">
        <v>0.15</v>
      </c>
      <c r="BN21" s="278"/>
      <c r="BO21" s="279"/>
      <c r="BP21" s="277">
        <v>0.21</v>
      </c>
      <c r="BQ21" s="278"/>
      <c r="BR21" s="279"/>
      <c r="BS21" s="277">
        <v>0.21</v>
      </c>
      <c r="BT21" s="278"/>
      <c r="BU21" s="279"/>
      <c r="BV21" s="277">
        <v>0.22</v>
      </c>
      <c r="BW21" s="278"/>
      <c r="BX21" s="279"/>
      <c r="BY21" s="277">
        <v>0.21</v>
      </c>
      <c r="BZ21" s="278"/>
      <c r="CA21" s="279"/>
      <c r="CB21" s="185">
        <v>0.15</v>
      </c>
      <c r="CC21" s="186"/>
      <c r="CD21" s="187"/>
      <c r="CE21" s="185">
        <v>0.14000000000000001</v>
      </c>
      <c r="CF21" s="186"/>
      <c r="CG21" s="187"/>
    </row>
    <row r="22" spans="1:87 16211:16211" s="163" customFormat="1" ht="12.75" x14ac:dyDescent="0.2">
      <c r="A22" s="169" t="s">
        <v>49</v>
      </c>
      <c r="B22" s="277">
        <f>SUM(B18:D21)</f>
        <v>2.2599999999999998</v>
      </c>
      <c r="C22" s="278"/>
      <c r="D22" s="279"/>
      <c r="E22" s="277">
        <f>SUM(E18:G21)</f>
        <v>1.39</v>
      </c>
      <c r="F22" s="278"/>
      <c r="G22" s="279"/>
      <c r="H22" s="277">
        <f>SUM(H18:J21)</f>
        <v>2.11</v>
      </c>
      <c r="I22" s="278"/>
      <c r="J22" s="279"/>
      <c r="K22" s="277">
        <f>SUM(K18:M21)</f>
        <v>0.99</v>
      </c>
      <c r="L22" s="278"/>
      <c r="M22" s="279"/>
      <c r="N22" s="277">
        <f>SUM(N18:P21)</f>
        <v>1.9000000000000001</v>
      </c>
      <c r="O22" s="278"/>
      <c r="P22" s="279"/>
      <c r="Q22" s="277">
        <f>SUM(Q18:S21)</f>
        <v>0.60000000000000009</v>
      </c>
      <c r="R22" s="278"/>
      <c r="S22" s="279"/>
      <c r="T22" s="277">
        <f>SUM(T18:V21)</f>
        <v>2.42</v>
      </c>
      <c r="U22" s="278"/>
      <c r="V22" s="279"/>
      <c r="W22" s="277">
        <f>SUM(W18:Y21)</f>
        <v>1.05</v>
      </c>
      <c r="X22" s="278"/>
      <c r="Y22" s="279"/>
      <c r="Z22" s="277">
        <f>SUM(Z18:AB21)</f>
        <v>2.4300000000000002</v>
      </c>
      <c r="AA22" s="278"/>
      <c r="AB22" s="279"/>
      <c r="AC22" s="277">
        <f>SUM(AC18:AE21)</f>
        <v>1.42</v>
      </c>
      <c r="AD22" s="278"/>
      <c r="AE22" s="279"/>
      <c r="AF22" s="277">
        <f>SUM(AF18:AH21)</f>
        <v>2.1199999999999997</v>
      </c>
      <c r="AG22" s="278"/>
      <c r="AH22" s="279"/>
      <c r="AI22" s="277">
        <f>SUM(AI18:AK21)</f>
        <v>0.96</v>
      </c>
      <c r="AJ22" s="278"/>
      <c r="AK22" s="279"/>
      <c r="AL22" s="277">
        <f>SUM(AL18:AN21)</f>
        <v>2.08</v>
      </c>
      <c r="AM22" s="278"/>
      <c r="AN22" s="279"/>
      <c r="AO22" s="277">
        <f>SUM(AO18:AQ21)</f>
        <v>0.42</v>
      </c>
      <c r="AP22" s="278"/>
      <c r="AQ22" s="279"/>
      <c r="AR22" s="277">
        <f>SUM(AR18:AT21)</f>
        <v>2.4900000000000002</v>
      </c>
      <c r="AS22" s="278"/>
      <c r="AT22" s="279"/>
      <c r="AU22" s="277">
        <f>SUM(AU18:AW21)</f>
        <v>1.45</v>
      </c>
      <c r="AV22" s="278"/>
      <c r="AW22" s="279"/>
      <c r="AX22" s="277">
        <f>SUM(AX18:AZ21)</f>
        <v>2.5100000000000002</v>
      </c>
      <c r="AY22" s="278"/>
      <c r="AZ22" s="279"/>
      <c r="BA22" s="277">
        <f>SUM(BA18:BC21)</f>
        <v>1.56</v>
      </c>
      <c r="BB22" s="278"/>
      <c r="BC22" s="279"/>
      <c r="BD22" s="277">
        <f>SUM(BD18:BF21)</f>
        <v>2.5</v>
      </c>
      <c r="BE22" s="278"/>
      <c r="BF22" s="279"/>
      <c r="BG22" s="277">
        <f>SUM(BG18:BI21)</f>
        <v>1.57</v>
      </c>
      <c r="BH22" s="278"/>
      <c r="BI22" s="279"/>
      <c r="BJ22" s="277">
        <f>SUM(BJ18:BL21)</f>
        <v>2.44</v>
      </c>
      <c r="BK22" s="278"/>
      <c r="BL22" s="279"/>
      <c r="BM22" s="277">
        <f>SUM(BM18:BO21)</f>
        <v>1.21</v>
      </c>
      <c r="BN22" s="278"/>
      <c r="BO22" s="279"/>
      <c r="BP22" s="277">
        <f>SUM(BP18:BR21)</f>
        <v>2.5</v>
      </c>
      <c r="BQ22" s="278"/>
      <c r="BR22" s="279"/>
      <c r="BS22" s="277">
        <f>SUM(BS18:BU21)</f>
        <v>1.53</v>
      </c>
      <c r="BT22" s="278"/>
      <c r="BU22" s="279"/>
      <c r="BV22" s="277">
        <f>SUM(BV18:BX21)</f>
        <v>2.5100000000000002</v>
      </c>
      <c r="BW22" s="278"/>
      <c r="BX22" s="279"/>
      <c r="BY22" s="277">
        <f>SUM(BY18:CA21)</f>
        <v>1.6</v>
      </c>
      <c r="BZ22" s="278"/>
      <c r="CA22" s="279"/>
      <c r="CB22" s="185">
        <f>SUM(CB18:CD21)</f>
        <v>2.39</v>
      </c>
      <c r="CC22" s="186"/>
      <c r="CD22" s="187"/>
      <c r="CE22" s="185">
        <f>SUM(CE18:CG21)</f>
        <v>1.4700000000000002</v>
      </c>
      <c r="CF22" s="186"/>
      <c r="CG22" s="187"/>
      <c r="WYM22" s="164"/>
    </row>
    <row r="23" spans="1:87 16211:16211"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12"/>
      <c r="AG23" s="112"/>
      <c r="AH23" s="112"/>
      <c r="AI23" s="112"/>
      <c r="AJ23" s="112"/>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35"/>
      <c r="CB23" s="289"/>
      <c r="CC23" s="290"/>
      <c r="CD23" s="290"/>
      <c r="CE23" s="290"/>
      <c r="CF23" s="290"/>
      <c r="CG23" s="291"/>
    </row>
    <row r="24" spans="1:87 16211:16211" s="6" customFormat="1" ht="12.75" customHeight="1" x14ac:dyDescent="0.2">
      <c r="A24" s="296" t="s">
        <v>11</v>
      </c>
      <c r="B24" s="295" t="s">
        <v>4</v>
      </c>
      <c r="C24" s="214"/>
      <c r="D24" s="215"/>
      <c r="E24" s="295" t="s">
        <v>363</v>
      </c>
      <c r="F24" s="214"/>
      <c r="G24" s="215"/>
      <c r="H24" s="295" t="s">
        <v>4</v>
      </c>
      <c r="I24" s="214"/>
      <c r="J24" s="215"/>
      <c r="K24" s="295" t="s">
        <v>363</v>
      </c>
      <c r="L24" s="214"/>
      <c r="M24" s="215"/>
      <c r="N24" s="295" t="s">
        <v>4</v>
      </c>
      <c r="O24" s="214"/>
      <c r="P24" s="215"/>
      <c r="Q24" s="295" t="s">
        <v>363</v>
      </c>
      <c r="R24" s="214"/>
      <c r="S24" s="215"/>
      <c r="T24" s="295" t="s">
        <v>4</v>
      </c>
      <c r="U24" s="214"/>
      <c r="V24" s="215"/>
      <c r="W24" s="295" t="s">
        <v>363</v>
      </c>
      <c r="X24" s="214"/>
      <c r="Y24" s="215"/>
      <c r="Z24" s="295" t="s">
        <v>4</v>
      </c>
      <c r="AA24" s="214"/>
      <c r="AB24" s="215"/>
      <c r="AC24" s="295" t="s">
        <v>363</v>
      </c>
      <c r="AD24" s="214"/>
      <c r="AE24" s="215"/>
      <c r="AF24" s="295" t="s">
        <v>4</v>
      </c>
      <c r="AG24" s="214"/>
      <c r="AH24" s="215"/>
      <c r="AI24" s="295" t="s">
        <v>363</v>
      </c>
      <c r="AJ24" s="214"/>
      <c r="AK24" s="215"/>
      <c r="AL24" s="213" t="s">
        <v>4</v>
      </c>
      <c r="AM24" s="216"/>
      <c r="AN24" s="217"/>
      <c r="AO24" s="295" t="s">
        <v>363</v>
      </c>
      <c r="AP24" s="214"/>
      <c r="AQ24" s="215"/>
      <c r="AR24" s="213" t="s">
        <v>4</v>
      </c>
      <c r="AS24" s="216"/>
      <c r="AT24" s="217"/>
      <c r="AU24" s="295" t="s">
        <v>363</v>
      </c>
      <c r="AV24" s="214"/>
      <c r="AW24" s="215"/>
      <c r="AX24" s="213" t="s">
        <v>4</v>
      </c>
      <c r="AY24" s="216"/>
      <c r="AZ24" s="217"/>
      <c r="BA24" s="295" t="s">
        <v>363</v>
      </c>
      <c r="BB24" s="214"/>
      <c r="BC24" s="215"/>
      <c r="BD24" s="213" t="s">
        <v>4</v>
      </c>
      <c r="BE24" s="216"/>
      <c r="BF24" s="217"/>
      <c r="BG24" s="213" t="s">
        <v>364</v>
      </c>
      <c r="BH24" s="216"/>
      <c r="BI24" s="217"/>
      <c r="BJ24" s="213" t="s">
        <v>4</v>
      </c>
      <c r="BK24" s="216"/>
      <c r="BL24" s="217"/>
      <c r="BM24" s="213" t="s">
        <v>364</v>
      </c>
      <c r="BN24" s="216"/>
      <c r="BO24" s="217"/>
      <c r="BP24" s="213" t="s">
        <v>4</v>
      </c>
      <c r="BQ24" s="216"/>
      <c r="BR24" s="217"/>
      <c r="BS24" s="213" t="s">
        <v>364</v>
      </c>
      <c r="BT24" s="216"/>
      <c r="BU24" s="217"/>
      <c r="BV24" s="213" t="s">
        <v>4</v>
      </c>
      <c r="BW24" s="216"/>
      <c r="BX24" s="217"/>
      <c r="BY24" s="213" t="s">
        <v>364</v>
      </c>
      <c r="BZ24" s="216"/>
      <c r="CA24" s="217"/>
      <c r="CB24" s="295" t="s">
        <v>4</v>
      </c>
      <c r="CC24" s="214"/>
      <c r="CD24" s="215"/>
      <c r="CE24" s="295" t="s">
        <v>364</v>
      </c>
      <c r="CF24" s="214"/>
      <c r="CG24" s="215"/>
    </row>
    <row r="25" spans="1:87 16211:16211" s="6" customFormat="1" ht="12.75" customHeight="1" x14ac:dyDescent="0.2">
      <c r="A25" s="297"/>
      <c r="B25" s="180" t="s">
        <v>181</v>
      </c>
      <c r="C25" s="181"/>
      <c r="D25" s="182"/>
      <c r="E25" s="179">
        <v>5.7801</v>
      </c>
      <c r="F25" s="179"/>
      <c r="G25" s="179"/>
      <c r="H25" s="180" t="s">
        <v>181</v>
      </c>
      <c r="I25" s="181"/>
      <c r="J25" s="182"/>
      <c r="K25" s="179">
        <v>7.9425999999999997</v>
      </c>
      <c r="L25" s="179"/>
      <c r="M25" s="179"/>
      <c r="N25" s="180" t="s">
        <v>43</v>
      </c>
      <c r="O25" s="181"/>
      <c r="P25" s="182"/>
      <c r="Q25" s="179">
        <v>4.4046000000000003</v>
      </c>
      <c r="R25" s="179"/>
      <c r="S25" s="179"/>
      <c r="T25" s="180" t="s">
        <v>181</v>
      </c>
      <c r="U25" s="181"/>
      <c r="V25" s="182"/>
      <c r="W25" s="179">
        <v>21.7713</v>
      </c>
      <c r="X25" s="179"/>
      <c r="Y25" s="179"/>
      <c r="Z25" s="180" t="s">
        <v>435</v>
      </c>
      <c r="AA25" s="181"/>
      <c r="AB25" s="182"/>
      <c r="AC25" s="179">
        <v>4.2087000000000003</v>
      </c>
      <c r="AD25" s="179"/>
      <c r="AE25" s="179"/>
      <c r="AF25" s="283" t="s">
        <v>43</v>
      </c>
      <c r="AG25" s="284"/>
      <c r="AH25" s="285"/>
      <c r="AI25" s="179">
        <v>6.9626000000000001</v>
      </c>
      <c r="AJ25" s="179"/>
      <c r="AK25" s="179"/>
      <c r="AL25" s="180" t="s">
        <v>485</v>
      </c>
      <c r="AM25" s="181"/>
      <c r="AN25" s="182"/>
      <c r="AO25" s="179">
        <v>4.1146000000000003</v>
      </c>
      <c r="AP25" s="179"/>
      <c r="AQ25" s="179"/>
      <c r="AR25" s="180" t="s">
        <v>188</v>
      </c>
      <c r="AS25" s="181"/>
      <c r="AT25" s="182"/>
      <c r="AU25" s="179">
        <v>2.8487</v>
      </c>
      <c r="AV25" s="179"/>
      <c r="AW25" s="179"/>
      <c r="AX25" s="180" t="s">
        <v>192</v>
      </c>
      <c r="AY25" s="181"/>
      <c r="AZ25" s="182"/>
      <c r="BA25" s="179">
        <v>7.6978999999999997</v>
      </c>
      <c r="BB25" s="179"/>
      <c r="BC25" s="179"/>
      <c r="BD25" s="180" t="s">
        <v>485</v>
      </c>
      <c r="BE25" s="181"/>
      <c r="BF25" s="182"/>
      <c r="BG25" s="179">
        <v>5.5186999999999999</v>
      </c>
      <c r="BH25" s="179"/>
      <c r="BI25" s="179"/>
      <c r="BJ25" s="180" t="s">
        <v>269</v>
      </c>
      <c r="BK25" s="181"/>
      <c r="BL25" s="182"/>
      <c r="BM25" s="179">
        <v>11.529199999999999</v>
      </c>
      <c r="BN25" s="179"/>
      <c r="BO25" s="179"/>
      <c r="BP25" s="180" t="s">
        <v>485</v>
      </c>
      <c r="BQ25" s="181"/>
      <c r="BR25" s="182"/>
      <c r="BS25" s="179">
        <v>4.0697999999999999</v>
      </c>
      <c r="BT25" s="179"/>
      <c r="BU25" s="179"/>
      <c r="BV25" s="180" t="s">
        <v>181</v>
      </c>
      <c r="BW25" s="181"/>
      <c r="BX25" s="182"/>
      <c r="BY25" s="179">
        <v>5.2816999999999998</v>
      </c>
      <c r="BZ25" s="179"/>
      <c r="CA25" s="179"/>
      <c r="CB25" s="180" t="s">
        <v>179</v>
      </c>
      <c r="CC25" s="181"/>
      <c r="CD25" s="182"/>
      <c r="CE25" s="179">
        <v>11.7652</v>
      </c>
      <c r="CF25" s="179"/>
      <c r="CG25" s="179"/>
    </row>
    <row r="26" spans="1:87 16211:16211" s="6" customFormat="1" ht="12.75" customHeight="1" x14ac:dyDescent="0.2">
      <c r="A26" s="297"/>
      <c r="B26" s="180" t="s">
        <v>191</v>
      </c>
      <c r="C26" s="181"/>
      <c r="D26" s="182"/>
      <c r="E26" s="179">
        <v>4.3509000000000002</v>
      </c>
      <c r="F26" s="179"/>
      <c r="G26" s="179"/>
      <c r="H26" s="180" t="s">
        <v>178</v>
      </c>
      <c r="I26" s="181"/>
      <c r="J26" s="182"/>
      <c r="K26" s="179">
        <v>6.2346000000000004</v>
      </c>
      <c r="L26" s="179"/>
      <c r="M26" s="179"/>
      <c r="N26" s="180" t="s">
        <v>181</v>
      </c>
      <c r="O26" s="181"/>
      <c r="P26" s="182"/>
      <c r="Q26" s="179">
        <v>4.3196000000000003</v>
      </c>
      <c r="R26" s="179"/>
      <c r="S26" s="179"/>
      <c r="T26" s="180" t="s">
        <v>43</v>
      </c>
      <c r="U26" s="181"/>
      <c r="V26" s="182"/>
      <c r="W26" s="179">
        <v>12.6395</v>
      </c>
      <c r="X26" s="179"/>
      <c r="Y26" s="179"/>
      <c r="Z26" s="180" t="s">
        <v>264</v>
      </c>
      <c r="AA26" s="181"/>
      <c r="AB26" s="182"/>
      <c r="AC26" s="179">
        <v>3.5851000000000002</v>
      </c>
      <c r="AD26" s="179"/>
      <c r="AE26" s="179"/>
      <c r="AF26" s="283" t="s">
        <v>181</v>
      </c>
      <c r="AG26" s="284"/>
      <c r="AH26" s="285"/>
      <c r="AI26" s="179">
        <v>6.2308000000000003</v>
      </c>
      <c r="AJ26" s="179"/>
      <c r="AK26" s="179"/>
      <c r="AL26" s="180" t="s">
        <v>43</v>
      </c>
      <c r="AM26" s="181"/>
      <c r="AN26" s="182"/>
      <c r="AO26" s="179">
        <v>2.8748</v>
      </c>
      <c r="AP26" s="179"/>
      <c r="AQ26" s="179"/>
      <c r="AR26" s="180" t="s">
        <v>192</v>
      </c>
      <c r="AS26" s="181"/>
      <c r="AT26" s="182"/>
      <c r="AU26" s="179">
        <v>2.5510000000000002</v>
      </c>
      <c r="AV26" s="179"/>
      <c r="AW26" s="179"/>
      <c r="AX26" s="180" t="s">
        <v>191</v>
      </c>
      <c r="AY26" s="181"/>
      <c r="AZ26" s="182"/>
      <c r="BA26" s="179">
        <v>7.5618999999999996</v>
      </c>
      <c r="BB26" s="179"/>
      <c r="BC26" s="179"/>
      <c r="BD26" s="180" t="s">
        <v>249</v>
      </c>
      <c r="BE26" s="181"/>
      <c r="BF26" s="182"/>
      <c r="BG26" s="179">
        <v>4.0477999999999996</v>
      </c>
      <c r="BH26" s="179"/>
      <c r="BI26" s="179"/>
      <c r="BJ26" s="180" t="s">
        <v>509</v>
      </c>
      <c r="BK26" s="181"/>
      <c r="BL26" s="182"/>
      <c r="BM26" s="179">
        <v>7.0079000000000002</v>
      </c>
      <c r="BN26" s="179"/>
      <c r="BO26" s="179"/>
      <c r="BP26" s="180" t="s">
        <v>307</v>
      </c>
      <c r="BQ26" s="181"/>
      <c r="BR26" s="182"/>
      <c r="BS26" s="179">
        <v>3.3437999999999999</v>
      </c>
      <c r="BT26" s="179"/>
      <c r="BU26" s="179"/>
      <c r="BV26" s="180" t="s">
        <v>189</v>
      </c>
      <c r="BW26" s="181"/>
      <c r="BX26" s="182"/>
      <c r="BY26" s="179">
        <v>5.1397000000000004</v>
      </c>
      <c r="BZ26" s="179"/>
      <c r="CA26" s="179"/>
      <c r="CB26" s="180" t="s">
        <v>190</v>
      </c>
      <c r="CC26" s="181"/>
      <c r="CD26" s="182"/>
      <c r="CE26" s="179">
        <v>10.9573</v>
      </c>
      <c r="CF26" s="179"/>
      <c r="CG26" s="179"/>
    </row>
    <row r="27" spans="1:87 16211:16211" s="6" customFormat="1" ht="15" customHeight="1" x14ac:dyDescent="0.2">
      <c r="A27" s="297"/>
      <c r="B27" s="180" t="s">
        <v>328</v>
      </c>
      <c r="C27" s="181"/>
      <c r="D27" s="182"/>
      <c r="E27" s="179">
        <v>3.0204</v>
      </c>
      <c r="F27" s="179"/>
      <c r="G27" s="179"/>
      <c r="H27" s="180" t="s">
        <v>180</v>
      </c>
      <c r="I27" s="181"/>
      <c r="J27" s="182"/>
      <c r="K27" s="179">
        <v>5.3387000000000002</v>
      </c>
      <c r="L27" s="179"/>
      <c r="M27" s="179"/>
      <c r="N27" s="180" t="s">
        <v>233</v>
      </c>
      <c r="O27" s="181"/>
      <c r="P27" s="182"/>
      <c r="Q27" s="179">
        <v>3.0587</v>
      </c>
      <c r="R27" s="179"/>
      <c r="S27" s="179"/>
      <c r="T27" s="180" t="s">
        <v>185</v>
      </c>
      <c r="U27" s="181"/>
      <c r="V27" s="182"/>
      <c r="W27" s="179">
        <v>6.9667000000000003</v>
      </c>
      <c r="X27" s="179"/>
      <c r="Y27" s="179"/>
      <c r="Z27" s="180" t="s">
        <v>485</v>
      </c>
      <c r="AA27" s="181"/>
      <c r="AB27" s="182"/>
      <c r="AC27" s="179">
        <v>3.0305</v>
      </c>
      <c r="AD27" s="179"/>
      <c r="AE27" s="179"/>
      <c r="AF27" s="283" t="s">
        <v>485</v>
      </c>
      <c r="AG27" s="284"/>
      <c r="AH27" s="285"/>
      <c r="AI27" s="179">
        <v>5.3612000000000002</v>
      </c>
      <c r="AJ27" s="179"/>
      <c r="AK27" s="179"/>
      <c r="AL27" s="180" t="s">
        <v>234</v>
      </c>
      <c r="AM27" s="181"/>
      <c r="AN27" s="182"/>
      <c r="AO27" s="179">
        <v>2.6573000000000002</v>
      </c>
      <c r="AP27" s="179"/>
      <c r="AQ27" s="179"/>
      <c r="AR27" s="180" t="s">
        <v>43</v>
      </c>
      <c r="AS27" s="181"/>
      <c r="AT27" s="182"/>
      <c r="AU27" s="179">
        <v>2.5230999999999999</v>
      </c>
      <c r="AV27" s="179"/>
      <c r="AW27" s="179"/>
      <c r="AX27" s="180" t="s">
        <v>181</v>
      </c>
      <c r="AY27" s="181"/>
      <c r="AZ27" s="182"/>
      <c r="BA27" s="179">
        <v>7.2962999999999996</v>
      </c>
      <c r="BB27" s="179"/>
      <c r="BC27" s="179"/>
      <c r="BD27" s="180" t="s">
        <v>268</v>
      </c>
      <c r="BE27" s="181"/>
      <c r="BF27" s="182"/>
      <c r="BG27" s="179">
        <v>3.4439000000000002</v>
      </c>
      <c r="BH27" s="179"/>
      <c r="BI27" s="179"/>
      <c r="BJ27" s="180" t="s">
        <v>328</v>
      </c>
      <c r="BK27" s="181"/>
      <c r="BL27" s="182"/>
      <c r="BM27" s="179">
        <v>6.4702999999999999</v>
      </c>
      <c r="BN27" s="179"/>
      <c r="BO27" s="179"/>
      <c r="BP27" s="180" t="s">
        <v>306</v>
      </c>
      <c r="BQ27" s="181"/>
      <c r="BR27" s="182"/>
      <c r="BS27" s="179">
        <v>3.1473</v>
      </c>
      <c r="BT27" s="179"/>
      <c r="BU27" s="179"/>
      <c r="BV27" s="180" t="s">
        <v>178</v>
      </c>
      <c r="BW27" s="181"/>
      <c r="BX27" s="182"/>
      <c r="BY27" s="179">
        <v>4.9414999999999996</v>
      </c>
      <c r="BZ27" s="179"/>
      <c r="CA27" s="179"/>
      <c r="CB27" s="180" t="s">
        <v>43</v>
      </c>
      <c r="CC27" s="181"/>
      <c r="CD27" s="182"/>
      <c r="CE27" s="179">
        <v>6.9272999999999998</v>
      </c>
      <c r="CF27" s="179"/>
      <c r="CG27" s="179"/>
      <c r="CH27" s="6" t="s">
        <v>337</v>
      </c>
    </row>
    <row r="28" spans="1:87 16211:16211" s="6" customFormat="1" ht="15" customHeight="1" x14ac:dyDescent="0.2">
      <c r="A28" s="297"/>
      <c r="B28" s="180" t="s">
        <v>182</v>
      </c>
      <c r="C28" s="181"/>
      <c r="D28" s="182"/>
      <c r="E28" s="179">
        <v>2.9028999999999998</v>
      </c>
      <c r="F28" s="179"/>
      <c r="G28" s="179"/>
      <c r="H28" s="180" t="s">
        <v>194</v>
      </c>
      <c r="I28" s="181"/>
      <c r="J28" s="182"/>
      <c r="K28" s="179">
        <v>5.0739000000000001</v>
      </c>
      <c r="L28" s="179"/>
      <c r="M28" s="179"/>
      <c r="N28" s="180" t="s">
        <v>485</v>
      </c>
      <c r="O28" s="181"/>
      <c r="P28" s="182"/>
      <c r="Q28" s="179">
        <v>3.0303</v>
      </c>
      <c r="R28" s="179"/>
      <c r="S28" s="179"/>
      <c r="T28" s="180" t="s">
        <v>182</v>
      </c>
      <c r="U28" s="181"/>
      <c r="V28" s="182"/>
      <c r="W28" s="179">
        <v>5.9485000000000001</v>
      </c>
      <c r="X28" s="179"/>
      <c r="Y28" s="179"/>
      <c r="Z28" s="180" t="s">
        <v>306</v>
      </c>
      <c r="AA28" s="181"/>
      <c r="AB28" s="182"/>
      <c r="AC28" s="179">
        <v>3.0064000000000002</v>
      </c>
      <c r="AD28" s="179"/>
      <c r="AE28" s="179"/>
      <c r="AF28" s="283" t="s">
        <v>249</v>
      </c>
      <c r="AG28" s="284"/>
      <c r="AH28" s="285"/>
      <c r="AI28" s="179">
        <v>3.5448</v>
      </c>
      <c r="AJ28" s="179"/>
      <c r="AK28" s="179"/>
      <c r="AL28" s="180" t="s">
        <v>181</v>
      </c>
      <c r="AM28" s="181"/>
      <c r="AN28" s="182"/>
      <c r="AO28" s="179">
        <v>2.6410999999999998</v>
      </c>
      <c r="AP28" s="179"/>
      <c r="AQ28" s="179"/>
      <c r="AR28" s="180" t="s">
        <v>266</v>
      </c>
      <c r="AS28" s="181"/>
      <c r="AT28" s="182"/>
      <c r="AU28" s="179">
        <v>2.4401999999999999</v>
      </c>
      <c r="AV28" s="179"/>
      <c r="AW28" s="179"/>
      <c r="AX28" s="180" t="s">
        <v>339</v>
      </c>
      <c r="AY28" s="181"/>
      <c r="AZ28" s="182"/>
      <c r="BA28" s="179">
        <v>5.7035</v>
      </c>
      <c r="BB28" s="179"/>
      <c r="BC28" s="179"/>
      <c r="BD28" s="180" t="s">
        <v>267</v>
      </c>
      <c r="BE28" s="181"/>
      <c r="BF28" s="182"/>
      <c r="BG28" s="179">
        <v>2.9626000000000001</v>
      </c>
      <c r="BH28" s="179"/>
      <c r="BI28" s="179"/>
      <c r="BJ28" s="180" t="s">
        <v>496</v>
      </c>
      <c r="BK28" s="181"/>
      <c r="BL28" s="182"/>
      <c r="BM28" s="179">
        <v>6.3158000000000003</v>
      </c>
      <c r="BN28" s="179"/>
      <c r="BO28" s="179"/>
      <c r="BP28" s="180" t="s">
        <v>645</v>
      </c>
      <c r="BQ28" s="181"/>
      <c r="BR28" s="182"/>
      <c r="BS28" s="179">
        <v>2.8391000000000002</v>
      </c>
      <c r="BT28" s="179"/>
      <c r="BU28" s="179"/>
      <c r="BV28" s="180" t="s">
        <v>182</v>
      </c>
      <c r="BW28" s="181"/>
      <c r="BX28" s="182"/>
      <c r="BY28" s="179">
        <v>4.899</v>
      </c>
      <c r="BZ28" s="179"/>
      <c r="CA28" s="179"/>
      <c r="CB28" s="180" t="s">
        <v>180</v>
      </c>
      <c r="CC28" s="181"/>
      <c r="CD28" s="182"/>
      <c r="CE28" s="179">
        <v>4.9420000000000002</v>
      </c>
      <c r="CF28" s="179"/>
      <c r="CG28" s="179"/>
    </row>
    <row r="29" spans="1:87 16211:16211" s="6" customFormat="1" ht="15" customHeight="1" x14ac:dyDescent="0.2">
      <c r="A29" s="297"/>
      <c r="B29" s="180" t="s">
        <v>339</v>
      </c>
      <c r="C29" s="181"/>
      <c r="D29" s="182"/>
      <c r="E29" s="179">
        <v>2.7261000000000002</v>
      </c>
      <c r="F29" s="179"/>
      <c r="G29" s="179"/>
      <c r="H29" s="180" t="s">
        <v>182</v>
      </c>
      <c r="I29" s="181"/>
      <c r="J29" s="182"/>
      <c r="K29" s="179">
        <v>3.6894999999999998</v>
      </c>
      <c r="L29" s="179"/>
      <c r="M29" s="179"/>
      <c r="N29" s="180" t="s">
        <v>249</v>
      </c>
      <c r="O29" s="181"/>
      <c r="P29" s="182"/>
      <c r="Q29" s="179">
        <v>2.9942000000000002</v>
      </c>
      <c r="R29" s="179"/>
      <c r="S29" s="179"/>
      <c r="T29" s="180" t="s">
        <v>234</v>
      </c>
      <c r="U29" s="181"/>
      <c r="V29" s="182"/>
      <c r="W29" s="179">
        <v>3.7780999999999998</v>
      </c>
      <c r="X29" s="179"/>
      <c r="Y29" s="179"/>
      <c r="Z29" s="180" t="s">
        <v>491</v>
      </c>
      <c r="AA29" s="181"/>
      <c r="AB29" s="182"/>
      <c r="AC29" s="179">
        <v>2.9693000000000001</v>
      </c>
      <c r="AD29" s="179"/>
      <c r="AE29" s="179"/>
      <c r="AF29" s="283" t="s">
        <v>182</v>
      </c>
      <c r="AG29" s="284"/>
      <c r="AH29" s="285"/>
      <c r="AI29" s="179">
        <v>3.3816000000000002</v>
      </c>
      <c r="AJ29" s="179"/>
      <c r="AK29" s="179"/>
      <c r="AL29" s="180" t="s">
        <v>306</v>
      </c>
      <c r="AM29" s="181"/>
      <c r="AN29" s="182"/>
      <c r="AO29" s="179">
        <v>2.2292000000000001</v>
      </c>
      <c r="AP29" s="179"/>
      <c r="AQ29" s="179"/>
      <c r="AR29" s="180" t="s">
        <v>178</v>
      </c>
      <c r="AS29" s="181"/>
      <c r="AT29" s="182"/>
      <c r="AU29" s="179">
        <v>2.2458999999999998</v>
      </c>
      <c r="AV29" s="179"/>
      <c r="AW29" s="179"/>
      <c r="AX29" s="180" t="s">
        <v>507</v>
      </c>
      <c r="AY29" s="181"/>
      <c r="AZ29" s="182"/>
      <c r="BA29" s="179">
        <v>4.4044999999999996</v>
      </c>
      <c r="BB29" s="179"/>
      <c r="BC29" s="179"/>
      <c r="BD29" s="180" t="s">
        <v>248</v>
      </c>
      <c r="BE29" s="181"/>
      <c r="BF29" s="182"/>
      <c r="BG29" s="179">
        <v>2.7298</v>
      </c>
      <c r="BH29" s="179"/>
      <c r="BI29" s="179"/>
      <c r="BJ29" s="180" t="s">
        <v>271</v>
      </c>
      <c r="BK29" s="181"/>
      <c r="BL29" s="182"/>
      <c r="BM29" s="179">
        <v>5.8571</v>
      </c>
      <c r="BN29" s="179"/>
      <c r="BO29" s="179"/>
      <c r="BP29" s="180" t="s">
        <v>346</v>
      </c>
      <c r="BQ29" s="181"/>
      <c r="BR29" s="182"/>
      <c r="BS29" s="179">
        <v>2.8003</v>
      </c>
      <c r="BT29" s="179"/>
      <c r="BU29" s="179"/>
      <c r="BV29" s="180" t="s">
        <v>180</v>
      </c>
      <c r="BW29" s="181"/>
      <c r="BX29" s="182"/>
      <c r="BY29" s="179">
        <v>3.8822999999999999</v>
      </c>
      <c r="BZ29" s="179"/>
      <c r="CA29" s="179"/>
      <c r="CB29" s="180" t="s">
        <v>249</v>
      </c>
      <c r="CC29" s="181"/>
      <c r="CD29" s="182"/>
      <c r="CE29" s="179">
        <v>4.6965000000000003</v>
      </c>
      <c r="CF29" s="179"/>
      <c r="CG29" s="179"/>
    </row>
    <row r="30" spans="1:87 16211:16211" s="6" customFormat="1" ht="15" customHeight="1" x14ac:dyDescent="0.2">
      <c r="A30" s="297"/>
      <c r="B30" s="180" t="s">
        <v>360</v>
      </c>
      <c r="C30" s="181"/>
      <c r="D30" s="182"/>
      <c r="E30" s="179">
        <v>2.5914999999999999</v>
      </c>
      <c r="F30" s="179"/>
      <c r="G30" s="179"/>
      <c r="H30" s="180" t="s">
        <v>43</v>
      </c>
      <c r="I30" s="181"/>
      <c r="J30" s="182"/>
      <c r="K30" s="179">
        <v>3.5809000000000002</v>
      </c>
      <c r="L30" s="179"/>
      <c r="M30" s="179"/>
      <c r="N30" s="180" t="s">
        <v>506</v>
      </c>
      <c r="O30" s="181"/>
      <c r="P30" s="182"/>
      <c r="Q30" s="179">
        <v>2.1928000000000001</v>
      </c>
      <c r="R30" s="179"/>
      <c r="S30" s="179"/>
      <c r="T30" s="180" t="s">
        <v>239</v>
      </c>
      <c r="U30" s="181"/>
      <c r="V30" s="182"/>
      <c r="W30" s="179">
        <v>3.3411</v>
      </c>
      <c r="X30" s="179"/>
      <c r="Y30" s="179"/>
      <c r="Z30" s="180" t="s">
        <v>346</v>
      </c>
      <c r="AA30" s="181"/>
      <c r="AB30" s="182"/>
      <c r="AC30" s="179">
        <v>2.5905999999999998</v>
      </c>
      <c r="AD30" s="179"/>
      <c r="AE30" s="179"/>
      <c r="AF30" s="283" t="s">
        <v>180</v>
      </c>
      <c r="AG30" s="284"/>
      <c r="AH30" s="285"/>
      <c r="AI30" s="179">
        <v>3.2273000000000001</v>
      </c>
      <c r="AJ30" s="179"/>
      <c r="AK30" s="179"/>
      <c r="AL30" s="180" t="s">
        <v>264</v>
      </c>
      <c r="AM30" s="181"/>
      <c r="AN30" s="182"/>
      <c r="AO30" s="179">
        <v>1.9443999999999999</v>
      </c>
      <c r="AP30" s="179"/>
      <c r="AQ30" s="179"/>
      <c r="AR30" s="180" t="s">
        <v>633</v>
      </c>
      <c r="AS30" s="181"/>
      <c r="AT30" s="182"/>
      <c r="AU30" s="179">
        <v>2.2079</v>
      </c>
      <c r="AV30" s="179"/>
      <c r="AW30" s="179"/>
      <c r="AX30" s="180" t="s">
        <v>509</v>
      </c>
      <c r="AY30" s="181"/>
      <c r="AZ30" s="182"/>
      <c r="BA30" s="179">
        <v>4.3049999999999997</v>
      </c>
      <c r="BB30" s="179"/>
      <c r="BC30" s="179"/>
      <c r="BD30" s="180" t="s">
        <v>641</v>
      </c>
      <c r="BE30" s="181"/>
      <c r="BF30" s="182"/>
      <c r="BG30" s="179">
        <v>2.3755000000000002</v>
      </c>
      <c r="BH30" s="179"/>
      <c r="BI30" s="179"/>
      <c r="BJ30" s="180" t="s">
        <v>310</v>
      </c>
      <c r="BK30" s="181"/>
      <c r="BL30" s="182"/>
      <c r="BM30" s="179">
        <v>5.6855000000000002</v>
      </c>
      <c r="BN30" s="179"/>
      <c r="BO30" s="179"/>
      <c r="BP30" s="180" t="s">
        <v>240</v>
      </c>
      <c r="BQ30" s="181"/>
      <c r="BR30" s="182"/>
      <c r="BS30" s="179">
        <v>2.7997999999999998</v>
      </c>
      <c r="BT30" s="179"/>
      <c r="BU30" s="179"/>
      <c r="BV30" s="180" t="s">
        <v>436</v>
      </c>
      <c r="BW30" s="181"/>
      <c r="BX30" s="182"/>
      <c r="BY30" s="179">
        <v>3.2686999999999999</v>
      </c>
      <c r="BZ30" s="179"/>
      <c r="CA30" s="179"/>
      <c r="CB30" s="180" t="s">
        <v>181</v>
      </c>
      <c r="CC30" s="181"/>
      <c r="CD30" s="182"/>
      <c r="CE30" s="179">
        <v>4.1397000000000004</v>
      </c>
      <c r="CF30" s="179"/>
      <c r="CG30" s="179"/>
    </row>
    <row r="31" spans="1:87 16211:16211" s="6" customFormat="1" ht="12.75" customHeight="1" x14ac:dyDescent="0.2">
      <c r="A31" s="297"/>
      <c r="B31" s="180" t="s">
        <v>630</v>
      </c>
      <c r="C31" s="181"/>
      <c r="D31" s="182"/>
      <c r="E31" s="179">
        <v>2.5196999999999998</v>
      </c>
      <c r="F31" s="179"/>
      <c r="G31" s="179"/>
      <c r="H31" s="180" t="s">
        <v>189</v>
      </c>
      <c r="I31" s="181"/>
      <c r="J31" s="182"/>
      <c r="K31" s="179">
        <v>3.2462</v>
      </c>
      <c r="L31" s="179"/>
      <c r="M31" s="179"/>
      <c r="N31" s="180" t="s">
        <v>264</v>
      </c>
      <c r="O31" s="181"/>
      <c r="P31" s="182"/>
      <c r="Q31" s="179">
        <v>2.1036000000000001</v>
      </c>
      <c r="R31" s="179"/>
      <c r="S31" s="179"/>
      <c r="T31" s="180" t="s">
        <v>634</v>
      </c>
      <c r="U31" s="181"/>
      <c r="V31" s="182"/>
      <c r="W31" s="179">
        <v>3.2614999999999998</v>
      </c>
      <c r="X31" s="179"/>
      <c r="Y31" s="179"/>
      <c r="Z31" s="180" t="s">
        <v>636</v>
      </c>
      <c r="AA31" s="181"/>
      <c r="AB31" s="182"/>
      <c r="AC31" s="179">
        <v>2.4575999999999998</v>
      </c>
      <c r="AD31" s="179"/>
      <c r="AE31" s="179"/>
      <c r="AF31" s="283" t="s">
        <v>254</v>
      </c>
      <c r="AG31" s="284"/>
      <c r="AH31" s="285"/>
      <c r="AI31" s="179">
        <v>2.5137999999999998</v>
      </c>
      <c r="AJ31" s="179"/>
      <c r="AK31" s="179"/>
      <c r="AL31" s="180" t="s">
        <v>182</v>
      </c>
      <c r="AM31" s="181"/>
      <c r="AN31" s="182"/>
      <c r="AO31" s="179">
        <v>1.8762000000000001</v>
      </c>
      <c r="AP31" s="179"/>
      <c r="AQ31" s="179"/>
      <c r="AR31" s="180" t="s">
        <v>533</v>
      </c>
      <c r="AS31" s="181"/>
      <c r="AT31" s="182"/>
      <c r="AU31" s="179">
        <v>2.1882000000000001</v>
      </c>
      <c r="AV31" s="179"/>
      <c r="AW31" s="179"/>
      <c r="AX31" s="180" t="s">
        <v>533</v>
      </c>
      <c r="AY31" s="181"/>
      <c r="AZ31" s="182"/>
      <c r="BA31" s="179">
        <v>4.2496</v>
      </c>
      <c r="BB31" s="179"/>
      <c r="BC31" s="179"/>
      <c r="BD31" s="180" t="s">
        <v>327</v>
      </c>
      <c r="BE31" s="181"/>
      <c r="BF31" s="182"/>
      <c r="BG31" s="179">
        <v>2.1551999999999998</v>
      </c>
      <c r="BH31" s="179"/>
      <c r="BI31" s="179"/>
      <c r="BJ31" s="180" t="s">
        <v>270</v>
      </c>
      <c r="BK31" s="181"/>
      <c r="BL31" s="182"/>
      <c r="BM31" s="179">
        <v>5.4269999999999996</v>
      </c>
      <c r="BN31" s="179"/>
      <c r="BO31" s="179"/>
      <c r="BP31" s="180" t="s">
        <v>264</v>
      </c>
      <c r="BQ31" s="181"/>
      <c r="BR31" s="182"/>
      <c r="BS31" s="179">
        <v>2.7435</v>
      </c>
      <c r="BT31" s="179"/>
      <c r="BU31" s="179"/>
      <c r="BV31" s="180" t="s">
        <v>495</v>
      </c>
      <c r="BW31" s="181"/>
      <c r="BX31" s="182"/>
      <c r="BY31" s="179">
        <v>3.0348999999999999</v>
      </c>
      <c r="BZ31" s="179"/>
      <c r="CA31" s="179"/>
      <c r="CB31" s="180" t="s">
        <v>439</v>
      </c>
      <c r="CC31" s="181"/>
      <c r="CD31" s="182"/>
      <c r="CE31" s="179">
        <v>3.9161999999999999</v>
      </c>
      <c r="CF31" s="179"/>
      <c r="CG31" s="179"/>
    </row>
    <row r="32" spans="1:87 16211:16211" s="6" customFormat="1" ht="15" customHeight="1" x14ac:dyDescent="0.2">
      <c r="A32" s="297"/>
      <c r="B32" s="180" t="s">
        <v>631</v>
      </c>
      <c r="C32" s="181"/>
      <c r="D32" s="182"/>
      <c r="E32" s="179">
        <v>2.4918</v>
      </c>
      <c r="F32" s="179"/>
      <c r="G32" s="179"/>
      <c r="H32" s="180" t="s">
        <v>633</v>
      </c>
      <c r="I32" s="181"/>
      <c r="J32" s="182"/>
      <c r="K32" s="179">
        <v>3.24</v>
      </c>
      <c r="L32" s="179"/>
      <c r="M32" s="179"/>
      <c r="N32" s="180" t="s">
        <v>188</v>
      </c>
      <c r="O32" s="181"/>
      <c r="P32" s="182"/>
      <c r="Q32" s="179">
        <v>2.0524</v>
      </c>
      <c r="R32" s="179"/>
      <c r="S32" s="179"/>
      <c r="T32" s="180" t="s">
        <v>192</v>
      </c>
      <c r="U32" s="181"/>
      <c r="V32" s="182"/>
      <c r="W32" s="179">
        <v>3.0297000000000001</v>
      </c>
      <c r="X32" s="179"/>
      <c r="Y32" s="179"/>
      <c r="Z32" s="180" t="s">
        <v>434</v>
      </c>
      <c r="AA32" s="181"/>
      <c r="AB32" s="182"/>
      <c r="AC32" s="179">
        <v>2.4363000000000001</v>
      </c>
      <c r="AD32" s="179"/>
      <c r="AE32" s="179"/>
      <c r="AF32" s="283" t="s">
        <v>185</v>
      </c>
      <c r="AG32" s="284"/>
      <c r="AH32" s="285"/>
      <c r="AI32" s="179">
        <v>2.4611000000000001</v>
      </c>
      <c r="AJ32" s="179"/>
      <c r="AK32" s="179"/>
      <c r="AL32" s="180" t="s">
        <v>338</v>
      </c>
      <c r="AM32" s="181"/>
      <c r="AN32" s="182"/>
      <c r="AO32" s="179">
        <v>1.8420000000000001</v>
      </c>
      <c r="AP32" s="179"/>
      <c r="AQ32" s="179"/>
      <c r="AR32" s="180" t="s">
        <v>191</v>
      </c>
      <c r="AS32" s="181"/>
      <c r="AT32" s="182"/>
      <c r="AU32" s="179">
        <v>2.1623999999999999</v>
      </c>
      <c r="AV32" s="179"/>
      <c r="AW32" s="179"/>
      <c r="AX32" s="180" t="s">
        <v>188</v>
      </c>
      <c r="AY32" s="181"/>
      <c r="AZ32" s="182"/>
      <c r="BA32" s="179">
        <v>3.9781</v>
      </c>
      <c r="BB32" s="179"/>
      <c r="BC32" s="179"/>
      <c r="BD32" s="180" t="s">
        <v>510</v>
      </c>
      <c r="BE32" s="181"/>
      <c r="BF32" s="182"/>
      <c r="BG32" s="179">
        <v>2.1013000000000002</v>
      </c>
      <c r="BH32" s="179"/>
      <c r="BI32" s="179"/>
      <c r="BJ32" s="180" t="s">
        <v>272</v>
      </c>
      <c r="BK32" s="181"/>
      <c r="BL32" s="182"/>
      <c r="BM32" s="179">
        <v>5.1860999999999997</v>
      </c>
      <c r="BN32" s="179"/>
      <c r="BO32" s="179"/>
      <c r="BP32" s="180" t="s">
        <v>534</v>
      </c>
      <c r="BQ32" s="181"/>
      <c r="BR32" s="182"/>
      <c r="BS32" s="179">
        <v>2.4401000000000002</v>
      </c>
      <c r="BT32" s="179"/>
      <c r="BU32" s="179"/>
      <c r="BV32" s="180" t="s">
        <v>434</v>
      </c>
      <c r="BW32" s="181"/>
      <c r="BX32" s="182"/>
      <c r="BY32" s="179">
        <v>2.6191</v>
      </c>
      <c r="BZ32" s="179"/>
      <c r="CA32" s="179"/>
      <c r="CB32" s="180" t="s">
        <v>497</v>
      </c>
      <c r="CC32" s="181"/>
      <c r="CD32" s="182"/>
      <c r="CE32" s="179">
        <v>3.2065999999999999</v>
      </c>
      <c r="CF32" s="179"/>
      <c r="CG32" s="179"/>
    </row>
    <row r="33" spans="1:85" s="6" customFormat="1" ht="15" customHeight="1" x14ac:dyDescent="0.2">
      <c r="A33" s="297"/>
      <c r="B33" s="180" t="s">
        <v>342</v>
      </c>
      <c r="C33" s="181"/>
      <c r="D33" s="182"/>
      <c r="E33" s="179">
        <v>2.2262</v>
      </c>
      <c r="F33" s="179"/>
      <c r="G33" s="179"/>
      <c r="H33" s="180" t="s">
        <v>309</v>
      </c>
      <c r="I33" s="181"/>
      <c r="J33" s="182"/>
      <c r="K33" s="179">
        <v>3.0565000000000002</v>
      </c>
      <c r="L33" s="179"/>
      <c r="M33" s="179"/>
      <c r="N33" s="180" t="s">
        <v>178</v>
      </c>
      <c r="O33" s="181"/>
      <c r="P33" s="182"/>
      <c r="Q33" s="179">
        <v>2.0508000000000002</v>
      </c>
      <c r="R33" s="179"/>
      <c r="S33" s="179"/>
      <c r="T33" s="180" t="s">
        <v>635</v>
      </c>
      <c r="U33" s="181"/>
      <c r="V33" s="182"/>
      <c r="W33" s="179">
        <v>3.0125999999999999</v>
      </c>
      <c r="X33" s="179"/>
      <c r="Y33" s="179"/>
      <c r="Z33" s="180" t="s">
        <v>637</v>
      </c>
      <c r="AA33" s="181"/>
      <c r="AB33" s="182"/>
      <c r="AC33" s="179">
        <v>2.3553000000000002</v>
      </c>
      <c r="AD33" s="179"/>
      <c r="AE33" s="179"/>
      <c r="AF33" s="283" t="s">
        <v>194</v>
      </c>
      <c r="AG33" s="284"/>
      <c r="AH33" s="285"/>
      <c r="AI33" s="179">
        <v>2.2134999999999998</v>
      </c>
      <c r="AJ33" s="179"/>
      <c r="AK33" s="179"/>
      <c r="AL33" s="180" t="s">
        <v>346</v>
      </c>
      <c r="AM33" s="181"/>
      <c r="AN33" s="182"/>
      <c r="AO33" s="179">
        <v>1.7870999999999999</v>
      </c>
      <c r="AP33" s="179"/>
      <c r="AQ33" s="179"/>
      <c r="AR33" s="180" t="s">
        <v>234</v>
      </c>
      <c r="AS33" s="181"/>
      <c r="AT33" s="182"/>
      <c r="AU33" s="179">
        <v>2.1490999999999998</v>
      </c>
      <c r="AV33" s="179"/>
      <c r="AW33" s="179"/>
      <c r="AX33" s="180" t="s">
        <v>310</v>
      </c>
      <c r="AY33" s="181"/>
      <c r="AZ33" s="182"/>
      <c r="BA33" s="179">
        <v>3.8586999999999998</v>
      </c>
      <c r="BB33" s="179"/>
      <c r="BC33" s="179"/>
      <c r="BD33" s="180" t="s">
        <v>642</v>
      </c>
      <c r="BE33" s="181"/>
      <c r="BF33" s="182"/>
      <c r="BG33" s="179">
        <v>2.0501</v>
      </c>
      <c r="BH33" s="179"/>
      <c r="BI33" s="179"/>
      <c r="BJ33" s="180" t="s">
        <v>508</v>
      </c>
      <c r="BK33" s="181"/>
      <c r="BL33" s="182"/>
      <c r="BM33" s="179">
        <v>5.0605000000000002</v>
      </c>
      <c r="BN33" s="179"/>
      <c r="BO33" s="179"/>
      <c r="BP33" s="180" t="s">
        <v>273</v>
      </c>
      <c r="BQ33" s="181"/>
      <c r="BR33" s="182"/>
      <c r="BS33" s="179">
        <v>2.3851</v>
      </c>
      <c r="BT33" s="179"/>
      <c r="BU33" s="179"/>
      <c r="BV33" s="180" t="s">
        <v>509</v>
      </c>
      <c r="BW33" s="181"/>
      <c r="BX33" s="182"/>
      <c r="BY33" s="179">
        <v>2.3424999999999998</v>
      </c>
      <c r="BZ33" s="179"/>
      <c r="CA33" s="179"/>
      <c r="CB33" s="180" t="s">
        <v>188</v>
      </c>
      <c r="CC33" s="181"/>
      <c r="CD33" s="182"/>
      <c r="CE33" s="179">
        <v>2.9889999999999999</v>
      </c>
      <c r="CF33" s="179"/>
      <c r="CG33" s="179"/>
    </row>
    <row r="34" spans="1:85" s="6" customFormat="1" ht="12.75" customHeight="1" x14ac:dyDescent="0.2">
      <c r="A34" s="297"/>
      <c r="B34" s="180" t="s">
        <v>632</v>
      </c>
      <c r="C34" s="181"/>
      <c r="D34" s="182"/>
      <c r="E34" s="179">
        <v>2.1707000000000001</v>
      </c>
      <c r="F34" s="179"/>
      <c r="G34" s="179"/>
      <c r="H34" s="180" t="s">
        <v>191</v>
      </c>
      <c r="I34" s="181"/>
      <c r="J34" s="182"/>
      <c r="K34" s="179">
        <v>3.0516000000000001</v>
      </c>
      <c r="L34" s="179"/>
      <c r="M34" s="179"/>
      <c r="N34" s="180" t="s">
        <v>234</v>
      </c>
      <c r="O34" s="181"/>
      <c r="P34" s="182"/>
      <c r="Q34" s="179">
        <v>1.9739</v>
      </c>
      <c r="R34" s="179"/>
      <c r="S34" s="179"/>
      <c r="T34" s="180" t="s">
        <v>484</v>
      </c>
      <c r="U34" s="181"/>
      <c r="V34" s="182"/>
      <c r="W34" s="179">
        <v>3.0043000000000002</v>
      </c>
      <c r="X34" s="179"/>
      <c r="Y34" s="179"/>
      <c r="Z34" s="180" t="s">
        <v>638</v>
      </c>
      <c r="AA34" s="181"/>
      <c r="AB34" s="182"/>
      <c r="AC34" s="179">
        <v>2.2911000000000001</v>
      </c>
      <c r="AD34" s="179"/>
      <c r="AE34" s="179"/>
      <c r="AF34" s="283" t="s">
        <v>639</v>
      </c>
      <c r="AG34" s="284"/>
      <c r="AH34" s="285"/>
      <c r="AI34" s="179">
        <v>2.0137</v>
      </c>
      <c r="AJ34" s="179"/>
      <c r="AK34" s="179"/>
      <c r="AL34" s="180" t="s">
        <v>640</v>
      </c>
      <c r="AM34" s="181"/>
      <c r="AN34" s="182"/>
      <c r="AO34" s="179">
        <v>1.6589</v>
      </c>
      <c r="AP34" s="179"/>
      <c r="AQ34" s="179"/>
      <c r="AR34" s="180" t="s">
        <v>485</v>
      </c>
      <c r="AS34" s="181"/>
      <c r="AT34" s="182"/>
      <c r="AU34" s="179">
        <v>2.1417999999999999</v>
      </c>
      <c r="AV34" s="179"/>
      <c r="AW34" s="179"/>
      <c r="AX34" s="180" t="s">
        <v>180</v>
      </c>
      <c r="AY34" s="181"/>
      <c r="AZ34" s="182"/>
      <c r="BA34" s="179">
        <v>3.6541000000000001</v>
      </c>
      <c r="BB34" s="179"/>
      <c r="BC34" s="179"/>
      <c r="BD34" s="180" t="s">
        <v>643</v>
      </c>
      <c r="BE34" s="181"/>
      <c r="BF34" s="182"/>
      <c r="BG34" s="179">
        <v>2.0449000000000002</v>
      </c>
      <c r="BH34" s="179"/>
      <c r="BI34" s="179"/>
      <c r="BJ34" s="180" t="s">
        <v>644</v>
      </c>
      <c r="BK34" s="181"/>
      <c r="BL34" s="182"/>
      <c r="BM34" s="179">
        <v>4.2096999999999998</v>
      </c>
      <c r="BN34" s="179"/>
      <c r="BO34" s="179"/>
      <c r="BP34" s="180" t="s">
        <v>183</v>
      </c>
      <c r="BQ34" s="181"/>
      <c r="BR34" s="182"/>
      <c r="BS34" s="179">
        <v>2.3199999999999998</v>
      </c>
      <c r="BT34" s="179"/>
      <c r="BU34" s="179"/>
      <c r="BV34" s="180" t="s">
        <v>646</v>
      </c>
      <c r="BW34" s="181"/>
      <c r="BX34" s="182"/>
      <c r="BY34" s="179">
        <v>2.3174999999999999</v>
      </c>
      <c r="BZ34" s="179"/>
      <c r="CA34" s="179"/>
      <c r="CB34" s="180" t="s">
        <v>183</v>
      </c>
      <c r="CC34" s="181"/>
      <c r="CD34" s="182"/>
      <c r="CE34" s="179">
        <v>2.8123</v>
      </c>
      <c r="CF34" s="179"/>
      <c r="CG34" s="179"/>
    </row>
    <row r="35" spans="1:85" s="6" customFormat="1" ht="15" customHeight="1" x14ac:dyDescent="0.2">
      <c r="A35" s="297"/>
      <c r="B35" s="224"/>
      <c r="C35" s="225"/>
      <c r="D35" s="226"/>
      <c r="E35" s="185"/>
      <c r="F35" s="186"/>
      <c r="G35" s="187"/>
      <c r="H35" s="224"/>
      <c r="I35" s="225"/>
      <c r="J35" s="226"/>
      <c r="K35" s="185"/>
      <c r="L35" s="186"/>
      <c r="M35" s="187"/>
      <c r="N35" s="224"/>
      <c r="O35" s="225"/>
      <c r="P35" s="226"/>
      <c r="Q35" s="185"/>
      <c r="R35" s="186"/>
      <c r="S35" s="187"/>
      <c r="T35" s="224"/>
      <c r="U35" s="225"/>
      <c r="V35" s="226"/>
      <c r="W35" s="185"/>
      <c r="X35" s="186"/>
      <c r="Y35" s="187"/>
      <c r="Z35" s="224"/>
      <c r="AA35" s="225"/>
      <c r="AB35" s="226"/>
      <c r="AC35" s="185"/>
      <c r="AD35" s="186"/>
      <c r="AE35" s="187"/>
      <c r="AF35" s="224"/>
      <c r="AG35" s="225"/>
      <c r="AH35" s="226"/>
      <c r="AI35" s="185"/>
      <c r="AJ35" s="186"/>
      <c r="AK35" s="187"/>
      <c r="AL35" s="137"/>
      <c r="AM35" s="138"/>
      <c r="AN35" s="139"/>
      <c r="AO35" s="185"/>
      <c r="AP35" s="186"/>
      <c r="AQ35" s="187"/>
      <c r="AR35" s="224"/>
      <c r="AS35" s="225"/>
      <c r="AT35" s="226"/>
      <c r="AU35" s="185"/>
      <c r="AV35" s="186"/>
      <c r="AW35" s="187"/>
      <c r="AX35" s="224"/>
      <c r="AY35" s="225"/>
      <c r="AZ35" s="226"/>
      <c r="BA35" s="185"/>
      <c r="BB35" s="186"/>
      <c r="BC35" s="187"/>
      <c r="BD35" s="224"/>
      <c r="BE35" s="225"/>
      <c r="BF35" s="226"/>
      <c r="BG35" s="185"/>
      <c r="BH35" s="186"/>
      <c r="BI35" s="187"/>
      <c r="BJ35" s="224"/>
      <c r="BK35" s="225"/>
      <c r="BL35" s="226"/>
      <c r="BM35" s="185"/>
      <c r="BN35" s="186"/>
      <c r="BO35" s="187"/>
      <c r="BP35" s="224" t="s">
        <v>337</v>
      </c>
      <c r="BQ35" s="225"/>
      <c r="BR35" s="226"/>
      <c r="BS35" s="185"/>
      <c r="BT35" s="186"/>
      <c r="BU35" s="187"/>
      <c r="BV35" s="224"/>
      <c r="BW35" s="225"/>
      <c r="BX35" s="226"/>
      <c r="BY35" s="185"/>
      <c r="BZ35" s="186"/>
      <c r="CA35" s="187"/>
      <c r="CB35" s="224"/>
      <c r="CC35" s="225"/>
      <c r="CD35" s="226"/>
      <c r="CE35" s="185"/>
      <c r="CF35" s="186"/>
      <c r="CG35" s="187"/>
    </row>
    <row r="36" spans="1:85" s="6" customFormat="1" ht="15" customHeight="1" x14ac:dyDescent="0.2">
      <c r="A36" s="297"/>
      <c r="B36" s="224"/>
      <c r="C36" s="225"/>
      <c r="D36" s="226"/>
      <c r="E36" s="185"/>
      <c r="F36" s="186"/>
      <c r="G36" s="187"/>
      <c r="H36" s="224"/>
      <c r="I36" s="225"/>
      <c r="J36" s="226"/>
      <c r="K36" s="185"/>
      <c r="L36" s="186"/>
      <c r="M36" s="187"/>
      <c r="N36" s="224"/>
      <c r="O36" s="225"/>
      <c r="P36" s="226"/>
      <c r="Q36" s="185"/>
      <c r="R36" s="186"/>
      <c r="S36" s="187"/>
      <c r="T36" s="224"/>
      <c r="U36" s="225"/>
      <c r="V36" s="226"/>
      <c r="W36" s="185"/>
      <c r="X36" s="186"/>
      <c r="Y36" s="187"/>
      <c r="Z36" s="224"/>
      <c r="AA36" s="225"/>
      <c r="AB36" s="226"/>
      <c r="AC36" s="185"/>
      <c r="AD36" s="186"/>
      <c r="AE36" s="187"/>
      <c r="AF36" s="224"/>
      <c r="AG36" s="225"/>
      <c r="AH36" s="226"/>
      <c r="AI36" s="185"/>
      <c r="AJ36" s="186"/>
      <c r="AK36" s="187"/>
      <c r="AL36" s="224"/>
      <c r="AM36" s="225"/>
      <c r="AN36" s="226"/>
      <c r="AO36" s="185"/>
      <c r="AP36" s="186"/>
      <c r="AQ36" s="187"/>
      <c r="AR36" s="224"/>
      <c r="AS36" s="225"/>
      <c r="AT36" s="226"/>
      <c r="AU36" s="185"/>
      <c r="AV36" s="186"/>
      <c r="AW36" s="187"/>
      <c r="AX36" s="224"/>
      <c r="AY36" s="225"/>
      <c r="AZ36" s="226"/>
      <c r="BA36" s="185"/>
      <c r="BB36" s="186"/>
      <c r="BC36" s="187"/>
      <c r="BD36" s="224"/>
      <c r="BE36" s="225"/>
      <c r="BF36" s="226"/>
      <c r="BG36" s="185"/>
      <c r="BH36" s="186"/>
      <c r="BI36" s="187"/>
      <c r="BJ36" s="224"/>
      <c r="BK36" s="225"/>
      <c r="BL36" s="226"/>
      <c r="BM36" s="185"/>
      <c r="BN36" s="186"/>
      <c r="BO36" s="187"/>
      <c r="BP36" s="224"/>
      <c r="BQ36" s="225"/>
      <c r="BR36" s="226"/>
      <c r="BS36" s="185"/>
      <c r="BT36" s="186"/>
      <c r="BU36" s="187"/>
      <c r="BV36" s="224"/>
      <c r="BW36" s="225"/>
      <c r="BX36" s="226"/>
      <c r="BY36" s="185"/>
      <c r="BZ36" s="186"/>
      <c r="CA36" s="187"/>
      <c r="CB36" s="224"/>
      <c r="CC36" s="225"/>
      <c r="CD36" s="226"/>
      <c r="CE36" s="185"/>
      <c r="CF36" s="186"/>
      <c r="CG36" s="187"/>
    </row>
    <row r="37" spans="1:85" s="6" customFormat="1" ht="15" customHeight="1" x14ac:dyDescent="0.2">
      <c r="A37" s="298"/>
      <c r="B37" s="207" t="s">
        <v>41</v>
      </c>
      <c r="C37" s="208"/>
      <c r="D37" s="209"/>
      <c r="E37" s="210">
        <f>SUM(E25:G36)</f>
        <v>30.7803</v>
      </c>
      <c r="F37" s="211"/>
      <c r="G37" s="212"/>
      <c r="H37" s="300" t="s">
        <v>41</v>
      </c>
      <c r="I37" s="301"/>
      <c r="J37" s="302"/>
      <c r="K37" s="210">
        <f>SUM(K25:M36)</f>
        <v>44.454499999999996</v>
      </c>
      <c r="L37" s="211"/>
      <c r="M37" s="212"/>
      <c r="N37" s="227" t="s">
        <v>41</v>
      </c>
      <c r="O37" s="228"/>
      <c r="P37" s="229"/>
      <c r="Q37" s="210">
        <f>SUM(Q25:S36)</f>
        <v>28.180899999999998</v>
      </c>
      <c r="R37" s="211"/>
      <c r="S37" s="212"/>
      <c r="T37" s="300" t="s">
        <v>41</v>
      </c>
      <c r="U37" s="301"/>
      <c r="V37" s="302"/>
      <c r="W37" s="210">
        <f>SUM(W25:Y36)</f>
        <v>66.753299999999996</v>
      </c>
      <c r="X37" s="211"/>
      <c r="Y37" s="212"/>
      <c r="Z37" s="300" t="s">
        <v>41</v>
      </c>
      <c r="AA37" s="301"/>
      <c r="AB37" s="302"/>
      <c r="AC37" s="210">
        <f>SUM(AC25:AE36)</f>
        <v>28.930899999999998</v>
      </c>
      <c r="AD37" s="211"/>
      <c r="AE37" s="212"/>
      <c r="AF37" s="300" t="s">
        <v>41</v>
      </c>
      <c r="AG37" s="301"/>
      <c r="AH37" s="302"/>
      <c r="AI37" s="210">
        <f>SUM(AI25:AK36)</f>
        <v>37.910399999999996</v>
      </c>
      <c r="AJ37" s="211"/>
      <c r="AK37" s="212"/>
      <c r="AL37" s="227" t="s">
        <v>41</v>
      </c>
      <c r="AM37" s="228"/>
      <c r="AN37" s="229"/>
      <c r="AO37" s="210">
        <f>SUM(AO25:AQ36)</f>
        <v>23.625599999999995</v>
      </c>
      <c r="AP37" s="211"/>
      <c r="AQ37" s="212"/>
      <c r="AR37" s="227" t="s">
        <v>41</v>
      </c>
      <c r="AS37" s="228"/>
      <c r="AT37" s="229"/>
      <c r="AU37" s="210">
        <f>SUM(AU25:AW36)</f>
        <v>23.458300000000001</v>
      </c>
      <c r="AV37" s="211"/>
      <c r="AW37" s="212"/>
      <c r="AX37" s="227" t="s">
        <v>41</v>
      </c>
      <c r="AY37" s="228"/>
      <c r="AZ37" s="229"/>
      <c r="BA37" s="210">
        <f>SUM(BA25:BC36)</f>
        <v>52.709599999999995</v>
      </c>
      <c r="BB37" s="211"/>
      <c r="BC37" s="212"/>
      <c r="BD37" s="227" t="s">
        <v>41</v>
      </c>
      <c r="BE37" s="228"/>
      <c r="BF37" s="229"/>
      <c r="BG37" s="210">
        <f>SUM(BG25:BI36)</f>
        <v>29.4298</v>
      </c>
      <c r="BH37" s="211"/>
      <c r="BI37" s="212"/>
      <c r="BJ37" s="227" t="s">
        <v>41</v>
      </c>
      <c r="BK37" s="228"/>
      <c r="BL37" s="229"/>
      <c r="BM37" s="210">
        <f>SUM(BM25:BO36)</f>
        <v>62.749099999999991</v>
      </c>
      <c r="BN37" s="211"/>
      <c r="BO37" s="212"/>
      <c r="BP37" s="227" t="s">
        <v>41</v>
      </c>
      <c r="BQ37" s="228"/>
      <c r="BR37" s="229"/>
      <c r="BS37" s="210">
        <f>SUM(BS25:BU36)</f>
        <v>28.888800000000003</v>
      </c>
      <c r="BT37" s="211"/>
      <c r="BU37" s="212"/>
      <c r="BV37" s="227" t="s">
        <v>41</v>
      </c>
      <c r="BW37" s="228"/>
      <c r="BX37" s="229"/>
      <c r="BY37" s="210">
        <f>SUM(BY25:CA36)</f>
        <v>37.726900000000008</v>
      </c>
      <c r="BZ37" s="211"/>
      <c r="CA37" s="212"/>
      <c r="CB37" s="300" t="s">
        <v>41</v>
      </c>
      <c r="CC37" s="301"/>
      <c r="CD37" s="302"/>
      <c r="CE37" s="210">
        <f>SUM(CE25:CG36)</f>
        <v>56.3521</v>
      </c>
      <c r="CF37" s="211"/>
      <c r="CG37" s="212"/>
    </row>
    <row r="38" spans="1:85" s="6" customFormat="1" ht="12.75" x14ac:dyDescent="0.2">
      <c r="A38" s="4"/>
      <c r="E38" s="314"/>
      <c r="F38" s="214"/>
      <c r="G38" s="215"/>
      <c r="H38" s="295"/>
      <c r="I38" s="214"/>
      <c r="J38" s="215"/>
      <c r="K38" s="295"/>
      <c r="L38" s="214"/>
      <c r="M38" s="215"/>
      <c r="N38" s="295"/>
      <c r="O38" s="214"/>
      <c r="P38" s="215"/>
      <c r="Q38" s="295"/>
      <c r="R38" s="214"/>
      <c r="S38" s="215"/>
      <c r="T38" s="295"/>
      <c r="U38" s="214"/>
      <c r="V38" s="215"/>
      <c r="W38" s="295"/>
      <c r="X38" s="214"/>
      <c r="Y38" s="215"/>
      <c r="Z38" s="295"/>
      <c r="AA38" s="214"/>
      <c r="AB38" s="215"/>
      <c r="AC38" s="295"/>
      <c r="AD38" s="214"/>
      <c r="AE38" s="215"/>
      <c r="AF38" s="295"/>
      <c r="AG38" s="214"/>
      <c r="AH38" s="215"/>
      <c r="AI38" s="295"/>
      <c r="AJ38" s="214"/>
      <c r="AK38" s="215"/>
      <c r="AL38" s="188"/>
      <c r="AM38" s="183"/>
      <c r="AN38" s="184"/>
      <c r="AO38" s="213"/>
      <c r="AP38" s="216"/>
      <c r="AQ38" s="217"/>
      <c r="AR38" s="188"/>
      <c r="AS38" s="183"/>
      <c r="AT38" s="184"/>
      <c r="AU38" s="213"/>
      <c r="AV38" s="216"/>
      <c r="AW38" s="217"/>
      <c r="AX38" s="188"/>
      <c r="AY38" s="183"/>
      <c r="AZ38" s="184"/>
      <c r="BA38" s="213"/>
      <c r="BB38" s="216"/>
      <c r="BC38" s="217"/>
      <c r="BD38" s="188"/>
      <c r="BE38" s="183"/>
      <c r="BF38" s="184"/>
      <c r="BG38" s="213"/>
      <c r="BH38" s="216"/>
      <c r="BI38" s="217"/>
      <c r="BJ38" s="188"/>
      <c r="BK38" s="183"/>
      <c r="BL38" s="184"/>
      <c r="BM38" s="213"/>
      <c r="BN38" s="216"/>
      <c r="BO38" s="217"/>
      <c r="BP38" s="188"/>
      <c r="BQ38" s="183"/>
      <c r="BR38" s="184"/>
      <c r="BS38" s="213"/>
      <c r="BT38" s="216"/>
      <c r="BU38" s="217"/>
      <c r="BV38" s="188"/>
      <c r="BW38" s="183"/>
      <c r="BX38" s="184"/>
      <c r="BY38" s="213"/>
      <c r="BZ38" s="216"/>
      <c r="CA38" s="217"/>
      <c r="CB38" s="295"/>
      <c r="CC38" s="214"/>
      <c r="CD38" s="215"/>
      <c r="CE38" s="323"/>
      <c r="CF38" s="324"/>
      <c r="CG38" s="325"/>
    </row>
    <row r="39" spans="1:85" s="6" customFormat="1" ht="12.75" customHeight="1" x14ac:dyDescent="0.2">
      <c r="A39" s="296" t="s">
        <v>78</v>
      </c>
      <c r="B39" s="295" t="s">
        <v>78</v>
      </c>
      <c r="C39" s="214"/>
      <c r="D39" s="215"/>
      <c r="E39" s="295" t="s">
        <v>363</v>
      </c>
      <c r="F39" s="214"/>
      <c r="G39" s="215"/>
      <c r="H39" s="295" t="s">
        <v>78</v>
      </c>
      <c r="I39" s="214"/>
      <c r="J39" s="215"/>
      <c r="K39" s="295" t="s">
        <v>364</v>
      </c>
      <c r="L39" s="214"/>
      <c r="M39" s="215"/>
      <c r="N39" s="295" t="s">
        <v>78</v>
      </c>
      <c r="O39" s="214"/>
      <c r="P39" s="215"/>
      <c r="Q39" s="295" t="s">
        <v>364</v>
      </c>
      <c r="R39" s="214"/>
      <c r="S39" s="215"/>
      <c r="T39" s="295" t="s">
        <v>78</v>
      </c>
      <c r="U39" s="214"/>
      <c r="V39" s="215"/>
      <c r="W39" s="295" t="s">
        <v>364</v>
      </c>
      <c r="X39" s="214"/>
      <c r="Y39" s="215"/>
      <c r="Z39" s="295" t="s">
        <v>78</v>
      </c>
      <c r="AA39" s="214"/>
      <c r="AB39" s="215"/>
      <c r="AC39" s="295" t="s">
        <v>364</v>
      </c>
      <c r="AD39" s="214"/>
      <c r="AE39" s="215"/>
      <c r="AF39" s="213" t="s">
        <v>78</v>
      </c>
      <c r="AG39" s="214"/>
      <c r="AH39" s="215"/>
      <c r="AI39" s="213" t="s">
        <v>364</v>
      </c>
      <c r="AJ39" s="214"/>
      <c r="AK39" s="215"/>
      <c r="AL39" s="213" t="s">
        <v>78</v>
      </c>
      <c r="AM39" s="214"/>
      <c r="AN39" s="215"/>
      <c r="AO39" s="213" t="s">
        <v>364</v>
      </c>
      <c r="AP39" s="214"/>
      <c r="AQ39" s="215"/>
      <c r="AR39" s="213" t="s">
        <v>78</v>
      </c>
      <c r="AS39" s="214"/>
      <c r="AT39" s="215"/>
      <c r="AU39" s="213" t="s">
        <v>364</v>
      </c>
      <c r="AV39" s="214"/>
      <c r="AW39" s="215"/>
      <c r="AX39" s="213" t="s">
        <v>78</v>
      </c>
      <c r="AY39" s="214"/>
      <c r="AZ39" s="215"/>
      <c r="BA39" s="213" t="s">
        <v>364</v>
      </c>
      <c r="BB39" s="214"/>
      <c r="BC39" s="215"/>
      <c r="BD39" s="213" t="s">
        <v>78</v>
      </c>
      <c r="BE39" s="214"/>
      <c r="BF39" s="215"/>
      <c r="BG39" s="213" t="s">
        <v>364</v>
      </c>
      <c r="BH39" s="214"/>
      <c r="BI39" s="215"/>
      <c r="BJ39" s="213" t="s">
        <v>78</v>
      </c>
      <c r="BK39" s="214"/>
      <c r="BL39" s="215"/>
      <c r="BM39" s="213" t="s">
        <v>364</v>
      </c>
      <c r="BN39" s="214"/>
      <c r="BO39" s="215"/>
      <c r="BP39" s="213" t="s">
        <v>78</v>
      </c>
      <c r="BQ39" s="214"/>
      <c r="BR39" s="215"/>
      <c r="BS39" s="213" t="s">
        <v>364</v>
      </c>
      <c r="BT39" s="214"/>
      <c r="BU39" s="215"/>
      <c r="BV39" s="213" t="s">
        <v>78</v>
      </c>
      <c r="BW39" s="214"/>
      <c r="BX39" s="215"/>
      <c r="BY39" s="213" t="s">
        <v>364</v>
      </c>
      <c r="BZ39" s="214"/>
      <c r="CA39" s="215"/>
      <c r="CB39" s="213" t="s">
        <v>78</v>
      </c>
      <c r="CC39" s="214"/>
      <c r="CD39" s="215"/>
      <c r="CE39" s="213" t="s">
        <v>364</v>
      </c>
      <c r="CF39" s="214"/>
      <c r="CG39" s="215"/>
    </row>
    <row r="40" spans="1:85" s="6" customFormat="1" ht="12.75" customHeight="1" x14ac:dyDescent="0.2">
      <c r="A40" s="297"/>
      <c r="B40" s="218" t="s">
        <v>76</v>
      </c>
      <c r="C40" s="219">
        <v>0.95970929363503799</v>
      </c>
      <c r="D40" s="220" t="s">
        <v>76</v>
      </c>
      <c r="E40" s="185">
        <v>97.276656561010796</v>
      </c>
      <c r="F40" s="186"/>
      <c r="G40" s="187"/>
      <c r="H40" s="218" t="s">
        <v>76</v>
      </c>
      <c r="I40" s="219">
        <v>0.96083851475092796</v>
      </c>
      <c r="J40" s="220" t="s">
        <v>76</v>
      </c>
      <c r="K40" s="185">
        <v>97.787350975657304</v>
      </c>
      <c r="L40" s="186"/>
      <c r="M40" s="187"/>
      <c r="N40" s="218" t="s">
        <v>76</v>
      </c>
      <c r="O40" s="219">
        <v>0.95947916967345703</v>
      </c>
      <c r="P40" s="220" t="s">
        <v>76</v>
      </c>
      <c r="Q40" s="185">
        <v>97.287740095754401</v>
      </c>
      <c r="R40" s="186"/>
      <c r="S40" s="187"/>
      <c r="T40" s="218" t="s">
        <v>76</v>
      </c>
      <c r="U40" s="219">
        <v>0.95062595281194495</v>
      </c>
      <c r="V40" s="220" t="s">
        <v>76</v>
      </c>
      <c r="W40" s="185">
        <v>96.6601779322026</v>
      </c>
      <c r="X40" s="186"/>
      <c r="Y40" s="187"/>
      <c r="Z40" s="218" t="s">
        <v>76</v>
      </c>
      <c r="AA40" s="219">
        <v>0.97458925515518502</v>
      </c>
      <c r="AB40" s="220" t="s">
        <v>76</v>
      </c>
      <c r="AC40" s="185">
        <v>94.058375476886496</v>
      </c>
      <c r="AD40" s="186"/>
      <c r="AE40" s="187"/>
      <c r="AF40" s="218" t="s">
        <v>76</v>
      </c>
      <c r="AG40" s="219">
        <v>0.96417311235357905</v>
      </c>
      <c r="AH40" s="220" t="s">
        <v>76</v>
      </c>
      <c r="AI40" s="185">
        <v>97.136887268518905</v>
      </c>
      <c r="AJ40" s="186"/>
      <c r="AK40" s="187"/>
      <c r="AL40" s="218" t="s">
        <v>76</v>
      </c>
      <c r="AM40" s="219"/>
      <c r="AN40" s="220"/>
      <c r="AO40" s="185">
        <v>96.993633491882406</v>
      </c>
      <c r="AP40" s="186"/>
      <c r="AQ40" s="187"/>
      <c r="AR40" s="218" t="s">
        <v>76</v>
      </c>
      <c r="AS40" s="219"/>
      <c r="AT40" s="220"/>
      <c r="AU40" s="185">
        <v>96.642281452957405</v>
      </c>
      <c r="AV40" s="186"/>
      <c r="AW40" s="187"/>
      <c r="AX40" s="218" t="s">
        <v>76</v>
      </c>
      <c r="AY40" s="219"/>
      <c r="AZ40" s="220"/>
      <c r="BA40" s="185">
        <v>95.372054348766</v>
      </c>
      <c r="BB40" s="186"/>
      <c r="BC40" s="187"/>
      <c r="BD40" s="218" t="s">
        <v>76</v>
      </c>
      <c r="BE40" s="219"/>
      <c r="BF40" s="220"/>
      <c r="BG40" s="185">
        <v>97.666147634636005</v>
      </c>
      <c r="BH40" s="186"/>
      <c r="BI40" s="187"/>
      <c r="BJ40" s="218" t="s">
        <v>76</v>
      </c>
      <c r="BK40" s="219"/>
      <c r="BL40" s="220"/>
      <c r="BM40" s="185">
        <v>97.764774441692296</v>
      </c>
      <c r="BN40" s="186"/>
      <c r="BO40" s="187"/>
      <c r="BP40" s="218" t="s">
        <v>76</v>
      </c>
      <c r="BQ40" s="219"/>
      <c r="BR40" s="220"/>
      <c r="BS40" s="185">
        <v>97.274987559345405</v>
      </c>
      <c r="BT40" s="186"/>
      <c r="BU40" s="187"/>
      <c r="BV40" s="218" t="s">
        <v>76</v>
      </c>
      <c r="BW40" s="219"/>
      <c r="BX40" s="220"/>
      <c r="BY40" s="185">
        <v>98.236235479672203</v>
      </c>
      <c r="BZ40" s="186"/>
      <c r="CA40" s="187"/>
      <c r="CB40" s="218" t="s">
        <v>76</v>
      </c>
      <c r="CC40" s="219">
        <v>0.78733931632036502</v>
      </c>
      <c r="CD40" s="220" t="s">
        <v>76</v>
      </c>
      <c r="CE40" s="185">
        <v>75.532413793518302</v>
      </c>
      <c r="CF40" s="186"/>
      <c r="CG40" s="187"/>
    </row>
    <row r="41" spans="1:85" s="6" customFormat="1" ht="12.75" customHeight="1" x14ac:dyDescent="0.2">
      <c r="A41" s="297"/>
      <c r="B41" s="218" t="s">
        <v>77</v>
      </c>
      <c r="C41" s="219">
        <v>4.0290706364959003E-2</v>
      </c>
      <c r="D41" s="220" t="s">
        <v>77</v>
      </c>
      <c r="E41" s="185">
        <v>2.7233434389891999</v>
      </c>
      <c r="F41" s="186"/>
      <c r="G41" s="187"/>
      <c r="H41" s="218" t="s">
        <v>77</v>
      </c>
      <c r="I41" s="219">
        <v>3.9161485249074E-2</v>
      </c>
      <c r="J41" s="220" t="s">
        <v>77</v>
      </c>
      <c r="K41" s="185">
        <v>2.2126490243425998</v>
      </c>
      <c r="L41" s="186"/>
      <c r="M41" s="187"/>
      <c r="N41" s="218" t="s">
        <v>77</v>
      </c>
      <c r="O41" s="219">
        <v>4.0520830326544001E-2</v>
      </c>
      <c r="P41" s="220" t="s">
        <v>77</v>
      </c>
      <c r="Q41" s="185">
        <v>2.7122599042456002</v>
      </c>
      <c r="R41" s="186"/>
      <c r="S41" s="187"/>
      <c r="T41" s="218" t="s">
        <v>77</v>
      </c>
      <c r="U41" s="219">
        <v>4.9374047188057997E-2</v>
      </c>
      <c r="V41" s="220" t="s">
        <v>77</v>
      </c>
      <c r="W41" s="185">
        <v>3.3398220677973001</v>
      </c>
      <c r="X41" s="186"/>
      <c r="Y41" s="187"/>
      <c r="Z41" s="218" t="s">
        <v>77</v>
      </c>
      <c r="AA41" s="219">
        <v>2.5410744844817E-2</v>
      </c>
      <c r="AB41" s="220" t="s">
        <v>77</v>
      </c>
      <c r="AC41" s="185">
        <v>5.9416245231135001</v>
      </c>
      <c r="AD41" s="186"/>
      <c r="AE41" s="187"/>
      <c r="AF41" s="218" t="s">
        <v>77</v>
      </c>
      <c r="AG41" s="219">
        <v>3.5826887646419003E-2</v>
      </c>
      <c r="AH41" s="220" t="s">
        <v>77</v>
      </c>
      <c r="AI41" s="185">
        <v>2.8631127314809999</v>
      </c>
      <c r="AJ41" s="186"/>
      <c r="AK41" s="187"/>
      <c r="AL41" s="218" t="s">
        <v>77</v>
      </c>
      <c r="AM41" s="219"/>
      <c r="AN41" s="220"/>
      <c r="AO41" s="185">
        <v>3.0063665081176998</v>
      </c>
      <c r="AP41" s="186"/>
      <c r="AQ41" s="187"/>
      <c r="AR41" s="218" t="s">
        <v>77</v>
      </c>
      <c r="AS41" s="219"/>
      <c r="AT41" s="220"/>
      <c r="AU41" s="185">
        <v>3.3577185470425999</v>
      </c>
      <c r="AV41" s="186"/>
      <c r="AW41" s="187"/>
      <c r="AX41" s="218" t="s">
        <v>77</v>
      </c>
      <c r="AY41" s="219"/>
      <c r="AZ41" s="220"/>
      <c r="BA41" s="185">
        <v>4.6279456512341</v>
      </c>
      <c r="BB41" s="186"/>
      <c r="BC41" s="187"/>
      <c r="BD41" s="218" t="s">
        <v>77</v>
      </c>
      <c r="BE41" s="219"/>
      <c r="BF41" s="220"/>
      <c r="BG41" s="185">
        <v>2.3338523653638998</v>
      </c>
      <c r="BH41" s="186"/>
      <c r="BI41" s="187"/>
      <c r="BJ41" s="218" t="s">
        <v>77</v>
      </c>
      <c r="BK41" s="219"/>
      <c r="BL41" s="220"/>
      <c r="BM41" s="185">
        <v>2.2352255583077998</v>
      </c>
      <c r="BN41" s="186"/>
      <c r="BO41" s="187"/>
      <c r="BP41" s="218" t="s">
        <v>77</v>
      </c>
      <c r="BQ41" s="219"/>
      <c r="BR41" s="220"/>
      <c r="BS41" s="185">
        <v>2.7250124406548002</v>
      </c>
      <c r="BT41" s="186"/>
      <c r="BU41" s="187"/>
      <c r="BV41" s="218" t="s">
        <v>77</v>
      </c>
      <c r="BW41" s="219"/>
      <c r="BX41" s="220"/>
      <c r="BY41" s="185">
        <v>1.7637645203279</v>
      </c>
      <c r="BZ41" s="186"/>
      <c r="CA41" s="187"/>
      <c r="CB41" s="218" t="s">
        <v>85</v>
      </c>
      <c r="CC41" s="219">
        <v>0.114357912223121</v>
      </c>
      <c r="CD41" s="220" t="s">
        <v>85</v>
      </c>
      <c r="CE41" s="185">
        <v>22.7229810178472</v>
      </c>
      <c r="CF41" s="186"/>
      <c r="CG41" s="187"/>
    </row>
    <row r="42" spans="1:85" s="6" customFormat="1" ht="12.75" customHeight="1" x14ac:dyDescent="0.2">
      <c r="A42" s="297"/>
      <c r="B42" s="218"/>
      <c r="C42" s="219"/>
      <c r="D42" s="220"/>
      <c r="E42" s="185"/>
      <c r="F42" s="186"/>
      <c r="G42" s="187"/>
      <c r="H42" s="218"/>
      <c r="I42" s="219"/>
      <c r="J42" s="220"/>
      <c r="K42" s="185"/>
      <c r="L42" s="186"/>
      <c r="M42" s="187"/>
      <c r="N42" s="218"/>
      <c r="O42" s="219"/>
      <c r="P42" s="220"/>
      <c r="Q42" s="185"/>
      <c r="R42" s="186"/>
      <c r="S42" s="187"/>
      <c r="T42" s="218"/>
      <c r="U42" s="219"/>
      <c r="V42" s="220"/>
      <c r="W42" s="185"/>
      <c r="X42" s="186"/>
      <c r="Y42" s="187"/>
      <c r="Z42" s="218"/>
      <c r="AA42" s="219"/>
      <c r="AB42" s="220"/>
      <c r="AC42" s="185"/>
      <c r="AD42" s="186"/>
      <c r="AE42" s="187"/>
      <c r="AF42" s="218"/>
      <c r="AG42" s="219"/>
      <c r="AH42" s="220"/>
      <c r="AI42" s="185"/>
      <c r="AJ42" s="186"/>
      <c r="AK42" s="187"/>
      <c r="AL42" s="218"/>
      <c r="AM42" s="219"/>
      <c r="AN42" s="220"/>
      <c r="AO42" s="185"/>
      <c r="AP42" s="186"/>
      <c r="AQ42" s="187"/>
      <c r="AR42" s="218"/>
      <c r="AS42" s="219"/>
      <c r="AT42" s="220"/>
      <c r="AU42" s="185"/>
      <c r="AV42" s="186"/>
      <c r="AW42" s="187"/>
      <c r="AX42" s="218"/>
      <c r="AY42" s="219"/>
      <c r="AZ42" s="220"/>
      <c r="BA42" s="185"/>
      <c r="BB42" s="186"/>
      <c r="BC42" s="187"/>
      <c r="BD42" s="218"/>
      <c r="BE42" s="219"/>
      <c r="BF42" s="220"/>
      <c r="BG42" s="185"/>
      <c r="BH42" s="186"/>
      <c r="BI42" s="187"/>
      <c r="BJ42" s="218"/>
      <c r="BK42" s="219"/>
      <c r="BL42" s="220"/>
      <c r="BM42" s="185"/>
      <c r="BN42" s="186"/>
      <c r="BO42" s="187"/>
      <c r="BP42" s="218"/>
      <c r="BQ42" s="219"/>
      <c r="BR42" s="220"/>
      <c r="BS42" s="185"/>
      <c r="BT42" s="186"/>
      <c r="BU42" s="187"/>
      <c r="BV42" s="218"/>
      <c r="BW42" s="219"/>
      <c r="BX42" s="220"/>
      <c r="BY42" s="185"/>
      <c r="BZ42" s="186"/>
      <c r="CA42" s="187"/>
      <c r="CB42" s="218" t="s">
        <v>77</v>
      </c>
      <c r="CC42" s="219">
        <v>1.0469665955035E-2</v>
      </c>
      <c r="CD42" s="220" t="s">
        <v>77</v>
      </c>
      <c r="CE42" s="185">
        <v>1.7446051886345</v>
      </c>
      <c r="CF42" s="186"/>
      <c r="CG42" s="187"/>
    </row>
    <row r="43" spans="1:85" s="6" customFormat="1" ht="12.75" customHeight="1" x14ac:dyDescent="0.2">
      <c r="A43" s="297"/>
      <c r="B43" s="218"/>
      <c r="C43" s="219"/>
      <c r="D43" s="220"/>
      <c r="E43" s="185"/>
      <c r="F43" s="186"/>
      <c r="G43" s="187"/>
      <c r="H43" s="218"/>
      <c r="I43" s="219"/>
      <c r="J43" s="220"/>
      <c r="K43" s="185"/>
      <c r="L43" s="186"/>
      <c r="M43" s="187"/>
      <c r="N43" s="218"/>
      <c r="O43" s="219"/>
      <c r="P43" s="220"/>
      <c r="Q43" s="185"/>
      <c r="R43" s="186"/>
      <c r="S43" s="187"/>
      <c r="T43" s="218"/>
      <c r="U43" s="219"/>
      <c r="V43" s="220"/>
      <c r="W43" s="185"/>
      <c r="X43" s="186"/>
      <c r="Y43" s="187"/>
      <c r="Z43" s="218"/>
      <c r="AA43" s="219"/>
      <c r="AB43" s="220"/>
      <c r="AC43" s="185"/>
      <c r="AD43" s="186"/>
      <c r="AE43" s="187"/>
      <c r="AF43" s="218"/>
      <c r="AG43" s="219"/>
      <c r="AH43" s="220"/>
      <c r="AI43" s="185"/>
      <c r="AJ43" s="186"/>
      <c r="AK43" s="187"/>
      <c r="AL43" s="218"/>
      <c r="AM43" s="219"/>
      <c r="AN43" s="220"/>
      <c r="AO43" s="185"/>
      <c r="AP43" s="186"/>
      <c r="AQ43" s="187"/>
      <c r="AR43" s="218"/>
      <c r="AS43" s="219"/>
      <c r="AT43" s="220"/>
      <c r="AU43" s="185"/>
      <c r="AV43" s="186"/>
      <c r="AW43" s="187"/>
      <c r="AX43" s="218"/>
      <c r="AY43" s="219"/>
      <c r="AZ43" s="220"/>
      <c r="BA43" s="185"/>
      <c r="BB43" s="186"/>
      <c r="BC43" s="187"/>
      <c r="BD43" s="218"/>
      <c r="BE43" s="219"/>
      <c r="BF43" s="220"/>
      <c r="BG43" s="185"/>
      <c r="BH43" s="186"/>
      <c r="BI43" s="187"/>
      <c r="BJ43" s="218"/>
      <c r="BK43" s="219"/>
      <c r="BL43" s="220"/>
      <c r="BM43" s="185"/>
      <c r="BN43" s="186"/>
      <c r="BO43" s="187"/>
      <c r="BP43" s="218"/>
      <c r="BQ43" s="219"/>
      <c r="BR43" s="220"/>
      <c r="BS43" s="185"/>
      <c r="BT43" s="186"/>
      <c r="BU43" s="187"/>
      <c r="BV43" s="218"/>
      <c r="BW43" s="219"/>
      <c r="BX43" s="220"/>
      <c r="BY43" s="185"/>
      <c r="BZ43" s="186"/>
      <c r="CA43" s="187"/>
      <c r="CB43" s="218"/>
      <c r="CC43" s="219"/>
      <c r="CD43" s="220"/>
      <c r="CE43" s="185"/>
      <c r="CF43" s="186"/>
      <c r="CG43" s="187"/>
    </row>
    <row r="44" spans="1:85" s="6" customFormat="1" ht="12.75" customHeight="1" x14ac:dyDescent="0.2">
      <c r="A44" s="297"/>
      <c r="B44" s="218"/>
      <c r="C44" s="219"/>
      <c r="D44" s="220"/>
      <c r="E44" s="185" t="s">
        <v>337</v>
      </c>
      <c r="F44" s="186"/>
      <c r="G44" s="187"/>
      <c r="H44" s="218"/>
      <c r="I44" s="219"/>
      <c r="J44" s="220"/>
      <c r="K44" s="185"/>
      <c r="L44" s="186"/>
      <c r="M44" s="187"/>
      <c r="N44" s="218"/>
      <c r="O44" s="219"/>
      <c r="P44" s="220"/>
      <c r="Q44" s="185"/>
      <c r="R44" s="186"/>
      <c r="S44" s="187"/>
      <c r="T44" s="218"/>
      <c r="U44" s="219"/>
      <c r="V44" s="220"/>
      <c r="W44" s="185"/>
      <c r="X44" s="186"/>
      <c r="Y44" s="187"/>
      <c r="Z44" s="218"/>
      <c r="AA44" s="219"/>
      <c r="AB44" s="220"/>
      <c r="AC44" s="185"/>
      <c r="AD44" s="186"/>
      <c r="AE44" s="187"/>
      <c r="AF44" s="218"/>
      <c r="AG44" s="219"/>
      <c r="AH44" s="220"/>
      <c r="AI44" s="185"/>
      <c r="AJ44" s="186"/>
      <c r="AK44" s="187"/>
      <c r="AL44" s="218"/>
      <c r="AM44" s="219"/>
      <c r="AN44" s="220"/>
      <c r="AO44" s="185"/>
      <c r="AP44" s="186"/>
      <c r="AQ44" s="187"/>
      <c r="AR44" s="218"/>
      <c r="AS44" s="219"/>
      <c r="AT44" s="220"/>
      <c r="AU44" s="185"/>
      <c r="AV44" s="186"/>
      <c r="AW44" s="187"/>
      <c r="AX44" s="218"/>
      <c r="AY44" s="219"/>
      <c r="AZ44" s="220"/>
      <c r="BA44" s="185"/>
      <c r="BB44" s="186"/>
      <c r="BC44" s="187"/>
      <c r="BD44" s="218"/>
      <c r="BE44" s="219"/>
      <c r="BF44" s="220"/>
      <c r="BG44" s="185"/>
      <c r="BH44" s="186"/>
      <c r="BI44" s="187"/>
      <c r="BJ44" s="218"/>
      <c r="BK44" s="219"/>
      <c r="BL44" s="220"/>
      <c r="BM44" s="185"/>
      <c r="BN44" s="186"/>
      <c r="BO44" s="187"/>
      <c r="BP44" s="218"/>
      <c r="BQ44" s="219"/>
      <c r="BR44" s="220"/>
      <c r="BS44" s="185"/>
      <c r="BT44" s="186"/>
      <c r="BU44" s="187"/>
      <c r="BV44" s="218"/>
      <c r="BW44" s="219"/>
      <c r="BX44" s="220"/>
      <c r="BY44" s="185"/>
      <c r="BZ44" s="186"/>
      <c r="CA44" s="187"/>
      <c r="CB44" s="218"/>
      <c r="CC44" s="219"/>
      <c r="CD44" s="220"/>
      <c r="CE44" s="185"/>
      <c r="CF44" s="186"/>
      <c r="CG44" s="187"/>
    </row>
    <row r="45" spans="1:85" s="6" customFormat="1" ht="12.75" customHeight="1" x14ac:dyDescent="0.2">
      <c r="A45" s="297"/>
      <c r="B45" s="218"/>
      <c r="C45" s="219"/>
      <c r="D45" s="220"/>
      <c r="E45" s="185"/>
      <c r="F45" s="186"/>
      <c r="G45" s="187"/>
      <c r="H45" s="218"/>
      <c r="I45" s="219"/>
      <c r="J45" s="220"/>
      <c r="K45" s="185"/>
      <c r="L45" s="186"/>
      <c r="M45" s="187"/>
      <c r="N45" s="218"/>
      <c r="O45" s="219"/>
      <c r="P45" s="220"/>
      <c r="Q45" s="185"/>
      <c r="R45" s="186"/>
      <c r="S45" s="187"/>
      <c r="T45" s="218"/>
      <c r="U45" s="219"/>
      <c r="V45" s="220"/>
      <c r="W45" s="185"/>
      <c r="X45" s="186"/>
      <c r="Y45" s="187"/>
      <c r="Z45" s="218"/>
      <c r="AA45" s="219"/>
      <c r="AB45" s="220"/>
      <c r="AC45" s="185"/>
      <c r="AD45" s="186"/>
      <c r="AE45" s="187"/>
      <c r="AF45" s="218"/>
      <c r="AG45" s="219"/>
      <c r="AH45" s="220"/>
      <c r="AI45" s="185"/>
      <c r="AJ45" s="186"/>
      <c r="AK45" s="187"/>
      <c r="AL45" s="218"/>
      <c r="AM45" s="219"/>
      <c r="AN45" s="220"/>
      <c r="AO45" s="185"/>
      <c r="AP45" s="186"/>
      <c r="AQ45" s="187"/>
      <c r="AR45" s="218"/>
      <c r="AS45" s="219"/>
      <c r="AT45" s="220"/>
      <c r="AU45" s="185"/>
      <c r="AV45" s="186"/>
      <c r="AW45" s="187"/>
      <c r="AX45" s="218"/>
      <c r="AY45" s="219"/>
      <c r="AZ45" s="220"/>
      <c r="BA45" s="185"/>
      <c r="BB45" s="186"/>
      <c r="BC45" s="187"/>
      <c r="BD45" s="218"/>
      <c r="BE45" s="219"/>
      <c r="BF45" s="220"/>
      <c r="BG45" s="185"/>
      <c r="BH45" s="186"/>
      <c r="BI45" s="187"/>
      <c r="BJ45" s="218"/>
      <c r="BK45" s="219"/>
      <c r="BL45" s="220"/>
      <c r="BM45" s="185"/>
      <c r="BN45" s="186"/>
      <c r="BO45" s="187"/>
      <c r="BP45" s="218"/>
      <c r="BQ45" s="219"/>
      <c r="BR45" s="220"/>
      <c r="BS45" s="185"/>
      <c r="BT45" s="186"/>
      <c r="BU45" s="187"/>
      <c r="BV45" s="218"/>
      <c r="BW45" s="219"/>
      <c r="BX45" s="220"/>
      <c r="BY45" s="185"/>
      <c r="BZ45" s="186"/>
      <c r="CA45" s="187"/>
      <c r="CB45" s="218"/>
      <c r="CC45" s="219"/>
      <c r="CD45" s="220"/>
      <c r="CE45" s="185"/>
      <c r="CF45" s="186"/>
      <c r="CG45" s="187"/>
    </row>
    <row r="46" spans="1:85" s="6" customFormat="1" ht="12.75" x14ac:dyDescent="0.2">
      <c r="A46" s="298"/>
      <c r="B46" s="299" t="s">
        <v>41</v>
      </c>
      <c r="C46" s="222"/>
      <c r="D46" s="223"/>
      <c r="E46" s="257">
        <f>SUM(E40:G44)</f>
        <v>100</v>
      </c>
      <c r="F46" s="258"/>
      <c r="G46" s="259"/>
      <c r="H46" s="299" t="s">
        <v>41</v>
      </c>
      <c r="I46" s="222"/>
      <c r="J46" s="223"/>
      <c r="K46" s="257">
        <f>SUM(K40:M44)</f>
        <v>99.999999999999901</v>
      </c>
      <c r="L46" s="258"/>
      <c r="M46" s="259"/>
      <c r="N46" s="299" t="s">
        <v>41</v>
      </c>
      <c r="O46" s="222"/>
      <c r="P46" s="223"/>
      <c r="Q46" s="257">
        <f>SUM(Q40:S44)</f>
        <v>100</v>
      </c>
      <c r="R46" s="258"/>
      <c r="S46" s="259"/>
      <c r="T46" s="299" t="s">
        <v>41</v>
      </c>
      <c r="U46" s="222"/>
      <c r="V46" s="223"/>
      <c r="W46" s="257">
        <f>SUM(W40:Y44)</f>
        <v>99.999999999999901</v>
      </c>
      <c r="X46" s="258"/>
      <c r="Y46" s="259"/>
      <c r="Z46" s="299" t="s">
        <v>41</v>
      </c>
      <c r="AA46" s="222"/>
      <c r="AB46" s="223"/>
      <c r="AC46" s="257">
        <f>SUM(AC40:AE44)</f>
        <v>100</v>
      </c>
      <c r="AD46" s="258"/>
      <c r="AE46" s="259"/>
      <c r="AF46" s="221" t="s">
        <v>41</v>
      </c>
      <c r="AG46" s="222"/>
      <c r="AH46" s="223"/>
      <c r="AI46" s="257">
        <f>SUM(AI40:AK44)</f>
        <v>99.999999999999901</v>
      </c>
      <c r="AJ46" s="258"/>
      <c r="AK46" s="259"/>
      <c r="AL46" s="221" t="s">
        <v>41</v>
      </c>
      <c r="AM46" s="222"/>
      <c r="AN46" s="223"/>
      <c r="AO46" s="257">
        <f>SUM(AO40:AQ44)</f>
        <v>100.0000000000001</v>
      </c>
      <c r="AP46" s="258"/>
      <c r="AQ46" s="259"/>
      <c r="AR46" s="221" t="s">
        <v>41</v>
      </c>
      <c r="AS46" s="222"/>
      <c r="AT46" s="223"/>
      <c r="AU46" s="257">
        <f>SUM(AU40:AW44)</f>
        <v>100</v>
      </c>
      <c r="AV46" s="258"/>
      <c r="AW46" s="259"/>
      <c r="AX46" s="221" t="s">
        <v>41</v>
      </c>
      <c r="AY46" s="222"/>
      <c r="AZ46" s="223"/>
      <c r="BA46" s="257">
        <f>SUM(BA40:BC44)</f>
        <v>100.0000000000001</v>
      </c>
      <c r="BB46" s="258"/>
      <c r="BC46" s="259"/>
      <c r="BD46" s="221" t="s">
        <v>41</v>
      </c>
      <c r="BE46" s="222"/>
      <c r="BF46" s="223"/>
      <c r="BG46" s="257">
        <f>SUM(BG40:BI44)</f>
        <v>99.999999999999901</v>
      </c>
      <c r="BH46" s="258"/>
      <c r="BI46" s="259"/>
      <c r="BJ46" s="221" t="s">
        <v>41</v>
      </c>
      <c r="BK46" s="222"/>
      <c r="BL46" s="223"/>
      <c r="BM46" s="257">
        <f>SUM(BM40:BO44)</f>
        <v>100.0000000000001</v>
      </c>
      <c r="BN46" s="258"/>
      <c r="BO46" s="259"/>
      <c r="BP46" s="221" t="s">
        <v>41</v>
      </c>
      <c r="BQ46" s="222"/>
      <c r="BR46" s="223"/>
      <c r="BS46" s="257">
        <f>SUM(BS40:BU44)</f>
        <v>100.0000000000002</v>
      </c>
      <c r="BT46" s="258"/>
      <c r="BU46" s="259"/>
      <c r="BV46" s="221" t="s">
        <v>41</v>
      </c>
      <c r="BW46" s="222"/>
      <c r="BX46" s="223"/>
      <c r="BY46" s="257">
        <f>SUM(BY40:CA44)</f>
        <v>100.0000000000001</v>
      </c>
      <c r="BZ46" s="258"/>
      <c r="CA46" s="259"/>
      <c r="CB46" s="221" t="s">
        <v>41</v>
      </c>
      <c r="CC46" s="222"/>
      <c r="CD46" s="223"/>
      <c r="CE46" s="257">
        <f>SUM(CE40:CG44)</f>
        <v>100</v>
      </c>
      <c r="CF46" s="258"/>
      <c r="CG46" s="259"/>
    </row>
    <row r="47" spans="1:85" s="6" customFormat="1" ht="12.75" x14ac:dyDescent="0.2">
      <c r="A47" s="4"/>
      <c r="B47" s="295"/>
      <c r="C47" s="214"/>
      <c r="D47" s="215"/>
      <c r="E47" s="295"/>
      <c r="F47" s="214"/>
      <c r="G47" s="215"/>
      <c r="H47" s="295"/>
      <c r="I47" s="214"/>
      <c r="J47" s="215"/>
      <c r="K47" s="295"/>
      <c r="L47" s="214"/>
      <c r="M47" s="215"/>
      <c r="N47" s="295"/>
      <c r="O47" s="214"/>
      <c r="P47" s="215"/>
      <c r="Q47" s="295"/>
      <c r="R47" s="214"/>
      <c r="S47" s="215"/>
      <c r="T47" s="295"/>
      <c r="U47" s="214"/>
      <c r="V47" s="215"/>
      <c r="W47" s="295"/>
      <c r="X47" s="214"/>
      <c r="Y47" s="215"/>
      <c r="Z47" s="295"/>
      <c r="AA47" s="214"/>
      <c r="AB47" s="215"/>
      <c r="AC47" s="295"/>
      <c r="AD47" s="214"/>
      <c r="AE47" s="215"/>
      <c r="AF47" s="295"/>
      <c r="AG47" s="214"/>
      <c r="AH47" s="215"/>
      <c r="AI47" s="295"/>
      <c r="AJ47" s="214"/>
      <c r="AK47" s="215"/>
      <c r="AL47" s="213"/>
      <c r="AM47" s="216"/>
      <c r="AN47" s="217"/>
      <c r="AO47" s="213"/>
      <c r="AP47" s="216"/>
      <c r="AQ47" s="217"/>
      <c r="AR47" s="213"/>
      <c r="AS47" s="216"/>
      <c r="AT47" s="217"/>
      <c r="AU47" s="213"/>
      <c r="AV47" s="216"/>
      <c r="AW47" s="217"/>
      <c r="AX47" s="213"/>
      <c r="AY47" s="216"/>
      <c r="AZ47" s="217"/>
      <c r="BA47" s="213"/>
      <c r="BB47" s="216"/>
      <c r="BC47" s="217"/>
      <c r="BD47" s="213"/>
      <c r="BE47" s="216"/>
      <c r="BF47" s="217"/>
      <c r="BG47" s="213"/>
      <c r="BH47" s="216"/>
      <c r="BI47" s="217"/>
      <c r="BJ47" s="213"/>
      <c r="BK47" s="216"/>
      <c r="BL47" s="217"/>
      <c r="BM47" s="213"/>
      <c r="BN47" s="216"/>
      <c r="BO47" s="217"/>
      <c r="BP47" s="213"/>
      <c r="BQ47" s="216"/>
      <c r="BR47" s="217"/>
      <c r="BS47" s="213"/>
      <c r="BT47" s="216"/>
      <c r="BU47" s="217"/>
      <c r="BV47" s="213"/>
      <c r="BW47" s="216"/>
      <c r="BX47" s="217"/>
      <c r="BY47" s="213"/>
      <c r="BZ47" s="216"/>
      <c r="CA47" s="217"/>
      <c r="CB47" s="295"/>
      <c r="CC47" s="214"/>
      <c r="CD47" s="215"/>
      <c r="CE47" s="323"/>
      <c r="CF47" s="324"/>
      <c r="CG47" s="325"/>
    </row>
    <row r="48" spans="1:85" s="75" customFormat="1" ht="12.75" customHeight="1" x14ac:dyDescent="0.2">
      <c r="A48" s="310" t="s">
        <v>247</v>
      </c>
      <c r="B48" s="213" t="s">
        <v>243</v>
      </c>
      <c r="C48" s="216"/>
      <c r="D48" s="217"/>
      <c r="E48" s="295" t="s">
        <v>363</v>
      </c>
      <c r="F48" s="214"/>
      <c r="G48" s="215"/>
      <c r="H48" s="213" t="s">
        <v>243</v>
      </c>
      <c r="I48" s="216"/>
      <c r="J48" s="217"/>
      <c r="K48" s="213" t="s">
        <v>364</v>
      </c>
      <c r="L48" s="216"/>
      <c r="M48" s="217"/>
      <c r="N48" s="213" t="s">
        <v>243</v>
      </c>
      <c r="O48" s="214"/>
      <c r="P48" s="215"/>
      <c r="Q48" s="213" t="s">
        <v>364</v>
      </c>
      <c r="R48" s="214"/>
      <c r="S48" s="215"/>
      <c r="T48" s="213" t="s">
        <v>243</v>
      </c>
      <c r="U48" s="214"/>
      <c r="V48" s="215"/>
      <c r="W48" s="213" t="s">
        <v>364</v>
      </c>
      <c r="X48" s="214"/>
      <c r="Y48" s="215"/>
      <c r="Z48" s="213" t="s">
        <v>243</v>
      </c>
      <c r="AA48" s="214"/>
      <c r="AB48" s="215"/>
      <c r="AC48" s="213" t="s">
        <v>364</v>
      </c>
      <c r="AD48" s="214"/>
      <c r="AE48" s="215"/>
      <c r="AF48" s="213" t="s">
        <v>243</v>
      </c>
      <c r="AG48" s="214"/>
      <c r="AH48" s="215"/>
      <c r="AI48" s="213" t="s">
        <v>364</v>
      </c>
      <c r="AJ48" s="214"/>
      <c r="AK48" s="215"/>
      <c r="AL48" s="213" t="s">
        <v>243</v>
      </c>
      <c r="AM48" s="214"/>
      <c r="AN48" s="215"/>
      <c r="AO48" s="213" t="s">
        <v>364</v>
      </c>
      <c r="AP48" s="214"/>
      <c r="AQ48" s="215"/>
      <c r="AR48" s="213" t="s">
        <v>243</v>
      </c>
      <c r="AS48" s="214"/>
      <c r="AT48" s="215"/>
      <c r="AU48" s="213" t="s">
        <v>364</v>
      </c>
      <c r="AV48" s="214"/>
      <c r="AW48" s="215"/>
      <c r="AX48" s="213" t="s">
        <v>243</v>
      </c>
      <c r="AY48" s="214"/>
      <c r="AZ48" s="215"/>
      <c r="BA48" s="213" t="s">
        <v>364</v>
      </c>
      <c r="BB48" s="214"/>
      <c r="BC48" s="215"/>
      <c r="BD48" s="213" t="s">
        <v>243</v>
      </c>
      <c r="BE48" s="214"/>
      <c r="BF48" s="215"/>
      <c r="BG48" s="213" t="s">
        <v>364</v>
      </c>
      <c r="BH48" s="214"/>
      <c r="BI48" s="215"/>
      <c r="BJ48" s="213" t="s">
        <v>243</v>
      </c>
      <c r="BK48" s="214"/>
      <c r="BL48" s="215"/>
      <c r="BM48" s="213" t="s">
        <v>364</v>
      </c>
      <c r="BN48" s="214"/>
      <c r="BO48" s="215"/>
      <c r="BP48" s="213" t="s">
        <v>243</v>
      </c>
      <c r="BQ48" s="214"/>
      <c r="BR48" s="215"/>
      <c r="BS48" s="213" t="s">
        <v>364</v>
      </c>
      <c r="BT48" s="214"/>
      <c r="BU48" s="215"/>
      <c r="BV48" s="213" t="s">
        <v>243</v>
      </c>
      <c r="BW48" s="214"/>
      <c r="BX48" s="215"/>
      <c r="BY48" s="213" t="s">
        <v>364</v>
      </c>
      <c r="BZ48" s="214"/>
      <c r="CA48" s="215"/>
      <c r="CB48" s="213" t="s">
        <v>243</v>
      </c>
      <c r="CC48" s="214"/>
      <c r="CD48" s="215"/>
      <c r="CE48" s="213" t="s">
        <v>364</v>
      </c>
      <c r="CF48" s="214"/>
      <c r="CG48" s="215"/>
    </row>
    <row r="49" spans="1:85" s="6" customFormat="1" ht="12.75" customHeight="1" x14ac:dyDescent="0.2">
      <c r="A49" s="297"/>
      <c r="B49" s="180" t="s">
        <v>174</v>
      </c>
      <c r="C49" s="181"/>
      <c r="D49" s="182"/>
      <c r="E49" s="179">
        <v>13.770099999999999</v>
      </c>
      <c r="F49" s="179"/>
      <c r="G49" s="179"/>
      <c r="H49" s="180" t="s">
        <v>174</v>
      </c>
      <c r="I49" s="181"/>
      <c r="J49" s="182"/>
      <c r="K49" s="179">
        <v>16.5334</v>
      </c>
      <c r="L49" s="179"/>
      <c r="M49" s="179"/>
      <c r="N49" s="180" t="s">
        <v>174</v>
      </c>
      <c r="O49" s="181"/>
      <c r="P49" s="182"/>
      <c r="Q49" s="179">
        <v>14.715999999999999</v>
      </c>
      <c r="R49" s="179"/>
      <c r="S49" s="179"/>
      <c r="T49" s="180" t="s">
        <v>174</v>
      </c>
      <c r="U49" s="181"/>
      <c r="V49" s="182"/>
      <c r="W49" s="179">
        <v>63.946100000000001</v>
      </c>
      <c r="X49" s="179"/>
      <c r="Y49" s="179"/>
      <c r="Z49" s="180" t="s">
        <v>195</v>
      </c>
      <c r="AA49" s="181"/>
      <c r="AB49" s="182"/>
      <c r="AC49" s="179">
        <v>23.474799999999998</v>
      </c>
      <c r="AD49" s="179"/>
      <c r="AE49" s="179"/>
      <c r="AF49" s="180" t="s">
        <v>174</v>
      </c>
      <c r="AG49" s="181"/>
      <c r="AH49" s="182"/>
      <c r="AI49" s="179">
        <v>19.695599999999999</v>
      </c>
      <c r="AJ49" s="179"/>
      <c r="AK49" s="179"/>
      <c r="AL49" s="180" t="s">
        <v>174</v>
      </c>
      <c r="AM49" s="181"/>
      <c r="AN49" s="182"/>
      <c r="AO49" s="179">
        <v>12.0817</v>
      </c>
      <c r="AP49" s="179"/>
      <c r="AQ49" s="179"/>
      <c r="AR49" s="180" t="s">
        <v>174</v>
      </c>
      <c r="AS49" s="181"/>
      <c r="AT49" s="182"/>
      <c r="AU49" s="179">
        <v>12.2943</v>
      </c>
      <c r="AV49" s="179"/>
      <c r="AW49" s="179"/>
      <c r="AX49" s="180" t="s">
        <v>174</v>
      </c>
      <c r="AY49" s="181"/>
      <c r="AZ49" s="182"/>
      <c r="BA49" s="179">
        <v>18.201499999999999</v>
      </c>
      <c r="BB49" s="179"/>
      <c r="BC49" s="179"/>
      <c r="BD49" s="180" t="s">
        <v>225</v>
      </c>
      <c r="BE49" s="181"/>
      <c r="BF49" s="182"/>
      <c r="BG49" s="179">
        <v>14.165800000000001</v>
      </c>
      <c r="BH49" s="179"/>
      <c r="BI49" s="179"/>
      <c r="BJ49" s="180" t="s">
        <v>207</v>
      </c>
      <c r="BK49" s="181"/>
      <c r="BL49" s="182"/>
      <c r="BM49" s="179">
        <v>76.900599999999997</v>
      </c>
      <c r="BN49" s="179"/>
      <c r="BO49" s="179"/>
      <c r="BP49" s="180" t="s">
        <v>195</v>
      </c>
      <c r="BQ49" s="181"/>
      <c r="BR49" s="182"/>
      <c r="BS49" s="179">
        <v>25.801500000000001</v>
      </c>
      <c r="BT49" s="179"/>
      <c r="BU49" s="179"/>
      <c r="BV49" s="180" t="s">
        <v>174</v>
      </c>
      <c r="BW49" s="181"/>
      <c r="BX49" s="182"/>
      <c r="BY49" s="179">
        <v>13.9641</v>
      </c>
      <c r="BZ49" s="179"/>
      <c r="CA49" s="179"/>
      <c r="CB49" s="180" t="s">
        <v>196</v>
      </c>
      <c r="CC49" s="181"/>
      <c r="CD49" s="182"/>
      <c r="CE49" s="179">
        <v>22.7225</v>
      </c>
      <c r="CF49" s="179"/>
      <c r="CG49" s="179"/>
    </row>
    <row r="50" spans="1:85" s="6" customFormat="1" ht="12.75" customHeight="1" x14ac:dyDescent="0.2">
      <c r="A50" s="297"/>
      <c r="B50" s="180" t="s">
        <v>199</v>
      </c>
      <c r="C50" s="181"/>
      <c r="D50" s="182"/>
      <c r="E50" s="179">
        <v>9.0601000000000003</v>
      </c>
      <c r="F50" s="179"/>
      <c r="G50" s="179"/>
      <c r="H50" s="180" t="s">
        <v>197</v>
      </c>
      <c r="I50" s="181"/>
      <c r="J50" s="182"/>
      <c r="K50" s="179">
        <v>8.9552999999999994</v>
      </c>
      <c r="L50" s="179"/>
      <c r="M50" s="179"/>
      <c r="N50" s="180" t="s">
        <v>199</v>
      </c>
      <c r="O50" s="181"/>
      <c r="P50" s="182"/>
      <c r="Q50" s="179">
        <v>8.6936</v>
      </c>
      <c r="R50" s="179"/>
      <c r="S50" s="179"/>
      <c r="T50" s="180" t="s">
        <v>199</v>
      </c>
      <c r="U50" s="181"/>
      <c r="V50" s="182"/>
      <c r="W50" s="179">
        <v>29.588899999999999</v>
      </c>
      <c r="X50" s="179"/>
      <c r="Y50" s="179"/>
      <c r="Z50" s="180" t="s">
        <v>219</v>
      </c>
      <c r="AA50" s="181"/>
      <c r="AB50" s="182"/>
      <c r="AC50" s="179">
        <v>15.555400000000001</v>
      </c>
      <c r="AD50" s="179"/>
      <c r="AE50" s="179"/>
      <c r="AF50" s="180" t="s">
        <v>197</v>
      </c>
      <c r="AG50" s="181"/>
      <c r="AH50" s="182"/>
      <c r="AI50" s="179">
        <v>8.8367000000000004</v>
      </c>
      <c r="AJ50" s="179"/>
      <c r="AK50" s="179"/>
      <c r="AL50" s="180" t="s">
        <v>195</v>
      </c>
      <c r="AM50" s="181"/>
      <c r="AN50" s="182"/>
      <c r="AO50" s="179">
        <v>9.7039000000000009</v>
      </c>
      <c r="AP50" s="179"/>
      <c r="AQ50" s="179"/>
      <c r="AR50" s="180" t="s">
        <v>197</v>
      </c>
      <c r="AS50" s="181"/>
      <c r="AT50" s="182"/>
      <c r="AU50" s="179">
        <v>7.9794</v>
      </c>
      <c r="AV50" s="179"/>
      <c r="AW50" s="179"/>
      <c r="AX50" s="180" t="s">
        <v>197</v>
      </c>
      <c r="AY50" s="181"/>
      <c r="AZ50" s="182"/>
      <c r="BA50" s="179">
        <v>13.335699999999999</v>
      </c>
      <c r="BB50" s="179"/>
      <c r="BC50" s="179"/>
      <c r="BD50" s="180" t="s">
        <v>195</v>
      </c>
      <c r="BE50" s="181"/>
      <c r="BF50" s="182"/>
      <c r="BG50" s="179">
        <v>13.452500000000001</v>
      </c>
      <c r="BH50" s="179"/>
      <c r="BI50" s="179"/>
      <c r="BJ50" s="180" t="s">
        <v>213</v>
      </c>
      <c r="BK50" s="181"/>
      <c r="BL50" s="182"/>
      <c r="BM50" s="179">
        <v>18.613800000000001</v>
      </c>
      <c r="BN50" s="179"/>
      <c r="BO50" s="179"/>
      <c r="BP50" s="180" t="s">
        <v>219</v>
      </c>
      <c r="BQ50" s="181"/>
      <c r="BR50" s="182"/>
      <c r="BS50" s="179">
        <v>9.1249000000000002</v>
      </c>
      <c r="BT50" s="179"/>
      <c r="BU50" s="179"/>
      <c r="BV50" s="180" t="s">
        <v>197</v>
      </c>
      <c r="BW50" s="181"/>
      <c r="BX50" s="182"/>
      <c r="BY50" s="179">
        <v>7.4173999999999998</v>
      </c>
      <c r="BZ50" s="179"/>
      <c r="CA50" s="179"/>
      <c r="CB50" s="180" t="s">
        <v>174</v>
      </c>
      <c r="CC50" s="181"/>
      <c r="CD50" s="182"/>
      <c r="CE50" s="179">
        <v>16.116900000000001</v>
      </c>
      <c r="CF50" s="179"/>
      <c r="CG50" s="179"/>
    </row>
    <row r="51" spans="1:85" s="6" customFormat="1" ht="12.75" customHeight="1" x14ac:dyDescent="0.2">
      <c r="A51" s="297"/>
      <c r="B51" s="180" t="s">
        <v>197</v>
      </c>
      <c r="C51" s="181"/>
      <c r="D51" s="182"/>
      <c r="E51" s="179">
        <v>7.7011000000000003</v>
      </c>
      <c r="F51" s="179"/>
      <c r="G51" s="179"/>
      <c r="H51" s="180" t="s">
        <v>209</v>
      </c>
      <c r="I51" s="181"/>
      <c r="J51" s="182"/>
      <c r="K51" s="179">
        <v>6.2977999999999996</v>
      </c>
      <c r="L51" s="179"/>
      <c r="M51" s="179"/>
      <c r="N51" s="180" t="s">
        <v>225</v>
      </c>
      <c r="O51" s="181"/>
      <c r="P51" s="182"/>
      <c r="Q51" s="179">
        <v>8.3821999999999992</v>
      </c>
      <c r="R51" s="179"/>
      <c r="S51" s="179"/>
      <c r="T51" s="180" t="s">
        <v>202</v>
      </c>
      <c r="U51" s="181"/>
      <c r="V51" s="182"/>
      <c r="W51" s="179">
        <v>2.0592999999999999</v>
      </c>
      <c r="X51" s="179"/>
      <c r="Y51" s="179"/>
      <c r="Z51" s="180" t="s">
        <v>203</v>
      </c>
      <c r="AA51" s="181"/>
      <c r="AB51" s="182"/>
      <c r="AC51" s="179">
        <v>10.3437</v>
      </c>
      <c r="AD51" s="179"/>
      <c r="AE51" s="179"/>
      <c r="AF51" s="180" t="s">
        <v>195</v>
      </c>
      <c r="AG51" s="181"/>
      <c r="AH51" s="182"/>
      <c r="AI51" s="179">
        <v>7.8192000000000004</v>
      </c>
      <c r="AJ51" s="179"/>
      <c r="AK51" s="179"/>
      <c r="AL51" s="180" t="s">
        <v>219</v>
      </c>
      <c r="AM51" s="181"/>
      <c r="AN51" s="182"/>
      <c r="AO51" s="179">
        <v>7.2267000000000001</v>
      </c>
      <c r="AP51" s="179"/>
      <c r="AQ51" s="179"/>
      <c r="AR51" s="180" t="s">
        <v>195</v>
      </c>
      <c r="AS51" s="181"/>
      <c r="AT51" s="182"/>
      <c r="AU51" s="179">
        <v>6.7934999999999999</v>
      </c>
      <c r="AV51" s="179"/>
      <c r="AW51" s="179"/>
      <c r="AX51" s="180" t="s">
        <v>199</v>
      </c>
      <c r="AY51" s="181"/>
      <c r="AZ51" s="182"/>
      <c r="BA51" s="179">
        <v>12.869300000000001</v>
      </c>
      <c r="BB51" s="179"/>
      <c r="BC51" s="179"/>
      <c r="BD51" s="180" t="s">
        <v>205</v>
      </c>
      <c r="BE51" s="181"/>
      <c r="BF51" s="182"/>
      <c r="BG51" s="179">
        <v>8.9251000000000005</v>
      </c>
      <c r="BH51" s="179"/>
      <c r="BI51" s="179"/>
      <c r="BJ51" s="180" t="s">
        <v>198</v>
      </c>
      <c r="BK51" s="181"/>
      <c r="BL51" s="182"/>
      <c r="BM51" s="179">
        <v>2.2490999999999999</v>
      </c>
      <c r="BN51" s="179"/>
      <c r="BO51" s="179"/>
      <c r="BP51" s="180" t="s">
        <v>201</v>
      </c>
      <c r="BQ51" s="181"/>
      <c r="BR51" s="182"/>
      <c r="BS51" s="179">
        <v>6.7393999999999998</v>
      </c>
      <c r="BT51" s="179"/>
      <c r="BU51" s="179"/>
      <c r="BV51" s="180" t="s">
        <v>204</v>
      </c>
      <c r="BW51" s="181"/>
      <c r="BX51" s="182"/>
      <c r="BY51" s="179">
        <v>6.5838999999999999</v>
      </c>
      <c r="BZ51" s="179"/>
      <c r="CA51" s="179"/>
      <c r="CB51" s="180" t="s">
        <v>197</v>
      </c>
      <c r="CC51" s="181"/>
      <c r="CD51" s="182"/>
      <c r="CE51" s="179">
        <v>8.6905999999999999</v>
      </c>
      <c r="CF51" s="179"/>
      <c r="CG51" s="179"/>
    </row>
    <row r="52" spans="1:85" s="6" customFormat="1" ht="12.75" customHeight="1" x14ac:dyDescent="0.2">
      <c r="A52" s="297"/>
      <c r="B52" s="180" t="s">
        <v>209</v>
      </c>
      <c r="C52" s="181"/>
      <c r="D52" s="182"/>
      <c r="E52" s="179">
        <v>5.5629999999999997</v>
      </c>
      <c r="F52" s="179"/>
      <c r="G52" s="179"/>
      <c r="H52" s="180" t="s">
        <v>204</v>
      </c>
      <c r="I52" s="181"/>
      <c r="J52" s="182"/>
      <c r="K52" s="179">
        <v>6.2346000000000004</v>
      </c>
      <c r="L52" s="179"/>
      <c r="M52" s="179"/>
      <c r="N52" s="180" t="s">
        <v>195</v>
      </c>
      <c r="O52" s="181"/>
      <c r="P52" s="182"/>
      <c r="Q52" s="179">
        <v>7.9607999999999999</v>
      </c>
      <c r="R52" s="179"/>
      <c r="S52" s="179"/>
      <c r="T52" s="180" t="s">
        <v>226</v>
      </c>
      <c r="U52" s="181"/>
      <c r="V52" s="182"/>
      <c r="W52" s="179">
        <v>1.0646</v>
      </c>
      <c r="X52" s="179"/>
      <c r="Y52" s="179"/>
      <c r="Z52" s="180" t="s">
        <v>206</v>
      </c>
      <c r="AA52" s="181"/>
      <c r="AB52" s="182"/>
      <c r="AC52" s="179">
        <v>7.6806999999999999</v>
      </c>
      <c r="AD52" s="179"/>
      <c r="AE52" s="179"/>
      <c r="AF52" s="180" t="s">
        <v>201</v>
      </c>
      <c r="AG52" s="181"/>
      <c r="AH52" s="182"/>
      <c r="AI52" s="179">
        <v>6.3788999999999998</v>
      </c>
      <c r="AJ52" s="179"/>
      <c r="AK52" s="179"/>
      <c r="AL52" s="180" t="s">
        <v>225</v>
      </c>
      <c r="AM52" s="181"/>
      <c r="AN52" s="182"/>
      <c r="AO52" s="179">
        <v>7.1071999999999997</v>
      </c>
      <c r="AP52" s="179"/>
      <c r="AQ52" s="179"/>
      <c r="AR52" s="180" t="s">
        <v>211</v>
      </c>
      <c r="AS52" s="181"/>
      <c r="AT52" s="182"/>
      <c r="AU52" s="179">
        <v>6.1784999999999997</v>
      </c>
      <c r="AV52" s="179"/>
      <c r="AW52" s="179"/>
      <c r="AX52" s="180" t="s">
        <v>209</v>
      </c>
      <c r="AY52" s="181"/>
      <c r="AZ52" s="182"/>
      <c r="BA52" s="179">
        <v>10.5556</v>
      </c>
      <c r="BB52" s="179"/>
      <c r="BC52" s="179"/>
      <c r="BD52" s="180" t="s">
        <v>199</v>
      </c>
      <c r="BE52" s="181"/>
      <c r="BF52" s="182"/>
      <c r="BG52" s="179">
        <v>7.9927999999999999</v>
      </c>
      <c r="BH52" s="179"/>
      <c r="BI52" s="179"/>
      <c r="BJ52" s="188"/>
      <c r="BK52" s="183"/>
      <c r="BL52" s="184"/>
      <c r="BM52" s="185"/>
      <c r="BN52" s="186"/>
      <c r="BO52" s="187"/>
      <c r="BP52" s="180" t="s">
        <v>203</v>
      </c>
      <c r="BQ52" s="181"/>
      <c r="BR52" s="182"/>
      <c r="BS52" s="179">
        <v>6.2484999999999999</v>
      </c>
      <c r="BT52" s="179"/>
      <c r="BU52" s="179"/>
      <c r="BV52" s="180" t="s">
        <v>209</v>
      </c>
      <c r="BW52" s="181"/>
      <c r="BX52" s="182"/>
      <c r="BY52" s="179">
        <v>5.1397000000000004</v>
      </c>
      <c r="BZ52" s="179"/>
      <c r="CA52" s="179"/>
      <c r="CB52" s="180" t="s">
        <v>205</v>
      </c>
      <c r="CC52" s="181"/>
      <c r="CD52" s="182"/>
      <c r="CE52" s="179">
        <v>8.2015999999999991</v>
      </c>
      <c r="CF52" s="179"/>
      <c r="CG52" s="179"/>
    </row>
    <row r="53" spans="1:85" s="6" customFormat="1" ht="12.75" customHeight="1" x14ac:dyDescent="0.2">
      <c r="A53" s="297"/>
      <c r="B53" s="180" t="s">
        <v>225</v>
      </c>
      <c r="C53" s="181"/>
      <c r="D53" s="182"/>
      <c r="E53" s="179">
        <v>4.3944999999999999</v>
      </c>
      <c r="F53" s="179"/>
      <c r="G53" s="179"/>
      <c r="H53" s="180" t="s">
        <v>206</v>
      </c>
      <c r="I53" s="181"/>
      <c r="J53" s="182"/>
      <c r="K53" s="179">
        <v>6.1313000000000004</v>
      </c>
      <c r="L53" s="179"/>
      <c r="M53" s="179"/>
      <c r="N53" s="180" t="s">
        <v>203</v>
      </c>
      <c r="O53" s="181"/>
      <c r="P53" s="182"/>
      <c r="Q53" s="179">
        <v>5.6376999999999997</v>
      </c>
      <c r="R53" s="179"/>
      <c r="S53" s="179"/>
      <c r="W53" s="319"/>
      <c r="X53" s="320"/>
      <c r="Y53" s="321"/>
      <c r="Z53" s="180" t="s">
        <v>200</v>
      </c>
      <c r="AA53" s="181"/>
      <c r="AB53" s="182"/>
      <c r="AC53" s="179">
        <v>4.8848000000000003</v>
      </c>
      <c r="AD53" s="179"/>
      <c r="AE53" s="179"/>
      <c r="AF53" s="180" t="s">
        <v>205</v>
      </c>
      <c r="AG53" s="181"/>
      <c r="AH53" s="182"/>
      <c r="AI53" s="179">
        <v>6.1334</v>
      </c>
      <c r="AJ53" s="179"/>
      <c r="AK53" s="179"/>
      <c r="AL53" s="180" t="s">
        <v>197</v>
      </c>
      <c r="AM53" s="181"/>
      <c r="AN53" s="182"/>
      <c r="AO53" s="179">
        <v>5.2484000000000002</v>
      </c>
      <c r="AP53" s="179"/>
      <c r="AQ53" s="179"/>
      <c r="AR53" s="180" t="s">
        <v>206</v>
      </c>
      <c r="AS53" s="181"/>
      <c r="AT53" s="182"/>
      <c r="AU53" s="179">
        <v>5.3086000000000002</v>
      </c>
      <c r="AV53" s="179"/>
      <c r="AW53" s="179"/>
      <c r="AX53" s="180" t="s">
        <v>207</v>
      </c>
      <c r="AY53" s="181"/>
      <c r="AZ53" s="182"/>
      <c r="BA53" s="179">
        <v>5.7443</v>
      </c>
      <c r="BB53" s="179"/>
      <c r="BC53" s="179"/>
      <c r="BD53" s="180" t="s">
        <v>217</v>
      </c>
      <c r="BE53" s="181"/>
      <c r="BF53" s="182"/>
      <c r="BG53" s="179">
        <v>4.8406000000000002</v>
      </c>
      <c r="BH53" s="179"/>
      <c r="BI53" s="179"/>
      <c r="BJ53" s="188"/>
      <c r="BK53" s="183"/>
      <c r="BL53" s="184"/>
      <c r="BM53" s="185"/>
      <c r="BN53" s="186"/>
      <c r="BO53" s="187"/>
      <c r="BP53" s="180" t="s">
        <v>198</v>
      </c>
      <c r="BQ53" s="181"/>
      <c r="BR53" s="182"/>
      <c r="BS53" s="179">
        <v>4.0349000000000004</v>
      </c>
      <c r="BT53" s="179"/>
      <c r="BU53" s="179"/>
      <c r="BV53" s="180" t="s">
        <v>195</v>
      </c>
      <c r="BW53" s="181"/>
      <c r="BX53" s="182"/>
      <c r="BY53" s="179">
        <v>5.0781000000000001</v>
      </c>
      <c r="BZ53" s="179"/>
      <c r="CA53" s="179"/>
      <c r="CB53" s="180" t="s">
        <v>195</v>
      </c>
      <c r="CC53" s="181"/>
      <c r="CD53" s="182"/>
      <c r="CE53" s="179">
        <v>6.0750999999999999</v>
      </c>
      <c r="CF53" s="179"/>
      <c r="CG53" s="179"/>
    </row>
    <row r="54" spans="1:85" s="6" customFormat="1" ht="12.75" customHeight="1" x14ac:dyDescent="0.2">
      <c r="A54" s="297"/>
      <c r="B54" s="180" t="s">
        <v>207</v>
      </c>
      <c r="C54" s="181"/>
      <c r="D54" s="182"/>
      <c r="E54" s="179">
        <v>4.2211999999999996</v>
      </c>
      <c r="F54" s="179"/>
      <c r="G54" s="179"/>
      <c r="H54" s="180" t="s">
        <v>199</v>
      </c>
      <c r="I54" s="181"/>
      <c r="J54" s="182"/>
      <c r="K54" s="179">
        <v>5.5873999999999997</v>
      </c>
      <c r="L54" s="179"/>
      <c r="M54" s="179"/>
      <c r="N54" s="180" t="s">
        <v>197</v>
      </c>
      <c r="O54" s="181"/>
      <c r="P54" s="182"/>
      <c r="Q54" s="179">
        <v>4.9245999999999999</v>
      </c>
      <c r="R54" s="179"/>
      <c r="S54" s="179"/>
      <c r="T54" s="183"/>
      <c r="U54" s="183"/>
      <c r="V54" s="184"/>
      <c r="W54" s="185"/>
      <c r="X54" s="186"/>
      <c r="Y54" s="187"/>
      <c r="Z54" s="180" t="s">
        <v>225</v>
      </c>
      <c r="AA54" s="181"/>
      <c r="AB54" s="182"/>
      <c r="AC54" s="179">
        <v>4.7652000000000001</v>
      </c>
      <c r="AD54" s="179"/>
      <c r="AE54" s="179"/>
      <c r="AF54" s="180" t="s">
        <v>199</v>
      </c>
      <c r="AG54" s="181"/>
      <c r="AH54" s="182"/>
      <c r="AI54" s="179">
        <v>5.8632999999999997</v>
      </c>
      <c r="AJ54" s="179"/>
      <c r="AK54" s="179"/>
      <c r="AL54" s="180" t="s">
        <v>211</v>
      </c>
      <c r="AM54" s="181"/>
      <c r="AN54" s="182"/>
      <c r="AO54" s="179">
        <v>4.7759999999999998</v>
      </c>
      <c r="AP54" s="179"/>
      <c r="AQ54" s="179"/>
      <c r="AR54" s="180" t="s">
        <v>215</v>
      </c>
      <c r="AS54" s="181"/>
      <c r="AT54" s="182"/>
      <c r="AU54" s="179">
        <v>5.0284000000000004</v>
      </c>
      <c r="AV54" s="179"/>
      <c r="AW54" s="179"/>
      <c r="AX54" s="180" t="s">
        <v>211</v>
      </c>
      <c r="AY54" s="181"/>
      <c r="AZ54" s="182"/>
      <c r="BA54" s="179">
        <v>4.8388</v>
      </c>
      <c r="BB54" s="179"/>
      <c r="BC54" s="179"/>
      <c r="BD54" s="180" t="s">
        <v>216</v>
      </c>
      <c r="BE54" s="181"/>
      <c r="BF54" s="182"/>
      <c r="BG54" s="179">
        <v>3.9630000000000001</v>
      </c>
      <c r="BH54" s="179"/>
      <c r="BI54" s="179"/>
      <c r="BJ54" s="188"/>
      <c r="BK54" s="183"/>
      <c r="BL54" s="184"/>
      <c r="BM54" s="185"/>
      <c r="BN54" s="186"/>
      <c r="BO54" s="187"/>
      <c r="BP54" s="180" t="s">
        <v>214</v>
      </c>
      <c r="BQ54" s="181"/>
      <c r="BR54" s="182"/>
      <c r="BS54" s="179">
        <v>3.6497999999999999</v>
      </c>
      <c r="BT54" s="179"/>
      <c r="BU54" s="179"/>
      <c r="BV54" s="180" t="s">
        <v>198</v>
      </c>
      <c r="BW54" s="181"/>
      <c r="BX54" s="182"/>
      <c r="BY54" s="179">
        <v>4.6989999999999998</v>
      </c>
      <c r="BZ54" s="179"/>
      <c r="CA54" s="179"/>
      <c r="CB54" s="180" t="s">
        <v>199</v>
      </c>
      <c r="CC54" s="181"/>
      <c r="CD54" s="182"/>
      <c r="CE54" s="179">
        <v>5.6925999999999997</v>
      </c>
      <c r="CF54" s="179"/>
      <c r="CG54" s="179"/>
    </row>
    <row r="55" spans="1:85" s="6" customFormat="1" ht="12.75" customHeight="1" x14ac:dyDescent="0.2">
      <c r="A55" s="297"/>
      <c r="B55" s="180" t="s">
        <v>198</v>
      </c>
      <c r="C55" s="181"/>
      <c r="D55" s="182"/>
      <c r="E55" s="179">
        <v>3.9203000000000001</v>
      </c>
      <c r="F55" s="179"/>
      <c r="G55" s="179"/>
      <c r="H55" s="180" t="s">
        <v>211</v>
      </c>
      <c r="I55" s="181"/>
      <c r="J55" s="182"/>
      <c r="K55" s="179">
        <v>5.4279000000000002</v>
      </c>
      <c r="L55" s="179"/>
      <c r="M55" s="179"/>
      <c r="N55" s="180" t="s">
        <v>205</v>
      </c>
      <c r="O55" s="181"/>
      <c r="P55" s="182"/>
      <c r="Q55" s="179">
        <v>4.8602999999999996</v>
      </c>
      <c r="R55" s="179"/>
      <c r="S55" s="179"/>
      <c r="T55" s="183"/>
      <c r="U55" s="183"/>
      <c r="V55" s="184"/>
      <c r="W55" s="185"/>
      <c r="X55" s="186"/>
      <c r="Y55" s="187"/>
      <c r="Z55" s="180" t="s">
        <v>199</v>
      </c>
      <c r="AA55" s="181"/>
      <c r="AB55" s="182"/>
      <c r="AC55" s="179">
        <v>4.3887</v>
      </c>
      <c r="AD55" s="179"/>
      <c r="AE55" s="179"/>
      <c r="AF55" s="180" t="s">
        <v>225</v>
      </c>
      <c r="AG55" s="181"/>
      <c r="AH55" s="182"/>
      <c r="AI55" s="179">
        <v>5.8489000000000004</v>
      </c>
      <c r="AJ55" s="179"/>
      <c r="AK55" s="179"/>
      <c r="AL55" s="180" t="s">
        <v>203</v>
      </c>
      <c r="AM55" s="181"/>
      <c r="AN55" s="182"/>
      <c r="AO55" s="179">
        <v>4.1994999999999996</v>
      </c>
      <c r="AP55" s="179"/>
      <c r="AQ55" s="179"/>
      <c r="AR55" s="180" t="s">
        <v>199</v>
      </c>
      <c r="AS55" s="181"/>
      <c r="AT55" s="182"/>
      <c r="AU55" s="179">
        <v>4.3372999999999999</v>
      </c>
      <c r="AV55" s="179"/>
      <c r="AW55" s="179"/>
      <c r="AX55" s="180" t="s">
        <v>212</v>
      </c>
      <c r="AY55" s="181"/>
      <c r="AZ55" s="182"/>
      <c r="BA55" s="179">
        <v>4.4044999999999996</v>
      </c>
      <c r="BB55" s="179"/>
      <c r="BC55" s="179"/>
      <c r="BD55" s="180" t="s">
        <v>174</v>
      </c>
      <c r="BE55" s="181"/>
      <c r="BF55" s="182"/>
      <c r="BG55" s="179">
        <v>3.5969000000000002</v>
      </c>
      <c r="BH55" s="179"/>
      <c r="BI55" s="179"/>
      <c r="BJ55" s="188"/>
      <c r="BK55" s="183"/>
      <c r="BL55" s="184"/>
      <c r="BM55" s="185"/>
      <c r="BN55" s="186"/>
      <c r="BO55" s="187"/>
      <c r="BP55" s="180" t="s">
        <v>207</v>
      </c>
      <c r="BQ55" s="181"/>
      <c r="BR55" s="182"/>
      <c r="BS55" s="179">
        <v>3.5981999999999998</v>
      </c>
      <c r="BT55" s="179"/>
      <c r="BU55" s="179"/>
      <c r="BV55" s="180" t="s">
        <v>229</v>
      </c>
      <c r="BW55" s="181"/>
      <c r="BX55" s="182"/>
      <c r="BY55" s="179">
        <v>4.4827000000000004</v>
      </c>
      <c r="BZ55" s="179"/>
      <c r="CA55" s="179"/>
      <c r="CB55" s="180" t="s">
        <v>198</v>
      </c>
      <c r="CC55" s="181"/>
      <c r="CD55" s="182"/>
      <c r="CE55" s="179">
        <v>4.9360999999999997</v>
      </c>
      <c r="CF55" s="179"/>
      <c r="CG55" s="179"/>
    </row>
    <row r="56" spans="1:85" s="6" customFormat="1" ht="12.75" customHeight="1" x14ac:dyDescent="0.2">
      <c r="A56" s="297"/>
      <c r="B56" s="180" t="s">
        <v>201</v>
      </c>
      <c r="C56" s="181"/>
      <c r="D56" s="182"/>
      <c r="E56" s="179">
        <v>3.4931999999999999</v>
      </c>
      <c r="F56" s="179"/>
      <c r="G56" s="179"/>
      <c r="H56" s="180" t="s">
        <v>215</v>
      </c>
      <c r="I56" s="181"/>
      <c r="J56" s="182"/>
      <c r="K56" s="179">
        <v>4.7323000000000004</v>
      </c>
      <c r="L56" s="179"/>
      <c r="M56" s="179"/>
      <c r="N56" s="180" t="s">
        <v>219</v>
      </c>
      <c r="O56" s="181"/>
      <c r="P56" s="182"/>
      <c r="Q56" s="179">
        <v>4.2539999999999996</v>
      </c>
      <c r="R56" s="179"/>
      <c r="S56" s="179"/>
      <c r="T56" s="183"/>
      <c r="U56" s="183"/>
      <c r="V56" s="184"/>
      <c r="W56" s="185"/>
      <c r="X56" s="186"/>
      <c r="Y56" s="187"/>
      <c r="Z56" s="180" t="s">
        <v>215</v>
      </c>
      <c r="AA56" s="181"/>
      <c r="AB56" s="182"/>
      <c r="AC56" s="179">
        <v>3.9540999999999999</v>
      </c>
      <c r="AD56" s="179"/>
      <c r="AE56" s="179"/>
      <c r="AF56" s="180" t="s">
        <v>211</v>
      </c>
      <c r="AG56" s="181"/>
      <c r="AH56" s="182"/>
      <c r="AI56" s="179">
        <v>4.7454000000000001</v>
      </c>
      <c r="AJ56" s="179"/>
      <c r="AK56" s="179"/>
      <c r="AL56" s="180" t="s">
        <v>199</v>
      </c>
      <c r="AM56" s="181"/>
      <c r="AN56" s="182"/>
      <c r="AO56" s="179">
        <v>4.1269999999999998</v>
      </c>
      <c r="AP56" s="179"/>
      <c r="AQ56" s="179"/>
      <c r="AR56" s="180" t="s">
        <v>225</v>
      </c>
      <c r="AS56" s="181"/>
      <c r="AT56" s="182"/>
      <c r="AU56" s="179">
        <v>3.8873000000000002</v>
      </c>
      <c r="AV56" s="179"/>
      <c r="AW56" s="179"/>
      <c r="AX56" s="180" t="s">
        <v>213</v>
      </c>
      <c r="AY56" s="181"/>
      <c r="AZ56" s="182"/>
      <c r="BA56" s="179">
        <v>4.3049999999999997</v>
      </c>
      <c r="BB56" s="179"/>
      <c r="BC56" s="179"/>
      <c r="BD56" s="180" t="s">
        <v>201</v>
      </c>
      <c r="BE56" s="181"/>
      <c r="BF56" s="182"/>
      <c r="BG56" s="179">
        <v>3.3115000000000001</v>
      </c>
      <c r="BH56" s="179"/>
      <c r="BI56" s="179"/>
      <c r="BJ56" s="188"/>
      <c r="BK56" s="183"/>
      <c r="BL56" s="184"/>
      <c r="BM56" s="185"/>
      <c r="BN56" s="186"/>
      <c r="BO56" s="187"/>
      <c r="BP56" s="180" t="s">
        <v>206</v>
      </c>
      <c r="BQ56" s="181"/>
      <c r="BR56" s="182"/>
      <c r="BS56" s="179">
        <v>3.3025000000000002</v>
      </c>
      <c r="BT56" s="179"/>
      <c r="BU56" s="179"/>
      <c r="BV56" s="180" t="s">
        <v>199</v>
      </c>
      <c r="BW56" s="181"/>
      <c r="BX56" s="182"/>
      <c r="BY56" s="179">
        <v>4.3034999999999997</v>
      </c>
      <c r="BZ56" s="179"/>
      <c r="CA56" s="179"/>
      <c r="CB56" s="180" t="s">
        <v>201</v>
      </c>
      <c r="CC56" s="181"/>
      <c r="CD56" s="182"/>
      <c r="CE56" s="179">
        <v>4.3666999999999998</v>
      </c>
      <c r="CF56" s="179"/>
      <c r="CG56" s="179"/>
    </row>
    <row r="57" spans="1:85" s="6" customFormat="1" ht="12.75" customHeight="1" x14ac:dyDescent="0.2">
      <c r="A57" s="297"/>
      <c r="B57" s="180" t="s">
        <v>200</v>
      </c>
      <c r="C57" s="181"/>
      <c r="D57" s="182"/>
      <c r="E57" s="179">
        <v>3.3473000000000002</v>
      </c>
      <c r="F57" s="179"/>
      <c r="G57" s="179"/>
      <c r="H57" s="180" t="s">
        <v>205</v>
      </c>
      <c r="I57" s="181"/>
      <c r="J57" s="182"/>
      <c r="K57" s="179">
        <v>4.2092999999999998</v>
      </c>
      <c r="L57" s="179"/>
      <c r="M57" s="179"/>
      <c r="N57" s="180" t="s">
        <v>216</v>
      </c>
      <c r="O57" s="181"/>
      <c r="P57" s="182"/>
      <c r="Q57" s="179">
        <v>3.4605000000000001</v>
      </c>
      <c r="R57" s="179"/>
      <c r="S57" s="179"/>
      <c r="T57" s="183"/>
      <c r="U57" s="183"/>
      <c r="V57" s="184"/>
      <c r="W57" s="185"/>
      <c r="X57" s="186"/>
      <c r="Y57" s="187"/>
      <c r="Z57" s="180" t="s">
        <v>227</v>
      </c>
      <c r="AA57" s="181"/>
      <c r="AB57" s="182"/>
      <c r="AC57" s="179">
        <v>2.6518999999999999</v>
      </c>
      <c r="AD57" s="179"/>
      <c r="AE57" s="179"/>
      <c r="AF57" s="180" t="s">
        <v>207</v>
      </c>
      <c r="AG57" s="181"/>
      <c r="AH57" s="182"/>
      <c r="AI57" s="179">
        <v>3.3786</v>
      </c>
      <c r="AJ57" s="179"/>
      <c r="AK57" s="179"/>
      <c r="AL57" s="180" t="s">
        <v>217</v>
      </c>
      <c r="AM57" s="181"/>
      <c r="AN57" s="182"/>
      <c r="AO57" s="179">
        <v>3.9251999999999998</v>
      </c>
      <c r="AP57" s="179"/>
      <c r="AQ57" s="179"/>
      <c r="AR57" s="180" t="s">
        <v>219</v>
      </c>
      <c r="AS57" s="181"/>
      <c r="AT57" s="182"/>
      <c r="AU57" s="179">
        <v>3.4937999999999998</v>
      </c>
      <c r="AV57" s="179"/>
      <c r="AW57" s="179"/>
      <c r="AX57" s="180" t="s">
        <v>216</v>
      </c>
      <c r="AY57" s="181"/>
      <c r="AZ57" s="182"/>
      <c r="BA57" s="179">
        <v>3.3751000000000002</v>
      </c>
      <c r="BB57" s="179"/>
      <c r="BC57" s="179"/>
      <c r="BD57" s="180" t="s">
        <v>200</v>
      </c>
      <c r="BE57" s="181"/>
      <c r="BF57" s="182"/>
      <c r="BG57" s="179">
        <v>3.0708000000000002</v>
      </c>
      <c r="BH57" s="179"/>
      <c r="BI57" s="179"/>
      <c r="BJ57" s="188"/>
      <c r="BK57" s="183"/>
      <c r="BL57" s="184"/>
      <c r="BM57" s="185"/>
      <c r="BN57" s="186"/>
      <c r="BO57" s="187"/>
      <c r="BP57" s="180" t="s">
        <v>343</v>
      </c>
      <c r="BQ57" s="181"/>
      <c r="BR57" s="182"/>
      <c r="BS57" s="179">
        <v>3.1078000000000001</v>
      </c>
      <c r="BT57" s="179"/>
      <c r="BU57" s="179"/>
      <c r="BV57" s="180" t="s">
        <v>219</v>
      </c>
      <c r="BW57" s="181"/>
      <c r="BX57" s="182"/>
      <c r="BY57" s="179">
        <v>3.6427</v>
      </c>
      <c r="BZ57" s="179"/>
      <c r="CA57" s="179"/>
      <c r="CB57" s="180" t="s">
        <v>274</v>
      </c>
      <c r="CC57" s="181"/>
      <c r="CD57" s="182"/>
      <c r="CE57" s="179">
        <v>3.9161999999999999</v>
      </c>
      <c r="CF57" s="179"/>
      <c r="CG57" s="179"/>
    </row>
    <row r="58" spans="1:85" s="6" customFormat="1" ht="12.75" customHeight="1" x14ac:dyDescent="0.2">
      <c r="A58" s="297"/>
      <c r="B58" s="180" t="s">
        <v>195</v>
      </c>
      <c r="C58" s="181"/>
      <c r="D58" s="182"/>
      <c r="E58" s="179">
        <v>3.3039000000000001</v>
      </c>
      <c r="F58" s="179"/>
      <c r="G58" s="179"/>
      <c r="H58" s="180" t="s">
        <v>195</v>
      </c>
      <c r="I58" s="181"/>
      <c r="J58" s="182"/>
      <c r="K58" s="179">
        <v>3.5937999999999999</v>
      </c>
      <c r="L58" s="179"/>
      <c r="M58" s="179"/>
      <c r="N58" s="180" t="s">
        <v>207</v>
      </c>
      <c r="O58" s="181"/>
      <c r="P58" s="182"/>
      <c r="Q58" s="179">
        <v>2.5888</v>
      </c>
      <c r="R58" s="179"/>
      <c r="S58" s="179"/>
      <c r="T58" s="183"/>
      <c r="U58" s="183"/>
      <c r="V58" s="184"/>
      <c r="W58" s="185"/>
      <c r="X58" s="186"/>
      <c r="Y58" s="187"/>
      <c r="Z58" s="180" t="s">
        <v>214</v>
      </c>
      <c r="AA58" s="181"/>
      <c r="AB58" s="182"/>
      <c r="AC58" s="179">
        <v>2.4083999999999999</v>
      </c>
      <c r="AD58" s="179"/>
      <c r="AE58" s="179"/>
      <c r="AF58" s="180" t="s">
        <v>219</v>
      </c>
      <c r="AG58" s="181"/>
      <c r="AH58" s="182"/>
      <c r="AI58" s="179">
        <v>3.2618999999999998</v>
      </c>
      <c r="AJ58" s="179"/>
      <c r="AK58" s="179"/>
      <c r="AL58" s="180" t="s">
        <v>201</v>
      </c>
      <c r="AM58" s="181"/>
      <c r="AN58" s="182"/>
      <c r="AO58" s="179">
        <v>3.2814999999999999</v>
      </c>
      <c r="AP58" s="179"/>
      <c r="AQ58" s="179"/>
      <c r="AR58" s="180" t="s">
        <v>209</v>
      </c>
      <c r="AS58" s="181"/>
      <c r="AT58" s="182"/>
      <c r="AU58" s="179">
        <v>3.4542999999999999</v>
      </c>
      <c r="AV58" s="179"/>
      <c r="AW58" s="179"/>
      <c r="AX58" s="180" t="s">
        <v>200</v>
      </c>
      <c r="AY58" s="181"/>
      <c r="AZ58" s="182"/>
      <c r="BA58" s="179">
        <v>3.1185999999999998</v>
      </c>
      <c r="BB58" s="179"/>
      <c r="BC58" s="179"/>
      <c r="BD58" s="180" t="s">
        <v>227</v>
      </c>
      <c r="BE58" s="181"/>
      <c r="BF58" s="182"/>
      <c r="BG58" s="179">
        <v>2.9626000000000001</v>
      </c>
      <c r="BH58" s="179"/>
      <c r="BI58" s="179"/>
      <c r="BJ58" s="188"/>
      <c r="BK58" s="183"/>
      <c r="BL58" s="184"/>
      <c r="BM58" s="185"/>
      <c r="BN58" s="186"/>
      <c r="BO58" s="187"/>
      <c r="BP58" s="180" t="s">
        <v>213</v>
      </c>
      <c r="BQ58" s="181"/>
      <c r="BR58" s="182"/>
      <c r="BS58" s="179">
        <v>3.0222000000000002</v>
      </c>
      <c r="BT58" s="179"/>
      <c r="BU58" s="179"/>
      <c r="BV58" s="180" t="s">
        <v>205</v>
      </c>
      <c r="BW58" s="181"/>
      <c r="BX58" s="182"/>
      <c r="BY58" s="179">
        <v>3.5577000000000001</v>
      </c>
      <c r="BZ58" s="179"/>
      <c r="CA58" s="179"/>
      <c r="CB58" s="180" t="s">
        <v>203</v>
      </c>
      <c r="CC58" s="181"/>
      <c r="CD58" s="182"/>
      <c r="CE58" s="179">
        <v>3.2065999999999999</v>
      </c>
      <c r="CF58" s="179"/>
      <c r="CG58" s="179"/>
    </row>
    <row r="59" spans="1:85" s="6" customFormat="1" ht="12.75" customHeight="1" x14ac:dyDescent="0.2">
      <c r="A59" s="297"/>
      <c r="B59" s="180" t="s">
        <v>205</v>
      </c>
      <c r="C59" s="181"/>
      <c r="D59" s="182"/>
      <c r="E59" s="179">
        <v>3.0204</v>
      </c>
      <c r="F59" s="179"/>
      <c r="G59" s="179"/>
      <c r="H59" s="180" t="s">
        <v>202</v>
      </c>
      <c r="I59" s="181"/>
      <c r="J59" s="182"/>
      <c r="K59" s="179">
        <v>3.0682999999999998</v>
      </c>
      <c r="L59" s="179"/>
      <c r="M59" s="179"/>
      <c r="N59" s="180" t="s">
        <v>198</v>
      </c>
      <c r="O59" s="181"/>
      <c r="P59" s="182"/>
      <c r="Q59" s="179">
        <v>2.5339999999999998</v>
      </c>
      <c r="R59" s="179"/>
      <c r="S59" s="179"/>
      <c r="T59" s="183"/>
      <c r="U59" s="183"/>
      <c r="V59" s="184"/>
      <c r="W59" s="185"/>
      <c r="X59" s="186"/>
      <c r="Y59" s="187"/>
      <c r="Z59" s="180" t="s">
        <v>213</v>
      </c>
      <c r="AA59" s="181"/>
      <c r="AB59" s="182"/>
      <c r="AC59" s="179">
        <v>2.2911000000000001</v>
      </c>
      <c r="AD59" s="179"/>
      <c r="AE59" s="179"/>
      <c r="AF59" s="180" t="s">
        <v>209</v>
      </c>
      <c r="AG59" s="181"/>
      <c r="AH59" s="182"/>
      <c r="AI59" s="179">
        <v>3.1070000000000002</v>
      </c>
      <c r="AJ59" s="179"/>
      <c r="AK59" s="179"/>
      <c r="AL59" s="180" t="s">
        <v>198</v>
      </c>
      <c r="AM59" s="181"/>
      <c r="AN59" s="182"/>
      <c r="AO59" s="179">
        <v>2.9180999999999999</v>
      </c>
      <c r="AP59" s="179"/>
      <c r="AQ59" s="179"/>
      <c r="AR59" s="180" t="s">
        <v>204</v>
      </c>
      <c r="AS59" s="181"/>
      <c r="AT59" s="182"/>
      <c r="AU59" s="179">
        <v>3.4323999999999999</v>
      </c>
      <c r="AV59" s="179"/>
      <c r="AW59" s="179"/>
      <c r="AX59" s="180" t="s">
        <v>229</v>
      </c>
      <c r="AY59" s="181"/>
      <c r="AZ59" s="182"/>
      <c r="BA59" s="179">
        <v>2.8370000000000002</v>
      </c>
      <c r="BB59" s="179"/>
      <c r="BC59" s="179"/>
      <c r="BD59" s="180" t="s">
        <v>274</v>
      </c>
      <c r="BE59" s="181"/>
      <c r="BF59" s="182"/>
      <c r="BG59" s="179">
        <v>2.9499</v>
      </c>
      <c r="BH59" s="179"/>
      <c r="BI59" s="179"/>
      <c r="BJ59" s="188"/>
      <c r="BK59" s="183"/>
      <c r="BL59" s="184"/>
      <c r="BM59" s="185"/>
      <c r="BN59" s="186"/>
      <c r="BO59" s="187"/>
      <c r="BP59" s="180" t="s">
        <v>205</v>
      </c>
      <c r="BQ59" s="181"/>
      <c r="BR59" s="182"/>
      <c r="BS59" s="179">
        <v>2.9584999999999999</v>
      </c>
      <c r="BT59" s="179"/>
      <c r="BU59" s="179"/>
      <c r="BV59" s="180" t="s">
        <v>206</v>
      </c>
      <c r="BW59" s="181"/>
      <c r="BX59" s="182"/>
      <c r="BY59" s="179">
        <v>3.2686999999999999</v>
      </c>
      <c r="BZ59" s="179"/>
      <c r="CA59" s="179"/>
      <c r="CB59" s="180" t="s">
        <v>207</v>
      </c>
      <c r="CC59" s="181"/>
      <c r="CD59" s="182"/>
      <c r="CE59" s="179">
        <v>3.0177999999999998</v>
      </c>
      <c r="CF59" s="179"/>
      <c r="CG59" s="179"/>
    </row>
    <row r="60" spans="1:85" s="6" customFormat="1" ht="12.75" customHeight="1" x14ac:dyDescent="0.2">
      <c r="A60" s="297"/>
      <c r="B60" s="180" t="s">
        <v>215</v>
      </c>
      <c r="C60" s="181"/>
      <c r="D60" s="182"/>
      <c r="E60" s="179">
        <v>2.782</v>
      </c>
      <c r="F60" s="179"/>
      <c r="G60" s="179"/>
      <c r="H60" s="180" t="s">
        <v>208</v>
      </c>
      <c r="I60" s="181"/>
      <c r="J60" s="182"/>
      <c r="K60" s="179">
        <v>3.0565000000000002</v>
      </c>
      <c r="L60" s="179"/>
      <c r="M60" s="179"/>
      <c r="N60" s="180" t="s">
        <v>211</v>
      </c>
      <c r="O60" s="181"/>
      <c r="P60" s="182"/>
      <c r="Q60" s="179">
        <v>2.4971000000000001</v>
      </c>
      <c r="R60" s="179"/>
      <c r="S60" s="179"/>
      <c r="T60" s="183"/>
      <c r="U60" s="183"/>
      <c r="V60" s="184"/>
      <c r="W60" s="185"/>
      <c r="X60" s="186"/>
      <c r="Y60" s="187"/>
      <c r="Z60" s="180" t="s">
        <v>208</v>
      </c>
      <c r="AA60" s="181"/>
      <c r="AB60" s="182"/>
      <c r="AC60" s="179">
        <v>2.2490000000000001</v>
      </c>
      <c r="AD60" s="179"/>
      <c r="AE60" s="179"/>
      <c r="AF60" s="180" t="s">
        <v>217</v>
      </c>
      <c r="AG60" s="181"/>
      <c r="AH60" s="182"/>
      <c r="AI60" s="179">
        <v>2.9449999999999998</v>
      </c>
      <c r="AJ60" s="179"/>
      <c r="AK60" s="179"/>
      <c r="AL60" s="180" t="s">
        <v>205</v>
      </c>
      <c r="AM60" s="181"/>
      <c r="AN60" s="182"/>
      <c r="AO60" s="179">
        <v>2.77</v>
      </c>
      <c r="AP60" s="179"/>
      <c r="AQ60" s="179"/>
      <c r="AR60" s="180" t="s">
        <v>198</v>
      </c>
      <c r="AS60" s="181"/>
      <c r="AT60" s="182"/>
      <c r="AU60" s="179">
        <v>3.4022000000000001</v>
      </c>
      <c r="AV60" s="179"/>
      <c r="AW60" s="179"/>
      <c r="AX60" s="180" t="s">
        <v>217</v>
      </c>
      <c r="AY60" s="181"/>
      <c r="AZ60" s="182"/>
      <c r="BA60" s="179">
        <v>2.5348999999999999</v>
      </c>
      <c r="BB60" s="179"/>
      <c r="BC60" s="179"/>
      <c r="BD60" s="180" t="s">
        <v>223</v>
      </c>
      <c r="BE60" s="181"/>
      <c r="BF60" s="182"/>
      <c r="BG60" s="179">
        <v>2.82</v>
      </c>
      <c r="BH60" s="179"/>
      <c r="BI60" s="179"/>
      <c r="BJ60" s="188"/>
      <c r="BK60" s="183"/>
      <c r="BL60" s="184"/>
      <c r="BM60" s="185"/>
      <c r="BN60" s="186"/>
      <c r="BO60" s="187"/>
      <c r="BP60" s="180" t="s">
        <v>223</v>
      </c>
      <c r="BQ60" s="181"/>
      <c r="BR60" s="182"/>
      <c r="BS60" s="179">
        <v>2.6614</v>
      </c>
      <c r="BT60" s="179"/>
      <c r="BU60" s="179"/>
      <c r="BV60" s="180" t="s">
        <v>207</v>
      </c>
      <c r="BW60" s="181"/>
      <c r="BX60" s="182"/>
      <c r="BY60" s="179">
        <v>3.0604</v>
      </c>
      <c r="BZ60" s="179"/>
      <c r="CA60" s="179"/>
      <c r="CB60" s="180" t="s">
        <v>227</v>
      </c>
      <c r="CC60" s="181"/>
      <c r="CD60" s="182"/>
      <c r="CE60" s="179">
        <v>2.0417999999999998</v>
      </c>
      <c r="CF60" s="179"/>
      <c r="CG60" s="179"/>
    </row>
    <row r="61" spans="1:85" s="6" customFormat="1" ht="12.75" customHeight="1" x14ac:dyDescent="0.2">
      <c r="A61" s="297"/>
      <c r="B61" s="180" t="s">
        <v>229</v>
      </c>
      <c r="C61" s="181"/>
      <c r="D61" s="182"/>
      <c r="E61" s="179">
        <v>2.6303999999999998</v>
      </c>
      <c r="F61" s="179"/>
      <c r="G61" s="179"/>
      <c r="H61" s="180" t="s">
        <v>227</v>
      </c>
      <c r="I61" s="181"/>
      <c r="J61" s="182"/>
      <c r="K61" s="179">
        <v>2.5142000000000002</v>
      </c>
      <c r="L61" s="179"/>
      <c r="M61" s="179"/>
      <c r="N61" s="180" t="s">
        <v>217</v>
      </c>
      <c r="O61" s="181"/>
      <c r="P61" s="182"/>
      <c r="Q61" s="179">
        <v>2.4889000000000001</v>
      </c>
      <c r="R61" s="179"/>
      <c r="S61" s="179"/>
      <c r="T61" s="183"/>
      <c r="U61" s="183"/>
      <c r="V61" s="184"/>
      <c r="W61" s="185"/>
      <c r="X61" s="186"/>
      <c r="Y61" s="187"/>
      <c r="Z61" s="180" t="s">
        <v>212</v>
      </c>
      <c r="AA61" s="181"/>
      <c r="AB61" s="182"/>
      <c r="AC61" s="179">
        <v>2.1238000000000001</v>
      </c>
      <c r="AD61" s="179"/>
      <c r="AE61" s="179"/>
      <c r="AF61" s="180" t="s">
        <v>198</v>
      </c>
      <c r="AG61" s="181"/>
      <c r="AH61" s="182"/>
      <c r="AI61" s="179">
        <v>2.8100999999999998</v>
      </c>
      <c r="AJ61" s="179"/>
      <c r="AK61" s="179"/>
      <c r="AL61" s="180" t="s">
        <v>207</v>
      </c>
      <c r="AM61" s="181"/>
      <c r="AN61" s="182"/>
      <c r="AO61" s="179">
        <v>2.6749000000000001</v>
      </c>
      <c r="AP61" s="179"/>
      <c r="AQ61" s="179"/>
      <c r="AR61" s="180" t="s">
        <v>214</v>
      </c>
      <c r="AS61" s="181"/>
      <c r="AT61" s="182"/>
      <c r="AU61" s="179">
        <v>2.7183000000000002</v>
      </c>
      <c r="AV61" s="179"/>
      <c r="AW61" s="179"/>
      <c r="AX61" s="180" t="s">
        <v>198</v>
      </c>
      <c r="AY61" s="181"/>
      <c r="AZ61" s="182"/>
      <c r="BA61" s="179">
        <v>2.1842999999999999</v>
      </c>
      <c r="BB61" s="179"/>
      <c r="BC61" s="179"/>
      <c r="BD61" s="180" t="s">
        <v>197</v>
      </c>
      <c r="BE61" s="181"/>
      <c r="BF61" s="182"/>
      <c r="BG61" s="179">
        <v>2.6665999999999999</v>
      </c>
      <c r="BH61" s="179"/>
      <c r="BI61" s="179"/>
      <c r="BJ61" s="188"/>
      <c r="BK61" s="183"/>
      <c r="BL61" s="184"/>
      <c r="BM61" s="185"/>
      <c r="BN61" s="186"/>
      <c r="BO61" s="187"/>
      <c r="BP61" s="180" t="s">
        <v>217</v>
      </c>
      <c r="BQ61" s="181"/>
      <c r="BR61" s="182"/>
      <c r="BS61" s="179">
        <v>2.3687</v>
      </c>
      <c r="BT61" s="179"/>
      <c r="BU61" s="179"/>
      <c r="BV61" s="180" t="s">
        <v>225</v>
      </c>
      <c r="BW61" s="181"/>
      <c r="BX61" s="182"/>
      <c r="BY61" s="179">
        <v>3.0217000000000001</v>
      </c>
      <c r="BZ61" s="179"/>
      <c r="CA61" s="179"/>
      <c r="CB61" s="180" t="s">
        <v>208</v>
      </c>
      <c r="CC61" s="181"/>
      <c r="CD61" s="182"/>
      <c r="CE61" s="179">
        <v>1.6469</v>
      </c>
      <c r="CF61" s="179"/>
      <c r="CG61" s="179"/>
    </row>
    <row r="62" spans="1:85" s="6" customFormat="1" ht="12.75" customHeight="1" x14ac:dyDescent="0.2">
      <c r="A62" s="297"/>
      <c r="B62" s="180" t="s">
        <v>216</v>
      </c>
      <c r="C62" s="181"/>
      <c r="D62" s="182"/>
      <c r="E62" s="179">
        <v>2.5914999999999999</v>
      </c>
      <c r="F62" s="179"/>
      <c r="G62" s="179"/>
      <c r="H62" s="180" t="s">
        <v>229</v>
      </c>
      <c r="I62" s="181"/>
      <c r="J62" s="182"/>
      <c r="K62" s="179">
        <v>2.4592999999999998</v>
      </c>
      <c r="L62" s="179"/>
      <c r="M62" s="179"/>
      <c r="N62" s="180" t="s">
        <v>201</v>
      </c>
      <c r="O62" s="181"/>
      <c r="P62" s="182"/>
      <c r="Q62" s="179">
        <v>2.3168000000000002</v>
      </c>
      <c r="R62" s="179"/>
      <c r="S62" s="179"/>
      <c r="T62" s="183"/>
      <c r="U62" s="183"/>
      <c r="V62" s="184"/>
      <c r="W62" s="185"/>
      <c r="X62" s="186"/>
      <c r="Y62" s="187"/>
      <c r="Z62" s="180" t="s">
        <v>210</v>
      </c>
      <c r="AA62" s="181"/>
      <c r="AB62" s="182"/>
      <c r="AC62" s="179">
        <v>1.4888999999999999</v>
      </c>
      <c r="AD62" s="179"/>
      <c r="AE62" s="179"/>
      <c r="AF62" s="180" t="s">
        <v>210</v>
      </c>
      <c r="AG62" s="181"/>
      <c r="AH62" s="182"/>
      <c r="AI62" s="179">
        <v>2.6939000000000002</v>
      </c>
      <c r="AJ62" s="179"/>
      <c r="AK62" s="179"/>
      <c r="AL62" s="180" t="s">
        <v>206</v>
      </c>
      <c r="AM62" s="181"/>
      <c r="AN62" s="182"/>
      <c r="AO62" s="179">
        <v>2.4668999999999999</v>
      </c>
      <c r="AP62" s="179"/>
      <c r="AQ62" s="179"/>
      <c r="AR62" s="180" t="s">
        <v>213</v>
      </c>
      <c r="AS62" s="181"/>
      <c r="AT62" s="182"/>
      <c r="AU62" s="179">
        <v>2.5737999999999999</v>
      </c>
      <c r="AV62" s="179"/>
      <c r="AW62" s="179"/>
      <c r="AX62" s="180" t="s">
        <v>201</v>
      </c>
      <c r="AY62" s="181"/>
      <c r="AZ62" s="182"/>
      <c r="BA62" s="179">
        <v>1.8539000000000001</v>
      </c>
      <c r="BB62" s="179"/>
      <c r="BC62" s="179"/>
      <c r="BD62" s="180" t="s">
        <v>203</v>
      </c>
      <c r="BE62" s="181"/>
      <c r="BF62" s="182"/>
      <c r="BG62" s="179">
        <v>2.4626000000000001</v>
      </c>
      <c r="BH62" s="179"/>
      <c r="BI62" s="179"/>
      <c r="BJ62" s="188"/>
      <c r="BK62" s="183"/>
      <c r="BL62" s="184"/>
      <c r="BM62" s="185"/>
      <c r="BN62" s="186"/>
      <c r="BO62" s="187"/>
      <c r="BP62" s="180" t="s">
        <v>226</v>
      </c>
      <c r="BQ62" s="181"/>
      <c r="BR62" s="182"/>
      <c r="BS62" s="179">
        <v>2.0470000000000002</v>
      </c>
      <c r="BT62" s="179"/>
      <c r="BU62" s="179"/>
      <c r="BV62" s="180" t="s">
        <v>211</v>
      </c>
      <c r="BW62" s="181"/>
      <c r="BX62" s="182"/>
      <c r="BY62" s="179">
        <v>2.851</v>
      </c>
      <c r="BZ62" s="179"/>
      <c r="CA62" s="179"/>
      <c r="CB62" s="180" t="s">
        <v>204</v>
      </c>
      <c r="CC62" s="181"/>
      <c r="CD62" s="182"/>
      <c r="CE62" s="179">
        <v>1.5196000000000001</v>
      </c>
      <c r="CF62" s="179"/>
      <c r="CG62" s="179"/>
    </row>
    <row r="63" spans="1:85" s="6" customFormat="1" ht="12.75" customHeight="1" x14ac:dyDescent="0.2">
      <c r="A63" s="297"/>
      <c r="B63" s="180" t="s">
        <v>343</v>
      </c>
      <c r="C63" s="181"/>
      <c r="D63" s="182"/>
      <c r="E63" s="179">
        <v>2.4918</v>
      </c>
      <c r="F63" s="179"/>
      <c r="G63" s="179"/>
      <c r="H63" s="180" t="s">
        <v>207</v>
      </c>
      <c r="I63" s="181"/>
      <c r="J63" s="182"/>
      <c r="K63" s="179">
        <v>2.1135000000000002</v>
      </c>
      <c r="L63" s="179"/>
      <c r="M63" s="179"/>
      <c r="N63" s="180" t="s">
        <v>202</v>
      </c>
      <c r="O63" s="181"/>
      <c r="P63" s="182"/>
      <c r="Q63" s="179">
        <v>2.1703000000000001</v>
      </c>
      <c r="R63" s="179"/>
      <c r="S63" s="179"/>
      <c r="T63" s="183"/>
      <c r="U63" s="183"/>
      <c r="V63" s="184"/>
      <c r="W63" s="185"/>
      <c r="X63" s="186"/>
      <c r="Y63" s="187"/>
      <c r="Z63" s="180" t="s">
        <v>204</v>
      </c>
      <c r="AA63" s="181"/>
      <c r="AB63" s="182"/>
      <c r="AC63" s="179">
        <v>1.4596</v>
      </c>
      <c r="AD63" s="179"/>
      <c r="AE63" s="179"/>
      <c r="AF63" s="180" t="s">
        <v>206</v>
      </c>
      <c r="AG63" s="181"/>
      <c r="AH63" s="182"/>
      <c r="AI63" s="179">
        <v>2.2134999999999998</v>
      </c>
      <c r="AJ63" s="179"/>
      <c r="AK63" s="179"/>
      <c r="AL63" s="180" t="s">
        <v>223</v>
      </c>
      <c r="AM63" s="181"/>
      <c r="AN63" s="182"/>
      <c r="AO63" s="179">
        <v>2.3637999999999999</v>
      </c>
      <c r="AP63" s="179"/>
      <c r="AQ63" s="179"/>
      <c r="AR63" s="180" t="s">
        <v>207</v>
      </c>
      <c r="AS63" s="181"/>
      <c r="AT63" s="182"/>
      <c r="AU63" s="179">
        <v>2.4102999999999999</v>
      </c>
      <c r="AV63" s="179"/>
      <c r="AW63" s="179"/>
      <c r="AX63" s="180" t="s">
        <v>220</v>
      </c>
      <c r="AY63" s="181"/>
      <c r="AZ63" s="182"/>
      <c r="BA63" s="179">
        <v>1.7093</v>
      </c>
      <c r="BB63" s="179"/>
      <c r="BC63" s="179"/>
      <c r="BD63" s="180" t="s">
        <v>212</v>
      </c>
      <c r="BE63" s="181"/>
      <c r="BF63" s="182"/>
      <c r="BG63" s="179">
        <v>2.3904000000000001</v>
      </c>
      <c r="BH63" s="179"/>
      <c r="BI63" s="179"/>
      <c r="BJ63" s="188"/>
      <c r="BK63" s="183"/>
      <c r="BL63" s="184"/>
      <c r="BM63" s="185"/>
      <c r="BN63" s="186"/>
      <c r="BO63" s="187"/>
      <c r="BP63" s="180" t="s">
        <v>200</v>
      </c>
      <c r="BQ63" s="181"/>
      <c r="BR63" s="182"/>
      <c r="BS63" s="179">
        <v>1.9784999999999999</v>
      </c>
      <c r="BT63" s="179"/>
      <c r="BU63" s="179"/>
      <c r="BV63" s="180" t="s">
        <v>218</v>
      </c>
      <c r="BW63" s="181"/>
      <c r="BX63" s="182"/>
      <c r="BY63" s="179">
        <v>2.7444000000000002</v>
      </c>
      <c r="BZ63" s="179"/>
      <c r="CA63" s="179"/>
      <c r="CB63" s="180" t="s">
        <v>221</v>
      </c>
      <c r="CC63" s="181"/>
      <c r="CD63" s="182"/>
      <c r="CE63" s="179">
        <v>1.36</v>
      </c>
      <c r="CF63" s="179"/>
      <c r="CG63" s="179"/>
    </row>
    <row r="64" spans="1:85" s="6" customFormat="1" ht="12.75" customHeight="1" x14ac:dyDescent="0.2">
      <c r="A64" s="297"/>
      <c r="B64" s="180" t="s">
        <v>211</v>
      </c>
      <c r="C64" s="181"/>
      <c r="D64" s="182"/>
      <c r="E64" s="179">
        <v>2.411</v>
      </c>
      <c r="F64" s="179"/>
      <c r="G64" s="179"/>
      <c r="H64" s="180" t="s">
        <v>221</v>
      </c>
      <c r="I64" s="181"/>
      <c r="J64" s="182"/>
      <c r="K64" s="179">
        <v>1.9892000000000001</v>
      </c>
      <c r="L64" s="179"/>
      <c r="M64" s="179"/>
      <c r="N64" s="180" t="s">
        <v>209</v>
      </c>
      <c r="O64" s="181"/>
      <c r="P64" s="182"/>
      <c r="Q64" s="179">
        <v>2.0819999999999999</v>
      </c>
      <c r="R64" s="179"/>
      <c r="S64" s="179"/>
      <c r="T64" s="183"/>
      <c r="U64" s="183"/>
      <c r="V64" s="184"/>
      <c r="W64" s="185"/>
      <c r="X64" s="186"/>
      <c r="Y64" s="187"/>
      <c r="Z64" s="180" t="s">
        <v>211</v>
      </c>
      <c r="AA64" s="181"/>
      <c r="AB64" s="182"/>
      <c r="AC64" s="179">
        <v>1.4581</v>
      </c>
      <c r="AD64" s="179"/>
      <c r="AE64" s="179"/>
      <c r="AF64" s="180" t="s">
        <v>220</v>
      </c>
      <c r="AG64" s="181"/>
      <c r="AH64" s="182"/>
      <c r="AI64" s="179">
        <v>2.1204999999999998</v>
      </c>
      <c r="AJ64" s="179"/>
      <c r="AK64" s="179"/>
      <c r="AL64" s="180" t="s">
        <v>204</v>
      </c>
      <c r="AM64" s="181"/>
      <c r="AN64" s="182"/>
      <c r="AO64" s="179">
        <v>2.2866</v>
      </c>
      <c r="AP64" s="179"/>
      <c r="AQ64" s="179"/>
      <c r="AR64" s="180" t="s">
        <v>229</v>
      </c>
      <c r="AS64" s="181"/>
      <c r="AT64" s="182"/>
      <c r="AU64" s="179">
        <v>2.3462999999999998</v>
      </c>
      <c r="AV64" s="179"/>
      <c r="AW64" s="179"/>
      <c r="AX64" s="180" t="s">
        <v>214</v>
      </c>
      <c r="AY64" s="181"/>
      <c r="AZ64" s="182"/>
      <c r="BA64" s="179">
        <v>1.3814</v>
      </c>
      <c r="BB64" s="179"/>
      <c r="BC64" s="179"/>
      <c r="BD64" s="180" t="s">
        <v>215</v>
      </c>
      <c r="BE64" s="181"/>
      <c r="BF64" s="182"/>
      <c r="BG64" s="179">
        <v>2.3755000000000002</v>
      </c>
      <c r="BH64" s="179"/>
      <c r="BI64" s="179"/>
      <c r="BJ64" s="188"/>
      <c r="BK64" s="183"/>
      <c r="BL64" s="184"/>
      <c r="BM64" s="185"/>
      <c r="BN64" s="186"/>
      <c r="BO64" s="187"/>
      <c r="BP64" s="180" t="s">
        <v>229</v>
      </c>
      <c r="BQ64" s="181"/>
      <c r="BR64" s="182"/>
      <c r="BS64" s="179">
        <v>1.9075</v>
      </c>
      <c r="BT64" s="179"/>
      <c r="BU64" s="179"/>
      <c r="BV64" s="180" t="s">
        <v>213</v>
      </c>
      <c r="BW64" s="181"/>
      <c r="BX64" s="182"/>
      <c r="BY64" s="179">
        <v>2.3424999999999998</v>
      </c>
      <c r="BZ64" s="179"/>
      <c r="CA64" s="179"/>
      <c r="CB64" s="180" t="s">
        <v>211</v>
      </c>
      <c r="CC64" s="181"/>
      <c r="CD64" s="182"/>
      <c r="CE64" s="179">
        <v>1.3327</v>
      </c>
      <c r="CF64" s="179"/>
      <c r="CG64" s="179"/>
    </row>
    <row r="65" spans="1:85" s="6" customFormat="1" ht="12.75" customHeight="1" x14ac:dyDescent="0.2">
      <c r="A65" s="297"/>
      <c r="B65" s="180" t="s">
        <v>223</v>
      </c>
      <c r="C65" s="181"/>
      <c r="D65" s="182"/>
      <c r="E65" s="179">
        <v>2.3140000000000001</v>
      </c>
      <c r="F65" s="179"/>
      <c r="G65" s="179"/>
      <c r="H65" s="180" t="s">
        <v>210</v>
      </c>
      <c r="I65" s="181"/>
      <c r="J65" s="182"/>
      <c r="K65" s="179">
        <v>1.7529999999999999</v>
      </c>
      <c r="L65" s="179"/>
      <c r="M65" s="179"/>
      <c r="N65" s="180" t="s">
        <v>204</v>
      </c>
      <c r="O65" s="181"/>
      <c r="P65" s="182"/>
      <c r="Q65" s="179">
        <v>2.0508000000000002</v>
      </c>
      <c r="R65" s="179"/>
      <c r="S65" s="179"/>
      <c r="T65" s="183"/>
      <c r="U65" s="183"/>
      <c r="V65" s="184"/>
      <c r="W65" s="185"/>
      <c r="X65" s="186"/>
      <c r="Y65" s="187"/>
      <c r="Z65" s="180" t="s">
        <v>216</v>
      </c>
      <c r="AA65" s="181"/>
      <c r="AB65" s="182"/>
      <c r="AC65" s="179">
        <v>1.1595</v>
      </c>
      <c r="AD65" s="179"/>
      <c r="AE65" s="179"/>
      <c r="AF65" s="180" t="s">
        <v>204</v>
      </c>
      <c r="AG65" s="181"/>
      <c r="AH65" s="182"/>
      <c r="AI65" s="179">
        <v>1.9557</v>
      </c>
      <c r="AJ65" s="179"/>
      <c r="AK65" s="179"/>
      <c r="AL65" s="180" t="s">
        <v>213</v>
      </c>
      <c r="AM65" s="181"/>
      <c r="AN65" s="182"/>
      <c r="AO65" s="179">
        <v>2.2071999999999998</v>
      </c>
      <c r="AP65" s="179"/>
      <c r="AQ65" s="179"/>
      <c r="AR65" s="180" t="s">
        <v>227</v>
      </c>
      <c r="AS65" s="181"/>
      <c r="AT65" s="182"/>
      <c r="AU65" s="179">
        <v>1.9651000000000001</v>
      </c>
      <c r="AV65" s="179"/>
      <c r="AW65" s="179"/>
      <c r="AX65" s="180" t="s">
        <v>202</v>
      </c>
      <c r="AY65" s="181"/>
      <c r="AZ65" s="182"/>
      <c r="BA65" s="179">
        <v>1.3465</v>
      </c>
      <c r="BB65" s="179"/>
      <c r="BC65" s="179"/>
      <c r="BD65" s="180" t="s">
        <v>207</v>
      </c>
      <c r="BE65" s="181"/>
      <c r="BF65" s="182"/>
      <c r="BG65" s="179">
        <v>2.1551999999999998</v>
      </c>
      <c r="BH65" s="179"/>
      <c r="BI65" s="179"/>
      <c r="BJ65" s="188"/>
      <c r="BK65" s="183"/>
      <c r="BL65" s="184"/>
      <c r="BM65" s="185"/>
      <c r="BN65" s="186"/>
      <c r="BO65" s="187"/>
      <c r="BP65" s="180" t="s">
        <v>216</v>
      </c>
      <c r="BQ65" s="181"/>
      <c r="BR65" s="182"/>
      <c r="BS65" s="179">
        <v>1.6833</v>
      </c>
      <c r="BT65" s="179"/>
      <c r="BU65" s="179"/>
      <c r="BV65" s="180" t="s">
        <v>212</v>
      </c>
      <c r="BW65" s="181"/>
      <c r="BX65" s="182"/>
      <c r="BY65" s="179">
        <v>2.0844999999999998</v>
      </c>
      <c r="BZ65" s="179"/>
      <c r="CA65" s="179"/>
      <c r="CB65" s="180" t="s">
        <v>209</v>
      </c>
      <c r="CC65" s="181"/>
      <c r="CD65" s="182"/>
      <c r="CE65" s="179">
        <v>1.1847000000000001</v>
      </c>
      <c r="CF65" s="179"/>
      <c r="CG65" s="179"/>
    </row>
    <row r="66" spans="1:85" s="6" customFormat="1" ht="12.75" customHeight="1" x14ac:dyDescent="0.2">
      <c r="A66" s="297"/>
      <c r="B66" s="180" t="s">
        <v>274</v>
      </c>
      <c r="C66" s="181"/>
      <c r="D66" s="182"/>
      <c r="E66" s="179">
        <v>2.1707000000000001</v>
      </c>
      <c r="F66" s="179"/>
      <c r="G66" s="179"/>
      <c r="H66" s="180" t="s">
        <v>226</v>
      </c>
      <c r="I66" s="181"/>
      <c r="J66" s="182"/>
      <c r="K66" s="179">
        <v>1.5622</v>
      </c>
      <c r="L66" s="179"/>
      <c r="M66" s="179"/>
      <c r="N66" s="180" t="s">
        <v>227</v>
      </c>
      <c r="O66" s="181"/>
      <c r="P66" s="182"/>
      <c r="Q66" s="179">
        <v>1.8008</v>
      </c>
      <c r="R66" s="179"/>
      <c r="S66" s="179"/>
      <c r="T66" s="183"/>
      <c r="U66" s="183"/>
      <c r="V66" s="184"/>
      <c r="W66" s="185"/>
      <c r="X66" s="186"/>
      <c r="Y66" s="187"/>
      <c r="Z66" s="180" t="s">
        <v>198</v>
      </c>
      <c r="AA66" s="181"/>
      <c r="AB66" s="182"/>
      <c r="AC66" s="179">
        <v>0.89159999999999995</v>
      </c>
      <c r="AD66" s="179"/>
      <c r="AE66" s="179"/>
      <c r="AF66" s="180" t="s">
        <v>229</v>
      </c>
      <c r="AG66" s="181"/>
      <c r="AH66" s="182"/>
      <c r="AI66" s="179">
        <v>1.7203999999999999</v>
      </c>
      <c r="AJ66" s="179"/>
      <c r="AK66" s="179"/>
      <c r="AL66" s="180" t="s">
        <v>210</v>
      </c>
      <c r="AM66" s="181"/>
      <c r="AN66" s="182"/>
      <c r="AO66" s="179">
        <v>1.8420000000000001</v>
      </c>
      <c r="AP66" s="179"/>
      <c r="AQ66" s="179"/>
      <c r="AR66" s="180" t="s">
        <v>203</v>
      </c>
      <c r="AS66" s="181"/>
      <c r="AT66" s="182"/>
      <c r="AU66" s="179">
        <v>1.7963</v>
      </c>
      <c r="AV66" s="179"/>
      <c r="AW66" s="179"/>
      <c r="AX66" s="180" t="s">
        <v>195</v>
      </c>
      <c r="AY66" s="181"/>
      <c r="AZ66" s="182"/>
      <c r="BA66" s="179">
        <v>0.77459999999999996</v>
      </c>
      <c r="BB66" s="179"/>
      <c r="BC66" s="179"/>
      <c r="BD66" s="180" t="s">
        <v>198</v>
      </c>
      <c r="BE66" s="181"/>
      <c r="BF66" s="182"/>
      <c r="BG66" s="179">
        <v>1.8987000000000001</v>
      </c>
      <c r="BH66" s="179"/>
      <c r="BI66" s="179"/>
      <c r="BJ66" s="188"/>
      <c r="BK66" s="183"/>
      <c r="BL66" s="184"/>
      <c r="BM66" s="185"/>
      <c r="BN66" s="186"/>
      <c r="BO66" s="187"/>
      <c r="BP66" s="180" t="s">
        <v>221</v>
      </c>
      <c r="BQ66" s="181"/>
      <c r="BR66" s="182"/>
      <c r="BS66" s="179">
        <v>1.5659000000000001</v>
      </c>
      <c r="BT66" s="179"/>
      <c r="BU66" s="179"/>
      <c r="BV66" s="180" t="s">
        <v>208</v>
      </c>
      <c r="BW66" s="181"/>
      <c r="BX66" s="182"/>
      <c r="BY66" s="179">
        <v>2.0295000000000001</v>
      </c>
      <c r="BZ66" s="179"/>
      <c r="CA66" s="179"/>
      <c r="CB66" s="180" t="s">
        <v>223</v>
      </c>
      <c r="CC66" s="181"/>
      <c r="CD66" s="182"/>
      <c r="CE66" s="179">
        <v>0.95879999999999999</v>
      </c>
      <c r="CF66" s="179"/>
      <c r="CG66" s="179"/>
    </row>
    <row r="67" spans="1:85" s="6" customFormat="1" ht="12.75" customHeight="1" x14ac:dyDescent="0.2">
      <c r="A67" s="297"/>
      <c r="B67" s="180" t="s">
        <v>214</v>
      </c>
      <c r="C67" s="181"/>
      <c r="D67" s="182"/>
      <c r="E67" s="179">
        <v>1.8445</v>
      </c>
      <c r="F67" s="179"/>
      <c r="G67" s="179"/>
      <c r="H67" s="180" t="s">
        <v>231</v>
      </c>
      <c r="I67" s="181"/>
      <c r="J67" s="182"/>
      <c r="K67" s="179">
        <v>1.5356000000000001</v>
      </c>
      <c r="L67" s="179"/>
      <c r="M67" s="179"/>
      <c r="N67" s="180" t="s">
        <v>213</v>
      </c>
      <c r="O67" s="181"/>
      <c r="P67" s="182"/>
      <c r="Q67" s="179">
        <v>1.7834000000000001</v>
      </c>
      <c r="R67" s="179"/>
      <c r="S67" s="179"/>
      <c r="T67" s="183"/>
      <c r="U67" s="183"/>
      <c r="V67" s="184"/>
      <c r="W67" s="185"/>
      <c r="X67" s="186"/>
      <c r="Y67" s="187"/>
      <c r="Z67" s="180" t="s">
        <v>224</v>
      </c>
      <c r="AA67" s="181"/>
      <c r="AB67" s="182"/>
      <c r="AC67" s="179">
        <v>0.55969999999999998</v>
      </c>
      <c r="AD67" s="179"/>
      <c r="AE67" s="179"/>
      <c r="AF67" s="180" t="s">
        <v>200</v>
      </c>
      <c r="AG67" s="181"/>
      <c r="AH67" s="182"/>
      <c r="AI67" s="179">
        <v>1.4139999999999999</v>
      </c>
      <c r="AJ67" s="179"/>
      <c r="AK67" s="179"/>
      <c r="AL67" s="180" t="s">
        <v>214</v>
      </c>
      <c r="AM67" s="181"/>
      <c r="AN67" s="182"/>
      <c r="AO67" s="179">
        <v>1.8232999999999999</v>
      </c>
      <c r="AP67" s="179"/>
      <c r="AQ67" s="179"/>
      <c r="AR67" s="180" t="s">
        <v>220</v>
      </c>
      <c r="AS67" s="181"/>
      <c r="AT67" s="182"/>
      <c r="AU67" s="179">
        <v>1.7739</v>
      </c>
      <c r="AV67" s="179"/>
      <c r="AW67" s="179"/>
      <c r="AX67" s="188"/>
      <c r="AY67" s="183"/>
      <c r="AZ67" s="184"/>
      <c r="BA67" s="185"/>
      <c r="BB67" s="186"/>
      <c r="BC67" s="187"/>
      <c r="BD67" s="180" t="s">
        <v>211</v>
      </c>
      <c r="BE67" s="181"/>
      <c r="BF67" s="182"/>
      <c r="BG67" s="179">
        <v>1.7787999999999999</v>
      </c>
      <c r="BH67" s="179"/>
      <c r="BI67" s="179"/>
      <c r="BJ67" s="188"/>
      <c r="BK67" s="183"/>
      <c r="BL67" s="184"/>
      <c r="BM67" s="185"/>
      <c r="BN67" s="186"/>
      <c r="BO67" s="187"/>
      <c r="BP67" s="180" t="s">
        <v>225</v>
      </c>
      <c r="BQ67" s="181"/>
      <c r="BR67" s="182"/>
      <c r="BS67" s="179">
        <v>1.3952</v>
      </c>
      <c r="BT67" s="179"/>
      <c r="BU67" s="179"/>
      <c r="BV67" s="180" t="s">
        <v>201</v>
      </c>
      <c r="BW67" s="181"/>
      <c r="BX67" s="182"/>
      <c r="BY67" s="179">
        <v>1.9634</v>
      </c>
      <c r="BZ67" s="179"/>
      <c r="CA67" s="179"/>
      <c r="CB67" s="180" t="s">
        <v>202</v>
      </c>
      <c r="CC67" s="181"/>
      <c r="CD67" s="182"/>
      <c r="CE67" s="179">
        <v>0.68400000000000005</v>
      </c>
      <c r="CF67" s="179"/>
      <c r="CG67" s="179"/>
    </row>
    <row r="68" spans="1:85" s="6" customFormat="1" ht="12.75" customHeight="1" x14ac:dyDescent="0.2">
      <c r="A68" s="297"/>
      <c r="B68" s="180" t="s">
        <v>219</v>
      </c>
      <c r="C68" s="181"/>
      <c r="D68" s="182"/>
      <c r="E68" s="179">
        <v>1.8168</v>
      </c>
      <c r="F68" s="179"/>
      <c r="G68" s="179"/>
      <c r="H68" s="180" t="s">
        <v>220</v>
      </c>
      <c r="I68" s="181"/>
      <c r="J68" s="182"/>
      <c r="K68" s="179">
        <v>1.042</v>
      </c>
      <c r="L68" s="179"/>
      <c r="M68" s="179"/>
      <c r="N68" s="180" t="s">
        <v>200</v>
      </c>
      <c r="O68" s="181"/>
      <c r="P68" s="182"/>
      <c r="Q68" s="179">
        <v>1.4089</v>
      </c>
      <c r="R68" s="179"/>
      <c r="S68" s="179"/>
      <c r="T68" s="183"/>
      <c r="U68" s="183"/>
      <c r="V68" s="184"/>
      <c r="W68" s="185"/>
      <c r="X68" s="186"/>
      <c r="Y68" s="187"/>
      <c r="Z68" s="180" t="s">
        <v>228</v>
      </c>
      <c r="AA68" s="181"/>
      <c r="AB68" s="182"/>
      <c r="AC68" s="179">
        <v>0.26579999999999998</v>
      </c>
      <c r="AD68" s="179"/>
      <c r="AE68" s="179"/>
      <c r="AF68" s="180" t="s">
        <v>216</v>
      </c>
      <c r="AG68" s="181"/>
      <c r="AH68" s="182"/>
      <c r="AI68" s="179">
        <v>1.2023999999999999</v>
      </c>
      <c r="AJ68" s="179"/>
      <c r="AK68" s="179"/>
      <c r="AL68" s="180" t="s">
        <v>216</v>
      </c>
      <c r="AM68" s="181"/>
      <c r="AN68" s="182"/>
      <c r="AO68" s="179">
        <v>1.5765</v>
      </c>
      <c r="AP68" s="179"/>
      <c r="AQ68" s="179"/>
      <c r="AR68" s="180" t="s">
        <v>200</v>
      </c>
      <c r="AS68" s="181"/>
      <c r="AT68" s="182"/>
      <c r="AU68" s="179">
        <v>1.6234</v>
      </c>
      <c r="AV68" s="179"/>
      <c r="AW68" s="179"/>
      <c r="AX68" s="188"/>
      <c r="AY68" s="183"/>
      <c r="AZ68" s="184"/>
      <c r="BA68" s="185"/>
      <c r="BB68" s="186"/>
      <c r="BC68" s="187"/>
      <c r="BD68" s="180" t="s">
        <v>208</v>
      </c>
      <c r="BE68" s="181"/>
      <c r="BF68" s="182"/>
      <c r="BG68" s="179">
        <v>1.7556</v>
      </c>
      <c r="BH68" s="179"/>
      <c r="BI68" s="179"/>
      <c r="BJ68" s="188"/>
      <c r="BK68" s="183"/>
      <c r="BL68" s="184"/>
      <c r="BM68" s="185"/>
      <c r="BN68" s="186"/>
      <c r="BO68" s="187"/>
      <c r="BP68" s="180" t="s">
        <v>212</v>
      </c>
      <c r="BQ68" s="181"/>
      <c r="BR68" s="182"/>
      <c r="BS68" s="179">
        <v>1.3458000000000001</v>
      </c>
      <c r="BT68" s="179"/>
      <c r="BU68" s="179"/>
      <c r="BV68" s="180" t="s">
        <v>210</v>
      </c>
      <c r="BW68" s="181"/>
      <c r="BX68" s="182"/>
      <c r="BY68" s="179">
        <v>1.9255</v>
      </c>
      <c r="BZ68" s="179"/>
      <c r="CA68" s="179"/>
      <c r="CB68" s="180" t="s">
        <v>200</v>
      </c>
      <c r="CC68" s="181"/>
      <c r="CD68" s="182"/>
      <c r="CE68" s="179">
        <v>0.58169999999999999</v>
      </c>
      <c r="CF68" s="179"/>
      <c r="CG68" s="179"/>
    </row>
    <row r="69" spans="1:85" s="6" customFormat="1" ht="12.75" customHeight="1" x14ac:dyDescent="0.2">
      <c r="A69" s="297"/>
      <c r="B69" s="180" t="s">
        <v>221</v>
      </c>
      <c r="C69" s="181"/>
      <c r="D69" s="182"/>
      <c r="E69" s="179">
        <v>1.6486000000000001</v>
      </c>
      <c r="F69" s="179"/>
      <c r="G69" s="179"/>
      <c r="H69" s="180" t="s">
        <v>232</v>
      </c>
      <c r="I69" s="181"/>
      <c r="J69" s="182"/>
      <c r="K69" s="179">
        <v>1.0118</v>
      </c>
      <c r="L69" s="179"/>
      <c r="M69" s="179"/>
      <c r="N69" s="180" t="s">
        <v>208</v>
      </c>
      <c r="O69" s="181"/>
      <c r="P69" s="182"/>
      <c r="Q69" s="179">
        <v>1.3912</v>
      </c>
      <c r="R69" s="179"/>
      <c r="S69" s="179"/>
      <c r="T69" s="183"/>
      <c r="U69" s="183"/>
      <c r="V69" s="184"/>
      <c r="W69" s="185"/>
      <c r="X69" s="186"/>
      <c r="Y69" s="187"/>
      <c r="Z69" s="180"/>
      <c r="AA69" s="181"/>
      <c r="AB69" s="182"/>
      <c r="AC69" s="179"/>
      <c r="AD69" s="179"/>
      <c r="AE69" s="179"/>
      <c r="AF69" s="180" t="s">
        <v>221</v>
      </c>
      <c r="AG69" s="181"/>
      <c r="AH69" s="182"/>
      <c r="AI69" s="179">
        <v>1.0315000000000001</v>
      </c>
      <c r="AJ69" s="179"/>
      <c r="AK69" s="179"/>
      <c r="AL69" s="180" t="s">
        <v>218</v>
      </c>
      <c r="AM69" s="181"/>
      <c r="AN69" s="182"/>
      <c r="AO69" s="179">
        <v>1.5664</v>
      </c>
      <c r="AP69" s="179"/>
      <c r="AQ69" s="179"/>
      <c r="AR69" s="180" t="s">
        <v>205</v>
      </c>
      <c r="AS69" s="181"/>
      <c r="AT69" s="182"/>
      <c r="AU69" s="179">
        <v>1.5085</v>
      </c>
      <c r="AV69" s="179"/>
      <c r="AW69" s="179"/>
      <c r="AX69" s="188"/>
      <c r="AY69" s="183"/>
      <c r="AZ69" s="184"/>
      <c r="BA69" s="185"/>
      <c r="BB69" s="186"/>
      <c r="BC69" s="187"/>
      <c r="BD69" s="180" t="s">
        <v>255</v>
      </c>
      <c r="BE69" s="181"/>
      <c r="BF69" s="182"/>
      <c r="BG69" s="179">
        <v>1.5186999999999999</v>
      </c>
      <c r="BH69" s="179"/>
      <c r="BI69" s="179"/>
      <c r="BJ69" s="188"/>
      <c r="BK69" s="183"/>
      <c r="BL69" s="184"/>
      <c r="BM69" s="185"/>
      <c r="BN69" s="186"/>
      <c r="BO69" s="187"/>
      <c r="BP69" s="180" t="s">
        <v>252</v>
      </c>
      <c r="BQ69" s="181"/>
      <c r="BR69" s="182"/>
      <c r="BS69" s="179">
        <v>1.3237000000000001</v>
      </c>
      <c r="BT69" s="179"/>
      <c r="BU69" s="179"/>
      <c r="BV69" s="180" t="s">
        <v>343</v>
      </c>
      <c r="BW69" s="181"/>
      <c r="BX69" s="182"/>
      <c r="BY69" s="179">
        <v>1.8183</v>
      </c>
      <c r="BZ69" s="179"/>
      <c r="CA69" s="179"/>
      <c r="CB69" s="180"/>
      <c r="CC69" s="181"/>
      <c r="CD69" s="182"/>
      <c r="CE69" s="179"/>
      <c r="CF69" s="179"/>
      <c r="CG69" s="179"/>
    </row>
    <row r="70" spans="1:85" s="6" customFormat="1" ht="12.75" customHeight="1" x14ac:dyDescent="0.2">
      <c r="A70" s="297"/>
      <c r="B70" s="180" t="s">
        <v>203</v>
      </c>
      <c r="C70" s="181"/>
      <c r="D70" s="182"/>
      <c r="E70" s="179">
        <v>1.5068999999999999</v>
      </c>
      <c r="F70" s="179"/>
      <c r="G70" s="179"/>
      <c r="H70" s="180" t="s">
        <v>200</v>
      </c>
      <c r="I70" s="181"/>
      <c r="J70" s="182"/>
      <c r="K70" s="179">
        <v>0.99760000000000004</v>
      </c>
      <c r="L70" s="179"/>
      <c r="M70" s="179"/>
      <c r="N70" s="180" t="s">
        <v>210</v>
      </c>
      <c r="O70" s="181"/>
      <c r="P70" s="182"/>
      <c r="Q70" s="179">
        <v>1.3363</v>
      </c>
      <c r="R70" s="179"/>
      <c r="S70" s="179"/>
      <c r="T70" s="183"/>
      <c r="U70" s="183"/>
      <c r="V70" s="184"/>
      <c r="W70" s="185"/>
      <c r="X70" s="186"/>
      <c r="Y70" s="187"/>
      <c r="Z70" s="188"/>
      <c r="AA70" s="183"/>
      <c r="AB70" s="184"/>
      <c r="AC70" s="185"/>
      <c r="AD70" s="186"/>
      <c r="AE70" s="187"/>
      <c r="AF70" s="180" t="s">
        <v>250</v>
      </c>
      <c r="AG70" s="181"/>
      <c r="AH70" s="182"/>
      <c r="AI70" s="179">
        <v>1.0162</v>
      </c>
      <c r="AJ70" s="179"/>
      <c r="AK70" s="179"/>
      <c r="AL70" s="180" t="s">
        <v>252</v>
      </c>
      <c r="AM70" s="181"/>
      <c r="AN70" s="182"/>
      <c r="AO70" s="179">
        <v>1.4930000000000001</v>
      </c>
      <c r="AP70" s="179"/>
      <c r="AQ70" s="179"/>
      <c r="AR70" s="180" t="s">
        <v>223</v>
      </c>
      <c r="AS70" s="181"/>
      <c r="AT70" s="182"/>
      <c r="AU70" s="179">
        <v>1.4833000000000001</v>
      </c>
      <c r="AV70" s="179"/>
      <c r="AW70" s="179"/>
      <c r="AX70" s="188"/>
      <c r="AY70" s="183"/>
      <c r="AZ70" s="184"/>
      <c r="BA70" s="185"/>
      <c r="BB70" s="186"/>
      <c r="BC70" s="187"/>
      <c r="BD70" s="180" t="s">
        <v>213</v>
      </c>
      <c r="BE70" s="181"/>
      <c r="BF70" s="182"/>
      <c r="BG70" s="179">
        <v>1.4178999999999999</v>
      </c>
      <c r="BH70" s="179"/>
      <c r="BI70" s="179"/>
      <c r="BJ70" s="188"/>
      <c r="BK70" s="183"/>
      <c r="BL70" s="184"/>
      <c r="BM70" s="185"/>
      <c r="BN70" s="186"/>
      <c r="BO70" s="187"/>
      <c r="BP70" s="180" t="s">
        <v>215</v>
      </c>
      <c r="BQ70" s="181"/>
      <c r="BR70" s="182"/>
      <c r="BS70" s="179">
        <v>1.123</v>
      </c>
      <c r="BT70" s="179"/>
      <c r="BU70" s="179"/>
      <c r="BV70" s="180" t="s">
        <v>493</v>
      </c>
      <c r="BW70" s="181"/>
      <c r="BX70" s="182"/>
      <c r="BY70" s="179">
        <v>1.7414000000000001</v>
      </c>
      <c r="BZ70" s="179"/>
      <c r="CA70" s="179"/>
      <c r="CB70" s="180"/>
      <c r="CC70" s="181"/>
      <c r="CD70" s="182"/>
      <c r="CE70" s="179"/>
      <c r="CF70" s="179"/>
      <c r="CG70" s="179"/>
    </row>
    <row r="71" spans="1:85" s="6" customFormat="1" ht="12.75" customHeight="1" x14ac:dyDescent="0.2">
      <c r="A71" s="297"/>
      <c r="B71" s="180" t="s">
        <v>220</v>
      </c>
      <c r="C71" s="181"/>
      <c r="D71" s="182"/>
      <c r="E71" s="179">
        <v>1.4297</v>
      </c>
      <c r="F71" s="179"/>
      <c r="G71" s="179"/>
      <c r="H71" s="180" t="s">
        <v>218</v>
      </c>
      <c r="I71" s="181"/>
      <c r="J71" s="182"/>
      <c r="K71" s="179">
        <v>0.99039999999999995</v>
      </c>
      <c r="L71" s="179"/>
      <c r="M71" s="179"/>
      <c r="N71" s="180" t="s">
        <v>214</v>
      </c>
      <c r="O71" s="181"/>
      <c r="P71" s="182"/>
      <c r="Q71" s="179">
        <v>1.2564</v>
      </c>
      <c r="R71" s="179"/>
      <c r="S71" s="179"/>
      <c r="T71" s="183"/>
      <c r="U71" s="183"/>
      <c r="V71" s="184"/>
      <c r="W71" s="185"/>
      <c r="X71" s="186"/>
      <c r="Y71" s="187"/>
      <c r="Z71" s="188"/>
      <c r="AA71" s="183"/>
      <c r="AB71" s="184"/>
      <c r="AC71" s="185"/>
      <c r="AD71" s="186"/>
      <c r="AE71" s="187"/>
      <c r="AF71" s="180" t="s">
        <v>274</v>
      </c>
      <c r="AG71" s="181"/>
      <c r="AH71" s="182"/>
      <c r="AI71" s="179">
        <v>0.94199999999999995</v>
      </c>
      <c r="AJ71" s="179"/>
      <c r="AK71" s="179"/>
      <c r="AL71" s="180" t="s">
        <v>208</v>
      </c>
      <c r="AM71" s="181"/>
      <c r="AN71" s="182"/>
      <c r="AO71" s="179">
        <v>1.3704000000000001</v>
      </c>
      <c r="AP71" s="179"/>
      <c r="AQ71" s="179"/>
      <c r="AR71" s="180" t="s">
        <v>216</v>
      </c>
      <c r="AS71" s="181"/>
      <c r="AT71" s="182"/>
      <c r="AU71" s="179">
        <v>1.4570000000000001</v>
      </c>
      <c r="AV71" s="179"/>
      <c r="AW71" s="179"/>
      <c r="AX71" s="188"/>
      <c r="AY71" s="183"/>
      <c r="AZ71" s="184"/>
      <c r="BA71" s="185"/>
      <c r="BB71" s="186"/>
      <c r="BC71" s="187"/>
      <c r="BD71" s="180" t="s">
        <v>214</v>
      </c>
      <c r="BE71" s="181"/>
      <c r="BF71" s="182"/>
      <c r="BG71" s="179">
        <v>1.2806</v>
      </c>
      <c r="BH71" s="179"/>
      <c r="BI71" s="179"/>
      <c r="BJ71" s="188"/>
      <c r="BK71" s="183"/>
      <c r="BL71" s="184"/>
      <c r="BM71" s="185"/>
      <c r="BN71" s="186"/>
      <c r="BO71" s="187"/>
      <c r="BP71" s="180" t="s">
        <v>220</v>
      </c>
      <c r="BQ71" s="181"/>
      <c r="BR71" s="182"/>
      <c r="BS71" s="179">
        <v>1.0711999999999999</v>
      </c>
      <c r="BT71" s="179"/>
      <c r="BU71" s="179"/>
      <c r="BV71" s="180" t="s">
        <v>226</v>
      </c>
      <c r="BW71" s="181"/>
      <c r="BX71" s="182"/>
      <c r="BY71" s="179">
        <v>1.5810999999999999</v>
      </c>
      <c r="BZ71" s="179"/>
      <c r="CA71" s="179"/>
      <c r="CB71" s="180"/>
      <c r="CC71" s="181"/>
      <c r="CD71" s="182"/>
      <c r="CE71" s="179"/>
      <c r="CF71" s="179"/>
      <c r="CG71" s="179"/>
    </row>
    <row r="72" spans="1:85" s="6" customFormat="1" ht="12.75" customHeight="1" x14ac:dyDescent="0.2">
      <c r="A72" s="297"/>
      <c r="B72" s="180" t="s">
        <v>492</v>
      </c>
      <c r="C72" s="181"/>
      <c r="D72" s="182"/>
      <c r="E72" s="179">
        <v>1.149</v>
      </c>
      <c r="F72" s="179"/>
      <c r="G72" s="179"/>
      <c r="H72" s="180" t="s">
        <v>214</v>
      </c>
      <c r="I72" s="181"/>
      <c r="J72" s="182"/>
      <c r="K72" s="179">
        <v>0.97729999999999995</v>
      </c>
      <c r="L72" s="179"/>
      <c r="M72" s="179"/>
      <c r="N72" s="180" t="s">
        <v>274</v>
      </c>
      <c r="O72" s="181"/>
      <c r="P72" s="182"/>
      <c r="Q72" s="179">
        <v>1.2486999999999999</v>
      </c>
      <c r="R72" s="179"/>
      <c r="S72" s="179"/>
      <c r="T72" s="183"/>
      <c r="U72" s="183"/>
      <c r="V72" s="184"/>
      <c r="W72" s="185"/>
      <c r="X72" s="186"/>
      <c r="Y72" s="187"/>
      <c r="Z72" s="188"/>
      <c r="AA72" s="183"/>
      <c r="AB72" s="184"/>
      <c r="AC72" s="185"/>
      <c r="AD72" s="186"/>
      <c r="AE72" s="187"/>
      <c r="AF72" s="180"/>
      <c r="AG72" s="181"/>
      <c r="AH72" s="182"/>
      <c r="AI72" s="179"/>
      <c r="AJ72" s="179"/>
      <c r="AK72" s="179"/>
      <c r="AL72" s="180" t="s">
        <v>212</v>
      </c>
      <c r="AM72" s="181"/>
      <c r="AN72" s="182"/>
      <c r="AO72" s="179">
        <v>1.323</v>
      </c>
      <c r="AP72" s="179"/>
      <c r="AQ72" s="179"/>
      <c r="AR72" s="180" t="s">
        <v>250</v>
      </c>
      <c r="AS72" s="181"/>
      <c r="AT72" s="182"/>
      <c r="AU72" s="179">
        <v>1.1734</v>
      </c>
      <c r="AV72" s="179"/>
      <c r="AW72" s="179"/>
      <c r="AX72" s="188"/>
      <c r="AY72" s="183"/>
      <c r="AZ72" s="184"/>
      <c r="BA72" s="185"/>
      <c r="BB72" s="186"/>
      <c r="BC72" s="187"/>
      <c r="BD72" s="180" t="s">
        <v>231</v>
      </c>
      <c r="BE72" s="181"/>
      <c r="BF72" s="182"/>
      <c r="BG72" s="179">
        <v>1.2557</v>
      </c>
      <c r="BH72" s="179"/>
      <c r="BI72" s="179"/>
      <c r="BJ72" s="188"/>
      <c r="BK72" s="183"/>
      <c r="BL72" s="184"/>
      <c r="BM72" s="185"/>
      <c r="BN72" s="186"/>
      <c r="BO72" s="187"/>
      <c r="BP72" s="180" t="s">
        <v>231</v>
      </c>
      <c r="BQ72" s="181"/>
      <c r="BR72" s="182"/>
      <c r="BS72" s="179">
        <v>0.98450000000000004</v>
      </c>
      <c r="BT72" s="179"/>
      <c r="BU72" s="179"/>
      <c r="BV72" s="180" t="s">
        <v>652</v>
      </c>
      <c r="BW72" s="181"/>
      <c r="BX72" s="182"/>
      <c r="BY72" s="179">
        <v>1.5535000000000001</v>
      </c>
      <c r="BZ72" s="179"/>
      <c r="CA72" s="179"/>
      <c r="CB72" s="188"/>
      <c r="CC72" s="183"/>
      <c r="CD72" s="184"/>
      <c r="CE72" s="185"/>
      <c r="CF72" s="186"/>
      <c r="CG72" s="187"/>
    </row>
    <row r="73" spans="1:85" s="6" customFormat="1" ht="12.75" customHeight="1" x14ac:dyDescent="0.2">
      <c r="A73" s="297"/>
      <c r="B73" s="180" t="s">
        <v>226</v>
      </c>
      <c r="C73" s="181"/>
      <c r="D73" s="182"/>
      <c r="E73" s="179">
        <v>1.0770999999999999</v>
      </c>
      <c r="F73" s="179"/>
      <c r="G73" s="179"/>
      <c r="H73" s="180" t="s">
        <v>203</v>
      </c>
      <c r="I73" s="181"/>
      <c r="J73" s="182"/>
      <c r="K73" s="179">
        <v>0.95920000000000005</v>
      </c>
      <c r="L73" s="179"/>
      <c r="M73" s="179"/>
      <c r="N73" s="180" t="s">
        <v>229</v>
      </c>
      <c r="O73" s="181"/>
      <c r="P73" s="182"/>
      <c r="Q73" s="179">
        <v>0.96220000000000006</v>
      </c>
      <c r="R73" s="179"/>
      <c r="S73" s="179"/>
      <c r="T73" s="183"/>
      <c r="U73" s="183"/>
      <c r="V73" s="184"/>
      <c r="W73" s="185"/>
      <c r="X73" s="186"/>
      <c r="Y73" s="187"/>
      <c r="Z73" s="188"/>
      <c r="AA73" s="183"/>
      <c r="AB73" s="184"/>
      <c r="AC73" s="185"/>
      <c r="AD73" s="186"/>
      <c r="AE73" s="187"/>
      <c r="AF73" s="188"/>
      <c r="AG73" s="183"/>
      <c r="AH73" s="184"/>
      <c r="AI73" s="185"/>
      <c r="AJ73" s="186"/>
      <c r="AK73" s="187"/>
      <c r="AL73" s="180" t="s">
        <v>231</v>
      </c>
      <c r="AM73" s="181"/>
      <c r="AN73" s="182"/>
      <c r="AO73" s="179">
        <v>1.3201000000000001</v>
      </c>
      <c r="AP73" s="179"/>
      <c r="AQ73" s="179"/>
      <c r="AR73" s="180" t="s">
        <v>210</v>
      </c>
      <c r="AS73" s="181"/>
      <c r="AT73" s="182"/>
      <c r="AU73" s="179">
        <v>1.1612</v>
      </c>
      <c r="AV73" s="179"/>
      <c r="AW73" s="179"/>
      <c r="AX73" s="188"/>
      <c r="AY73" s="183"/>
      <c r="AZ73" s="184"/>
      <c r="BA73" s="185"/>
      <c r="BB73" s="186"/>
      <c r="BC73" s="187"/>
      <c r="BD73" s="180" t="s">
        <v>226</v>
      </c>
      <c r="BE73" s="181"/>
      <c r="BF73" s="182"/>
      <c r="BG73" s="179">
        <v>1.1312</v>
      </c>
      <c r="BH73" s="179"/>
      <c r="BI73" s="179"/>
      <c r="BJ73" s="188"/>
      <c r="BK73" s="183"/>
      <c r="BL73" s="184"/>
      <c r="BM73" s="185"/>
      <c r="BN73" s="186"/>
      <c r="BO73" s="187"/>
      <c r="BP73" s="180" t="s">
        <v>202</v>
      </c>
      <c r="BQ73" s="181"/>
      <c r="BR73" s="182"/>
      <c r="BS73" s="179">
        <v>0.98409999999999997</v>
      </c>
      <c r="BT73" s="179"/>
      <c r="BU73" s="179"/>
      <c r="BV73" s="180" t="s">
        <v>217</v>
      </c>
      <c r="BW73" s="181"/>
      <c r="BX73" s="182"/>
      <c r="BY73" s="179">
        <v>1.4802999999999999</v>
      </c>
      <c r="BZ73" s="179"/>
      <c r="CA73" s="179"/>
      <c r="CB73" s="188"/>
      <c r="CC73" s="183"/>
      <c r="CD73" s="184"/>
      <c r="CE73" s="185"/>
      <c r="CF73" s="186"/>
      <c r="CG73" s="187"/>
    </row>
    <row r="74" spans="1:85" s="6" customFormat="1" ht="15" customHeight="1" x14ac:dyDescent="0.2">
      <c r="A74" s="297"/>
      <c r="B74" s="180" t="s">
        <v>217</v>
      </c>
      <c r="C74" s="181"/>
      <c r="D74" s="182"/>
      <c r="E74" s="179">
        <v>1.0277000000000001</v>
      </c>
      <c r="F74" s="179"/>
      <c r="G74" s="179"/>
      <c r="H74" s="180" t="s">
        <v>198</v>
      </c>
      <c r="I74" s="181"/>
      <c r="J74" s="182"/>
      <c r="K74" s="179">
        <v>0.86970000000000003</v>
      </c>
      <c r="L74" s="179"/>
      <c r="M74" s="179"/>
      <c r="N74" s="180" t="s">
        <v>212</v>
      </c>
      <c r="O74" s="181"/>
      <c r="P74" s="182"/>
      <c r="Q74" s="179">
        <v>0.86539999999999995</v>
      </c>
      <c r="R74" s="179"/>
      <c r="S74" s="179"/>
      <c r="T74" s="183"/>
      <c r="U74" s="183"/>
      <c r="V74" s="184"/>
      <c r="W74" s="185"/>
      <c r="X74" s="186"/>
      <c r="Y74" s="187"/>
      <c r="Z74" s="188"/>
      <c r="AA74" s="183"/>
      <c r="AB74" s="184"/>
      <c r="AC74" s="185"/>
      <c r="AD74" s="186"/>
      <c r="AE74" s="187"/>
      <c r="AF74" s="188"/>
      <c r="AG74" s="183"/>
      <c r="AH74" s="184"/>
      <c r="AI74" s="185"/>
      <c r="AJ74" s="186"/>
      <c r="AK74" s="187"/>
      <c r="AL74" s="180" t="s">
        <v>220</v>
      </c>
      <c r="AM74" s="181"/>
      <c r="AN74" s="182"/>
      <c r="AO74" s="179">
        <v>1.2506999999999999</v>
      </c>
      <c r="AP74" s="179"/>
      <c r="AQ74" s="179"/>
      <c r="AR74" s="180" t="s">
        <v>221</v>
      </c>
      <c r="AS74" s="181"/>
      <c r="AT74" s="182"/>
      <c r="AU74" s="179">
        <v>1.1183000000000001</v>
      </c>
      <c r="AV74" s="179"/>
      <c r="AW74" s="179"/>
      <c r="AX74" s="188"/>
      <c r="AY74" s="183"/>
      <c r="AZ74" s="184"/>
      <c r="BA74" s="185"/>
      <c r="BB74" s="186"/>
      <c r="BC74" s="187"/>
      <c r="BD74" s="180" t="s">
        <v>210</v>
      </c>
      <c r="BE74" s="181"/>
      <c r="BF74" s="182"/>
      <c r="BG74" s="179">
        <v>0.83699999999999997</v>
      </c>
      <c r="BH74" s="179"/>
      <c r="BI74" s="179"/>
      <c r="BJ74" s="188"/>
      <c r="BK74" s="183"/>
      <c r="BL74" s="184"/>
      <c r="BM74" s="185"/>
      <c r="BN74" s="186"/>
      <c r="BO74" s="187"/>
      <c r="BP74" s="180" t="s">
        <v>197</v>
      </c>
      <c r="BQ74" s="181"/>
      <c r="BR74" s="182"/>
      <c r="BS74" s="179">
        <v>0.84530000000000005</v>
      </c>
      <c r="BT74" s="179"/>
      <c r="BU74" s="179"/>
      <c r="BV74" s="180" t="s">
        <v>223</v>
      </c>
      <c r="BW74" s="181"/>
      <c r="BX74" s="182"/>
      <c r="BY74" s="179">
        <v>1.1451</v>
      </c>
      <c r="BZ74" s="179"/>
      <c r="CA74" s="179"/>
      <c r="CB74" s="188"/>
      <c r="CC74" s="183"/>
      <c r="CD74" s="184"/>
      <c r="CE74" s="185"/>
      <c r="CF74" s="186"/>
      <c r="CG74" s="187"/>
    </row>
    <row r="75" spans="1:85" s="6" customFormat="1" ht="15" customHeight="1" x14ac:dyDescent="0.2">
      <c r="A75" s="297"/>
      <c r="B75" s="180" t="s">
        <v>202</v>
      </c>
      <c r="C75" s="181"/>
      <c r="D75" s="182"/>
      <c r="E75" s="179">
        <v>1.0003</v>
      </c>
      <c r="F75" s="179"/>
      <c r="G75" s="179"/>
      <c r="H75" s="180" t="s">
        <v>225</v>
      </c>
      <c r="I75" s="181"/>
      <c r="J75" s="182"/>
      <c r="K75" s="179">
        <v>0.79730000000000001</v>
      </c>
      <c r="L75" s="179"/>
      <c r="M75" s="179"/>
      <c r="N75" s="180" t="s">
        <v>223</v>
      </c>
      <c r="O75" s="181"/>
      <c r="P75" s="182"/>
      <c r="Q75" s="179">
        <v>0.83889999999999998</v>
      </c>
      <c r="R75" s="179"/>
      <c r="S75" s="179"/>
      <c r="T75" s="183"/>
      <c r="U75" s="183"/>
      <c r="V75" s="184"/>
      <c r="W75" s="185"/>
      <c r="X75" s="186"/>
      <c r="Y75" s="187"/>
      <c r="Z75" s="188"/>
      <c r="AA75" s="183"/>
      <c r="AB75" s="184"/>
      <c r="AC75" s="185"/>
      <c r="AD75" s="186"/>
      <c r="AE75" s="187"/>
      <c r="AF75" s="188"/>
      <c r="AG75" s="183"/>
      <c r="AH75" s="184"/>
      <c r="AI75" s="185"/>
      <c r="AJ75" s="186"/>
      <c r="AK75" s="187"/>
      <c r="AL75" s="180" t="s">
        <v>202</v>
      </c>
      <c r="AM75" s="181"/>
      <c r="AN75" s="182"/>
      <c r="AO75" s="179">
        <v>0.9083</v>
      </c>
      <c r="AP75" s="179"/>
      <c r="AQ75" s="179"/>
      <c r="AR75" s="180" t="s">
        <v>217</v>
      </c>
      <c r="AS75" s="181"/>
      <c r="AT75" s="182"/>
      <c r="AU75" s="179">
        <v>1.0946</v>
      </c>
      <c r="AV75" s="179"/>
      <c r="AW75" s="179"/>
      <c r="AX75" s="188"/>
      <c r="AY75" s="183"/>
      <c r="AZ75" s="184"/>
      <c r="BA75" s="185"/>
      <c r="BB75" s="186"/>
      <c r="BC75" s="187"/>
      <c r="BD75" s="180" t="s">
        <v>219</v>
      </c>
      <c r="BE75" s="181"/>
      <c r="BF75" s="182"/>
      <c r="BG75" s="179">
        <v>0.68720000000000003</v>
      </c>
      <c r="BH75" s="179"/>
      <c r="BI75" s="179"/>
      <c r="BJ75" s="188"/>
      <c r="BK75" s="183"/>
      <c r="BL75" s="184"/>
      <c r="BM75" s="185"/>
      <c r="BN75" s="186"/>
      <c r="BO75" s="187"/>
      <c r="BP75" s="180" t="s">
        <v>209</v>
      </c>
      <c r="BQ75" s="181"/>
      <c r="BR75" s="182"/>
      <c r="BS75" s="179">
        <v>0.78910000000000002</v>
      </c>
      <c r="BT75" s="179"/>
      <c r="BU75" s="179"/>
      <c r="BV75" s="180" t="s">
        <v>231</v>
      </c>
      <c r="BW75" s="181"/>
      <c r="BX75" s="182"/>
      <c r="BY75" s="179">
        <v>1.0089999999999999</v>
      </c>
      <c r="BZ75" s="179"/>
      <c r="CA75" s="179"/>
      <c r="CB75" s="188"/>
      <c r="CC75" s="183"/>
      <c r="CD75" s="184"/>
      <c r="CE75" s="185"/>
      <c r="CF75" s="186"/>
      <c r="CG75" s="187"/>
    </row>
    <row r="76" spans="1:85" s="6" customFormat="1" ht="15" customHeight="1" x14ac:dyDescent="0.2">
      <c r="A76" s="297"/>
      <c r="B76" s="180" t="s">
        <v>212</v>
      </c>
      <c r="C76" s="181"/>
      <c r="D76" s="182"/>
      <c r="E76" s="179">
        <v>0.99460000000000004</v>
      </c>
      <c r="F76" s="179"/>
      <c r="G76" s="179"/>
      <c r="H76" s="180" t="s">
        <v>213</v>
      </c>
      <c r="I76" s="181"/>
      <c r="J76" s="182"/>
      <c r="K76" s="179">
        <v>0.746</v>
      </c>
      <c r="L76" s="179"/>
      <c r="M76" s="179"/>
      <c r="N76" s="180" t="s">
        <v>228</v>
      </c>
      <c r="O76" s="181"/>
      <c r="P76" s="182"/>
      <c r="Q76" s="179">
        <v>0.79810000000000003</v>
      </c>
      <c r="R76" s="179"/>
      <c r="S76" s="179"/>
      <c r="T76" s="183"/>
      <c r="U76" s="183"/>
      <c r="V76" s="184"/>
      <c r="W76" s="185"/>
      <c r="X76" s="186"/>
      <c r="Y76" s="187"/>
      <c r="Z76" s="188"/>
      <c r="AA76" s="183"/>
      <c r="AB76" s="184"/>
      <c r="AC76" s="185"/>
      <c r="AD76" s="186"/>
      <c r="AE76" s="187"/>
      <c r="AF76" s="188"/>
      <c r="AG76" s="183"/>
      <c r="AH76" s="184"/>
      <c r="AI76" s="185"/>
      <c r="AJ76" s="186"/>
      <c r="AK76" s="187"/>
      <c r="AL76" s="180" t="s">
        <v>255</v>
      </c>
      <c r="AM76" s="181"/>
      <c r="AN76" s="182"/>
      <c r="AO76" s="179">
        <v>0.9012</v>
      </c>
      <c r="AP76" s="179"/>
      <c r="AQ76" s="179"/>
      <c r="AR76" s="180" t="s">
        <v>208</v>
      </c>
      <c r="AS76" s="181"/>
      <c r="AT76" s="182"/>
      <c r="AU76" s="179">
        <v>1.028</v>
      </c>
      <c r="AV76" s="179"/>
      <c r="AW76" s="179"/>
      <c r="AX76" s="188"/>
      <c r="AY76" s="183"/>
      <c r="AZ76" s="184"/>
      <c r="BA76" s="185"/>
      <c r="BB76" s="186"/>
      <c r="BC76" s="187"/>
      <c r="BD76" s="188"/>
      <c r="BE76" s="183"/>
      <c r="BF76" s="184"/>
      <c r="BG76" s="185"/>
      <c r="BH76" s="186"/>
      <c r="BI76" s="187"/>
      <c r="BJ76" s="188"/>
      <c r="BK76" s="183"/>
      <c r="BL76" s="184"/>
      <c r="BM76" s="185"/>
      <c r="BN76" s="186"/>
      <c r="BO76" s="187"/>
      <c r="BP76" s="180" t="s">
        <v>493</v>
      </c>
      <c r="BQ76" s="181"/>
      <c r="BR76" s="182"/>
      <c r="BS76" s="179">
        <v>0.67530000000000001</v>
      </c>
      <c r="BT76" s="179"/>
      <c r="BU76" s="179"/>
      <c r="BV76" s="180" t="s">
        <v>202</v>
      </c>
      <c r="BW76" s="181"/>
      <c r="BX76" s="182"/>
      <c r="BY76" s="179">
        <v>1.0025999999999999</v>
      </c>
      <c r="BZ76" s="179"/>
      <c r="CA76" s="179"/>
      <c r="CB76" s="188"/>
      <c r="CC76" s="183"/>
      <c r="CD76" s="184"/>
      <c r="CE76" s="185"/>
      <c r="CF76" s="186"/>
      <c r="CG76" s="187"/>
    </row>
    <row r="77" spans="1:85" s="6" customFormat="1" ht="15" customHeight="1" x14ac:dyDescent="0.2">
      <c r="A77" s="297"/>
      <c r="B77" s="180" t="s">
        <v>218</v>
      </c>
      <c r="C77" s="181"/>
      <c r="D77" s="182"/>
      <c r="E77" s="179">
        <v>0.98650000000000004</v>
      </c>
      <c r="F77" s="179"/>
      <c r="G77" s="179"/>
      <c r="H77" s="180" t="s">
        <v>216</v>
      </c>
      <c r="I77" s="181"/>
      <c r="J77" s="182"/>
      <c r="K77" s="179">
        <v>0.68389999999999995</v>
      </c>
      <c r="L77" s="179"/>
      <c r="M77" s="179"/>
      <c r="N77" s="180" t="s">
        <v>221</v>
      </c>
      <c r="O77" s="181"/>
      <c r="P77" s="182"/>
      <c r="Q77" s="179">
        <v>0.75280000000000002</v>
      </c>
      <c r="R77" s="179"/>
      <c r="S77" s="179"/>
      <c r="T77" s="183"/>
      <c r="U77" s="183"/>
      <c r="V77" s="184"/>
      <c r="W77" s="185"/>
      <c r="X77" s="186"/>
      <c r="Y77" s="187"/>
      <c r="Z77" s="188"/>
      <c r="AA77" s="183"/>
      <c r="AB77" s="184"/>
      <c r="AC77" s="185"/>
      <c r="AD77" s="186"/>
      <c r="AE77" s="187"/>
      <c r="AF77" s="188"/>
      <c r="AG77" s="183"/>
      <c r="AH77" s="184"/>
      <c r="AI77" s="185"/>
      <c r="AJ77" s="186"/>
      <c r="AK77" s="187"/>
      <c r="AL77" s="180" t="s">
        <v>221</v>
      </c>
      <c r="AM77" s="181"/>
      <c r="AN77" s="182"/>
      <c r="AO77" s="179">
        <v>0.88870000000000005</v>
      </c>
      <c r="AP77" s="179"/>
      <c r="AQ77" s="179"/>
      <c r="AR77" s="180" t="s">
        <v>212</v>
      </c>
      <c r="AS77" s="181"/>
      <c r="AT77" s="182"/>
      <c r="AU77" s="179">
        <v>1.0245</v>
      </c>
      <c r="AV77" s="179"/>
      <c r="AW77" s="179"/>
      <c r="AX77" s="188"/>
      <c r="AY77" s="183"/>
      <c r="AZ77" s="184"/>
      <c r="BA77" s="185"/>
      <c r="BB77" s="186"/>
      <c r="BC77" s="187"/>
      <c r="BD77" s="188"/>
      <c r="BE77" s="183"/>
      <c r="BF77" s="184"/>
      <c r="BG77" s="185"/>
      <c r="BH77" s="186"/>
      <c r="BI77" s="187"/>
      <c r="BJ77" s="188"/>
      <c r="BK77" s="183"/>
      <c r="BL77" s="184"/>
      <c r="BM77" s="185"/>
      <c r="BN77" s="186"/>
      <c r="BO77" s="187"/>
      <c r="BP77" s="180" t="s">
        <v>210</v>
      </c>
      <c r="BQ77" s="181"/>
      <c r="BR77" s="182"/>
      <c r="BS77" s="179">
        <v>0.54610000000000003</v>
      </c>
      <c r="BT77" s="179"/>
      <c r="BU77" s="179"/>
      <c r="BV77" s="180" t="s">
        <v>215</v>
      </c>
      <c r="BW77" s="181"/>
      <c r="BX77" s="182"/>
      <c r="BY77" s="179">
        <v>0.99029999999999996</v>
      </c>
      <c r="BZ77" s="179"/>
      <c r="CA77" s="179"/>
      <c r="CB77" s="188"/>
      <c r="CC77" s="183"/>
      <c r="CD77" s="184"/>
      <c r="CE77" s="185"/>
      <c r="CF77" s="186"/>
      <c r="CG77" s="187"/>
    </row>
    <row r="78" spans="1:85" s="6" customFormat="1" ht="15" customHeight="1" x14ac:dyDescent="0.2">
      <c r="A78" s="297"/>
      <c r="B78" s="180" t="s">
        <v>213</v>
      </c>
      <c r="C78" s="181"/>
      <c r="D78" s="182"/>
      <c r="E78" s="179">
        <v>0.94699999999999995</v>
      </c>
      <c r="F78" s="179"/>
      <c r="G78" s="179"/>
      <c r="H78" s="180" t="s">
        <v>201</v>
      </c>
      <c r="I78" s="181"/>
      <c r="J78" s="182"/>
      <c r="K78" s="179">
        <v>0.50570000000000004</v>
      </c>
      <c r="L78" s="179"/>
      <c r="M78" s="179"/>
      <c r="N78" s="180" t="s">
        <v>226</v>
      </c>
      <c r="O78" s="181"/>
      <c r="P78" s="182"/>
      <c r="Q78" s="179">
        <v>0.51160000000000005</v>
      </c>
      <c r="R78" s="179"/>
      <c r="S78" s="179"/>
      <c r="T78" s="183"/>
      <c r="U78" s="183"/>
      <c r="V78" s="184"/>
      <c r="W78" s="185"/>
      <c r="X78" s="186"/>
      <c r="Y78" s="187"/>
      <c r="Z78" s="188"/>
      <c r="AA78" s="183"/>
      <c r="AB78" s="184"/>
      <c r="AC78" s="185"/>
      <c r="AD78" s="186"/>
      <c r="AE78" s="187"/>
      <c r="AF78" s="188"/>
      <c r="AG78" s="183"/>
      <c r="AH78" s="184"/>
      <c r="AI78" s="185"/>
      <c r="AJ78" s="186"/>
      <c r="AK78" s="187"/>
      <c r="AL78" s="180" t="s">
        <v>209</v>
      </c>
      <c r="AM78" s="181"/>
      <c r="AN78" s="182"/>
      <c r="AO78" s="179">
        <v>0.8256</v>
      </c>
      <c r="AP78" s="179"/>
      <c r="AQ78" s="179"/>
      <c r="AR78" s="180" t="s">
        <v>201</v>
      </c>
      <c r="AS78" s="181"/>
      <c r="AT78" s="182"/>
      <c r="AU78" s="179">
        <v>0.94199999999999995</v>
      </c>
      <c r="AV78" s="179"/>
      <c r="AW78" s="179"/>
      <c r="AX78" s="188"/>
      <c r="AY78" s="183"/>
      <c r="AZ78" s="184"/>
      <c r="BA78" s="185"/>
      <c r="BB78" s="186"/>
      <c r="BC78" s="187"/>
      <c r="BD78" s="188"/>
      <c r="BE78" s="183"/>
      <c r="BF78" s="184"/>
      <c r="BG78" s="185"/>
      <c r="BH78" s="186"/>
      <c r="BI78" s="187"/>
      <c r="BJ78" s="188"/>
      <c r="BK78" s="183"/>
      <c r="BL78" s="184"/>
      <c r="BM78" s="185"/>
      <c r="BN78" s="186"/>
      <c r="BO78" s="187"/>
      <c r="BP78" s="180" t="s">
        <v>199</v>
      </c>
      <c r="BQ78" s="181"/>
      <c r="BR78" s="182"/>
      <c r="BS78" s="179">
        <v>0.38740000000000002</v>
      </c>
      <c r="BT78" s="179"/>
      <c r="BU78" s="179"/>
      <c r="BV78" s="180" t="s">
        <v>221</v>
      </c>
      <c r="BW78" s="181"/>
      <c r="BX78" s="182"/>
      <c r="BY78" s="179">
        <v>0.97950000000000004</v>
      </c>
      <c r="BZ78" s="179"/>
      <c r="CA78" s="179"/>
      <c r="CB78" s="188"/>
      <c r="CC78" s="183"/>
      <c r="CD78" s="184"/>
      <c r="CE78" s="185"/>
      <c r="CF78" s="186"/>
      <c r="CG78" s="187"/>
    </row>
    <row r="79" spans="1:85" s="6" customFormat="1" ht="15" customHeight="1" x14ac:dyDescent="0.2">
      <c r="A79" s="297"/>
      <c r="B79" s="180" t="s">
        <v>210</v>
      </c>
      <c r="C79" s="181"/>
      <c r="D79" s="182"/>
      <c r="E79" s="179">
        <v>0.59470000000000001</v>
      </c>
      <c r="F79" s="179"/>
      <c r="G79" s="179"/>
      <c r="H79" s="180" t="s">
        <v>652</v>
      </c>
      <c r="I79" s="181"/>
      <c r="J79" s="182"/>
      <c r="K79" s="179">
        <v>0.44850000000000001</v>
      </c>
      <c r="L79" s="179"/>
      <c r="M79" s="179"/>
      <c r="N79" s="180" t="s">
        <v>206</v>
      </c>
      <c r="O79" s="181"/>
      <c r="P79" s="182"/>
      <c r="Q79" s="179">
        <v>0.47589999999999999</v>
      </c>
      <c r="R79" s="179"/>
      <c r="S79" s="179"/>
      <c r="T79" s="183"/>
      <c r="U79" s="183"/>
      <c r="V79" s="184"/>
      <c r="W79" s="185"/>
      <c r="X79" s="186"/>
      <c r="Y79" s="187"/>
      <c r="Z79" s="188"/>
      <c r="AA79" s="183"/>
      <c r="AB79" s="184"/>
      <c r="AC79" s="185"/>
      <c r="AD79" s="186"/>
      <c r="AE79" s="187"/>
      <c r="AF79" s="188"/>
      <c r="AG79" s="183"/>
      <c r="AH79" s="184"/>
      <c r="AI79" s="185"/>
      <c r="AJ79" s="186"/>
      <c r="AK79" s="187"/>
      <c r="AL79" s="180" t="s">
        <v>493</v>
      </c>
      <c r="AM79" s="181"/>
      <c r="AN79" s="182"/>
      <c r="AO79" s="179">
        <v>0.53620000000000001</v>
      </c>
      <c r="AP79" s="179"/>
      <c r="AQ79" s="179"/>
      <c r="AR79" s="180" t="s">
        <v>516</v>
      </c>
      <c r="AS79" s="181"/>
      <c r="AT79" s="182"/>
      <c r="AU79" s="179">
        <v>0.94010000000000005</v>
      </c>
      <c r="AV79" s="179"/>
      <c r="AW79" s="179"/>
      <c r="AX79" s="188"/>
      <c r="AY79" s="183"/>
      <c r="AZ79" s="184"/>
      <c r="BA79" s="185"/>
      <c r="BB79" s="186"/>
      <c r="BC79" s="187"/>
      <c r="BD79" s="188"/>
      <c r="BE79" s="183"/>
      <c r="BF79" s="184"/>
      <c r="BG79" s="185"/>
      <c r="BH79" s="186"/>
      <c r="BI79" s="187"/>
      <c r="BJ79" s="188"/>
      <c r="BK79" s="183"/>
      <c r="BL79" s="184"/>
      <c r="BM79" s="185"/>
      <c r="BN79" s="186"/>
      <c r="BO79" s="187"/>
      <c r="BP79" s="188"/>
      <c r="BQ79" s="183"/>
      <c r="BR79" s="184"/>
      <c r="BS79" s="185"/>
      <c r="BT79" s="186"/>
      <c r="BU79" s="187"/>
      <c r="BV79" s="180" t="s">
        <v>214</v>
      </c>
      <c r="BW79" s="181"/>
      <c r="BX79" s="182"/>
      <c r="BY79" s="179">
        <v>0.7722</v>
      </c>
      <c r="BZ79" s="179"/>
      <c r="CA79" s="179"/>
      <c r="CB79" s="188"/>
      <c r="CC79" s="183"/>
      <c r="CD79" s="184"/>
      <c r="CE79" s="185"/>
      <c r="CF79" s="186"/>
      <c r="CG79" s="187"/>
    </row>
    <row r="80" spans="1:85" s="6" customFormat="1" ht="15" customHeight="1" x14ac:dyDescent="0.2">
      <c r="A80" s="297"/>
      <c r="B80" s="180" t="s">
        <v>493</v>
      </c>
      <c r="C80" s="181"/>
      <c r="D80" s="182"/>
      <c r="E80" s="179">
        <v>0.57750000000000001</v>
      </c>
      <c r="F80" s="179"/>
      <c r="G80" s="179"/>
      <c r="H80" s="188"/>
      <c r="I80" s="183"/>
      <c r="J80" s="184"/>
      <c r="K80" s="185"/>
      <c r="L80" s="186"/>
      <c r="M80" s="187"/>
      <c r="N80" s="180" t="s">
        <v>215</v>
      </c>
      <c r="O80" s="181"/>
      <c r="P80" s="182"/>
      <c r="Q80" s="179">
        <v>0.2346</v>
      </c>
      <c r="R80" s="179"/>
      <c r="S80" s="179"/>
      <c r="T80" s="183"/>
      <c r="U80" s="183"/>
      <c r="V80" s="184"/>
      <c r="W80" s="185"/>
      <c r="X80" s="186"/>
      <c r="Y80" s="187"/>
      <c r="Z80" s="188"/>
      <c r="AA80" s="183"/>
      <c r="AB80" s="184"/>
      <c r="AC80" s="185"/>
      <c r="AD80" s="186"/>
      <c r="AE80" s="187"/>
      <c r="AF80" s="188"/>
      <c r="AG80" s="183"/>
      <c r="AH80" s="184"/>
      <c r="AI80" s="185"/>
      <c r="AJ80" s="186"/>
      <c r="AK80" s="187"/>
      <c r="AL80" s="180"/>
      <c r="AM80" s="181"/>
      <c r="AN80" s="182"/>
      <c r="AO80" s="179"/>
      <c r="AP80" s="179"/>
      <c r="AQ80" s="179"/>
      <c r="AR80" s="180" t="s">
        <v>350</v>
      </c>
      <c r="AS80" s="181"/>
      <c r="AT80" s="182"/>
      <c r="AU80" s="179">
        <v>0.91059999999999997</v>
      </c>
      <c r="AV80" s="179"/>
      <c r="AW80" s="179"/>
      <c r="AX80" s="188"/>
      <c r="AY80" s="183"/>
      <c r="AZ80" s="184"/>
      <c r="BA80" s="185"/>
      <c r="BB80" s="186"/>
      <c r="BC80" s="187"/>
      <c r="BD80" s="188"/>
      <c r="BE80" s="183"/>
      <c r="BF80" s="184"/>
      <c r="BG80" s="185"/>
      <c r="BH80" s="186"/>
      <c r="BI80" s="187"/>
      <c r="BJ80" s="188"/>
      <c r="BK80" s="183"/>
      <c r="BL80" s="184"/>
      <c r="BM80" s="185"/>
      <c r="BN80" s="186"/>
      <c r="BO80" s="187"/>
      <c r="BP80" s="188"/>
      <c r="BQ80" s="183"/>
      <c r="BR80" s="184"/>
      <c r="BS80" s="185"/>
      <c r="BT80" s="186"/>
      <c r="BU80" s="187"/>
      <c r="BV80" s="188"/>
      <c r="BW80" s="183"/>
      <c r="BX80" s="184"/>
      <c r="BY80" s="185"/>
      <c r="BZ80" s="186"/>
      <c r="CA80" s="187"/>
      <c r="CB80" s="188"/>
      <c r="CC80" s="183"/>
      <c r="CD80" s="184"/>
      <c r="CE80" s="185"/>
      <c r="CF80" s="186"/>
      <c r="CG80" s="187"/>
    </row>
    <row r="81" spans="1:87" s="6" customFormat="1" ht="15" customHeight="1" x14ac:dyDescent="0.2">
      <c r="A81" s="297"/>
      <c r="B81" s="180" t="s">
        <v>224</v>
      </c>
      <c r="C81" s="181"/>
      <c r="D81" s="182"/>
      <c r="E81" s="179">
        <v>0.53700000000000003</v>
      </c>
      <c r="F81" s="179"/>
      <c r="G81" s="179"/>
      <c r="H81" s="188"/>
      <c r="I81" s="183"/>
      <c r="J81" s="184"/>
      <c r="K81" s="185"/>
      <c r="L81" s="186"/>
      <c r="M81" s="187"/>
      <c r="N81" s="188"/>
      <c r="O81" s="183"/>
      <c r="P81" s="184"/>
      <c r="Q81" s="185"/>
      <c r="R81" s="186"/>
      <c r="S81" s="187"/>
      <c r="T81" s="188"/>
      <c r="U81" s="183"/>
      <c r="V81" s="184"/>
      <c r="W81" s="185"/>
      <c r="X81" s="186"/>
      <c r="Y81" s="187"/>
      <c r="Z81" s="188"/>
      <c r="AA81" s="183"/>
      <c r="AB81" s="184"/>
      <c r="AC81" s="185"/>
      <c r="AD81" s="186"/>
      <c r="AE81" s="187"/>
      <c r="AF81" s="188"/>
      <c r="AG81" s="183"/>
      <c r="AH81" s="184"/>
      <c r="AI81" s="185"/>
      <c r="AJ81" s="186"/>
      <c r="AK81" s="187"/>
      <c r="AL81" s="180"/>
      <c r="AM81" s="181"/>
      <c r="AN81" s="182"/>
      <c r="AO81" s="179"/>
      <c r="AP81" s="179"/>
      <c r="AQ81" s="179"/>
      <c r="AR81" s="183"/>
      <c r="AS81" s="183"/>
      <c r="AT81" s="184"/>
      <c r="AU81" s="185"/>
      <c r="AV81" s="186"/>
      <c r="AW81" s="187"/>
      <c r="AX81" s="188"/>
      <c r="AY81" s="183"/>
      <c r="AZ81" s="184"/>
      <c r="BA81" s="185"/>
      <c r="BB81" s="186"/>
      <c r="BC81" s="187"/>
      <c r="BD81" s="188"/>
      <c r="BE81" s="183"/>
      <c r="BF81" s="184"/>
      <c r="BG81" s="185"/>
      <c r="BH81" s="186"/>
      <c r="BI81" s="187"/>
      <c r="BJ81" s="188"/>
      <c r="BK81" s="183"/>
      <c r="BL81" s="184"/>
      <c r="BM81" s="185"/>
      <c r="BN81" s="186"/>
      <c r="BO81" s="187"/>
      <c r="BP81" s="188"/>
      <c r="BQ81" s="183"/>
      <c r="BR81" s="184"/>
      <c r="BS81" s="185"/>
      <c r="BT81" s="186"/>
      <c r="BU81" s="187"/>
      <c r="BV81" s="188"/>
      <c r="BW81" s="183"/>
      <c r="BX81" s="184"/>
      <c r="BY81" s="185"/>
      <c r="BZ81" s="186"/>
      <c r="CA81" s="187"/>
      <c r="CB81" s="188"/>
      <c r="CC81" s="183"/>
      <c r="CD81" s="184"/>
      <c r="CE81" s="185"/>
      <c r="CF81" s="186"/>
      <c r="CG81" s="187"/>
    </row>
    <row r="82" spans="1:87" s="6" customFormat="1" ht="12.75" customHeight="1" x14ac:dyDescent="0.2">
      <c r="A82" s="297"/>
      <c r="B82" s="180" t="s">
        <v>231</v>
      </c>
      <c r="C82" s="181"/>
      <c r="D82" s="182"/>
      <c r="E82" s="179">
        <v>0.50790000000000002</v>
      </c>
      <c r="F82" s="179"/>
      <c r="G82" s="179"/>
      <c r="H82" s="188"/>
      <c r="I82" s="183"/>
      <c r="J82" s="184"/>
      <c r="K82" s="185"/>
      <c r="L82" s="186"/>
      <c r="M82" s="187"/>
      <c r="N82" s="188"/>
      <c r="O82" s="183"/>
      <c r="P82" s="184"/>
      <c r="Q82" s="185"/>
      <c r="R82" s="186"/>
      <c r="S82" s="187"/>
      <c r="T82" s="188"/>
      <c r="U82" s="183"/>
      <c r="V82" s="184"/>
      <c r="W82" s="185"/>
      <c r="X82" s="186"/>
      <c r="Y82" s="187"/>
      <c r="Z82" s="188"/>
      <c r="AA82" s="183"/>
      <c r="AB82" s="184"/>
      <c r="AC82" s="185"/>
      <c r="AD82" s="186"/>
      <c r="AE82" s="187"/>
      <c r="AF82" s="188"/>
      <c r="AG82" s="183"/>
      <c r="AH82" s="184"/>
      <c r="AI82" s="185"/>
      <c r="AJ82" s="186"/>
      <c r="AK82" s="187"/>
      <c r="AL82" s="180"/>
      <c r="AM82" s="181"/>
      <c r="AN82" s="182"/>
      <c r="AO82" s="179"/>
      <c r="AP82" s="179"/>
      <c r="AQ82" s="179"/>
      <c r="AR82" s="183"/>
      <c r="AS82" s="183"/>
      <c r="AT82" s="184"/>
      <c r="AU82" s="185"/>
      <c r="AV82" s="186"/>
      <c r="AW82" s="187"/>
      <c r="AX82" s="188"/>
      <c r="AY82" s="183"/>
      <c r="AZ82" s="184"/>
      <c r="BA82" s="185"/>
      <c r="BB82" s="186"/>
      <c r="BC82" s="187"/>
      <c r="BD82" s="188"/>
      <c r="BE82" s="183"/>
      <c r="BF82" s="184"/>
      <c r="BG82" s="185"/>
      <c r="BH82" s="186"/>
      <c r="BI82" s="187"/>
      <c r="BJ82" s="188"/>
      <c r="BK82" s="183"/>
      <c r="BL82" s="184"/>
      <c r="BM82" s="185"/>
      <c r="BN82" s="186"/>
      <c r="BO82" s="187"/>
      <c r="BP82" s="188"/>
      <c r="BQ82" s="183"/>
      <c r="BR82" s="184"/>
      <c r="BS82" s="185"/>
      <c r="BT82" s="186"/>
      <c r="BU82" s="187"/>
      <c r="BV82" s="188"/>
      <c r="BW82" s="183"/>
      <c r="BX82" s="184"/>
      <c r="BY82" s="185"/>
      <c r="BZ82" s="186"/>
      <c r="CA82" s="187"/>
      <c r="CB82" s="188"/>
      <c r="CC82" s="183"/>
      <c r="CD82" s="184"/>
      <c r="CE82" s="185"/>
      <c r="CF82" s="186"/>
      <c r="CG82" s="187"/>
    </row>
    <row r="83" spans="1:87" s="6" customFormat="1" ht="12.75" customHeight="1" x14ac:dyDescent="0.2">
      <c r="A83" s="297"/>
      <c r="B83" s="180" t="s">
        <v>652</v>
      </c>
      <c r="C83" s="181"/>
      <c r="D83" s="182"/>
      <c r="E83" s="179">
        <v>0.44030000000000002</v>
      </c>
      <c r="F83" s="179"/>
      <c r="G83" s="179"/>
      <c r="H83" s="188"/>
      <c r="I83" s="183"/>
      <c r="J83" s="184"/>
      <c r="K83" s="185"/>
      <c r="L83" s="186"/>
      <c r="M83" s="187"/>
      <c r="N83" s="188"/>
      <c r="O83" s="183"/>
      <c r="P83" s="184"/>
      <c r="Q83" s="185"/>
      <c r="R83" s="186"/>
      <c r="S83" s="187"/>
      <c r="T83" s="188"/>
      <c r="U83" s="183"/>
      <c r="V83" s="184"/>
      <c r="W83" s="185"/>
      <c r="X83" s="186"/>
      <c r="Y83" s="187"/>
      <c r="Z83" s="188"/>
      <c r="AA83" s="183"/>
      <c r="AB83" s="184"/>
      <c r="AC83" s="185"/>
      <c r="AD83" s="186"/>
      <c r="AE83" s="187"/>
      <c r="AF83" s="188"/>
      <c r="AG83" s="183"/>
      <c r="AH83" s="184"/>
      <c r="AI83" s="185"/>
      <c r="AJ83" s="186"/>
      <c r="AK83" s="187"/>
      <c r="AL83" s="180"/>
      <c r="AM83" s="181"/>
      <c r="AN83" s="182"/>
      <c r="AO83" s="179"/>
      <c r="AP83" s="179"/>
      <c r="AQ83" s="179"/>
      <c r="AR83" s="183"/>
      <c r="AS83" s="183"/>
      <c r="AT83" s="184"/>
      <c r="AU83" s="185"/>
      <c r="AV83" s="186"/>
      <c r="AW83" s="187"/>
      <c r="AX83" s="188"/>
      <c r="AY83" s="183"/>
      <c r="AZ83" s="184"/>
      <c r="BA83" s="185"/>
      <c r="BB83" s="186"/>
      <c r="BC83" s="187"/>
      <c r="BD83" s="188"/>
      <c r="BE83" s="183"/>
      <c r="BF83" s="184"/>
      <c r="BG83" s="185"/>
      <c r="BH83" s="186"/>
      <c r="BI83" s="187"/>
      <c r="BJ83" s="188"/>
      <c r="BK83" s="183"/>
      <c r="BL83" s="184"/>
      <c r="BM83" s="185"/>
      <c r="BN83" s="186"/>
      <c r="BO83" s="187"/>
      <c r="BP83" s="188"/>
      <c r="BQ83" s="183"/>
      <c r="BR83" s="184"/>
      <c r="BS83" s="185"/>
      <c r="BT83" s="186"/>
      <c r="BU83" s="187"/>
      <c r="BV83" s="188"/>
      <c r="BW83" s="183"/>
      <c r="BX83" s="184"/>
      <c r="BY83" s="185"/>
      <c r="BZ83" s="186"/>
      <c r="CA83" s="187"/>
      <c r="CB83" s="188"/>
      <c r="CC83" s="183"/>
      <c r="CD83" s="184"/>
      <c r="CE83" s="185"/>
      <c r="CF83" s="186"/>
      <c r="CG83" s="187"/>
    </row>
    <row r="84" spans="1:87" s="6" customFormat="1" ht="12.75" customHeight="1" x14ac:dyDescent="0.2">
      <c r="A84" s="297"/>
      <c r="B84" s="188"/>
      <c r="C84" s="183"/>
      <c r="D84" s="184"/>
      <c r="E84" s="185"/>
      <c r="F84" s="186"/>
      <c r="G84" s="187"/>
      <c r="H84" s="188"/>
      <c r="I84" s="183"/>
      <c r="J84" s="184"/>
      <c r="K84" s="185"/>
      <c r="L84" s="186"/>
      <c r="M84" s="187"/>
      <c r="N84" s="188"/>
      <c r="O84" s="183"/>
      <c r="P84" s="184"/>
      <c r="Q84" s="185"/>
      <c r="R84" s="186"/>
      <c r="S84" s="187"/>
      <c r="T84" s="188"/>
      <c r="U84" s="183"/>
      <c r="V84" s="184"/>
      <c r="W84" s="185"/>
      <c r="X84" s="186"/>
      <c r="Y84" s="187"/>
      <c r="Z84" s="188"/>
      <c r="AA84" s="183"/>
      <c r="AB84" s="184"/>
      <c r="AC84" s="185"/>
      <c r="AD84" s="186"/>
      <c r="AE84" s="187"/>
      <c r="AF84" s="188"/>
      <c r="AG84" s="183"/>
      <c r="AH84" s="184"/>
      <c r="AI84" s="185"/>
      <c r="AJ84" s="186"/>
      <c r="AK84" s="187"/>
      <c r="AL84" s="180"/>
      <c r="AM84" s="181"/>
      <c r="AN84" s="182"/>
      <c r="AO84" s="179"/>
      <c r="AP84" s="179"/>
      <c r="AQ84" s="179"/>
      <c r="AR84" s="183"/>
      <c r="AS84" s="183"/>
      <c r="AT84" s="184"/>
      <c r="AU84" s="185"/>
      <c r="AV84" s="186"/>
      <c r="AW84" s="187"/>
      <c r="AX84" s="188"/>
      <c r="AY84" s="183"/>
      <c r="AZ84" s="184"/>
      <c r="BA84" s="185"/>
      <c r="BB84" s="186"/>
      <c r="BC84" s="187"/>
      <c r="BD84" s="188"/>
      <c r="BE84" s="183"/>
      <c r="BF84" s="184"/>
      <c r="BG84" s="185"/>
      <c r="BH84" s="186"/>
      <c r="BI84" s="187"/>
      <c r="BJ84" s="188"/>
      <c r="BK84" s="183"/>
      <c r="BL84" s="184"/>
      <c r="BM84" s="185"/>
      <c r="BN84" s="186"/>
      <c r="BO84" s="187"/>
      <c r="BP84" s="188"/>
      <c r="BQ84" s="183"/>
      <c r="BR84" s="184"/>
      <c r="BS84" s="185"/>
      <c r="BT84" s="186"/>
      <c r="BU84" s="187"/>
      <c r="BV84" s="188"/>
      <c r="BW84" s="183"/>
      <c r="BX84" s="184"/>
      <c r="BY84" s="185"/>
      <c r="BZ84" s="186"/>
      <c r="CA84" s="187"/>
      <c r="CB84" s="188"/>
      <c r="CC84" s="183"/>
      <c r="CD84" s="184"/>
      <c r="CE84" s="185"/>
      <c r="CF84" s="186"/>
      <c r="CG84" s="187"/>
    </row>
    <row r="85" spans="1:87" s="6" customFormat="1" ht="12.75" customHeight="1" x14ac:dyDescent="0.2">
      <c r="A85" s="297"/>
      <c r="B85" s="188"/>
      <c r="C85" s="183"/>
      <c r="D85" s="184"/>
      <c r="E85" s="185"/>
      <c r="F85" s="186"/>
      <c r="G85" s="187"/>
      <c r="H85" s="188"/>
      <c r="I85" s="183"/>
      <c r="J85" s="184"/>
      <c r="K85" s="185"/>
      <c r="L85" s="186"/>
      <c r="M85" s="187"/>
      <c r="N85" s="188"/>
      <c r="O85" s="183"/>
      <c r="P85" s="184"/>
      <c r="Q85" s="185"/>
      <c r="R85" s="186"/>
      <c r="S85" s="187"/>
      <c r="T85" s="188"/>
      <c r="U85" s="183"/>
      <c r="V85" s="184"/>
      <c r="W85" s="185"/>
      <c r="X85" s="186"/>
      <c r="Y85" s="187"/>
      <c r="Z85" s="188"/>
      <c r="AA85" s="183"/>
      <c r="AB85" s="184"/>
      <c r="AC85" s="185"/>
      <c r="AD85" s="186"/>
      <c r="AE85" s="187"/>
      <c r="AF85" s="188"/>
      <c r="AG85" s="183"/>
      <c r="AH85" s="184"/>
      <c r="AI85" s="185"/>
      <c r="AJ85" s="186"/>
      <c r="AK85" s="187"/>
      <c r="AL85" s="188"/>
      <c r="AM85" s="183"/>
      <c r="AN85" s="184"/>
      <c r="AO85" s="185"/>
      <c r="AP85" s="186"/>
      <c r="AQ85" s="187"/>
      <c r="AR85" s="188"/>
      <c r="AS85" s="183"/>
      <c r="AT85" s="184"/>
      <c r="AU85" s="185"/>
      <c r="AV85" s="186"/>
      <c r="AW85" s="187"/>
      <c r="AX85" s="188"/>
      <c r="AY85" s="183"/>
      <c r="AZ85" s="184"/>
      <c r="BA85" s="185"/>
      <c r="BB85" s="186"/>
      <c r="BC85" s="187"/>
      <c r="BD85" s="188"/>
      <c r="BE85" s="183"/>
      <c r="BF85" s="184"/>
      <c r="BG85" s="185"/>
      <c r="BH85" s="186"/>
      <c r="BI85" s="187"/>
      <c r="BJ85" s="188"/>
      <c r="BK85" s="183"/>
      <c r="BL85" s="184"/>
      <c r="BM85" s="185"/>
      <c r="BN85" s="186"/>
      <c r="BO85" s="187"/>
      <c r="BP85" s="188"/>
      <c r="BQ85" s="183"/>
      <c r="BR85" s="184"/>
      <c r="BS85" s="185"/>
      <c r="BT85" s="186"/>
      <c r="BU85" s="187"/>
      <c r="BV85" s="188"/>
      <c r="BW85" s="183"/>
      <c r="BX85" s="184"/>
      <c r="BY85" s="185"/>
      <c r="BZ85" s="186"/>
      <c r="CA85" s="187"/>
      <c r="CB85" s="188"/>
      <c r="CC85" s="183"/>
      <c r="CD85" s="184"/>
      <c r="CE85" s="185"/>
      <c r="CF85" s="186"/>
      <c r="CG85" s="187"/>
    </row>
    <row r="86" spans="1:87" s="6" customFormat="1" ht="15" customHeight="1" x14ac:dyDescent="0.2">
      <c r="A86" s="297"/>
      <c r="B86" s="188"/>
      <c r="C86" s="183"/>
      <c r="D86" s="184"/>
      <c r="E86" s="185"/>
      <c r="F86" s="186"/>
      <c r="G86" s="187"/>
      <c r="H86" s="188"/>
      <c r="I86" s="183"/>
      <c r="J86" s="184"/>
      <c r="K86" s="185"/>
      <c r="L86" s="186"/>
      <c r="M86" s="187"/>
      <c r="N86" s="188"/>
      <c r="O86" s="183"/>
      <c r="P86" s="184"/>
      <c r="Q86" s="185"/>
      <c r="R86" s="186"/>
      <c r="S86" s="187"/>
      <c r="T86" s="188"/>
      <c r="U86" s="183"/>
      <c r="V86" s="184"/>
      <c r="W86" s="185"/>
      <c r="X86" s="186"/>
      <c r="Y86" s="187"/>
      <c r="Z86" s="188"/>
      <c r="AA86" s="183"/>
      <c r="AB86" s="184"/>
      <c r="AC86" s="185"/>
      <c r="AD86" s="186"/>
      <c r="AE86" s="187"/>
      <c r="AF86" s="188"/>
      <c r="AG86" s="183"/>
      <c r="AH86" s="184"/>
      <c r="AI86" s="185"/>
      <c r="AJ86" s="186"/>
      <c r="AK86" s="187"/>
      <c r="AL86" s="188"/>
      <c r="AM86" s="183"/>
      <c r="AN86" s="184"/>
      <c r="AO86" s="185"/>
      <c r="AP86" s="186"/>
      <c r="AQ86" s="187"/>
      <c r="AR86" s="188"/>
      <c r="AS86" s="183"/>
      <c r="AT86" s="184"/>
      <c r="AU86" s="185"/>
      <c r="AV86" s="186"/>
      <c r="AW86" s="187"/>
      <c r="AX86" s="188"/>
      <c r="AY86" s="183"/>
      <c r="AZ86" s="184"/>
      <c r="BA86" s="185"/>
      <c r="BB86" s="186"/>
      <c r="BC86" s="187"/>
      <c r="BD86" s="188"/>
      <c r="BE86" s="183"/>
      <c r="BF86" s="184"/>
      <c r="BG86" s="185"/>
      <c r="BH86" s="186"/>
      <c r="BI86" s="187"/>
      <c r="BJ86" s="188"/>
      <c r="BK86" s="183"/>
      <c r="BL86" s="184"/>
      <c r="BM86" s="185"/>
      <c r="BN86" s="186"/>
      <c r="BO86" s="187"/>
      <c r="BP86" s="188"/>
      <c r="BQ86" s="183"/>
      <c r="BR86" s="184"/>
      <c r="BS86" s="185"/>
      <c r="BT86" s="186"/>
      <c r="BU86" s="187"/>
      <c r="BV86" s="188"/>
      <c r="BW86" s="183"/>
      <c r="BX86" s="184"/>
      <c r="BY86" s="185"/>
      <c r="BZ86" s="186"/>
      <c r="CA86" s="187"/>
      <c r="CB86" s="188"/>
      <c r="CC86" s="183"/>
      <c r="CD86" s="184"/>
      <c r="CE86" s="185"/>
      <c r="CF86" s="186"/>
      <c r="CG86" s="187"/>
    </row>
    <row r="87" spans="1:87" s="6" customFormat="1" ht="15" customHeight="1" x14ac:dyDescent="0.2">
      <c r="A87" s="297"/>
      <c r="B87" s="188"/>
      <c r="C87" s="183"/>
      <c r="D87" s="184"/>
      <c r="E87" s="185"/>
      <c r="F87" s="186"/>
      <c r="G87" s="187"/>
      <c r="H87" s="188"/>
      <c r="I87" s="183"/>
      <c r="J87" s="184"/>
      <c r="K87" s="185"/>
      <c r="L87" s="186"/>
      <c r="M87" s="187"/>
      <c r="N87" s="188"/>
      <c r="O87" s="183"/>
      <c r="P87" s="184"/>
      <c r="Q87" s="185"/>
      <c r="R87" s="186"/>
      <c r="S87" s="187"/>
      <c r="T87" s="188"/>
      <c r="U87" s="183"/>
      <c r="V87" s="184"/>
      <c r="W87" s="185"/>
      <c r="X87" s="186"/>
      <c r="Y87" s="187"/>
      <c r="Z87" s="188"/>
      <c r="AA87" s="183"/>
      <c r="AB87" s="184"/>
      <c r="AC87" s="185"/>
      <c r="AD87" s="186"/>
      <c r="AE87" s="187"/>
      <c r="AF87" s="188"/>
      <c r="AG87" s="183"/>
      <c r="AH87" s="184"/>
      <c r="AI87" s="185"/>
      <c r="AJ87" s="186"/>
      <c r="AK87" s="187"/>
      <c r="AL87" s="188"/>
      <c r="AM87" s="183"/>
      <c r="AN87" s="184"/>
      <c r="AO87" s="185"/>
      <c r="AP87" s="186"/>
      <c r="AQ87" s="187"/>
      <c r="AR87" s="188"/>
      <c r="AS87" s="183"/>
      <c r="AT87" s="184"/>
      <c r="AU87" s="185"/>
      <c r="AV87" s="186"/>
      <c r="AW87" s="187"/>
      <c r="AX87" s="188"/>
      <c r="AY87" s="183"/>
      <c r="AZ87" s="184"/>
      <c r="BA87" s="185"/>
      <c r="BB87" s="186"/>
      <c r="BC87" s="187"/>
      <c r="BD87" s="188"/>
      <c r="BE87" s="183"/>
      <c r="BF87" s="184"/>
      <c r="BG87" s="185"/>
      <c r="BH87" s="186"/>
      <c r="BI87" s="187"/>
      <c r="BJ87" s="188"/>
      <c r="BK87" s="183"/>
      <c r="BL87" s="184"/>
      <c r="BM87" s="185"/>
      <c r="BN87" s="186"/>
      <c r="BO87" s="187"/>
      <c r="BP87" s="188"/>
      <c r="BQ87" s="183"/>
      <c r="BR87" s="184"/>
      <c r="BS87" s="185"/>
      <c r="BT87" s="186"/>
      <c r="BU87" s="187"/>
      <c r="BV87" s="188"/>
      <c r="BW87" s="183"/>
      <c r="BX87" s="184"/>
      <c r="BY87" s="185"/>
      <c r="BZ87" s="186"/>
      <c r="CA87" s="187"/>
      <c r="CB87" s="188"/>
      <c r="CC87" s="183"/>
      <c r="CD87" s="184"/>
      <c r="CE87" s="185"/>
      <c r="CF87" s="186"/>
      <c r="CG87" s="187"/>
    </row>
    <row r="88" spans="1:87" s="6" customFormat="1" ht="12.75" customHeight="1" x14ac:dyDescent="0.2">
      <c r="A88" s="297"/>
      <c r="B88" s="188"/>
      <c r="C88" s="183"/>
      <c r="D88" s="184"/>
      <c r="E88" s="185"/>
      <c r="F88" s="186"/>
      <c r="G88" s="187"/>
      <c r="H88" s="188"/>
      <c r="I88" s="183"/>
      <c r="J88" s="184"/>
      <c r="K88" s="185"/>
      <c r="L88" s="186"/>
      <c r="M88" s="187"/>
      <c r="N88" s="188"/>
      <c r="O88" s="183"/>
      <c r="P88" s="184"/>
      <c r="Q88" s="185"/>
      <c r="R88" s="186"/>
      <c r="S88" s="187"/>
      <c r="T88" s="188"/>
      <c r="U88" s="183"/>
      <c r="V88" s="184"/>
      <c r="W88" s="185"/>
      <c r="X88" s="186"/>
      <c r="Y88" s="187"/>
      <c r="Z88" s="188"/>
      <c r="AA88" s="183"/>
      <c r="AB88" s="184"/>
      <c r="AC88" s="185"/>
      <c r="AD88" s="186"/>
      <c r="AE88" s="187"/>
      <c r="AF88" s="188"/>
      <c r="AG88" s="183"/>
      <c r="AH88" s="184"/>
      <c r="AI88" s="185"/>
      <c r="AJ88" s="186"/>
      <c r="AK88" s="187"/>
      <c r="AL88" s="188"/>
      <c r="AM88" s="183"/>
      <c r="AN88" s="184"/>
      <c r="AO88" s="185"/>
      <c r="AP88" s="186"/>
      <c r="AQ88" s="187"/>
      <c r="AR88" s="188"/>
      <c r="AS88" s="183"/>
      <c r="AT88" s="184"/>
      <c r="AU88" s="185"/>
      <c r="AV88" s="186"/>
      <c r="AW88" s="187"/>
      <c r="AX88" s="188"/>
      <c r="AY88" s="183"/>
      <c r="AZ88" s="184"/>
      <c r="BA88" s="185"/>
      <c r="BB88" s="186"/>
      <c r="BC88" s="187"/>
      <c r="BD88" s="188"/>
      <c r="BE88" s="183"/>
      <c r="BF88" s="184"/>
      <c r="BG88" s="185"/>
      <c r="BH88" s="186"/>
      <c r="BI88" s="187"/>
      <c r="BJ88" s="188"/>
      <c r="BK88" s="183"/>
      <c r="BL88" s="184"/>
      <c r="BM88" s="185"/>
      <c r="BN88" s="186"/>
      <c r="BO88" s="187"/>
      <c r="BP88" s="188"/>
      <c r="BQ88" s="183"/>
      <c r="BR88" s="184"/>
      <c r="BS88" s="185"/>
      <c r="BT88" s="186"/>
      <c r="BU88" s="187"/>
      <c r="BV88" s="188"/>
      <c r="BW88" s="183"/>
      <c r="BX88" s="184"/>
      <c r="BY88" s="185"/>
      <c r="BZ88" s="186"/>
      <c r="CA88" s="187"/>
      <c r="CB88" s="188"/>
      <c r="CC88" s="183"/>
      <c r="CD88" s="184"/>
      <c r="CE88" s="185"/>
      <c r="CF88" s="186"/>
      <c r="CG88" s="187"/>
    </row>
    <row r="89" spans="1:87" s="6" customFormat="1" ht="15" customHeight="1" x14ac:dyDescent="0.2">
      <c r="A89" s="298"/>
      <c r="B89" s="188"/>
      <c r="C89" s="183"/>
      <c r="D89" s="184"/>
      <c r="E89" s="185"/>
      <c r="F89" s="186"/>
      <c r="G89" s="187"/>
      <c r="H89" s="188"/>
      <c r="I89" s="183"/>
      <c r="J89" s="184"/>
      <c r="K89" s="185"/>
      <c r="L89" s="186"/>
      <c r="M89" s="187"/>
      <c r="N89" s="188"/>
      <c r="O89" s="183"/>
      <c r="P89" s="184"/>
      <c r="Q89" s="185"/>
      <c r="R89" s="186"/>
      <c r="S89" s="187"/>
      <c r="T89" s="188"/>
      <c r="U89" s="183"/>
      <c r="V89" s="184"/>
      <c r="W89" s="185"/>
      <c r="X89" s="186"/>
      <c r="Y89" s="187"/>
      <c r="Z89" s="188"/>
      <c r="AA89" s="183"/>
      <c r="AB89" s="184"/>
      <c r="AC89" s="185"/>
      <c r="AD89" s="186"/>
      <c r="AE89" s="187"/>
      <c r="AF89" s="188"/>
      <c r="AG89" s="183"/>
      <c r="AH89" s="184"/>
      <c r="AI89" s="185"/>
      <c r="AJ89" s="186"/>
      <c r="AK89" s="187"/>
      <c r="AL89" s="188"/>
      <c r="AM89" s="183"/>
      <c r="AN89" s="184"/>
      <c r="AO89" s="185"/>
      <c r="AP89" s="186"/>
      <c r="AQ89" s="187"/>
      <c r="AR89" s="188"/>
      <c r="AS89" s="183"/>
      <c r="AT89" s="184"/>
      <c r="AU89" s="185"/>
      <c r="AV89" s="186"/>
      <c r="AW89" s="187"/>
      <c r="AX89" s="188"/>
      <c r="AY89" s="183"/>
      <c r="AZ89" s="184"/>
      <c r="BA89" s="185"/>
      <c r="BB89" s="186"/>
      <c r="BC89" s="187"/>
      <c r="BD89" s="188"/>
      <c r="BE89" s="183"/>
      <c r="BF89" s="184"/>
      <c r="BG89" s="185"/>
      <c r="BH89" s="186"/>
      <c r="BI89" s="187"/>
      <c r="BJ89" s="188"/>
      <c r="BK89" s="183"/>
      <c r="BL89" s="184"/>
      <c r="BM89" s="185"/>
      <c r="BN89" s="186"/>
      <c r="BO89" s="187"/>
      <c r="BP89" s="188"/>
      <c r="BQ89" s="183"/>
      <c r="BR89" s="184"/>
      <c r="BS89" s="185"/>
      <c r="BT89" s="186"/>
      <c r="BU89" s="187"/>
      <c r="BV89" s="188"/>
      <c r="BW89" s="183"/>
      <c r="BX89" s="184"/>
      <c r="BY89" s="185"/>
      <c r="BZ89" s="186"/>
      <c r="CA89" s="187"/>
      <c r="CB89" s="188"/>
      <c r="CC89" s="183"/>
      <c r="CD89" s="184"/>
      <c r="CE89" s="185"/>
      <c r="CF89" s="186"/>
      <c r="CG89" s="187"/>
    </row>
    <row r="90" spans="1:87" s="6" customFormat="1" ht="12.75" x14ac:dyDescent="0.2">
      <c r="A90" s="27"/>
      <c r="B90" s="207" t="s">
        <v>41</v>
      </c>
      <c r="C90" s="208"/>
      <c r="D90" s="209"/>
      <c r="E90" s="210">
        <f>SUM(E49:G89)</f>
        <v>97.272599999999997</v>
      </c>
      <c r="F90" s="211"/>
      <c r="G90" s="212"/>
      <c r="H90" s="207" t="s">
        <v>41</v>
      </c>
      <c r="I90" s="208"/>
      <c r="J90" s="209"/>
      <c r="K90" s="210">
        <f>SUM(K49:M89)</f>
        <v>97.784300000000002</v>
      </c>
      <c r="L90" s="211"/>
      <c r="M90" s="212"/>
      <c r="N90" s="207" t="s">
        <v>41</v>
      </c>
      <c r="O90" s="208"/>
      <c r="P90" s="209"/>
      <c r="Q90" s="210">
        <f>SUM(Q49:S89)</f>
        <v>97.283599999999964</v>
      </c>
      <c r="R90" s="211"/>
      <c r="S90" s="212"/>
      <c r="T90" s="207" t="s">
        <v>41</v>
      </c>
      <c r="U90" s="208"/>
      <c r="V90" s="209"/>
      <c r="W90" s="210">
        <f>SUM(W49:Y89)</f>
        <v>96.658899999999988</v>
      </c>
      <c r="X90" s="211"/>
      <c r="Y90" s="212"/>
      <c r="Z90" s="207" t="s">
        <v>41</v>
      </c>
      <c r="AA90" s="208"/>
      <c r="AB90" s="209"/>
      <c r="AC90" s="210">
        <f>SUM(AC49:AE89)</f>
        <v>94.054799999999986</v>
      </c>
      <c r="AD90" s="211"/>
      <c r="AE90" s="212"/>
      <c r="AF90" s="207" t="s">
        <v>41</v>
      </c>
      <c r="AG90" s="208"/>
      <c r="AH90" s="209"/>
      <c r="AI90" s="210">
        <f>SUM(AI49:AK89)</f>
        <v>97.134099999999975</v>
      </c>
      <c r="AJ90" s="211"/>
      <c r="AK90" s="212"/>
      <c r="AL90" s="207" t="s">
        <v>41</v>
      </c>
      <c r="AM90" s="208"/>
      <c r="AN90" s="209"/>
      <c r="AO90" s="210">
        <f>SUM(AO49:AQ89)</f>
        <v>96.989999999999966</v>
      </c>
      <c r="AP90" s="211"/>
      <c r="AQ90" s="212"/>
      <c r="AR90" s="207" t="s">
        <v>41</v>
      </c>
      <c r="AS90" s="208"/>
      <c r="AT90" s="209"/>
      <c r="AU90" s="210">
        <f>SUM(AU49:AW89)</f>
        <v>96.638900000000007</v>
      </c>
      <c r="AV90" s="211"/>
      <c r="AW90" s="212"/>
      <c r="AX90" s="207" t="s">
        <v>41</v>
      </c>
      <c r="AY90" s="208"/>
      <c r="AZ90" s="209"/>
      <c r="BA90" s="210">
        <f>SUM(BA49:BC89)</f>
        <v>95.370300000000015</v>
      </c>
      <c r="BB90" s="211"/>
      <c r="BC90" s="212"/>
      <c r="BD90" s="207" t="s">
        <v>41</v>
      </c>
      <c r="BE90" s="208"/>
      <c r="BF90" s="209"/>
      <c r="BG90" s="210">
        <f>SUM(BG49:BI89)</f>
        <v>97.663200000000032</v>
      </c>
      <c r="BH90" s="211"/>
      <c r="BI90" s="212"/>
      <c r="BJ90" s="207" t="s">
        <v>41</v>
      </c>
      <c r="BK90" s="208"/>
      <c r="BL90" s="209"/>
      <c r="BM90" s="210">
        <f>SUM(BM49:BO89)</f>
        <v>97.763499999999993</v>
      </c>
      <c r="BN90" s="211"/>
      <c r="BO90" s="212"/>
      <c r="BP90" s="207" t="s">
        <v>41</v>
      </c>
      <c r="BQ90" s="208"/>
      <c r="BR90" s="209"/>
      <c r="BS90" s="210">
        <f>SUM(BS49:BU89)</f>
        <v>97.271200000000007</v>
      </c>
      <c r="BT90" s="211"/>
      <c r="BU90" s="212"/>
      <c r="BV90" s="207" t="s">
        <v>41</v>
      </c>
      <c r="BW90" s="208"/>
      <c r="BX90" s="209"/>
      <c r="BY90" s="210">
        <f>SUM(BY49:CA89)</f>
        <v>98.233699999999985</v>
      </c>
      <c r="BZ90" s="211"/>
      <c r="CA90" s="212"/>
      <c r="CB90" s="207" t="s">
        <v>41</v>
      </c>
      <c r="CC90" s="208"/>
      <c r="CD90" s="209"/>
      <c r="CE90" s="210">
        <f>SUM(CE49:CG89)</f>
        <v>98.252899999999983</v>
      </c>
      <c r="CF90" s="211"/>
      <c r="CG90" s="212"/>
    </row>
    <row r="91" spans="1:87" s="6" customFormat="1" ht="12.75" x14ac:dyDescent="0.2">
      <c r="A91" s="4"/>
      <c r="H91" s="295"/>
      <c r="I91" s="214"/>
      <c r="J91" s="215"/>
      <c r="K91" s="295"/>
      <c r="L91" s="214"/>
      <c r="M91" s="215"/>
      <c r="N91" s="295"/>
      <c r="O91" s="214"/>
      <c r="P91" s="215"/>
      <c r="Q91" s="295"/>
      <c r="R91" s="214"/>
      <c r="S91" s="215"/>
      <c r="T91" s="295"/>
      <c r="U91" s="214"/>
      <c r="V91" s="215"/>
      <c r="W91" s="295"/>
      <c r="X91" s="214"/>
      <c r="Y91" s="215"/>
      <c r="Z91" s="295"/>
      <c r="AA91" s="214"/>
      <c r="AB91" s="215"/>
      <c r="AC91" s="295"/>
      <c r="AD91" s="214"/>
      <c r="AE91" s="215"/>
      <c r="AF91" s="295"/>
      <c r="AG91" s="214"/>
      <c r="AH91" s="215"/>
      <c r="AI91" s="295"/>
      <c r="AJ91" s="214"/>
      <c r="AK91" s="215"/>
      <c r="AL91" s="213" t="s">
        <v>337</v>
      </c>
      <c r="AM91" s="216"/>
      <c r="AN91" s="217"/>
      <c r="AO91" s="213"/>
      <c r="AP91" s="216"/>
      <c r="AQ91" s="217"/>
      <c r="AR91" s="213"/>
      <c r="AS91" s="216"/>
      <c r="AT91" s="217"/>
      <c r="AU91" s="213"/>
      <c r="AV91" s="216"/>
      <c r="AW91" s="217"/>
      <c r="AX91" s="213"/>
      <c r="AY91" s="216"/>
      <c r="AZ91" s="217"/>
      <c r="BA91" s="213"/>
      <c r="BB91" s="216"/>
      <c r="BC91" s="217"/>
      <c r="BD91" s="213"/>
      <c r="BE91" s="216"/>
      <c r="BF91" s="217"/>
      <c r="BG91" s="213"/>
      <c r="BH91" s="216"/>
      <c r="BI91" s="217"/>
      <c r="BJ91" s="213"/>
      <c r="BK91" s="216"/>
      <c r="BL91" s="217"/>
      <c r="BM91" s="213"/>
      <c r="BN91" s="216"/>
      <c r="BO91" s="217"/>
      <c r="BP91" s="213"/>
      <c r="BQ91" s="216"/>
      <c r="BR91" s="217"/>
      <c r="BS91" s="213"/>
      <c r="BT91" s="216"/>
      <c r="BU91" s="217"/>
      <c r="BV91" s="213"/>
      <c r="BW91" s="216"/>
      <c r="BX91" s="217"/>
      <c r="BY91" s="213"/>
      <c r="BZ91" s="216"/>
      <c r="CA91" s="217"/>
      <c r="CB91" s="295"/>
      <c r="CC91" s="214"/>
      <c r="CD91" s="215"/>
      <c r="CE91" s="323"/>
      <c r="CF91" s="324"/>
      <c r="CG91" s="325"/>
    </row>
    <row r="92" spans="1:87" s="6" customFormat="1" ht="12.75" customHeight="1" x14ac:dyDescent="0.2">
      <c r="A92" s="315" t="s">
        <v>12</v>
      </c>
      <c r="B92" s="251" t="s">
        <v>0</v>
      </c>
      <c r="C92" s="252"/>
      <c r="D92" s="253"/>
      <c r="E92" s="251" t="s">
        <v>1</v>
      </c>
      <c r="F92" s="252"/>
      <c r="G92" s="253"/>
      <c r="H92" s="251" t="s">
        <v>0</v>
      </c>
      <c r="I92" s="252"/>
      <c r="J92" s="253"/>
      <c r="K92" s="251" t="s">
        <v>1</v>
      </c>
      <c r="L92" s="252"/>
      <c r="M92" s="253"/>
      <c r="N92" s="251" t="s">
        <v>0</v>
      </c>
      <c r="O92" s="252"/>
      <c r="P92" s="253"/>
      <c r="Q92" s="251" t="s">
        <v>1</v>
      </c>
      <c r="R92" s="252"/>
      <c r="S92" s="253"/>
      <c r="T92" s="251" t="s">
        <v>0</v>
      </c>
      <c r="U92" s="252"/>
      <c r="V92" s="253"/>
      <c r="W92" s="251" t="s">
        <v>1</v>
      </c>
      <c r="X92" s="252"/>
      <c r="Y92" s="253"/>
      <c r="Z92" s="251" t="s">
        <v>0</v>
      </c>
      <c r="AA92" s="252"/>
      <c r="AB92" s="253"/>
      <c r="AC92" s="251" t="s">
        <v>1</v>
      </c>
      <c r="AD92" s="252"/>
      <c r="AE92" s="253"/>
      <c r="AF92" s="251" t="s">
        <v>0</v>
      </c>
      <c r="AG92" s="252"/>
      <c r="AH92" s="253"/>
      <c r="AI92" s="251" t="s">
        <v>1</v>
      </c>
      <c r="AJ92" s="252"/>
      <c r="AK92" s="253"/>
      <c r="AL92" s="251" t="s">
        <v>0</v>
      </c>
      <c r="AM92" s="252"/>
      <c r="AN92" s="253"/>
      <c r="AO92" s="251" t="s">
        <v>1</v>
      </c>
      <c r="AP92" s="252"/>
      <c r="AQ92" s="253"/>
      <c r="AR92" s="251" t="s">
        <v>0</v>
      </c>
      <c r="AS92" s="252"/>
      <c r="AT92" s="253"/>
      <c r="AU92" s="251" t="s">
        <v>1</v>
      </c>
      <c r="AV92" s="252"/>
      <c r="AW92" s="253"/>
      <c r="AX92" s="251" t="s">
        <v>0</v>
      </c>
      <c r="AY92" s="252"/>
      <c r="AZ92" s="253"/>
      <c r="BA92" s="251" t="s">
        <v>1</v>
      </c>
      <c r="BB92" s="252"/>
      <c r="BC92" s="253"/>
      <c r="BD92" s="251" t="s">
        <v>0</v>
      </c>
      <c r="BE92" s="252"/>
      <c r="BF92" s="253"/>
      <c r="BG92" s="251" t="s">
        <v>1</v>
      </c>
      <c r="BH92" s="252"/>
      <c r="BI92" s="253"/>
      <c r="BJ92" s="251" t="s">
        <v>0</v>
      </c>
      <c r="BK92" s="252"/>
      <c r="BL92" s="253"/>
      <c r="BM92" s="251" t="s">
        <v>1</v>
      </c>
      <c r="BN92" s="252"/>
      <c r="BO92" s="253"/>
      <c r="BP92" s="251" t="s">
        <v>0</v>
      </c>
      <c r="BQ92" s="252"/>
      <c r="BR92" s="253"/>
      <c r="BS92" s="251" t="s">
        <v>1</v>
      </c>
      <c r="BT92" s="252"/>
      <c r="BU92" s="253"/>
      <c r="BV92" s="251" t="s">
        <v>0</v>
      </c>
      <c r="BW92" s="252"/>
      <c r="BX92" s="253"/>
      <c r="BY92" s="251" t="s">
        <v>1</v>
      </c>
      <c r="BZ92" s="252"/>
      <c r="CA92" s="253"/>
      <c r="CB92" s="251" t="s">
        <v>131</v>
      </c>
      <c r="CC92" s="252"/>
      <c r="CD92" s="253"/>
      <c r="CE92" s="251" t="s">
        <v>132</v>
      </c>
      <c r="CF92" s="252"/>
      <c r="CG92" s="253"/>
    </row>
    <row r="93" spans="1:87" s="6" customFormat="1" ht="38.25" x14ac:dyDescent="0.2">
      <c r="A93" s="316"/>
      <c r="B93" s="9" t="s">
        <v>59</v>
      </c>
      <c r="C93" s="9" t="s">
        <v>60</v>
      </c>
      <c r="D93" s="9" t="s">
        <v>462</v>
      </c>
      <c r="E93" s="9" t="s">
        <v>59</v>
      </c>
      <c r="F93" s="9" t="s">
        <v>60</v>
      </c>
      <c r="G93" s="9" t="s">
        <v>462</v>
      </c>
      <c r="H93" s="9" t="s">
        <v>59</v>
      </c>
      <c r="I93" s="9" t="s">
        <v>60</v>
      </c>
      <c r="J93" s="9" t="s">
        <v>465</v>
      </c>
      <c r="K93" s="9" t="s">
        <v>59</v>
      </c>
      <c r="L93" s="9" t="s">
        <v>60</v>
      </c>
      <c r="M93" s="9" t="s">
        <v>465</v>
      </c>
      <c r="N93" s="9" t="s">
        <v>59</v>
      </c>
      <c r="O93" s="9" t="s">
        <v>60</v>
      </c>
      <c r="P93" s="9" t="s">
        <v>61</v>
      </c>
      <c r="Q93" s="9" t="s">
        <v>59</v>
      </c>
      <c r="R93" s="9" t="s">
        <v>60</v>
      </c>
      <c r="S93" s="9" t="s">
        <v>61</v>
      </c>
      <c r="T93" s="9" t="s">
        <v>59</v>
      </c>
      <c r="U93" s="9" t="s">
        <v>60</v>
      </c>
      <c r="V93" s="9" t="s">
        <v>61</v>
      </c>
      <c r="W93" s="9" t="s">
        <v>59</v>
      </c>
      <c r="X93" s="9" t="s">
        <v>60</v>
      </c>
      <c r="Y93" s="9" t="s">
        <v>61</v>
      </c>
      <c r="Z93" s="9" t="s">
        <v>59</v>
      </c>
      <c r="AA93" s="9" t="s">
        <v>60</v>
      </c>
      <c r="AB93" s="9" t="s">
        <v>61</v>
      </c>
      <c r="AC93" s="9" t="s">
        <v>59</v>
      </c>
      <c r="AD93" s="9" t="s">
        <v>60</v>
      </c>
      <c r="AE93" s="9" t="s">
        <v>61</v>
      </c>
      <c r="AF93" s="9" t="s">
        <v>59</v>
      </c>
      <c r="AG93" s="9" t="s">
        <v>60</v>
      </c>
      <c r="AH93" s="9" t="s">
        <v>468</v>
      </c>
      <c r="AI93" s="9" t="s">
        <v>59</v>
      </c>
      <c r="AJ93" s="9" t="s">
        <v>60</v>
      </c>
      <c r="AK93" s="9" t="s">
        <v>468</v>
      </c>
      <c r="AL93" s="9" t="s">
        <v>59</v>
      </c>
      <c r="AM93" s="9" t="s">
        <v>60</v>
      </c>
      <c r="AN93" s="9" t="s">
        <v>61</v>
      </c>
      <c r="AO93" s="9" t="s">
        <v>59</v>
      </c>
      <c r="AP93" s="9" t="s">
        <v>60</v>
      </c>
      <c r="AQ93" s="9" t="s">
        <v>61</v>
      </c>
      <c r="AR93" s="9" t="s">
        <v>59</v>
      </c>
      <c r="AS93" s="9" t="s">
        <v>60</v>
      </c>
      <c r="AT93" s="9" t="s">
        <v>61</v>
      </c>
      <c r="AU93" s="9" t="s">
        <v>59</v>
      </c>
      <c r="AV93" s="9" t="s">
        <v>60</v>
      </c>
      <c r="AW93" s="9" t="s">
        <v>61</v>
      </c>
      <c r="AX93" s="9" t="s">
        <v>59</v>
      </c>
      <c r="AY93" s="9" t="s">
        <v>60</v>
      </c>
      <c r="AZ93" s="9" t="s">
        <v>61</v>
      </c>
      <c r="BA93" s="9" t="s">
        <v>59</v>
      </c>
      <c r="BB93" s="9" t="s">
        <v>60</v>
      </c>
      <c r="BC93" s="9" t="s">
        <v>61</v>
      </c>
      <c r="BD93" s="9" t="s">
        <v>59</v>
      </c>
      <c r="BE93" s="9" t="s">
        <v>60</v>
      </c>
      <c r="BF93" s="9" t="s">
        <v>61</v>
      </c>
      <c r="BG93" s="9" t="s">
        <v>59</v>
      </c>
      <c r="BH93" s="9" t="s">
        <v>60</v>
      </c>
      <c r="BI93" s="9" t="s">
        <v>61</v>
      </c>
      <c r="BJ93" s="9" t="s">
        <v>59</v>
      </c>
      <c r="BK93" s="9" t="s">
        <v>60</v>
      </c>
      <c r="BL93" s="9" t="s">
        <v>61</v>
      </c>
      <c r="BM93" s="9" t="s">
        <v>59</v>
      </c>
      <c r="BN93" s="9" t="s">
        <v>60</v>
      </c>
      <c r="BO93" s="9" t="s">
        <v>61</v>
      </c>
      <c r="BP93" s="9" t="s">
        <v>59</v>
      </c>
      <c r="BQ93" s="9" t="s">
        <v>60</v>
      </c>
      <c r="BR93" s="9" t="s">
        <v>61</v>
      </c>
      <c r="BS93" s="9" t="s">
        <v>59</v>
      </c>
      <c r="BT93" s="9" t="s">
        <v>60</v>
      </c>
      <c r="BU93" s="9" t="s">
        <v>61</v>
      </c>
      <c r="BV93" s="9" t="s">
        <v>59</v>
      </c>
      <c r="BW93" s="9" t="s">
        <v>60</v>
      </c>
      <c r="BX93" s="9" t="s">
        <v>61</v>
      </c>
      <c r="BY93" s="9" t="s">
        <v>59</v>
      </c>
      <c r="BZ93" s="9" t="s">
        <v>60</v>
      </c>
      <c r="CA93" s="9" t="s">
        <v>61</v>
      </c>
      <c r="CB93" s="9" t="s">
        <v>59</v>
      </c>
      <c r="CC93" s="9" t="s">
        <v>60</v>
      </c>
      <c r="CD93" s="9" t="s">
        <v>61</v>
      </c>
      <c r="CE93" s="9" t="s">
        <v>59</v>
      </c>
      <c r="CF93" s="9" t="s">
        <v>60</v>
      </c>
      <c r="CG93" s="9" t="s">
        <v>61</v>
      </c>
      <c r="CI93" s="6" t="s">
        <v>337</v>
      </c>
    </row>
    <row r="94" spans="1:87" s="6" customFormat="1" ht="12.75" x14ac:dyDescent="0.2">
      <c r="A94" s="4" t="s">
        <v>446</v>
      </c>
      <c r="B94" s="171">
        <v>36.81</v>
      </c>
      <c r="C94" s="171">
        <v>39.15</v>
      </c>
      <c r="D94" s="171">
        <v>27.76</v>
      </c>
      <c r="E94" s="171">
        <v>37.96</v>
      </c>
      <c r="F94" s="171">
        <v>39.15</v>
      </c>
      <c r="G94" s="171">
        <v>27.76</v>
      </c>
      <c r="H94" s="171">
        <v>31</v>
      </c>
      <c r="I94" s="171">
        <v>33.590000000000003</v>
      </c>
      <c r="J94" s="171">
        <v>27.76</v>
      </c>
      <c r="K94" s="171">
        <v>32.46</v>
      </c>
      <c r="L94" s="171">
        <v>33.590000000000003</v>
      </c>
      <c r="M94" s="171">
        <v>27.76</v>
      </c>
      <c r="N94" s="171">
        <v>50.08</v>
      </c>
      <c r="O94" s="171">
        <v>44.31</v>
      </c>
      <c r="P94" s="171">
        <v>27.76</v>
      </c>
      <c r="Q94" s="171">
        <v>52.01</v>
      </c>
      <c r="R94" s="171">
        <v>44.31</v>
      </c>
      <c r="S94" s="171">
        <v>27.76</v>
      </c>
      <c r="T94" s="171">
        <v>12.54</v>
      </c>
      <c r="U94" s="171">
        <v>16.190000000000001</v>
      </c>
      <c r="V94" s="171">
        <v>27.76</v>
      </c>
      <c r="W94" s="171">
        <v>14.09</v>
      </c>
      <c r="X94" s="171">
        <v>16.190000000000001</v>
      </c>
      <c r="Y94" s="171">
        <v>27.76</v>
      </c>
      <c r="Z94" s="171">
        <v>84.78</v>
      </c>
      <c r="AA94" s="171">
        <v>56.67</v>
      </c>
      <c r="AB94" s="171">
        <v>27.76</v>
      </c>
      <c r="AC94" s="171">
        <v>86.77</v>
      </c>
      <c r="AD94" s="171">
        <v>56.67</v>
      </c>
      <c r="AE94" s="171">
        <v>27.76</v>
      </c>
      <c r="AF94" s="171">
        <v>36.82</v>
      </c>
      <c r="AG94" s="171">
        <v>39.15</v>
      </c>
      <c r="AH94" s="171">
        <v>27.76</v>
      </c>
      <c r="AI94" s="171">
        <v>38.369999999999997</v>
      </c>
      <c r="AJ94" s="171">
        <v>39.15</v>
      </c>
      <c r="AK94" s="171">
        <v>27.76</v>
      </c>
      <c r="AL94" s="171">
        <v>50.4</v>
      </c>
      <c r="AM94" s="171">
        <v>45.17</v>
      </c>
      <c r="AN94" s="171">
        <v>27.76</v>
      </c>
      <c r="AO94" s="171">
        <v>52.91</v>
      </c>
      <c r="AP94" s="171">
        <v>45.17</v>
      </c>
      <c r="AQ94" s="171">
        <v>27.76</v>
      </c>
      <c r="AR94" s="171">
        <v>59.58</v>
      </c>
      <c r="AS94" s="171">
        <v>39.15</v>
      </c>
      <c r="AT94" s="171">
        <v>27.76</v>
      </c>
      <c r="AU94" s="171">
        <v>61.23</v>
      </c>
      <c r="AV94" s="171">
        <v>39.15</v>
      </c>
      <c r="AW94" s="171">
        <v>27.76</v>
      </c>
      <c r="AX94" s="171">
        <v>31</v>
      </c>
      <c r="AY94" s="171">
        <v>39.15</v>
      </c>
      <c r="AZ94" s="171">
        <v>27.76</v>
      </c>
      <c r="BA94" s="171">
        <v>32.229999999999997</v>
      </c>
      <c r="BB94" s="171">
        <v>39.15</v>
      </c>
      <c r="BC94" s="171">
        <v>27.76</v>
      </c>
      <c r="BD94" s="171">
        <v>56.86</v>
      </c>
      <c r="BE94" s="171">
        <v>55.35</v>
      </c>
      <c r="BF94" s="171">
        <v>27.76</v>
      </c>
      <c r="BG94" s="171">
        <v>58.38</v>
      </c>
      <c r="BH94" s="171">
        <v>55.35</v>
      </c>
      <c r="BI94" s="171">
        <v>27.76</v>
      </c>
      <c r="BJ94" s="171">
        <v>44.12</v>
      </c>
      <c r="BK94" s="171">
        <v>46.7</v>
      </c>
      <c r="BL94" s="171">
        <v>27.76</v>
      </c>
      <c r="BM94" s="171">
        <v>45.93</v>
      </c>
      <c r="BN94" s="171">
        <v>46.7</v>
      </c>
      <c r="BO94" s="171">
        <v>27.76</v>
      </c>
      <c r="BP94" s="171">
        <v>55.83</v>
      </c>
      <c r="BQ94" s="171">
        <v>58.91</v>
      </c>
      <c r="BR94" s="171">
        <v>27.76</v>
      </c>
      <c r="BS94" s="171">
        <v>57.32</v>
      </c>
      <c r="BT94" s="171">
        <v>58.91</v>
      </c>
      <c r="BU94" s="171">
        <v>27.76</v>
      </c>
      <c r="BV94" s="171">
        <v>44.32</v>
      </c>
      <c r="BW94" s="171">
        <v>39.15</v>
      </c>
      <c r="BX94" s="171">
        <v>24.38</v>
      </c>
      <c r="BY94" s="171">
        <v>45.6</v>
      </c>
      <c r="BZ94" s="171">
        <v>39.15</v>
      </c>
      <c r="CA94" s="171">
        <v>24.38</v>
      </c>
      <c r="CB94" s="171">
        <v>24.87</v>
      </c>
      <c r="CC94" s="171">
        <v>26.26</v>
      </c>
      <c r="CD94" s="171">
        <v>27.76</v>
      </c>
      <c r="CE94" s="171">
        <v>26.09</v>
      </c>
      <c r="CF94" s="171">
        <v>26.26</v>
      </c>
      <c r="CG94" s="171">
        <v>27.76</v>
      </c>
    </row>
    <row r="95" spans="1:87" s="6" customFormat="1" ht="12.75" x14ac:dyDescent="0.2">
      <c r="A95" s="4" t="s">
        <v>447</v>
      </c>
      <c r="B95" s="171">
        <v>18.77</v>
      </c>
      <c r="C95" s="171">
        <v>21.05</v>
      </c>
      <c r="D95" s="171">
        <v>17.86</v>
      </c>
      <c r="E95" s="171">
        <v>19.760000000000002</v>
      </c>
      <c r="F95" s="171">
        <v>21.05</v>
      </c>
      <c r="G95" s="171">
        <v>17.86</v>
      </c>
      <c r="H95" s="171">
        <v>16.34</v>
      </c>
      <c r="I95" s="171">
        <v>18.760000000000002</v>
      </c>
      <c r="J95" s="171">
        <v>17.86</v>
      </c>
      <c r="K95" s="171">
        <v>17.149999999999999</v>
      </c>
      <c r="L95" s="171">
        <v>18.760000000000002</v>
      </c>
      <c r="M95" s="171">
        <v>17.86</v>
      </c>
      <c r="N95" s="171">
        <v>21.74</v>
      </c>
      <c r="O95" s="171">
        <v>23.72</v>
      </c>
      <c r="P95" s="171">
        <v>17.86</v>
      </c>
      <c r="Q95" s="171">
        <v>23.43</v>
      </c>
      <c r="R95" s="171">
        <v>23.72</v>
      </c>
      <c r="S95" s="171">
        <v>17.86</v>
      </c>
      <c r="T95" s="171">
        <v>12.97</v>
      </c>
      <c r="U95" s="171">
        <v>13.41</v>
      </c>
      <c r="V95" s="171">
        <v>17.86</v>
      </c>
      <c r="W95" s="171">
        <v>14.78</v>
      </c>
      <c r="X95" s="171">
        <v>13.41</v>
      </c>
      <c r="Y95" s="171">
        <v>17.86</v>
      </c>
      <c r="Z95" s="171">
        <v>38.04</v>
      </c>
      <c r="AA95" s="171">
        <v>30.25</v>
      </c>
      <c r="AB95" s="171">
        <v>17.86</v>
      </c>
      <c r="AC95" s="171">
        <v>39.6</v>
      </c>
      <c r="AD95" s="171">
        <v>30.25</v>
      </c>
      <c r="AE95" s="171">
        <v>17.86</v>
      </c>
      <c r="AF95" s="171">
        <v>19.260000000000002</v>
      </c>
      <c r="AG95" s="171">
        <v>21.05</v>
      </c>
      <c r="AH95" s="171">
        <v>17.86</v>
      </c>
      <c r="AI95" s="171">
        <v>20.6</v>
      </c>
      <c r="AJ95" s="171">
        <v>21.05</v>
      </c>
      <c r="AK95" s="171">
        <v>17.86</v>
      </c>
      <c r="AL95" s="52" t="s">
        <v>17</v>
      </c>
      <c r="AM95" s="52" t="s">
        <v>17</v>
      </c>
      <c r="AN95" s="52" t="s">
        <v>17</v>
      </c>
      <c r="AO95" s="52" t="s">
        <v>17</v>
      </c>
      <c r="AP95" s="52" t="s">
        <v>17</v>
      </c>
      <c r="AQ95" s="52" t="s">
        <v>17</v>
      </c>
      <c r="AR95" s="171">
        <v>26.16</v>
      </c>
      <c r="AS95" s="171">
        <v>21.05</v>
      </c>
      <c r="AT95" s="171">
        <v>17.86</v>
      </c>
      <c r="AU95" s="171">
        <v>27.41</v>
      </c>
      <c r="AV95" s="171">
        <v>21.05</v>
      </c>
      <c r="AW95" s="171">
        <v>17.86</v>
      </c>
      <c r="AX95" s="171">
        <v>17.77</v>
      </c>
      <c r="AY95" s="171">
        <v>21.05</v>
      </c>
      <c r="AZ95" s="171">
        <v>17.86</v>
      </c>
      <c r="BA95" s="171">
        <v>18.829999999999998</v>
      </c>
      <c r="BB95" s="171">
        <v>21.05</v>
      </c>
      <c r="BC95" s="171">
        <v>17.86</v>
      </c>
      <c r="BD95" s="171">
        <v>21.89</v>
      </c>
      <c r="BE95" s="171">
        <v>28.6</v>
      </c>
      <c r="BF95" s="171">
        <v>17.86</v>
      </c>
      <c r="BG95" s="171">
        <v>22.96</v>
      </c>
      <c r="BH95" s="171">
        <v>28.6</v>
      </c>
      <c r="BI95" s="171">
        <v>17.86</v>
      </c>
      <c r="BJ95" s="171">
        <v>12.11</v>
      </c>
      <c r="BK95" s="171">
        <v>16.440000000000001</v>
      </c>
      <c r="BL95" s="171">
        <v>17.86</v>
      </c>
      <c r="BM95" s="171">
        <v>13.48</v>
      </c>
      <c r="BN95" s="171">
        <v>16.440000000000001</v>
      </c>
      <c r="BO95" s="171">
        <v>17.86</v>
      </c>
      <c r="BP95" s="171">
        <v>29.08</v>
      </c>
      <c r="BQ95" s="171">
        <v>26.26</v>
      </c>
      <c r="BR95" s="171">
        <v>17.86</v>
      </c>
      <c r="BS95" s="171">
        <v>30.33</v>
      </c>
      <c r="BT95" s="171">
        <v>26.26</v>
      </c>
      <c r="BU95" s="171">
        <v>17.86</v>
      </c>
      <c r="BV95" s="171">
        <v>20.13</v>
      </c>
      <c r="BW95" s="171">
        <v>21.05</v>
      </c>
      <c r="BX95" s="171">
        <v>17.239999999999998</v>
      </c>
      <c r="BY95" s="171">
        <v>21.16</v>
      </c>
      <c r="BZ95" s="171">
        <v>21.05</v>
      </c>
      <c r="CA95" s="171">
        <v>17.239999999999998</v>
      </c>
      <c r="CB95" s="171">
        <v>13.63</v>
      </c>
      <c r="CC95" s="171">
        <v>15.36</v>
      </c>
      <c r="CD95" s="171">
        <v>17.86</v>
      </c>
      <c r="CE95" s="171">
        <v>14.7</v>
      </c>
      <c r="CF95" s="171">
        <v>15.36</v>
      </c>
      <c r="CG95" s="171">
        <v>17.86</v>
      </c>
    </row>
    <row r="96" spans="1:87" s="6" customFormat="1" ht="12.75" x14ac:dyDescent="0.2">
      <c r="A96" s="4" t="s">
        <v>448</v>
      </c>
      <c r="B96" s="171">
        <v>19.84</v>
      </c>
      <c r="C96" s="171">
        <v>22.32</v>
      </c>
      <c r="D96" s="171">
        <v>18.899999999999999</v>
      </c>
      <c r="E96" s="171">
        <v>20.63</v>
      </c>
      <c r="F96" s="171">
        <v>22.32</v>
      </c>
      <c r="G96" s="171">
        <v>18.899999999999999</v>
      </c>
      <c r="H96" s="171">
        <v>18.600000000000001</v>
      </c>
      <c r="I96" s="171">
        <v>19.62</v>
      </c>
      <c r="J96" s="171">
        <v>18.899999999999999</v>
      </c>
      <c r="K96" s="171">
        <v>18.940000000000001</v>
      </c>
      <c r="L96" s="171">
        <v>19.62</v>
      </c>
      <c r="M96" s="171">
        <v>18.899999999999999</v>
      </c>
      <c r="N96" s="171">
        <v>22.63</v>
      </c>
      <c r="O96" s="171">
        <v>25.58</v>
      </c>
      <c r="P96" s="171">
        <v>18.899999999999999</v>
      </c>
      <c r="Q96" s="171">
        <v>24.42</v>
      </c>
      <c r="R96" s="171">
        <v>25.58</v>
      </c>
      <c r="S96" s="171">
        <v>18.899999999999999</v>
      </c>
      <c r="T96" s="171">
        <v>12.09</v>
      </c>
      <c r="U96" s="171">
        <v>13.77</v>
      </c>
      <c r="V96" s="171">
        <v>18.899999999999999</v>
      </c>
      <c r="W96" s="171">
        <v>13.45</v>
      </c>
      <c r="X96" s="171">
        <v>13.77</v>
      </c>
      <c r="Y96" s="171">
        <v>18.899999999999999</v>
      </c>
      <c r="Z96" s="171">
        <v>30.58</v>
      </c>
      <c r="AA96" s="171">
        <v>26.84</v>
      </c>
      <c r="AB96" s="171">
        <v>18.899999999999999</v>
      </c>
      <c r="AC96" s="171">
        <v>31.95</v>
      </c>
      <c r="AD96" s="171">
        <v>26.84</v>
      </c>
      <c r="AE96" s="171">
        <v>18.899999999999999</v>
      </c>
      <c r="AF96" s="171">
        <v>19.37</v>
      </c>
      <c r="AG96" s="171">
        <v>22.32</v>
      </c>
      <c r="AH96" s="171">
        <v>18.899999999999999</v>
      </c>
      <c r="AI96" s="171">
        <v>20.78</v>
      </c>
      <c r="AJ96" s="171">
        <v>22.32</v>
      </c>
      <c r="AK96" s="171">
        <v>18.899999999999999</v>
      </c>
      <c r="AL96" s="3" t="s">
        <v>17</v>
      </c>
      <c r="AM96" s="3" t="s">
        <v>17</v>
      </c>
      <c r="AN96" s="3" t="s">
        <v>17</v>
      </c>
      <c r="AO96" s="3" t="s">
        <v>17</v>
      </c>
      <c r="AP96" s="3" t="s">
        <v>17</v>
      </c>
      <c r="AQ96" s="3" t="s">
        <v>17</v>
      </c>
      <c r="AR96" s="171">
        <v>26.1</v>
      </c>
      <c r="AS96" s="171">
        <v>22.32</v>
      </c>
      <c r="AT96" s="171">
        <v>18.899999999999999</v>
      </c>
      <c r="AU96" s="171">
        <v>27.5</v>
      </c>
      <c r="AV96" s="171">
        <v>22.32</v>
      </c>
      <c r="AW96" s="171">
        <v>18.899999999999999</v>
      </c>
      <c r="AX96" s="171">
        <v>18.7</v>
      </c>
      <c r="AY96" s="171">
        <v>22.32</v>
      </c>
      <c r="AZ96" s="171">
        <v>18.899999999999999</v>
      </c>
      <c r="BA96" s="171">
        <v>19.78</v>
      </c>
      <c r="BB96" s="171">
        <v>22.32</v>
      </c>
      <c r="BC96" s="171">
        <v>18.899999999999999</v>
      </c>
      <c r="BD96" s="171">
        <v>25.63</v>
      </c>
      <c r="BE96" s="171">
        <v>31.54</v>
      </c>
      <c r="BF96" s="171">
        <v>18.899999999999999</v>
      </c>
      <c r="BG96" s="171">
        <v>26.73</v>
      </c>
      <c r="BH96" s="171">
        <v>31.54</v>
      </c>
      <c r="BI96" s="171">
        <v>18.899999999999999</v>
      </c>
      <c r="BJ96" s="171">
        <v>22.96</v>
      </c>
      <c r="BK96" s="171">
        <v>26.93</v>
      </c>
      <c r="BL96" s="171">
        <v>18.899999999999999</v>
      </c>
      <c r="BM96" s="171">
        <v>24.63</v>
      </c>
      <c r="BN96" s="171">
        <v>26.93</v>
      </c>
      <c r="BO96" s="171">
        <v>18.899999999999999</v>
      </c>
      <c r="BP96" s="171">
        <v>31.07</v>
      </c>
      <c r="BQ96" s="171">
        <v>32.549999999999997</v>
      </c>
      <c r="BR96" s="171">
        <v>18.899999999999999</v>
      </c>
      <c r="BS96" s="171">
        <v>32.369999999999997</v>
      </c>
      <c r="BT96" s="171">
        <v>32.549999999999997</v>
      </c>
      <c r="BU96" s="171">
        <v>18.899999999999999</v>
      </c>
      <c r="BV96" s="171">
        <v>21.06</v>
      </c>
      <c r="BW96" s="171">
        <v>22.32</v>
      </c>
      <c r="BX96" s="171">
        <v>18.260000000000002</v>
      </c>
      <c r="BY96" s="171">
        <v>22.06</v>
      </c>
      <c r="BZ96" s="171">
        <v>22.32</v>
      </c>
      <c r="CA96" s="171">
        <v>18.260000000000002</v>
      </c>
      <c r="CB96" s="171">
        <v>15.07</v>
      </c>
      <c r="CC96" s="171">
        <v>16.75</v>
      </c>
      <c r="CD96" s="171">
        <v>18.899999999999999</v>
      </c>
      <c r="CE96" s="171">
        <v>16.09</v>
      </c>
      <c r="CF96" s="171">
        <v>16.75</v>
      </c>
      <c r="CG96" s="171">
        <v>18.899999999999999</v>
      </c>
    </row>
    <row r="97" spans="1:88" s="6" customFormat="1" ht="12.75" x14ac:dyDescent="0.2">
      <c r="A97" s="4" t="s">
        <v>449</v>
      </c>
      <c r="B97" s="171">
        <v>8.3000000000000007</v>
      </c>
      <c r="C97" s="171" t="s">
        <v>17</v>
      </c>
      <c r="D97" s="171">
        <v>13.48</v>
      </c>
      <c r="E97" s="171">
        <v>14.85</v>
      </c>
      <c r="F97" s="171">
        <v>16.03</v>
      </c>
      <c r="G97" s="171">
        <v>14.56</v>
      </c>
      <c r="H97" s="171">
        <v>6.19</v>
      </c>
      <c r="I97" s="171" t="s">
        <v>17</v>
      </c>
      <c r="J97" s="171">
        <v>11.44</v>
      </c>
      <c r="K97" s="171">
        <v>14.82</v>
      </c>
      <c r="L97" s="171">
        <v>15.08</v>
      </c>
      <c r="M97" s="171">
        <v>14.56</v>
      </c>
      <c r="N97" s="171">
        <v>15.72</v>
      </c>
      <c r="O97" s="171">
        <v>16.77</v>
      </c>
      <c r="P97" s="171">
        <v>13.12</v>
      </c>
      <c r="Q97" s="171">
        <v>17.3</v>
      </c>
      <c r="R97" s="171">
        <v>16.77</v>
      </c>
      <c r="S97" s="171">
        <v>13.12</v>
      </c>
      <c r="T97" s="171">
        <v>7.38</v>
      </c>
      <c r="U97" s="171">
        <v>13.99</v>
      </c>
      <c r="V97" s="171">
        <v>13.83</v>
      </c>
      <c r="W97" s="171">
        <v>8.6300000000000008</v>
      </c>
      <c r="X97" s="171">
        <v>13.99</v>
      </c>
      <c r="Y97" s="171">
        <v>13.83</v>
      </c>
      <c r="Z97" s="171">
        <v>10.64</v>
      </c>
      <c r="AA97" s="171">
        <v>6.7</v>
      </c>
      <c r="AB97" s="171">
        <v>12.21</v>
      </c>
      <c r="AC97" s="171">
        <v>18.29</v>
      </c>
      <c r="AD97" s="171">
        <v>13.38</v>
      </c>
      <c r="AE97" s="171">
        <v>14.56</v>
      </c>
      <c r="AF97" s="171">
        <v>10.9</v>
      </c>
      <c r="AG97" s="171">
        <v>15.88</v>
      </c>
      <c r="AH97" s="171">
        <v>14.01</v>
      </c>
      <c r="AI97" s="171">
        <v>17.37</v>
      </c>
      <c r="AJ97" s="171">
        <v>16.03</v>
      </c>
      <c r="AK97" s="171">
        <v>14.56</v>
      </c>
      <c r="AL97" s="171">
        <v>35.64</v>
      </c>
      <c r="AM97" s="171">
        <v>33.799999999999997</v>
      </c>
      <c r="AN97" s="171">
        <v>21.76</v>
      </c>
      <c r="AO97" s="171">
        <v>37.99</v>
      </c>
      <c r="AP97" s="171">
        <v>33.799999999999997</v>
      </c>
      <c r="AQ97" s="171">
        <v>21.76</v>
      </c>
      <c r="AR97" s="171">
        <v>22.6</v>
      </c>
      <c r="AS97" s="171">
        <v>19.760000000000002</v>
      </c>
      <c r="AT97" s="171">
        <v>17.57</v>
      </c>
      <c r="AU97" s="171">
        <v>24.05</v>
      </c>
      <c r="AV97" s="171">
        <v>19.760000000000002</v>
      </c>
      <c r="AW97" s="171">
        <v>17.57</v>
      </c>
      <c r="AX97" s="171">
        <v>12.6</v>
      </c>
      <c r="AY97" s="171">
        <v>16.41</v>
      </c>
      <c r="AZ97" s="171">
        <v>15.52</v>
      </c>
      <c r="BA97" s="171">
        <v>14.04</v>
      </c>
      <c r="BB97" s="171">
        <v>16.41</v>
      </c>
      <c r="BC97" s="171">
        <v>15.52</v>
      </c>
      <c r="BD97" s="171">
        <v>15.89</v>
      </c>
      <c r="BE97" s="171">
        <v>22.38</v>
      </c>
      <c r="BF97" s="171">
        <v>16.66</v>
      </c>
      <c r="BG97" s="171">
        <v>17.46</v>
      </c>
      <c r="BH97" s="171">
        <v>22.38</v>
      </c>
      <c r="BI97" s="171">
        <v>16.66</v>
      </c>
      <c r="BJ97" s="171">
        <v>20.45</v>
      </c>
      <c r="BK97" s="171">
        <v>22.88</v>
      </c>
      <c r="BL97" s="171">
        <v>18.12</v>
      </c>
      <c r="BM97" s="171">
        <v>22.14</v>
      </c>
      <c r="BN97" s="171">
        <v>22.88</v>
      </c>
      <c r="BO97" s="171">
        <v>18.12</v>
      </c>
      <c r="BP97" s="171">
        <v>18.16</v>
      </c>
      <c r="BQ97" s="171">
        <v>17.38</v>
      </c>
      <c r="BR97" s="171">
        <v>15.73</v>
      </c>
      <c r="BS97" s="171">
        <v>19.829999999999998</v>
      </c>
      <c r="BT97" s="171">
        <v>17.38</v>
      </c>
      <c r="BU97" s="171">
        <v>15.73</v>
      </c>
      <c r="BV97" s="171">
        <v>17.18</v>
      </c>
      <c r="BW97" s="171">
        <v>17.010000000000002</v>
      </c>
      <c r="BX97" s="171">
        <v>14.97</v>
      </c>
      <c r="BY97" s="171">
        <v>18.399999999999999</v>
      </c>
      <c r="BZ97" s="171">
        <v>17.010000000000002</v>
      </c>
      <c r="CA97" s="171">
        <v>14.97</v>
      </c>
      <c r="CB97" s="171">
        <v>10.11</v>
      </c>
      <c r="CC97" s="152" t="s">
        <v>17</v>
      </c>
      <c r="CD97" s="152" t="s">
        <v>17</v>
      </c>
      <c r="CE97" s="171">
        <v>12.92</v>
      </c>
      <c r="CF97" s="171">
        <v>13.92</v>
      </c>
      <c r="CG97" s="171">
        <v>15.17</v>
      </c>
    </row>
    <row r="98" spans="1:88" s="6" customFormat="1" ht="12.75" x14ac:dyDescent="0.2">
      <c r="A98" s="4" t="s">
        <v>369</v>
      </c>
      <c r="B98" s="154">
        <v>13693</v>
      </c>
      <c r="C98" s="154">
        <v>13928</v>
      </c>
      <c r="D98" s="154">
        <v>12785</v>
      </c>
      <c r="E98" s="154">
        <v>13808</v>
      </c>
      <c r="F98" s="154">
        <v>13928</v>
      </c>
      <c r="G98" s="154">
        <v>12785</v>
      </c>
      <c r="H98" s="154">
        <v>13110</v>
      </c>
      <c r="I98" s="154">
        <v>13370</v>
      </c>
      <c r="J98" s="154">
        <v>12785</v>
      </c>
      <c r="K98" s="154">
        <v>13256</v>
      </c>
      <c r="L98" s="154">
        <v>13370</v>
      </c>
      <c r="M98" s="154">
        <v>12785</v>
      </c>
      <c r="N98" s="154">
        <v>15025</v>
      </c>
      <c r="O98" s="154">
        <v>14446</v>
      </c>
      <c r="P98" s="154">
        <v>12785</v>
      </c>
      <c r="Q98" s="154">
        <v>15218</v>
      </c>
      <c r="R98" s="154">
        <v>14446</v>
      </c>
      <c r="S98" s="154">
        <v>12785</v>
      </c>
      <c r="T98" s="154">
        <v>11258</v>
      </c>
      <c r="U98" s="154">
        <v>11624</v>
      </c>
      <c r="V98" s="154">
        <v>12785</v>
      </c>
      <c r="W98" s="154">
        <v>11413</v>
      </c>
      <c r="X98" s="154">
        <v>11624</v>
      </c>
      <c r="Y98" s="154">
        <v>12785</v>
      </c>
      <c r="Z98" s="154">
        <v>18509</v>
      </c>
      <c r="AA98" s="154">
        <v>15686</v>
      </c>
      <c r="AB98" s="154">
        <v>12785</v>
      </c>
      <c r="AC98" s="154">
        <v>18709</v>
      </c>
      <c r="AD98" s="154">
        <v>15686</v>
      </c>
      <c r="AE98" s="154">
        <v>12785</v>
      </c>
      <c r="AF98" s="154">
        <v>13694</v>
      </c>
      <c r="AG98" s="154">
        <v>13928</v>
      </c>
      <c r="AH98" s="154">
        <v>12785</v>
      </c>
      <c r="AI98" s="154">
        <v>13849</v>
      </c>
      <c r="AJ98" s="154">
        <v>13928</v>
      </c>
      <c r="AK98" s="154">
        <v>12785</v>
      </c>
      <c r="AL98" s="154">
        <v>15057</v>
      </c>
      <c r="AM98" s="154">
        <v>14532</v>
      </c>
      <c r="AN98" s="154">
        <v>12785</v>
      </c>
      <c r="AO98" s="154">
        <v>15309</v>
      </c>
      <c r="AP98" s="154">
        <v>14532</v>
      </c>
      <c r="AQ98" s="154">
        <v>12785</v>
      </c>
      <c r="AR98" s="154">
        <v>15978</v>
      </c>
      <c r="AS98" s="154">
        <v>13928</v>
      </c>
      <c r="AT98" s="154">
        <v>12785</v>
      </c>
      <c r="AU98" s="154">
        <v>16144</v>
      </c>
      <c r="AV98" s="154">
        <v>13928</v>
      </c>
      <c r="AW98" s="154">
        <v>12785</v>
      </c>
      <c r="AX98" s="154">
        <v>22165</v>
      </c>
      <c r="AY98" s="154">
        <v>27707</v>
      </c>
      <c r="AZ98" s="154">
        <v>26317</v>
      </c>
      <c r="BA98" s="154">
        <v>13233</v>
      </c>
      <c r="BB98" s="154">
        <v>13928</v>
      </c>
      <c r="BC98" s="154">
        <v>12785</v>
      </c>
      <c r="BD98" s="154">
        <v>15705</v>
      </c>
      <c r="BE98" s="154">
        <v>15554</v>
      </c>
      <c r="BF98" s="154">
        <v>12785</v>
      </c>
      <c r="BG98" s="154">
        <v>15858</v>
      </c>
      <c r="BH98" s="154">
        <v>15554</v>
      </c>
      <c r="BI98" s="154">
        <v>12785</v>
      </c>
      <c r="BJ98" s="154">
        <v>14426</v>
      </c>
      <c r="BK98" s="154">
        <v>14685</v>
      </c>
      <c r="BL98" s="154">
        <v>12785</v>
      </c>
      <c r="BM98" s="154">
        <v>14608</v>
      </c>
      <c r="BN98" s="154">
        <v>14685</v>
      </c>
      <c r="BO98" s="154">
        <v>12785</v>
      </c>
      <c r="BP98" s="154">
        <v>15602</v>
      </c>
      <c r="BQ98" s="154">
        <v>15911</v>
      </c>
      <c r="BR98" s="154">
        <v>12785</v>
      </c>
      <c r="BS98" s="154">
        <v>15752</v>
      </c>
      <c r="BT98" s="154">
        <v>15911</v>
      </c>
      <c r="BU98" s="154">
        <v>12785</v>
      </c>
      <c r="BV98" s="154">
        <v>14447</v>
      </c>
      <c r="BW98" s="154">
        <v>13928</v>
      </c>
      <c r="BX98" s="154">
        <v>12445</v>
      </c>
      <c r="BY98" s="154">
        <v>14575</v>
      </c>
      <c r="BZ98" s="154">
        <v>13928</v>
      </c>
      <c r="CA98" s="154">
        <v>12445</v>
      </c>
      <c r="CB98" s="154">
        <v>12495</v>
      </c>
      <c r="CC98" s="154">
        <v>12634</v>
      </c>
      <c r="CD98" s="154">
        <v>12785</v>
      </c>
      <c r="CE98" s="154">
        <v>12617</v>
      </c>
      <c r="CF98" s="154">
        <v>12634</v>
      </c>
      <c r="CG98" s="154">
        <v>12785</v>
      </c>
    </row>
    <row r="99" spans="1:88" s="6" customFormat="1" ht="12.75" x14ac:dyDescent="0.2">
      <c r="A99" s="4" t="s">
        <v>370</v>
      </c>
      <c r="B99" s="154">
        <v>16770</v>
      </c>
      <c r="C99" s="154">
        <v>17756</v>
      </c>
      <c r="D99" s="154">
        <v>16387</v>
      </c>
      <c r="E99" s="154">
        <v>17194</v>
      </c>
      <c r="F99" s="154">
        <v>17756</v>
      </c>
      <c r="G99" s="154">
        <v>16387</v>
      </c>
      <c r="H99" s="154">
        <v>15760</v>
      </c>
      <c r="I99" s="154">
        <v>16766</v>
      </c>
      <c r="J99" s="154">
        <v>16387</v>
      </c>
      <c r="K99" s="154">
        <v>16092</v>
      </c>
      <c r="L99" s="154">
        <v>16766</v>
      </c>
      <c r="M99" s="154">
        <v>16387</v>
      </c>
      <c r="N99" s="154">
        <v>18062</v>
      </c>
      <c r="O99" s="154">
        <v>18959</v>
      </c>
      <c r="P99" s="154">
        <v>16387</v>
      </c>
      <c r="Q99" s="154">
        <v>18826</v>
      </c>
      <c r="R99" s="154">
        <v>18959</v>
      </c>
      <c r="S99" s="154">
        <v>16387</v>
      </c>
      <c r="T99" s="154">
        <v>14427</v>
      </c>
      <c r="U99" s="154">
        <v>14597</v>
      </c>
      <c r="V99" s="154">
        <v>16387</v>
      </c>
      <c r="W99" s="154">
        <v>15133</v>
      </c>
      <c r="X99" s="154">
        <v>14597</v>
      </c>
      <c r="Y99" s="154">
        <v>16387</v>
      </c>
      <c r="Z99" s="154">
        <v>26350</v>
      </c>
      <c r="AA99" s="154">
        <v>22129</v>
      </c>
      <c r="AB99" s="154">
        <v>16387</v>
      </c>
      <c r="AC99" s="154">
        <v>27255</v>
      </c>
      <c r="AD99" s="154">
        <v>22129</v>
      </c>
      <c r="AE99" s="154">
        <v>16387</v>
      </c>
      <c r="AF99" s="154">
        <v>16979</v>
      </c>
      <c r="AG99" s="154">
        <v>17756</v>
      </c>
      <c r="AH99" s="154">
        <v>16387</v>
      </c>
      <c r="AI99" s="154">
        <v>17559</v>
      </c>
      <c r="AJ99" s="154">
        <v>17756</v>
      </c>
      <c r="AK99" s="154">
        <v>16387</v>
      </c>
      <c r="AL99" s="34" t="s">
        <v>17</v>
      </c>
      <c r="AM99" s="34" t="s">
        <v>17</v>
      </c>
      <c r="AN99" s="34" t="s">
        <v>17</v>
      </c>
      <c r="AO99" s="34" t="s">
        <v>17</v>
      </c>
      <c r="AP99" s="34" t="s">
        <v>17</v>
      </c>
      <c r="AQ99" s="34" t="s">
        <v>17</v>
      </c>
      <c r="AR99" s="154">
        <v>20106</v>
      </c>
      <c r="AS99" s="154">
        <v>17756</v>
      </c>
      <c r="AT99" s="154">
        <v>16387</v>
      </c>
      <c r="AU99" s="154">
        <v>20710</v>
      </c>
      <c r="AV99" s="154">
        <v>17756</v>
      </c>
      <c r="AW99" s="154">
        <v>16387</v>
      </c>
      <c r="AX99" s="154">
        <v>23586</v>
      </c>
      <c r="AY99" s="154">
        <v>27414</v>
      </c>
      <c r="AZ99" s="154">
        <v>23786</v>
      </c>
      <c r="BA99" s="154">
        <v>16795</v>
      </c>
      <c r="BB99" s="154">
        <v>17756</v>
      </c>
      <c r="BC99" s="154">
        <v>16387</v>
      </c>
      <c r="BD99" s="154">
        <v>18129</v>
      </c>
      <c r="BE99" s="154">
        <v>21297</v>
      </c>
      <c r="BF99" s="154">
        <v>16387</v>
      </c>
      <c r="BG99" s="154">
        <v>18612</v>
      </c>
      <c r="BH99" s="154">
        <v>21297</v>
      </c>
      <c r="BI99" s="154">
        <v>16387</v>
      </c>
      <c r="BJ99" s="154">
        <v>14100</v>
      </c>
      <c r="BK99" s="154">
        <v>15800</v>
      </c>
      <c r="BL99" s="154">
        <v>16387</v>
      </c>
      <c r="BM99" s="154">
        <v>14624</v>
      </c>
      <c r="BN99" s="154">
        <v>15800</v>
      </c>
      <c r="BO99" s="154">
        <v>16387</v>
      </c>
      <c r="BP99" s="154">
        <v>21537</v>
      </c>
      <c r="BQ99" s="154">
        <v>20154</v>
      </c>
      <c r="BR99" s="154">
        <v>16387</v>
      </c>
      <c r="BS99" s="154">
        <v>22170</v>
      </c>
      <c r="BT99" s="154">
        <v>20154</v>
      </c>
      <c r="BU99" s="154">
        <v>16387</v>
      </c>
      <c r="BV99" s="154">
        <v>17354</v>
      </c>
      <c r="BW99" s="154">
        <v>17756</v>
      </c>
      <c r="BX99" s="154">
        <v>16129</v>
      </c>
      <c r="BY99" s="154">
        <v>17805</v>
      </c>
      <c r="BZ99" s="154">
        <v>17756</v>
      </c>
      <c r="CA99" s="154">
        <v>16129</v>
      </c>
      <c r="CB99" s="154">
        <v>14682</v>
      </c>
      <c r="CC99" s="154">
        <v>15364</v>
      </c>
      <c r="CD99" s="154">
        <v>16387</v>
      </c>
      <c r="CE99" s="154">
        <v>15101</v>
      </c>
      <c r="CF99" s="154">
        <v>15364</v>
      </c>
      <c r="CG99" s="154">
        <v>16387</v>
      </c>
    </row>
    <row r="100" spans="1:88" s="6" customFormat="1" ht="12.75" x14ac:dyDescent="0.2">
      <c r="A100" s="4" t="s">
        <v>371</v>
      </c>
      <c r="B100" s="154">
        <v>24742</v>
      </c>
      <c r="C100" s="154">
        <v>27414</v>
      </c>
      <c r="D100" s="154">
        <v>23786</v>
      </c>
      <c r="E100" s="154">
        <v>25570</v>
      </c>
      <c r="F100" s="154">
        <v>27414</v>
      </c>
      <c r="G100" s="154">
        <v>23786</v>
      </c>
      <c r="H100" s="154">
        <v>23487</v>
      </c>
      <c r="I100" s="154">
        <v>24516</v>
      </c>
      <c r="J100" s="154">
        <v>23786</v>
      </c>
      <c r="K100" s="154">
        <v>23826</v>
      </c>
      <c r="L100" s="154">
        <v>24516</v>
      </c>
      <c r="M100" s="154">
        <v>23786</v>
      </c>
      <c r="N100" s="154">
        <v>27763</v>
      </c>
      <c r="O100" s="154">
        <v>31271</v>
      </c>
      <c r="P100" s="154">
        <v>23786</v>
      </c>
      <c r="Q100" s="154">
        <v>29852</v>
      </c>
      <c r="R100" s="154">
        <v>31271</v>
      </c>
      <c r="S100" s="154">
        <v>23786</v>
      </c>
      <c r="T100" s="154">
        <v>17705</v>
      </c>
      <c r="U100" s="154">
        <v>19074</v>
      </c>
      <c r="V100" s="154">
        <v>23786</v>
      </c>
      <c r="W100" s="154">
        <v>18807</v>
      </c>
      <c r="X100" s="154">
        <v>19074</v>
      </c>
      <c r="Y100" s="154">
        <v>23786</v>
      </c>
      <c r="Z100" s="154">
        <v>38021</v>
      </c>
      <c r="AA100" s="154">
        <v>32874</v>
      </c>
      <c r="AB100" s="154">
        <v>23786</v>
      </c>
      <c r="AC100" s="154">
        <v>40060</v>
      </c>
      <c r="AD100" s="154">
        <v>32874</v>
      </c>
      <c r="AE100" s="154">
        <v>23786</v>
      </c>
      <c r="AF100" s="154">
        <v>24260</v>
      </c>
      <c r="AG100" s="154">
        <v>27414</v>
      </c>
      <c r="AH100" s="154">
        <v>23786</v>
      </c>
      <c r="AI100" s="154">
        <v>25729</v>
      </c>
      <c r="AJ100" s="154">
        <v>27414</v>
      </c>
      <c r="AK100" s="154">
        <v>23786</v>
      </c>
      <c r="AL100" s="34" t="s">
        <v>17</v>
      </c>
      <c r="AM100" s="34" t="s">
        <v>17</v>
      </c>
      <c r="AN100" s="34" t="s">
        <v>17</v>
      </c>
      <c r="AO100" s="34" t="s">
        <v>17</v>
      </c>
      <c r="AP100" s="34" t="s">
        <v>17</v>
      </c>
      <c r="AQ100" s="34" t="s">
        <v>17</v>
      </c>
      <c r="AR100" s="154">
        <v>31925</v>
      </c>
      <c r="AS100" s="154">
        <v>27414</v>
      </c>
      <c r="AT100" s="154">
        <v>23786</v>
      </c>
      <c r="AU100" s="154">
        <v>33739</v>
      </c>
      <c r="AV100" s="154">
        <v>27414</v>
      </c>
      <c r="AW100" s="154">
        <v>23786</v>
      </c>
      <c r="AX100" s="154">
        <v>16349</v>
      </c>
      <c r="AY100" s="154">
        <v>17756</v>
      </c>
      <c r="AZ100" s="154">
        <v>16387</v>
      </c>
      <c r="BA100" s="154">
        <v>24680</v>
      </c>
      <c r="BB100" s="154">
        <v>27414</v>
      </c>
      <c r="BC100" s="154">
        <v>23786</v>
      </c>
      <c r="BD100" s="154">
        <v>31334</v>
      </c>
      <c r="BE100" s="154">
        <v>39440</v>
      </c>
      <c r="BF100" s="154">
        <v>23786</v>
      </c>
      <c r="BG100" s="154">
        <v>32731</v>
      </c>
      <c r="BH100" s="154">
        <v>39440</v>
      </c>
      <c r="BI100" s="154">
        <v>23786</v>
      </c>
      <c r="BJ100" s="154">
        <v>28139</v>
      </c>
      <c r="BK100" s="154">
        <v>32991</v>
      </c>
      <c r="BL100" s="154">
        <v>23786</v>
      </c>
      <c r="BM100" s="154">
        <v>30105</v>
      </c>
      <c r="BN100" s="154">
        <v>32991</v>
      </c>
      <c r="BO100" s="154">
        <v>23786</v>
      </c>
      <c r="BP100" s="154">
        <v>38740</v>
      </c>
      <c r="BQ100" s="154">
        <v>40980</v>
      </c>
      <c r="BR100" s="154">
        <v>23786</v>
      </c>
      <c r="BS100" s="154">
        <v>40702</v>
      </c>
      <c r="BT100" s="154">
        <v>40980</v>
      </c>
      <c r="BU100" s="154">
        <v>23786</v>
      </c>
      <c r="BV100" s="154">
        <v>26029</v>
      </c>
      <c r="BW100" s="154">
        <v>27414</v>
      </c>
      <c r="BX100" s="154">
        <v>23152</v>
      </c>
      <c r="BY100" s="154">
        <v>27123</v>
      </c>
      <c r="BZ100" s="154">
        <v>27414</v>
      </c>
      <c r="CA100" s="154">
        <v>23152</v>
      </c>
      <c r="CB100" s="154">
        <v>20190</v>
      </c>
      <c r="CC100" s="154">
        <v>21710</v>
      </c>
      <c r="CD100" s="154">
        <v>23786</v>
      </c>
      <c r="CE100" s="154">
        <v>21102</v>
      </c>
      <c r="CF100" s="154">
        <v>21710</v>
      </c>
      <c r="CG100" s="154">
        <v>23786</v>
      </c>
      <c r="CI100" s="6" t="s">
        <v>337</v>
      </c>
    </row>
    <row r="101" spans="1:88" s="6" customFormat="1" ht="12.75" x14ac:dyDescent="0.2">
      <c r="A101" s="4" t="s">
        <v>372</v>
      </c>
      <c r="B101" s="154">
        <v>121449</v>
      </c>
      <c r="C101" s="154" t="s">
        <v>17</v>
      </c>
      <c r="D101" s="154">
        <v>524569</v>
      </c>
      <c r="E101" s="154">
        <v>49739</v>
      </c>
      <c r="F101" s="154">
        <v>55993</v>
      </c>
      <c r="G101" s="154">
        <v>48303</v>
      </c>
      <c r="H101" s="154">
        <v>60366</v>
      </c>
      <c r="I101" s="154" t="s">
        <v>17</v>
      </c>
      <c r="J101" s="154">
        <v>255941</v>
      </c>
      <c r="K101" s="154">
        <v>49589</v>
      </c>
      <c r="L101" s="154">
        <v>50905</v>
      </c>
      <c r="M101" s="154">
        <v>48303</v>
      </c>
      <c r="N101" s="154">
        <v>39655</v>
      </c>
      <c r="O101" s="154">
        <v>43183</v>
      </c>
      <c r="P101" s="154">
        <v>32002</v>
      </c>
      <c r="Q101" s="154">
        <v>45068</v>
      </c>
      <c r="R101" s="154">
        <v>43183</v>
      </c>
      <c r="S101" s="154">
        <v>32002</v>
      </c>
      <c r="T101" s="154">
        <v>19464</v>
      </c>
      <c r="U101" s="154">
        <v>34033</v>
      </c>
      <c r="V101" s="154">
        <v>33589</v>
      </c>
      <c r="W101" s="154">
        <v>21690</v>
      </c>
      <c r="X101" s="154">
        <v>34033</v>
      </c>
      <c r="Y101" s="154">
        <v>33589</v>
      </c>
      <c r="Z101" s="154">
        <v>52311</v>
      </c>
      <c r="AA101" s="154">
        <v>28900</v>
      </c>
      <c r="AB101" s="154">
        <v>65877</v>
      </c>
      <c r="AC101" s="154">
        <v>70016</v>
      </c>
      <c r="AD101" s="154">
        <v>42843</v>
      </c>
      <c r="AE101" s="154">
        <v>48303</v>
      </c>
      <c r="AF101" s="154">
        <v>169446</v>
      </c>
      <c r="AG101" s="154">
        <v>563445</v>
      </c>
      <c r="AH101" s="154">
        <v>361064</v>
      </c>
      <c r="AI101" s="154">
        <v>63960</v>
      </c>
      <c r="AJ101" s="154">
        <v>55993</v>
      </c>
      <c r="AK101" s="154">
        <v>48303</v>
      </c>
      <c r="AL101" s="154">
        <v>17052</v>
      </c>
      <c r="AM101" s="154">
        <v>16649</v>
      </c>
      <c r="AN101" s="154">
        <v>14115</v>
      </c>
      <c r="AO101" s="154">
        <v>17572</v>
      </c>
      <c r="AP101" s="154">
        <v>16649</v>
      </c>
      <c r="AQ101" s="154">
        <v>14115</v>
      </c>
      <c r="AR101" s="154">
        <v>31388</v>
      </c>
      <c r="AS101" s="154">
        <v>27518</v>
      </c>
      <c r="AT101" s="154">
        <v>24810</v>
      </c>
      <c r="AU101" s="154">
        <v>33529</v>
      </c>
      <c r="AV101" s="154">
        <v>27518</v>
      </c>
      <c r="AW101" s="154">
        <v>24810</v>
      </c>
      <c r="AX101" s="154">
        <v>13110</v>
      </c>
      <c r="AY101" s="154">
        <v>13928</v>
      </c>
      <c r="AZ101" s="154">
        <v>12785</v>
      </c>
      <c r="BA101" s="154">
        <v>24136</v>
      </c>
      <c r="BB101" s="154">
        <v>27707</v>
      </c>
      <c r="BC101" s="154">
        <v>26317</v>
      </c>
      <c r="BD101" s="154">
        <v>30303</v>
      </c>
      <c r="BE101" s="154">
        <v>45645</v>
      </c>
      <c r="BF101" s="154">
        <v>31850</v>
      </c>
      <c r="BG101" s="154">
        <v>33529</v>
      </c>
      <c r="BH101" s="154">
        <v>45645</v>
      </c>
      <c r="BI101" s="154">
        <v>31850</v>
      </c>
      <c r="BJ101" s="154">
        <v>27438</v>
      </c>
      <c r="BK101" s="154">
        <v>30578</v>
      </c>
      <c r="BL101" s="154">
        <v>24679</v>
      </c>
      <c r="BM101" s="154">
        <v>29592</v>
      </c>
      <c r="BN101" s="154">
        <v>30578</v>
      </c>
      <c r="BO101" s="154">
        <v>24679</v>
      </c>
      <c r="BP101" s="154">
        <v>32782</v>
      </c>
      <c r="BQ101" s="154">
        <v>31273</v>
      </c>
      <c r="BR101" s="154">
        <v>28276</v>
      </c>
      <c r="BS101" s="154">
        <v>36224</v>
      </c>
      <c r="BT101" s="154">
        <v>31273</v>
      </c>
      <c r="BU101" s="154">
        <v>28276</v>
      </c>
      <c r="BV101" s="154">
        <v>25688</v>
      </c>
      <c r="BW101" s="154">
        <v>25467</v>
      </c>
      <c r="BX101" s="154">
        <v>22936</v>
      </c>
      <c r="BY101" s="154">
        <v>27321</v>
      </c>
      <c r="BZ101" s="154">
        <v>25467</v>
      </c>
      <c r="CA101" s="154">
        <v>22936</v>
      </c>
      <c r="CB101" s="154">
        <v>294972</v>
      </c>
      <c r="CC101" s="154" t="s">
        <v>17</v>
      </c>
      <c r="CD101" s="154" t="s">
        <v>17</v>
      </c>
      <c r="CE101" s="154">
        <v>40076</v>
      </c>
      <c r="CF101" s="154">
        <v>44324</v>
      </c>
      <c r="CG101" s="154">
        <v>50209</v>
      </c>
      <c r="CI101" s="6" t="s">
        <v>337</v>
      </c>
      <c r="CJ101" s="6" t="s">
        <v>337</v>
      </c>
    </row>
    <row r="102" spans="1:88"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t="s">
        <v>337</v>
      </c>
      <c r="BN102" s="3"/>
      <c r="BO102" s="3"/>
      <c r="BP102" s="3"/>
      <c r="BQ102" s="3"/>
      <c r="BR102" s="3"/>
      <c r="BS102" s="3"/>
      <c r="BT102" s="3"/>
      <c r="BU102" s="3"/>
      <c r="BV102" s="3"/>
      <c r="BW102" s="3"/>
      <c r="BX102" s="3"/>
      <c r="BY102" s="3" t="s">
        <v>337</v>
      </c>
      <c r="BZ102" s="3"/>
      <c r="CA102" s="3"/>
      <c r="CB102" s="3"/>
      <c r="CC102" s="3"/>
      <c r="CD102" s="3"/>
      <c r="CE102" s="3"/>
      <c r="CF102" s="3"/>
      <c r="CG102" s="3"/>
    </row>
    <row r="103" spans="1:88" s="6" customFormat="1" ht="51" x14ac:dyDescent="0.2">
      <c r="A103" s="8" t="s">
        <v>143</v>
      </c>
      <c r="B103" s="20"/>
      <c r="C103" s="14" t="s">
        <v>64</v>
      </c>
      <c r="D103" s="14" t="s">
        <v>65</v>
      </c>
      <c r="E103" s="20"/>
      <c r="F103" s="14" t="s">
        <v>64</v>
      </c>
      <c r="G103" s="14" t="s">
        <v>65</v>
      </c>
      <c r="H103" s="20"/>
      <c r="I103" s="14" t="s">
        <v>66</v>
      </c>
      <c r="J103" s="14" t="s">
        <v>65</v>
      </c>
      <c r="K103" s="20" t="s">
        <v>337</v>
      </c>
      <c r="L103" s="14" t="s">
        <v>66</v>
      </c>
      <c r="M103" s="14" t="s">
        <v>65</v>
      </c>
      <c r="N103" s="14"/>
      <c r="O103" s="14" t="s">
        <v>445</v>
      </c>
      <c r="P103" s="14" t="s">
        <v>65</v>
      </c>
      <c r="Q103" s="14"/>
      <c r="R103" s="14" t="s">
        <v>345</v>
      </c>
      <c r="S103" s="14" t="s">
        <v>65</v>
      </c>
      <c r="T103" s="14"/>
      <c r="U103" s="14" t="s">
        <v>67</v>
      </c>
      <c r="V103" s="14" t="s">
        <v>65</v>
      </c>
      <c r="W103" s="20"/>
      <c r="X103" s="14" t="s">
        <v>67</v>
      </c>
      <c r="Y103" s="14" t="s">
        <v>65</v>
      </c>
      <c r="Z103" s="14"/>
      <c r="AA103" s="14" t="s">
        <v>68</v>
      </c>
      <c r="AB103" s="14" t="s">
        <v>65</v>
      </c>
      <c r="AC103" s="14"/>
      <c r="AD103" s="14" t="s">
        <v>68</v>
      </c>
      <c r="AE103" s="14" t="s">
        <v>65</v>
      </c>
      <c r="AF103" s="14"/>
      <c r="AG103" s="14" t="s">
        <v>64</v>
      </c>
      <c r="AH103" s="14" t="s">
        <v>65</v>
      </c>
      <c r="AI103" s="14"/>
      <c r="AJ103" s="14" t="s">
        <v>64</v>
      </c>
      <c r="AK103" s="14" t="s">
        <v>65</v>
      </c>
      <c r="AL103" s="15"/>
      <c r="AM103" s="14" t="s">
        <v>246</v>
      </c>
      <c r="AN103" s="14" t="s">
        <v>65</v>
      </c>
      <c r="AO103" s="20"/>
      <c r="AP103" s="14" t="s">
        <v>246</v>
      </c>
      <c r="AQ103" s="14" t="s">
        <v>65</v>
      </c>
      <c r="AR103" s="15"/>
      <c r="AS103" s="14" t="s">
        <v>275</v>
      </c>
      <c r="AT103" s="14" t="s">
        <v>65</v>
      </c>
      <c r="AU103" s="20"/>
      <c r="AV103" s="14" t="s">
        <v>275</v>
      </c>
      <c r="AW103" s="14" t="s">
        <v>65</v>
      </c>
      <c r="AX103" s="15"/>
      <c r="AY103" s="14" t="s">
        <v>275</v>
      </c>
      <c r="AZ103" s="14" t="s">
        <v>65</v>
      </c>
      <c r="BA103" s="20"/>
      <c r="BB103" s="14" t="s">
        <v>275</v>
      </c>
      <c r="BC103" s="14" t="s">
        <v>65</v>
      </c>
      <c r="BD103" s="15"/>
      <c r="BE103" s="14" t="s">
        <v>276</v>
      </c>
      <c r="BF103" s="14" t="s">
        <v>65</v>
      </c>
      <c r="BG103" s="20"/>
      <c r="BH103" s="14" t="s">
        <v>276</v>
      </c>
      <c r="BI103" s="14" t="s">
        <v>65</v>
      </c>
      <c r="BJ103" s="15"/>
      <c r="BK103" s="14" t="s">
        <v>501</v>
      </c>
      <c r="BL103" s="14" t="s">
        <v>65</v>
      </c>
      <c r="BM103" s="20"/>
      <c r="BN103" s="14" t="s">
        <v>501</v>
      </c>
      <c r="BO103" s="14" t="s">
        <v>65</v>
      </c>
      <c r="BP103" s="15"/>
      <c r="BQ103" s="14" t="s">
        <v>277</v>
      </c>
      <c r="BR103" s="14" t="s">
        <v>65</v>
      </c>
      <c r="BS103" s="20"/>
      <c r="BT103" s="14" t="s">
        <v>277</v>
      </c>
      <c r="BU103" s="14" t="s">
        <v>65</v>
      </c>
      <c r="BV103" s="15"/>
      <c r="BW103" s="14" t="s">
        <v>275</v>
      </c>
      <c r="BX103" s="14" t="s">
        <v>503</v>
      </c>
      <c r="BY103" s="20"/>
      <c r="BZ103" s="14" t="s">
        <v>275</v>
      </c>
      <c r="CA103" s="14" t="s">
        <v>503</v>
      </c>
      <c r="CB103" s="14"/>
      <c r="CC103" s="14" t="s">
        <v>46</v>
      </c>
      <c r="CD103" s="14" t="s">
        <v>65</v>
      </c>
      <c r="CE103" s="14"/>
      <c r="CF103" s="14" t="s">
        <v>46</v>
      </c>
      <c r="CG103" s="14" t="s">
        <v>65</v>
      </c>
    </row>
    <row r="104" spans="1:88" s="105" customFormat="1" ht="12.75" x14ac:dyDescent="0.2">
      <c r="A104" s="175" t="s">
        <v>13</v>
      </c>
      <c r="B104" s="160">
        <v>103.70099999999999</v>
      </c>
      <c r="C104" s="156">
        <v>37066.080000000002</v>
      </c>
      <c r="D104" s="156">
        <v>36959.480000000003</v>
      </c>
      <c r="E104" s="160">
        <v>113.1374</v>
      </c>
      <c r="F104" s="148">
        <f>C104</f>
        <v>37066.080000000002</v>
      </c>
      <c r="G104" s="148">
        <f>D104</f>
        <v>36959.480000000003</v>
      </c>
      <c r="H104" s="160">
        <v>56.801299999999998</v>
      </c>
      <c r="I104" s="156">
        <v>35244.620000000003</v>
      </c>
      <c r="J104" s="148">
        <f>D104</f>
        <v>36959.480000000003</v>
      </c>
      <c r="K104" s="160">
        <v>63.8446</v>
      </c>
      <c r="L104" s="148">
        <f>I104</f>
        <v>35244.620000000003</v>
      </c>
      <c r="M104" s="148">
        <f>J104</f>
        <v>36959.480000000003</v>
      </c>
      <c r="N104" s="160">
        <v>39.667099999999998</v>
      </c>
      <c r="O104" s="156">
        <v>21122.12</v>
      </c>
      <c r="P104" s="148">
        <f>M104</f>
        <v>36959.480000000003</v>
      </c>
      <c r="Q104" s="160">
        <v>45.053899999999999</v>
      </c>
      <c r="R104" s="148">
        <f>O104</f>
        <v>21122.12</v>
      </c>
      <c r="S104" s="148">
        <f>P104</f>
        <v>36959.480000000003</v>
      </c>
      <c r="T104" s="160">
        <v>19.910900000000002</v>
      </c>
      <c r="U104" s="156">
        <v>29336.29</v>
      </c>
      <c r="V104" s="148">
        <f>P104</f>
        <v>36959.480000000003</v>
      </c>
      <c r="W104" s="160">
        <v>22.124400000000001</v>
      </c>
      <c r="X104" s="148">
        <f>U104</f>
        <v>29336.29</v>
      </c>
      <c r="Y104" s="148">
        <f>V104</f>
        <v>36959.480000000003</v>
      </c>
      <c r="Z104" s="160">
        <v>52.341500000000003</v>
      </c>
      <c r="AA104" s="156">
        <v>12300.51</v>
      </c>
      <c r="AB104" s="148">
        <f>V104</f>
        <v>36959.480000000003</v>
      </c>
      <c r="AC104" s="160">
        <v>58.981400000000001</v>
      </c>
      <c r="AD104" s="148">
        <f>AA104</f>
        <v>12300.51</v>
      </c>
      <c r="AE104" s="148">
        <f>AB104</f>
        <v>36959.480000000003</v>
      </c>
      <c r="AF104" s="160">
        <v>153.00190000000001</v>
      </c>
      <c r="AG104" s="148">
        <f>F104</f>
        <v>37066.080000000002</v>
      </c>
      <c r="AH104" s="148">
        <f>V104</f>
        <v>36959.480000000003</v>
      </c>
      <c r="AI104" s="160">
        <v>172.59620000000001</v>
      </c>
      <c r="AJ104" s="148">
        <f>AG104</f>
        <v>37066.080000000002</v>
      </c>
      <c r="AK104" s="148">
        <f>AH104</f>
        <v>36959.480000000003</v>
      </c>
      <c r="AL104" s="160">
        <v>17.0517</v>
      </c>
      <c r="AM104" s="148">
        <v>21237.200000000001</v>
      </c>
      <c r="AN104" s="148">
        <f>+Hybrid!S104</f>
        <v>36959.480000000003</v>
      </c>
      <c r="AO104" s="160">
        <v>17.5715</v>
      </c>
      <c r="AP104" s="148">
        <f>AM104</f>
        <v>21237.200000000001</v>
      </c>
      <c r="AQ104" s="148">
        <f>AN104</f>
        <v>36959.480000000003</v>
      </c>
      <c r="AR104" s="160">
        <v>31.381900000000002</v>
      </c>
      <c r="AS104" s="148">
        <f>AJ104</f>
        <v>37066.080000000002</v>
      </c>
      <c r="AT104" s="148">
        <f>AQ104</f>
        <v>36959.480000000003</v>
      </c>
      <c r="AU104" s="160">
        <v>33.5321</v>
      </c>
      <c r="AV104" s="148">
        <f>AS104</f>
        <v>37066.080000000002</v>
      </c>
      <c r="AW104" s="148">
        <f>AT104</f>
        <v>36959.480000000003</v>
      </c>
      <c r="AX104" s="160">
        <v>22.1693</v>
      </c>
      <c r="AY104" s="148">
        <f>AS104</f>
        <v>37066.080000000002</v>
      </c>
      <c r="AZ104" s="148">
        <f>AT104</f>
        <v>36959.480000000003</v>
      </c>
      <c r="BA104" s="160">
        <v>24.1373</v>
      </c>
      <c r="BB104" s="148">
        <f>AY104</f>
        <v>37066.080000000002</v>
      </c>
      <c r="BC104" s="148">
        <f>AZ104</f>
        <v>36959.480000000003</v>
      </c>
      <c r="BD104" s="160">
        <v>30.295200000000001</v>
      </c>
      <c r="BE104" s="148">
        <v>27590.73</v>
      </c>
      <c r="BF104" s="148">
        <f>BC104</f>
        <v>36959.480000000003</v>
      </c>
      <c r="BG104" s="160">
        <v>33.523200000000003</v>
      </c>
      <c r="BH104" s="148">
        <f>BE104</f>
        <v>27590.73</v>
      </c>
      <c r="BI104" s="148">
        <f>BF104</f>
        <v>36959.480000000003</v>
      </c>
      <c r="BJ104" s="160">
        <v>27.438800000000001</v>
      </c>
      <c r="BK104" s="148">
        <v>46657.592600000004</v>
      </c>
      <c r="BL104" s="148">
        <f>BI104</f>
        <v>36959.480000000003</v>
      </c>
      <c r="BM104" s="160">
        <v>29.596599999999999</v>
      </c>
      <c r="BN104" s="148">
        <f>BK104</f>
        <v>46657.592600000004</v>
      </c>
      <c r="BO104" s="148">
        <f>BL104</f>
        <v>36959.480000000003</v>
      </c>
      <c r="BP104" s="160">
        <v>32.7789</v>
      </c>
      <c r="BQ104" s="148">
        <v>22624.73</v>
      </c>
      <c r="BR104" s="148">
        <f>BO104</f>
        <v>36959.480000000003</v>
      </c>
      <c r="BS104" s="160">
        <v>36.228499999999997</v>
      </c>
      <c r="BT104" s="148">
        <f>BQ104</f>
        <v>22624.73</v>
      </c>
      <c r="BU104" s="148">
        <f>BR104</f>
        <v>36959.480000000003</v>
      </c>
      <c r="BV104" s="160">
        <v>25.685400000000001</v>
      </c>
      <c r="BW104" s="148">
        <f>BB104</f>
        <v>37066.080000000002</v>
      </c>
      <c r="BX104" s="148">
        <v>126295.5959</v>
      </c>
      <c r="BY104" s="160">
        <v>27.3142</v>
      </c>
      <c r="BZ104" s="148">
        <f>BW104</f>
        <v>37066.080000000002</v>
      </c>
      <c r="CA104" s="149">
        <f>BX104</f>
        <v>126295.5959</v>
      </c>
      <c r="CB104" s="160">
        <v>36.438600000000001</v>
      </c>
      <c r="CC104" s="148">
        <v>20228.331200000001</v>
      </c>
      <c r="CD104" s="148">
        <f>BC104</f>
        <v>36959.480000000003</v>
      </c>
      <c r="CE104" s="160">
        <v>40.1006</v>
      </c>
      <c r="CF104" s="148">
        <f>CC104</f>
        <v>20228.331200000001</v>
      </c>
      <c r="CG104" s="148">
        <f>CD104</f>
        <v>36959.480000000003</v>
      </c>
    </row>
    <row r="105" spans="1:88" s="142" customFormat="1" ht="15" customHeight="1" x14ac:dyDescent="0.2">
      <c r="A105" s="306" t="s">
        <v>135</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41"/>
      <c r="AG105" s="141"/>
      <c r="AH105" s="141"/>
      <c r="AI105" s="141"/>
      <c r="AJ105" s="141"/>
      <c r="AK105" s="141"/>
      <c r="AL105" s="260"/>
      <c r="AM105" s="261"/>
      <c r="AN105" s="261"/>
      <c r="AO105" s="261"/>
      <c r="AP105" s="261"/>
      <c r="AQ105" s="262"/>
      <c r="AR105" s="260"/>
      <c r="AS105" s="261"/>
      <c r="AT105" s="261"/>
      <c r="AU105" s="261"/>
      <c r="AV105" s="261"/>
      <c r="AW105" s="262"/>
      <c r="AX105" s="260"/>
      <c r="AY105" s="261"/>
      <c r="AZ105" s="261"/>
      <c r="BA105" s="261"/>
      <c r="BB105" s="261"/>
      <c r="BC105" s="262"/>
      <c r="BD105" s="260"/>
      <c r="BE105" s="261"/>
      <c r="BF105" s="261"/>
      <c r="BG105" s="261"/>
      <c r="BH105" s="261"/>
      <c r="BI105" s="262"/>
      <c r="BJ105" s="260"/>
      <c r="BK105" s="261"/>
      <c r="BL105" s="261"/>
      <c r="BM105" s="261"/>
      <c r="BN105" s="261"/>
      <c r="BO105" s="262"/>
      <c r="BP105" s="260"/>
      <c r="BQ105" s="261"/>
      <c r="BR105" s="261"/>
      <c r="BS105" s="261"/>
      <c r="BT105" s="261"/>
      <c r="BU105" s="262"/>
      <c r="BV105" s="254"/>
      <c r="BW105" s="255"/>
      <c r="BX105" s="255"/>
      <c r="BY105" s="255"/>
      <c r="BZ105" s="255"/>
      <c r="CA105" s="256"/>
    </row>
    <row r="106" spans="1:88" s="123" customFormat="1" ht="12.75" x14ac:dyDescent="0.25">
      <c r="A106" s="308"/>
      <c r="B106" s="233" t="s">
        <v>86</v>
      </c>
      <c r="C106" s="234"/>
      <c r="D106" s="234"/>
      <c r="E106" s="234"/>
      <c r="F106" s="234"/>
      <c r="G106" s="235"/>
      <c r="H106" s="233" t="s">
        <v>88</v>
      </c>
      <c r="I106" s="234"/>
      <c r="J106" s="234"/>
      <c r="K106" s="234"/>
      <c r="L106" s="234"/>
      <c r="M106" s="235"/>
      <c r="N106" s="233" t="s">
        <v>90</v>
      </c>
      <c r="O106" s="234"/>
      <c r="P106" s="234"/>
      <c r="Q106" s="234"/>
      <c r="R106" s="234"/>
      <c r="S106" s="235"/>
      <c r="T106" s="233" t="s">
        <v>92</v>
      </c>
      <c r="U106" s="234"/>
      <c r="V106" s="234"/>
      <c r="W106" s="234"/>
      <c r="X106" s="234"/>
      <c r="Y106" s="235"/>
      <c r="Z106" s="233" t="s">
        <v>94</v>
      </c>
      <c r="AA106" s="234"/>
      <c r="AB106" s="234"/>
      <c r="AC106" s="234"/>
      <c r="AD106" s="234"/>
      <c r="AE106" s="235"/>
      <c r="AF106" s="233" t="s">
        <v>94</v>
      </c>
      <c r="AG106" s="234"/>
      <c r="AH106" s="234"/>
      <c r="AI106" s="234"/>
      <c r="AJ106" s="234"/>
      <c r="AK106" s="235"/>
      <c r="AL106" s="233" t="s">
        <v>86</v>
      </c>
      <c r="AM106" s="234"/>
      <c r="AN106" s="234"/>
      <c r="AO106" s="234"/>
      <c r="AP106" s="234"/>
      <c r="AQ106" s="235"/>
      <c r="AR106" s="233" t="s">
        <v>86</v>
      </c>
      <c r="AS106" s="234"/>
      <c r="AT106" s="234"/>
      <c r="AU106" s="234"/>
      <c r="AV106" s="234"/>
      <c r="AW106" s="235"/>
      <c r="AX106" s="233" t="s">
        <v>86</v>
      </c>
      <c r="AY106" s="234"/>
      <c r="AZ106" s="234"/>
      <c r="BA106" s="234"/>
      <c r="BB106" s="234"/>
      <c r="BC106" s="235"/>
      <c r="BD106" s="233" t="s">
        <v>86</v>
      </c>
      <c r="BE106" s="234"/>
      <c r="BF106" s="234"/>
      <c r="BG106" s="234"/>
      <c r="BH106" s="234"/>
      <c r="BI106" s="235"/>
      <c r="BJ106" s="233" t="s">
        <v>86</v>
      </c>
      <c r="BK106" s="234"/>
      <c r="BL106" s="234"/>
      <c r="BM106" s="234"/>
      <c r="BN106" s="234"/>
      <c r="BO106" s="235"/>
      <c r="BP106" s="233" t="s">
        <v>86</v>
      </c>
      <c r="BQ106" s="234"/>
      <c r="BR106" s="234"/>
      <c r="BS106" s="234"/>
      <c r="BT106" s="234"/>
      <c r="BU106" s="235"/>
      <c r="BV106" s="233" t="s">
        <v>86</v>
      </c>
      <c r="BW106" s="234"/>
      <c r="BX106" s="234"/>
      <c r="BY106" s="234"/>
      <c r="BZ106" s="234"/>
      <c r="CA106" s="235"/>
      <c r="CB106" s="233" t="s">
        <v>103</v>
      </c>
      <c r="CC106" s="234"/>
      <c r="CD106" s="234"/>
      <c r="CE106" s="234"/>
      <c r="CF106" s="234"/>
      <c r="CG106" s="235"/>
    </row>
    <row r="107" spans="1:88" s="123" customFormat="1" ht="39.75" customHeight="1" x14ac:dyDescent="0.25">
      <c r="A107" s="308"/>
      <c r="B107" s="233" t="s">
        <v>129</v>
      </c>
      <c r="C107" s="234"/>
      <c r="D107" s="234"/>
      <c r="E107" s="234"/>
      <c r="F107" s="234"/>
      <c r="G107" s="235"/>
      <c r="H107" s="233" t="s">
        <v>89</v>
      </c>
      <c r="I107" s="234"/>
      <c r="J107" s="234"/>
      <c r="K107" s="234"/>
      <c r="L107" s="234"/>
      <c r="M107" s="235"/>
      <c r="N107" s="233" t="s">
        <v>91</v>
      </c>
      <c r="O107" s="234"/>
      <c r="P107" s="234"/>
      <c r="Q107" s="234"/>
      <c r="R107" s="234"/>
      <c r="S107" s="235"/>
      <c r="T107" s="230" t="s">
        <v>93</v>
      </c>
      <c r="U107" s="231"/>
      <c r="V107" s="231"/>
      <c r="W107" s="231"/>
      <c r="X107" s="231"/>
      <c r="Y107" s="232"/>
      <c r="Z107" s="230" t="s">
        <v>95</v>
      </c>
      <c r="AA107" s="231"/>
      <c r="AB107" s="231"/>
      <c r="AC107" s="231"/>
      <c r="AD107" s="231"/>
      <c r="AE107" s="232"/>
      <c r="AF107" s="230" t="s">
        <v>102</v>
      </c>
      <c r="AG107" s="231"/>
      <c r="AH107" s="231"/>
      <c r="AI107" s="231"/>
      <c r="AJ107" s="231"/>
      <c r="AK107" s="232"/>
      <c r="AL107" s="230" t="s">
        <v>298</v>
      </c>
      <c r="AM107" s="231"/>
      <c r="AN107" s="231"/>
      <c r="AO107" s="231"/>
      <c r="AP107" s="231"/>
      <c r="AQ107" s="232"/>
      <c r="AR107" s="230" t="s">
        <v>297</v>
      </c>
      <c r="AS107" s="231"/>
      <c r="AT107" s="231"/>
      <c r="AU107" s="231"/>
      <c r="AV107" s="231"/>
      <c r="AW107" s="232"/>
      <c r="AX107" s="230" t="s">
        <v>296</v>
      </c>
      <c r="AY107" s="231"/>
      <c r="AZ107" s="231"/>
      <c r="BA107" s="231"/>
      <c r="BB107" s="231"/>
      <c r="BC107" s="232"/>
      <c r="BD107" s="230" t="s">
        <v>295</v>
      </c>
      <c r="BE107" s="231"/>
      <c r="BF107" s="231"/>
      <c r="BG107" s="231"/>
      <c r="BH107" s="231"/>
      <c r="BI107" s="232"/>
      <c r="BJ107" s="230" t="s">
        <v>294</v>
      </c>
      <c r="BK107" s="231"/>
      <c r="BL107" s="231"/>
      <c r="BM107" s="231"/>
      <c r="BN107" s="231"/>
      <c r="BO107" s="232"/>
      <c r="BP107" s="230" t="s">
        <v>293</v>
      </c>
      <c r="BQ107" s="231"/>
      <c r="BR107" s="231"/>
      <c r="BS107" s="231"/>
      <c r="BT107" s="231"/>
      <c r="BU107" s="232"/>
      <c r="BV107" s="230" t="s">
        <v>292</v>
      </c>
      <c r="BW107" s="231"/>
      <c r="BX107" s="231"/>
      <c r="BY107" s="231"/>
      <c r="BZ107" s="231"/>
      <c r="CA107" s="232"/>
      <c r="CB107" s="230" t="s">
        <v>104</v>
      </c>
      <c r="CC107" s="231"/>
      <c r="CD107" s="231"/>
      <c r="CE107" s="231"/>
      <c r="CF107" s="231"/>
      <c r="CG107" s="232"/>
    </row>
    <row r="108" spans="1:88" s="123" customFormat="1" ht="12.75" x14ac:dyDescent="0.25">
      <c r="A108" s="308"/>
      <c r="B108" s="233" t="s">
        <v>125</v>
      </c>
      <c r="C108" s="234"/>
      <c r="D108" s="234"/>
      <c r="E108" s="234"/>
      <c r="F108" s="234"/>
      <c r="G108" s="235"/>
      <c r="H108" s="233" t="s">
        <v>125</v>
      </c>
      <c r="I108" s="234"/>
      <c r="J108" s="234"/>
      <c r="K108" s="234"/>
      <c r="L108" s="234"/>
      <c r="M108" s="235"/>
      <c r="N108" s="233" t="s">
        <v>125</v>
      </c>
      <c r="O108" s="234"/>
      <c r="P108" s="234"/>
      <c r="Q108" s="234"/>
      <c r="R108" s="234"/>
      <c r="S108" s="235"/>
      <c r="T108" s="233" t="s">
        <v>125</v>
      </c>
      <c r="U108" s="234"/>
      <c r="V108" s="234"/>
      <c r="W108" s="234"/>
      <c r="X108" s="234"/>
      <c r="Y108" s="235"/>
      <c r="Z108" s="233" t="s">
        <v>125</v>
      </c>
      <c r="AA108" s="234"/>
      <c r="AB108" s="234"/>
      <c r="AC108" s="234"/>
      <c r="AD108" s="234"/>
      <c r="AE108" s="235"/>
      <c r="AF108" s="233" t="s">
        <v>125</v>
      </c>
      <c r="AG108" s="234"/>
      <c r="AH108" s="234"/>
      <c r="AI108" s="234"/>
      <c r="AJ108" s="234"/>
      <c r="AK108" s="235"/>
      <c r="AL108" s="233" t="s">
        <v>125</v>
      </c>
      <c r="AM108" s="234"/>
      <c r="AN108" s="234"/>
      <c r="AO108" s="234"/>
      <c r="AP108" s="234"/>
      <c r="AQ108" s="235"/>
      <c r="AR108" s="233" t="s">
        <v>125</v>
      </c>
      <c r="AS108" s="234"/>
      <c r="AT108" s="234"/>
      <c r="AU108" s="234"/>
      <c r="AV108" s="234"/>
      <c r="AW108" s="235"/>
      <c r="AX108" s="233" t="s">
        <v>125</v>
      </c>
      <c r="AY108" s="234"/>
      <c r="AZ108" s="234"/>
      <c r="BA108" s="234"/>
      <c r="BB108" s="234"/>
      <c r="BC108" s="235"/>
      <c r="BD108" s="233" t="s">
        <v>125</v>
      </c>
      <c r="BE108" s="234"/>
      <c r="BF108" s="234"/>
      <c r="BG108" s="234"/>
      <c r="BH108" s="234"/>
      <c r="BI108" s="235"/>
      <c r="BJ108" s="233" t="s">
        <v>125</v>
      </c>
      <c r="BK108" s="234"/>
      <c r="BL108" s="234"/>
      <c r="BM108" s="234"/>
      <c r="BN108" s="234"/>
      <c r="BO108" s="235"/>
      <c r="BP108" s="233" t="s">
        <v>125</v>
      </c>
      <c r="BQ108" s="234"/>
      <c r="BR108" s="234"/>
      <c r="BS108" s="234"/>
      <c r="BT108" s="234"/>
      <c r="BU108" s="235"/>
      <c r="BV108" s="233" t="s">
        <v>125</v>
      </c>
      <c r="BW108" s="234"/>
      <c r="BX108" s="234"/>
      <c r="BY108" s="234"/>
      <c r="BZ108" s="234"/>
      <c r="CA108" s="235"/>
      <c r="CB108" s="233" t="s">
        <v>125</v>
      </c>
      <c r="CC108" s="234"/>
      <c r="CD108" s="234"/>
      <c r="CE108" s="234"/>
      <c r="CF108" s="234"/>
      <c r="CG108" s="235"/>
    </row>
    <row r="109" spans="1:88" s="6" customFormat="1" ht="12.75" x14ac:dyDescent="0.2">
      <c r="A109" s="308"/>
      <c r="B109" s="237"/>
      <c r="C109" s="237"/>
      <c r="D109" s="237"/>
      <c r="E109" s="237"/>
      <c r="F109" s="237"/>
      <c r="G109" s="238"/>
      <c r="H109" s="237"/>
      <c r="I109" s="237"/>
      <c r="J109" s="237"/>
      <c r="K109" s="237"/>
      <c r="L109" s="237"/>
      <c r="M109" s="238"/>
      <c r="N109" s="236"/>
      <c r="O109" s="237"/>
      <c r="P109" s="237"/>
      <c r="Q109" s="237"/>
      <c r="R109" s="237"/>
      <c r="S109" s="238"/>
      <c r="T109" s="236"/>
      <c r="U109" s="237"/>
      <c r="V109" s="237"/>
      <c r="W109" s="237"/>
      <c r="X109" s="237"/>
      <c r="Y109" s="238"/>
      <c r="Z109" s="236"/>
      <c r="AA109" s="237"/>
      <c r="AB109" s="237"/>
      <c r="AC109" s="237"/>
      <c r="AD109" s="237"/>
      <c r="AE109" s="238"/>
      <c r="AF109" s="236"/>
      <c r="AG109" s="237"/>
      <c r="AH109" s="237"/>
      <c r="AI109" s="237"/>
      <c r="AJ109" s="237"/>
      <c r="AK109" s="238"/>
      <c r="AL109" s="236"/>
      <c r="AM109" s="237"/>
      <c r="AN109" s="237"/>
      <c r="AO109" s="237"/>
      <c r="AP109" s="237"/>
      <c r="AQ109" s="238"/>
      <c r="AR109" s="236"/>
      <c r="AS109" s="237"/>
      <c r="AT109" s="237"/>
      <c r="AU109" s="237"/>
      <c r="AV109" s="237"/>
      <c r="AW109" s="238"/>
      <c r="AX109" s="236"/>
      <c r="AY109" s="237"/>
      <c r="AZ109" s="237"/>
      <c r="BA109" s="237"/>
      <c r="BB109" s="237"/>
      <c r="BC109" s="238"/>
      <c r="BD109" s="236"/>
      <c r="BE109" s="237"/>
      <c r="BF109" s="237"/>
      <c r="BG109" s="237"/>
      <c r="BH109" s="237"/>
      <c r="BI109" s="238"/>
      <c r="BJ109" s="236"/>
      <c r="BK109" s="237"/>
      <c r="BL109" s="237"/>
      <c r="BM109" s="237"/>
      <c r="BN109" s="237"/>
      <c r="BO109" s="238"/>
      <c r="BP109" s="236"/>
      <c r="BQ109" s="237"/>
      <c r="BR109" s="237"/>
      <c r="BS109" s="237"/>
      <c r="BT109" s="237"/>
      <c r="BU109" s="238"/>
      <c r="BV109" s="236"/>
      <c r="BW109" s="237"/>
      <c r="BX109" s="237"/>
      <c r="BY109" s="237"/>
      <c r="BZ109" s="237"/>
      <c r="CA109" s="238"/>
      <c r="CB109" s="198"/>
      <c r="CC109" s="199"/>
      <c r="CD109" s="199"/>
      <c r="CE109" s="199"/>
      <c r="CF109" s="199"/>
      <c r="CG109" s="200"/>
    </row>
    <row r="110" spans="1:88" s="6" customFormat="1" ht="12.75" x14ac:dyDescent="0.2">
      <c r="A110" s="308"/>
      <c r="B110" s="202"/>
      <c r="C110" s="202"/>
      <c r="D110" s="202"/>
      <c r="E110" s="202"/>
      <c r="F110" s="202"/>
      <c r="G110" s="203"/>
      <c r="H110" s="202"/>
      <c r="I110" s="202"/>
      <c r="J110" s="202"/>
      <c r="K110" s="202"/>
      <c r="L110" s="202"/>
      <c r="M110" s="203"/>
      <c r="N110" s="201"/>
      <c r="O110" s="202"/>
      <c r="P110" s="202"/>
      <c r="Q110" s="202"/>
      <c r="R110" s="202"/>
      <c r="S110" s="203"/>
      <c r="T110" s="201"/>
      <c r="U110" s="202"/>
      <c r="V110" s="202"/>
      <c r="W110" s="202"/>
      <c r="X110" s="202"/>
      <c r="Y110" s="203"/>
      <c r="Z110" s="201"/>
      <c r="AA110" s="202"/>
      <c r="AB110" s="202"/>
      <c r="AC110" s="202"/>
      <c r="AD110" s="202"/>
      <c r="AE110" s="203"/>
      <c r="AF110" s="201"/>
      <c r="AG110" s="202"/>
      <c r="AH110" s="202"/>
      <c r="AI110" s="202"/>
      <c r="AJ110" s="202"/>
      <c r="AK110" s="203"/>
      <c r="AL110" s="201"/>
      <c r="AM110" s="202"/>
      <c r="AN110" s="202"/>
      <c r="AO110" s="202"/>
      <c r="AP110" s="202"/>
      <c r="AQ110" s="203"/>
      <c r="AR110" s="201"/>
      <c r="AS110" s="202"/>
      <c r="AT110" s="202"/>
      <c r="AU110" s="202"/>
      <c r="AV110" s="202"/>
      <c r="AW110" s="203"/>
      <c r="AX110" s="201"/>
      <c r="AY110" s="202"/>
      <c r="AZ110" s="202"/>
      <c r="BA110" s="202"/>
      <c r="BB110" s="202"/>
      <c r="BC110" s="203"/>
      <c r="BD110" s="201"/>
      <c r="BE110" s="202"/>
      <c r="BF110" s="202"/>
      <c r="BG110" s="202"/>
      <c r="BH110" s="202"/>
      <c r="BI110" s="203"/>
      <c r="BJ110" s="201"/>
      <c r="BK110" s="202"/>
      <c r="BL110" s="202"/>
      <c r="BM110" s="202"/>
      <c r="BN110" s="202"/>
      <c r="BO110" s="203"/>
      <c r="BP110" s="201"/>
      <c r="BQ110" s="202"/>
      <c r="BR110" s="202"/>
      <c r="BS110" s="202"/>
      <c r="BT110" s="202"/>
      <c r="BU110" s="203"/>
      <c r="BV110" s="201"/>
      <c r="BW110" s="202"/>
      <c r="BX110" s="202"/>
      <c r="BY110" s="202"/>
      <c r="BZ110" s="202"/>
      <c r="CA110" s="203"/>
      <c r="CB110" s="201"/>
      <c r="CC110" s="202"/>
      <c r="CD110" s="202"/>
      <c r="CE110" s="202"/>
      <c r="CF110" s="202"/>
      <c r="CG110" s="203"/>
    </row>
    <row r="111" spans="1:88" s="6" customFormat="1" ht="12.75" x14ac:dyDescent="0.2">
      <c r="A111" s="308"/>
      <c r="B111" s="202"/>
      <c r="C111" s="202"/>
      <c r="D111" s="202"/>
      <c r="E111" s="202"/>
      <c r="F111" s="202"/>
      <c r="G111" s="203"/>
      <c r="H111" s="202"/>
      <c r="I111" s="202"/>
      <c r="J111" s="202"/>
      <c r="K111" s="202"/>
      <c r="L111" s="202"/>
      <c r="M111" s="203"/>
      <c r="N111" s="201"/>
      <c r="O111" s="202"/>
      <c r="P111" s="202"/>
      <c r="Q111" s="202"/>
      <c r="R111" s="202"/>
      <c r="S111" s="203"/>
      <c r="T111" s="201"/>
      <c r="U111" s="202"/>
      <c r="V111" s="202"/>
      <c r="W111" s="202"/>
      <c r="X111" s="202"/>
      <c r="Y111" s="203"/>
      <c r="Z111" s="201"/>
      <c r="AA111" s="202"/>
      <c r="AB111" s="202"/>
      <c r="AC111" s="202"/>
      <c r="AD111" s="202"/>
      <c r="AE111" s="203"/>
      <c r="AF111" s="201"/>
      <c r="AG111" s="202"/>
      <c r="AH111" s="202"/>
      <c r="AI111" s="202"/>
      <c r="AJ111" s="202"/>
      <c r="AK111" s="203"/>
      <c r="AL111" s="201"/>
      <c r="AM111" s="202"/>
      <c r="AN111" s="202"/>
      <c r="AO111" s="202"/>
      <c r="AP111" s="202"/>
      <c r="AQ111" s="203"/>
      <c r="AR111" s="201"/>
      <c r="AS111" s="202"/>
      <c r="AT111" s="202"/>
      <c r="AU111" s="202"/>
      <c r="AV111" s="202"/>
      <c r="AW111" s="203"/>
      <c r="AX111" s="201"/>
      <c r="AY111" s="202"/>
      <c r="AZ111" s="202"/>
      <c r="BA111" s="202"/>
      <c r="BB111" s="202"/>
      <c r="BC111" s="203"/>
      <c r="BD111" s="201"/>
      <c r="BE111" s="202"/>
      <c r="BF111" s="202"/>
      <c r="BG111" s="202"/>
      <c r="BH111" s="202"/>
      <c r="BI111" s="203"/>
      <c r="BJ111" s="201"/>
      <c r="BK111" s="202"/>
      <c r="BL111" s="202"/>
      <c r="BM111" s="202"/>
      <c r="BN111" s="202"/>
      <c r="BO111" s="203"/>
      <c r="BP111" s="201"/>
      <c r="BQ111" s="202"/>
      <c r="BR111" s="202"/>
      <c r="BS111" s="202"/>
      <c r="BT111" s="202"/>
      <c r="BU111" s="203"/>
      <c r="BV111" s="201"/>
      <c r="BW111" s="202"/>
      <c r="BX111" s="202"/>
      <c r="BY111" s="202"/>
      <c r="BZ111" s="202"/>
      <c r="CA111" s="203"/>
      <c r="CB111" s="201"/>
      <c r="CC111" s="202"/>
      <c r="CD111" s="202"/>
      <c r="CE111" s="202"/>
      <c r="CF111" s="202"/>
      <c r="CG111" s="203"/>
    </row>
    <row r="112" spans="1:88" s="6" customFormat="1" ht="12.75" x14ac:dyDescent="0.2">
      <c r="A112" s="308"/>
      <c r="B112" s="202"/>
      <c r="C112" s="202"/>
      <c r="D112" s="202"/>
      <c r="E112" s="202"/>
      <c r="F112" s="202"/>
      <c r="G112" s="203"/>
      <c r="H112" s="202"/>
      <c r="I112" s="202"/>
      <c r="J112" s="202"/>
      <c r="K112" s="202"/>
      <c r="L112" s="202"/>
      <c r="M112" s="203"/>
      <c r="N112" s="201"/>
      <c r="O112" s="202"/>
      <c r="P112" s="202"/>
      <c r="Q112" s="202"/>
      <c r="R112" s="202"/>
      <c r="S112" s="203"/>
      <c r="T112" s="201"/>
      <c r="U112" s="202"/>
      <c r="V112" s="202"/>
      <c r="W112" s="202"/>
      <c r="X112" s="202"/>
      <c r="Y112" s="203"/>
      <c r="Z112" s="201"/>
      <c r="AA112" s="202"/>
      <c r="AB112" s="202"/>
      <c r="AC112" s="202"/>
      <c r="AD112" s="202"/>
      <c r="AE112" s="203"/>
      <c r="AF112" s="201"/>
      <c r="AG112" s="202"/>
      <c r="AH112" s="202"/>
      <c r="AI112" s="202"/>
      <c r="AJ112" s="202"/>
      <c r="AK112" s="203"/>
      <c r="AL112" s="201"/>
      <c r="AM112" s="202"/>
      <c r="AN112" s="202"/>
      <c r="AO112" s="202"/>
      <c r="AP112" s="202"/>
      <c r="AQ112" s="203"/>
      <c r="AR112" s="201"/>
      <c r="AS112" s="202"/>
      <c r="AT112" s="202"/>
      <c r="AU112" s="202"/>
      <c r="AV112" s="202"/>
      <c r="AW112" s="203"/>
      <c r="AX112" s="201"/>
      <c r="AY112" s="202"/>
      <c r="AZ112" s="202"/>
      <c r="BA112" s="202"/>
      <c r="BB112" s="202"/>
      <c r="BC112" s="203"/>
      <c r="BD112" s="201"/>
      <c r="BE112" s="202"/>
      <c r="BF112" s="202"/>
      <c r="BG112" s="202"/>
      <c r="BH112" s="202"/>
      <c r="BI112" s="203"/>
      <c r="BJ112" s="201"/>
      <c r="BK112" s="202"/>
      <c r="BL112" s="202"/>
      <c r="BM112" s="202"/>
      <c r="BN112" s="202"/>
      <c r="BO112" s="203"/>
      <c r="BP112" s="201"/>
      <c r="BQ112" s="202"/>
      <c r="BR112" s="202"/>
      <c r="BS112" s="202"/>
      <c r="BT112" s="202"/>
      <c r="BU112" s="203"/>
      <c r="BV112" s="201"/>
      <c r="BW112" s="202"/>
      <c r="BX112" s="202"/>
      <c r="BY112" s="202"/>
      <c r="BZ112" s="202"/>
      <c r="CA112" s="203"/>
      <c r="CB112" s="201"/>
      <c r="CC112" s="202"/>
      <c r="CD112" s="202"/>
      <c r="CE112" s="202"/>
      <c r="CF112" s="202"/>
      <c r="CG112" s="203"/>
    </row>
    <row r="113" spans="1:85" s="6" customFormat="1" ht="12.75" x14ac:dyDescent="0.2">
      <c r="A113" s="308"/>
      <c r="B113" s="202"/>
      <c r="C113" s="202"/>
      <c r="D113" s="202"/>
      <c r="E113" s="202"/>
      <c r="F113" s="202"/>
      <c r="G113" s="203"/>
      <c r="H113" s="202"/>
      <c r="I113" s="202"/>
      <c r="J113" s="202"/>
      <c r="K113" s="202"/>
      <c r="L113" s="202"/>
      <c r="M113" s="203"/>
      <c r="N113" s="201"/>
      <c r="O113" s="202"/>
      <c r="P113" s="202"/>
      <c r="Q113" s="202"/>
      <c r="R113" s="202"/>
      <c r="S113" s="203"/>
      <c r="T113" s="201"/>
      <c r="U113" s="202"/>
      <c r="V113" s="202"/>
      <c r="W113" s="202"/>
      <c r="X113" s="202"/>
      <c r="Y113" s="203"/>
      <c r="Z113" s="201"/>
      <c r="AA113" s="202"/>
      <c r="AB113" s="202"/>
      <c r="AC113" s="202"/>
      <c r="AD113" s="202"/>
      <c r="AE113" s="203"/>
      <c r="AF113" s="201"/>
      <c r="AG113" s="202"/>
      <c r="AH113" s="202"/>
      <c r="AI113" s="202"/>
      <c r="AJ113" s="202"/>
      <c r="AK113" s="203"/>
      <c r="AL113" s="201"/>
      <c r="AM113" s="202"/>
      <c r="AN113" s="202"/>
      <c r="AO113" s="202"/>
      <c r="AP113" s="202"/>
      <c r="AQ113" s="203"/>
      <c r="AR113" s="201"/>
      <c r="AS113" s="202"/>
      <c r="AT113" s="202"/>
      <c r="AU113" s="202"/>
      <c r="AV113" s="202"/>
      <c r="AW113" s="203"/>
      <c r="AX113" s="201"/>
      <c r="AY113" s="202"/>
      <c r="AZ113" s="202"/>
      <c r="BA113" s="202"/>
      <c r="BB113" s="202"/>
      <c r="BC113" s="203"/>
      <c r="BD113" s="201"/>
      <c r="BE113" s="202"/>
      <c r="BF113" s="202"/>
      <c r="BG113" s="202"/>
      <c r="BH113" s="202"/>
      <c r="BI113" s="203"/>
      <c r="BJ113" s="201"/>
      <c r="BK113" s="202"/>
      <c r="BL113" s="202"/>
      <c r="BM113" s="202"/>
      <c r="BN113" s="202"/>
      <c r="BO113" s="203"/>
      <c r="BP113" s="201"/>
      <c r="BQ113" s="202"/>
      <c r="BR113" s="202"/>
      <c r="BS113" s="202"/>
      <c r="BT113" s="202"/>
      <c r="BU113" s="203"/>
      <c r="BV113" s="201"/>
      <c r="BW113" s="202"/>
      <c r="BX113" s="202"/>
      <c r="BY113" s="202"/>
      <c r="BZ113" s="202"/>
      <c r="CA113" s="203"/>
      <c r="CB113" s="201"/>
      <c r="CC113" s="202"/>
      <c r="CD113" s="202"/>
      <c r="CE113" s="202"/>
      <c r="CF113" s="202"/>
      <c r="CG113" s="203"/>
    </row>
    <row r="114" spans="1:85" s="6" customFormat="1" ht="12.75" x14ac:dyDescent="0.2">
      <c r="A114" s="308"/>
      <c r="B114" s="202"/>
      <c r="C114" s="202"/>
      <c r="D114" s="202"/>
      <c r="E114" s="202"/>
      <c r="F114" s="202"/>
      <c r="G114" s="203"/>
      <c r="H114" s="202"/>
      <c r="I114" s="202"/>
      <c r="J114" s="202"/>
      <c r="K114" s="202"/>
      <c r="L114" s="202"/>
      <c r="M114" s="203"/>
      <c r="N114" s="201"/>
      <c r="O114" s="202"/>
      <c r="P114" s="202"/>
      <c r="Q114" s="202"/>
      <c r="R114" s="202"/>
      <c r="S114" s="203"/>
      <c r="T114" s="201"/>
      <c r="U114" s="202"/>
      <c r="V114" s="202"/>
      <c r="W114" s="202"/>
      <c r="X114" s="202"/>
      <c r="Y114" s="203"/>
      <c r="Z114" s="201"/>
      <c r="AA114" s="202"/>
      <c r="AB114" s="202"/>
      <c r="AC114" s="202"/>
      <c r="AD114" s="202"/>
      <c r="AE114" s="203"/>
      <c r="AF114" s="201"/>
      <c r="AG114" s="202"/>
      <c r="AH114" s="202"/>
      <c r="AI114" s="202"/>
      <c r="AJ114" s="202"/>
      <c r="AK114" s="203"/>
      <c r="AL114" s="201"/>
      <c r="AM114" s="202"/>
      <c r="AN114" s="202"/>
      <c r="AO114" s="202"/>
      <c r="AP114" s="202"/>
      <c r="AQ114" s="203"/>
      <c r="AR114" s="201"/>
      <c r="AS114" s="202"/>
      <c r="AT114" s="202"/>
      <c r="AU114" s="202"/>
      <c r="AV114" s="202"/>
      <c r="AW114" s="203"/>
      <c r="AX114" s="201"/>
      <c r="AY114" s="202"/>
      <c r="AZ114" s="202"/>
      <c r="BA114" s="202"/>
      <c r="BB114" s="202"/>
      <c r="BC114" s="203"/>
      <c r="BD114" s="201"/>
      <c r="BE114" s="202"/>
      <c r="BF114" s="202"/>
      <c r="BG114" s="202"/>
      <c r="BH114" s="202"/>
      <c r="BI114" s="203"/>
      <c r="BJ114" s="201"/>
      <c r="BK114" s="202"/>
      <c r="BL114" s="202"/>
      <c r="BM114" s="202"/>
      <c r="BN114" s="202"/>
      <c r="BO114" s="203"/>
      <c r="BP114" s="201"/>
      <c r="BQ114" s="202"/>
      <c r="BR114" s="202"/>
      <c r="BS114" s="202"/>
      <c r="BT114" s="202"/>
      <c r="BU114" s="203"/>
      <c r="BV114" s="201"/>
      <c r="BW114" s="202"/>
      <c r="BX114" s="202"/>
      <c r="BY114" s="202"/>
      <c r="BZ114" s="202"/>
      <c r="CA114" s="203"/>
      <c r="CB114" s="201"/>
      <c r="CC114" s="202"/>
      <c r="CD114" s="202"/>
      <c r="CE114" s="202"/>
      <c r="CF114" s="202"/>
      <c r="CG114" s="203"/>
    </row>
    <row r="115" spans="1:85" s="6" customFormat="1" ht="12.75" x14ac:dyDescent="0.2">
      <c r="A115" s="308"/>
      <c r="B115" s="202"/>
      <c r="C115" s="202"/>
      <c r="D115" s="202"/>
      <c r="E115" s="202"/>
      <c r="F115" s="202"/>
      <c r="G115" s="203"/>
      <c r="H115" s="202"/>
      <c r="I115" s="202"/>
      <c r="J115" s="202"/>
      <c r="K115" s="202"/>
      <c r="L115" s="202"/>
      <c r="M115" s="203"/>
      <c r="N115" s="201"/>
      <c r="O115" s="202"/>
      <c r="P115" s="202"/>
      <c r="Q115" s="202"/>
      <c r="R115" s="202"/>
      <c r="S115" s="203"/>
      <c r="T115" s="201"/>
      <c r="U115" s="202"/>
      <c r="V115" s="202"/>
      <c r="W115" s="202"/>
      <c r="X115" s="202"/>
      <c r="Y115" s="203"/>
      <c r="Z115" s="201"/>
      <c r="AA115" s="202"/>
      <c r="AB115" s="202"/>
      <c r="AC115" s="202"/>
      <c r="AD115" s="202"/>
      <c r="AE115" s="203"/>
      <c r="AF115" s="201"/>
      <c r="AG115" s="202"/>
      <c r="AH115" s="202"/>
      <c r="AI115" s="202"/>
      <c r="AJ115" s="202"/>
      <c r="AK115" s="203"/>
      <c r="AL115" s="201"/>
      <c r="AM115" s="202"/>
      <c r="AN115" s="202"/>
      <c r="AO115" s="202"/>
      <c r="AP115" s="202"/>
      <c r="AQ115" s="203"/>
      <c r="AR115" s="201"/>
      <c r="AS115" s="202"/>
      <c r="AT115" s="202"/>
      <c r="AU115" s="202"/>
      <c r="AV115" s="202"/>
      <c r="AW115" s="203"/>
      <c r="AX115" s="201"/>
      <c r="AY115" s="202"/>
      <c r="AZ115" s="202"/>
      <c r="BA115" s="202"/>
      <c r="BB115" s="202"/>
      <c r="BC115" s="203"/>
      <c r="BD115" s="201"/>
      <c r="BE115" s="202"/>
      <c r="BF115" s="202"/>
      <c r="BG115" s="202"/>
      <c r="BH115" s="202"/>
      <c r="BI115" s="203"/>
      <c r="BJ115" s="201"/>
      <c r="BK115" s="202"/>
      <c r="BL115" s="202"/>
      <c r="BM115" s="202"/>
      <c r="BN115" s="202"/>
      <c r="BO115" s="203"/>
      <c r="BP115" s="201"/>
      <c r="BQ115" s="202"/>
      <c r="BR115" s="202"/>
      <c r="BS115" s="202"/>
      <c r="BT115" s="202"/>
      <c r="BU115" s="203"/>
      <c r="BV115" s="201"/>
      <c r="BW115" s="202"/>
      <c r="BX115" s="202"/>
      <c r="BY115" s="202"/>
      <c r="BZ115" s="202"/>
      <c r="CA115" s="203"/>
      <c r="CB115" s="201"/>
      <c r="CC115" s="202"/>
      <c r="CD115" s="202"/>
      <c r="CE115" s="202"/>
      <c r="CF115" s="202"/>
      <c r="CG115" s="203"/>
    </row>
    <row r="116" spans="1:85" s="6" customFormat="1" ht="12.75" x14ac:dyDescent="0.2">
      <c r="A116" s="308"/>
      <c r="B116" s="202"/>
      <c r="C116" s="202"/>
      <c r="D116" s="202"/>
      <c r="E116" s="202"/>
      <c r="F116" s="202"/>
      <c r="G116" s="203"/>
      <c r="H116" s="202"/>
      <c r="I116" s="202"/>
      <c r="J116" s="202"/>
      <c r="K116" s="202"/>
      <c r="L116" s="202"/>
      <c r="M116" s="203"/>
      <c r="N116" s="201"/>
      <c r="O116" s="202"/>
      <c r="P116" s="202"/>
      <c r="Q116" s="202"/>
      <c r="R116" s="202"/>
      <c r="S116" s="203"/>
      <c r="T116" s="201"/>
      <c r="U116" s="202"/>
      <c r="V116" s="202"/>
      <c r="W116" s="202"/>
      <c r="X116" s="202"/>
      <c r="Y116" s="203"/>
      <c r="Z116" s="201"/>
      <c r="AA116" s="202"/>
      <c r="AB116" s="202"/>
      <c r="AC116" s="202"/>
      <c r="AD116" s="202"/>
      <c r="AE116" s="203"/>
      <c r="AF116" s="201"/>
      <c r="AG116" s="202"/>
      <c r="AH116" s="202"/>
      <c r="AI116" s="202"/>
      <c r="AJ116" s="202"/>
      <c r="AK116" s="203"/>
      <c r="AL116" s="201"/>
      <c r="AM116" s="202"/>
      <c r="AN116" s="202"/>
      <c r="AO116" s="202"/>
      <c r="AP116" s="202"/>
      <c r="AQ116" s="203"/>
      <c r="AR116" s="201"/>
      <c r="AS116" s="202"/>
      <c r="AT116" s="202"/>
      <c r="AU116" s="202"/>
      <c r="AV116" s="202"/>
      <c r="AW116" s="203"/>
      <c r="AX116" s="201"/>
      <c r="AY116" s="202"/>
      <c r="AZ116" s="202"/>
      <c r="BA116" s="202"/>
      <c r="BB116" s="202"/>
      <c r="BC116" s="203"/>
      <c r="BD116" s="201"/>
      <c r="BE116" s="202"/>
      <c r="BF116" s="202"/>
      <c r="BG116" s="202"/>
      <c r="BH116" s="202"/>
      <c r="BI116" s="203"/>
      <c r="BJ116" s="201"/>
      <c r="BK116" s="202"/>
      <c r="BL116" s="202"/>
      <c r="BM116" s="202"/>
      <c r="BN116" s="202"/>
      <c r="BO116" s="203"/>
      <c r="BP116" s="201"/>
      <c r="BQ116" s="202"/>
      <c r="BR116" s="202"/>
      <c r="BS116" s="202"/>
      <c r="BT116" s="202"/>
      <c r="BU116" s="203"/>
      <c r="BV116" s="201"/>
      <c r="BW116" s="202"/>
      <c r="BX116" s="202"/>
      <c r="BY116" s="202"/>
      <c r="BZ116" s="202"/>
      <c r="CA116" s="203"/>
      <c r="CB116" s="201"/>
      <c r="CC116" s="202"/>
      <c r="CD116" s="202"/>
      <c r="CE116" s="202"/>
      <c r="CF116" s="202"/>
      <c r="CG116" s="203"/>
    </row>
    <row r="117" spans="1:85" s="6" customFormat="1" ht="12.75" x14ac:dyDescent="0.2">
      <c r="A117" s="308"/>
      <c r="B117" s="202"/>
      <c r="C117" s="202"/>
      <c r="D117" s="202"/>
      <c r="E117" s="202"/>
      <c r="F117" s="202"/>
      <c r="G117" s="203"/>
      <c r="H117" s="202"/>
      <c r="I117" s="202"/>
      <c r="J117" s="202"/>
      <c r="K117" s="202"/>
      <c r="L117" s="202"/>
      <c r="M117" s="203"/>
      <c r="N117" s="201"/>
      <c r="O117" s="202"/>
      <c r="P117" s="202"/>
      <c r="Q117" s="202"/>
      <c r="R117" s="202"/>
      <c r="S117" s="203"/>
      <c r="T117" s="201"/>
      <c r="U117" s="202"/>
      <c r="V117" s="202"/>
      <c r="W117" s="202"/>
      <c r="X117" s="202"/>
      <c r="Y117" s="203"/>
      <c r="Z117" s="201"/>
      <c r="AA117" s="202"/>
      <c r="AB117" s="202"/>
      <c r="AC117" s="202"/>
      <c r="AD117" s="202"/>
      <c r="AE117" s="203"/>
      <c r="AF117" s="201"/>
      <c r="AG117" s="202"/>
      <c r="AH117" s="202"/>
      <c r="AI117" s="202"/>
      <c r="AJ117" s="202"/>
      <c r="AK117" s="203"/>
      <c r="AL117" s="201"/>
      <c r="AM117" s="202"/>
      <c r="AN117" s="202"/>
      <c r="AO117" s="202"/>
      <c r="AP117" s="202"/>
      <c r="AQ117" s="203"/>
      <c r="AR117" s="201"/>
      <c r="AS117" s="202"/>
      <c r="AT117" s="202"/>
      <c r="AU117" s="202"/>
      <c r="AV117" s="202"/>
      <c r="AW117" s="203"/>
      <c r="AX117" s="201"/>
      <c r="AY117" s="202"/>
      <c r="AZ117" s="202"/>
      <c r="BA117" s="202"/>
      <c r="BB117" s="202"/>
      <c r="BC117" s="203"/>
      <c r="BD117" s="201"/>
      <c r="BE117" s="202"/>
      <c r="BF117" s="202"/>
      <c r="BG117" s="202"/>
      <c r="BH117" s="202"/>
      <c r="BI117" s="203"/>
      <c r="BJ117" s="201"/>
      <c r="BK117" s="202"/>
      <c r="BL117" s="202"/>
      <c r="BM117" s="202"/>
      <c r="BN117" s="202"/>
      <c r="BO117" s="203"/>
      <c r="BP117" s="201"/>
      <c r="BQ117" s="202"/>
      <c r="BR117" s="202"/>
      <c r="BS117" s="202"/>
      <c r="BT117" s="202"/>
      <c r="BU117" s="203"/>
      <c r="BV117" s="201"/>
      <c r="BW117" s="202"/>
      <c r="BX117" s="202"/>
      <c r="BY117" s="202"/>
      <c r="BZ117" s="202"/>
      <c r="CA117" s="203"/>
      <c r="CB117" s="201"/>
      <c r="CC117" s="202"/>
      <c r="CD117" s="202"/>
      <c r="CE117" s="202"/>
      <c r="CF117" s="202"/>
      <c r="CG117" s="203"/>
    </row>
    <row r="118" spans="1:85" s="6" customFormat="1" ht="12.75" x14ac:dyDescent="0.2">
      <c r="A118" s="308"/>
      <c r="B118" s="202"/>
      <c r="C118" s="202"/>
      <c r="D118" s="202"/>
      <c r="E118" s="202"/>
      <c r="F118" s="202"/>
      <c r="G118" s="203"/>
      <c r="H118" s="202"/>
      <c r="I118" s="202"/>
      <c r="J118" s="202"/>
      <c r="K118" s="202"/>
      <c r="L118" s="202"/>
      <c r="M118" s="203"/>
      <c r="N118" s="201"/>
      <c r="O118" s="202"/>
      <c r="P118" s="202"/>
      <c r="Q118" s="202"/>
      <c r="R118" s="202"/>
      <c r="S118" s="203"/>
      <c r="T118" s="201"/>
      <c r="U118" s="202"/>
      <c r="V118" s="202"/>
      <c r="W118" s="202"/>
      <c r="X118" s="202"/>
      <c r="Y118" s="203"/>
      <c r="Z118" s="201"/>
      <c r="AA118" s="202"/>
      <c r="AB118" s="202"/>
      <c r="AC118" s="202"/>
      <c r="AD118" s="202"/>
      <c r="AE118" s="203"/>
      <c r="AF118" s="201"/>
      <c r="AG118" s="202"/>
      <c r="AH118" s="202"/>
      <c r="AI118" s="202"/>
      <c r="AJ118" s="202"/>
      <c r="AK118" s="203"/>
      <c r="AL118" s="201"/>
      <c r="AM118" s="202"/>
      <c r="AN118" s="202"/>
      <c r="AO118" s="202"/>
      <c r="AP118" s="202"/>
      <c r="AQ118" s="203"/>
      <c r="AR118" s="201"/>
      <c r="AS118" s="202"/>
      <c r="AT118" s="202"/>
      <c r="AU118" s="202"/>
      <c r="AV118" s="202"/>
      <c r="AW118" s="203"/>
      <c r="AX118" s="201"/>
      <c r="AY118" s="202"/>
      <c r="AZ118" s="202"/>
      <c r="BA118" s="202"/>
      <c r="BB118" s="202"/>
      <c r="BC118" s="203"/>
      <c r="BD118" s="201"/>
      <c r="BE118" s="202"/>
      <c r="BF118" s="202"/>
      <c r="BG118" s="202"/>
      <c r="BH118" s="202"/>
      <c r="BI118" s="203"/>
      <c r="BJ118" s="201"/>
      <c r="BK118" s="202"/>
      <c r="BL118" s="202"/>
      <c r="BM118" s="202"/>
      <c r="BN118" s="202"/>
      <c r="BO118" s="203"/>
      <c r="BP118" s="201"/>
      <c r="BQ118" s="202"/>
      <c r="BR118" s="202"/>
      <c r="BS118" s="202"/>
      <c r="BT118" s="202"/>
      <c r="BU118" s="203"/>
      <c r="BV118" s="201"/>
      <c r="BW118" s="202"/>
      <c r="BX118" s="202"/>
      <c r="BY118" s="202"/>
      <c r="BZ118" s="202"/>
      <c r="CA118" s="203"/>
      <c r="CB118" s="201"/>
      <c r="CC118" s="202"/>
      <c r="CD118" s="202"/>
      <c r="CE118" s="202"/>
      <c r="CF118" s="202"/>
      <c r="CG118" s="203"/>
    </row>
    <row r="119" spans="1:85" s="6" customFormat="1" ht="12.75" x14ac:dyDescent="0.2">
      <c r="A119" s="308"/>
      <c r="B119" s="202"/>
      <c r="C119" s="202"/>
      <c r="D119" s="202"/>
      <c r="E119" s="202"/>
      <c r="F119" s="202"/>
      <c r="G119" s="203"/>
      <c r="H119" s="202"/>
      <c r="I119" s="202"/>
      <c r="J119" s="202"/>
      <c r="K119" s="202"/>
      <c r="L119" s="202"/>
      <c r="M119" s="203"/>
      <c r="N119" s="201"/>
      <c r="O119" s="202"/>
      <c r="P119" s="202"/>
      <c r="Q119" s="202"/>
      <c r="R119" s="202"/>
      <c r="S119" s="203"/>
      <c r="T119" s="201"/>
      <c r="U119" s="202"/>
      <c r="V119" s="202"/>
      <c r="W119" s="202"/>
      <c r="X119" s="202"/>
      <c r="Y119" s="203"/>
      <c r="Z119" s="201"/>
      <c r="AA119" s="202"/>
      <c r="AB119" s="202"/>
      <c r="AC119" s="202"/>
      <c r="AD119" s="202"/>
      <c r="AE119" s="203"/>
      <c r="AF119" s="201"/>
      <c r="AG119" s="202"/>
      <c r="AH119" s="202"/>
      <c r="AI119" s="202"/>
      <c r="AJ119" s="202"/>
      <c r="AK119" s="203"/>
      <c r="AL119" s="201"/>
      <c r="AM119" s="202"/>
      <c r="AN119" s="202"/>
      <c r="AO119" s="202"/>
      <c r="AP119" s="202"/>
      <c r="AQ119" s="203"/>
      <c r="AR119" s="201"/>
      <c r="AS119" s="202"/>
      <c r="AT119" s="202"/>
      <c r="AU119" s="202"/>
      <c r="AV119" s="202"/>
      <c r="AW119" s="203"/>
      <c r="AX119" s="201"/>
      <c r="AY119" s="202"/>
      <c r="AZ119" s="202"/>
      <c r="BA119" s="202"/>
      <c r="BB119" s="202"/>
      <c r="BC119" s="203"/>
      <c r="BD119" s="201"/>
      <c r="BE119" s="202"/>
      <c r="BF119" s="202"/>
      <c r="BG119" s="202"/>
      <c r="BH119" s="202"/>
      <c r="BI119" s="203"/>
      <c r="BJ119" s="201"/>
      <c r="BK119" s="202"/>
      <c r="BL119" s="202"/>
      <c r="BM119" s="202"/>
      <c r="BN119" s="202"/>
      <c r="BO119" s="203"/>
      <c r="BP119" s="201"/>
      <c r="BQ119" s="202"/>
      <c r="BR119" s="202"/>
      <c r="BS119" s="202"/>
      <c r="BT119" s="202"/>
      <c r="BU119" s="203"/>
      <c r="BV119" s="201"/>
      <c r="BW119" s="202"/>
      <c r="BX119" s="202"/>
      <c r="BY119" s="202"/>
      <c r="BZ119" s="202"/>
      <c r="CA119" s="203"/>
      <c r="CB119" s="201"/>
      <c r="CC119" s="202"/>
      <c r="CD119" s="202"/>
      <c r="CE119" s="202"/>
      <c r="CF119" s="202"/>
      <c r="CG119" s="203"/>
    </row>
    <row r="120" spans="1:85" s="6" customFormat="1" ht="12.75" x14ac:dyDescent="0.2">
      <c r="A120" s="308"/>
      <c r="B120" s="202"/>
      <c r="C120" s="202"/>
      <c r="D120" s="202"/>
      <c r="E120" s="202"/>
      <c r="F120" s="202"/>
      <c r="G120" s="203"/>
      <c r="H120" s="202"/>
      <c r="I120" s="202"/>
      <c r="J120" s="202"/>
      <c r="K120" s="202"/>
      <c r="L120" s="202"/>
      <c r="M120" s="203"/>
      <c r="N120" s="201"/>
      <c r="O120" s="202"/>
      <c r="P120" s="202"/>
      <c r="Q120" s="202"/>
      <c r="R120" s="202"/>
      <c r="S120" s="203"/>
      <c r="T120" s="201"/>
      <c r="U120" s="202"/>
      <c r="V120" s="202"/>
      <c r="W120" s="202"/>
      <c r="X120" s="202"/>
      <c r="Y120" s="203"/>
      <c r="Z120" s="201"/>
      <c r="AA120" s="202"/>
      <c r="AB120" s="202"/>
      <c r="AC120" s="202"/>
      <c r="AD120" s="202"/>
      <c r="AE120" s="203"/>
      <c r="AF120" s="201"/>
      <c r="AG120" s="202"/>
      <c r="AH120" s="202"/>
      <c r="AI120" s="202"/>
      <c r="AJ120" s="202"/>
      <c r="AK120" s="203"/>
      <c r="AL120" s="201"/>
      <c r="AM120" s="202"/>
      <c r="AN120" s="202"/>
      <c r="AO120" s="202"/>
      <c r="AP120" s="202"/>
      <c r="AQ120" s="203"/>
      <c r="AR120" s="201"/>
      <c r="AS120" s="202"/>
      <c r="AT120" s="202"/>
      <c r="AU120" s="202"/>
      <c r="AV120" s="202"/>
      <c r="AW120" s="203"/>
      <c r="AX120" s="201"/>
      <c r="AY120" s="202"/>
      <c r="AZ120" s="202"/>
      <c r="BA120" s="202"/>
      <c r="BB120" s="202"/>
      <c r="BC120" s="203"/>
      <c r="BD120" s="201"/>
      <c r="BE120" s="202"/>
      <c r="BF120" s="202"/>
      <c r="BG120" s="202"/>
      <c r="BH120" s="202"/>
      <c r="BI120" s="203"/>
      <c r="BJ120" s="201"/>
      <c r="BK120" s="202"/>
      <c r="BL120" s="202"/>
      <c r="BM120" s="202"/>
      <c r="BN120" s="202"/>
      <c r="BO120" s="203"/>
      <c r="BP120" s="201"/>
      <c r="BQ120" s="202"/>
      <c r="BR120" s="202"/>
      <c r="BS120" s="202"/>
      <c r="BT120" s="202"/>
      <c r="BU120" s="203"/>
      <c r="BV120" s="201"/>
      <c r="BW120" s="202"/>
      <c r="BX120" s="202"/>
      <c r="BY120" s="202"/>
      <c r="BZ120" s="202"/>
      <c r="CA120" s="203"/>
      <c r="CB120" s="201"/>
      <c r="CC120" s="202"/>
      <c r="CD120" s="202"/>
      <c r="CE120" s="202"/>
      <c r="CF120" s="202"/>
      <c r="CG120" s="203"/>
    </row>
    <row r="121" spans="1:85" s="6" customFormat="1" ht="12.75" x14ac:dyDescent="0.2">
      <c r="A121" s="309"/>
      <c r="B121" s="240"/>
      <c r="C121" s="240"/>
      <c r="D121" s="240"/>
      <c r="E121" s="240"/>
      <c r="F121" s="240"/>
      <c r="G121" s="241"/>
      <c r="H121" s="240"/>
      <c r="I121" s="240"/>
      <c r="J121" s="240"/>
      <c r="K121" s="240"/>
      <c r="L121" s="240"/>
      <c r="M121" s="241"/>
      <c r="N121" s="239"/>
      <c r="O121" s="240"/>
      <c r="P121" s="240"/>
      <c r="Q121" s="240"/>
      <c r="R121" s="240"/>
      <c r="S121" s="241"/>
      <c r="T121" s="239"/>
      <c r="U121" s="240"/>
      <c r="V121" s="240"/>
      <c r="W121" s="240"/>
      <c r="X121" s="240"/>
      <c r="Y121" s="241"/>
      <c r="Z121" s="239"/>
      <c r="AA121" s="240"/>
      <c r="AB121" s="240"/>
      <c r="AC121" s="240"/>
      <c r="AD121" s="240"/>
      <c r="AE121" s="241"/>
      <c r="AF121" s="239"/>
      <c r="AG121" s="240"/>
      <c r="AH121" s="240"/>
      <c r="AI121" s="240"/>
      <c r="AJ121" s="240"/>
      <c r="AK121" s="241"/>
      <c r="AL121" s="239"/>
      <c r="AM121" s="240"/>
      <c r="AN121" s="240"/>
      <c r="AO121" s="240"/>
      <c r="AP121" s="240"/>
      <c r="AQ121" s="241"/>
      <c r="AR121" s="239"/>
      <c r="AS121" s="240"/>
      <c r="AT121" s="240"/>
      <c r="AU121" s="240"/>
      <c r="AV121" s="240"/>
      <c r="AW121" s="241"/>
      <c r="AX121" s="239"/>
      <c r="AY121" s="240"/>
      <c r="AZ121" s="240"/>
      <c r="BA121" s="240"/>
      <c r="BB121" s="240"/>
      <c r="BC121" s="241"/>
      <c r="BD121" s="239"/>
      <c r="BE121" s="240"/>
      <c r="BF121" s="240"/>
      <c r="BG121" s="240"/>
      <c r="BH121" s="240"/>
      <c r="BI121" s="241"/>
      <c r="BJ121" s="239"/>
      <c r="BK121" s="240"/>
      <c r="BL121" s="240"/>
      <c r="BM121" s="240"/>
      <c r="BN121" s="240"/>
      <c r="BO121" s="241"/>
      <c r="BP121" s="239"/>
      <c r="BQ121" s="240"/>
      <c r="BR121" s="240"/>
      <c r="BS121" s="240"/>
      <c r="BT121" s="240"/>
      <c r="BU121" s="241"/>
      <c r="BV121" s="239"/>
      <c r="BW121" s="240"/>
      <c r="BX121" s="240"/>
      <c r="BY121" s="240"/>
      <c r="BZ121" s="240"/>
      <c r="CA121" s="241"/>
      <c r="CB121" s="204"/>
      <c r="CC121" s="205"/>
      <c r="CD121" s="205"/>
      <c r="CE121" s="205"/>
      <c r="CF121" s="205"/>
      <c r="CG121" s="206"/>
    </row>
    <row r="122" spans="1:85" s="6" customFormat="1" ht="15" customHeight="1" x14ac:dyDescent="0.2">
      <c r="A122" s="306" t="s">
        <v>136</v>
      </c>
      <c r="B122" s="242" t="s">
        <v>144</v>
      </c>
      <c r="C122" s="243"/>
      <c r="D122" s="243"/>
      <c r="E122" s="243"/>
      <c r="F122" s="243"/>
      <c r="G122" s="244"/>
      <c r="H122" s="242" t="s">
        <v>145</v>
      </c>
      <c r="I122" s="243"/>
      <c r="J122" s="243"/>
      <c r="K122" s="243"/>
      <c r="L122" s="243"/>
      <c r="M122" s="244"/>
      <c r="N122" s="242" t="s">
        <v>146</v>
      </c>
      <c r="O122" s="243"/>
      <c r="P122" s="243"/>
      <c r="Q122" s="243"/>
      <c r="R122" s="243"/>
      <c r="S122" s="244"/>
      <c r="T122" s="242" t="s">
        <v>147</v>
      </c>
      <c r="U122" s="243"/>
      <c r="V122" s="243"/>
      <c r="W122" s="243"/>
      <c r="X122" s="243"/>
      <c r="Y122" s="244"/>
      <c r="Z122" s="242" t="s">
        <v>148</v>
      </c>
      <c r="AA122" s="243"/>
      <c r="AB122" s="243"/>
      <c r="AC122" s="243"/>
      <c r="AD122" s="243"/>
      <c r="AE122" s="244"/>
      <c r="AF122" s="242" t="s">
        <v>144</v>
      </c>
      <c r="AG122" s="243"/>
      <c r="AH122" s="243"/>
      <c r="AI122" s="243"/>
      <c r="AJ122" s="243"/>
      <c r="AK122" s="244"/>
      <c r="AL122" s="242" t="s">
        <v>245</v>
      </c>
      <c r="AM122" s="243"/>
      <c r="AN122" s="243"/>
      <c r="AO122" s="243"/>
      <c r="AP122" s="243"/>
      <c r="AQ122" s="244"/>
      <c r="AR122" s="242" t="s">
        <v>144</v>
      </c>
      <c r="AS122" s="243"/>
      <c r="AT122" s="243"/>
      <c r="AU122" s="243"/>
      <c r="AV122" s="243"/>
      <c r="AW122" s="244"/>
      <c r="AX122" s="242" t="s">
        <v>144</v>
      </c>
      <c r="AY122" s="243"/>
      <c r="AZ122" s="243"/>
      <c r="BA122" s="243"/>
      <c r="BB122" s="243"/>
      <c r="BC122" s="244"/>
      <c r="BD122" s="242" t="s">
        <v>285</v>
      </c>
      <c r="BE122" s="243"/>
      <c r="BF122" s="243"/>
      <c r="BG122" s="243"/>
      <c r="BH122" s="243"/>
      <c r="BI122" s="244"/>
      <c r="BJ122" s="242" t="s">
        <v>502</v>
      </c>
      <c r="BK122" s="243"/>
      <c r="BL122" s="243"/>
      <c r="BM122" s="243"/>
      <c r="BN122" s="243"/>
      <c r="BO122" s="244"/>
      <c r="BP122" s="242" t="s">
        <v>286</v>
      </c>
      <c r="BQ122" s="243"/>
      <c r="BR122" s="243"/>
      <c r="BS122" s="243"/>
      <c r="BT122" s="243"/>
      <c r="BU122" s="244"/>
      <c r="BV122" s="242" t="s">
        <v>144</v>
      </c>
      <c r="BW122" s="243"/>
      <c r="BX122" s="243"/>
      <c r="BY122" s="243"/>
      <c r="BZ122" s="243"/>
      <c r="CA122" s="244"/>
      <c r="CB122" s="242" t="s">
        <v>150</v>
      </c>
      <c r="CC122" s="243"/>
      <c r="CD122" s="243"/>
      <c r="CE122" s="243"/>
      <c r="CF122" s="243"/>
      <c r="CG122" s="244"/>
    </row>
    <row r="123" spans="1:85" s="6" customFormat="1" ht="12.75" x14ac:dyDescent="0.2">
      <c r="A123" s="307"/>
      <c r="B123" s="233" t="s">
        <v>125</v>
      </c>
      <c r="C123" s="234"/>
      <c r="D123" s="234"/>
      <c r="E123" s="234"/>
      <c r="F123" s="234"/>
      <c r="G123" s="235"/>
      <c r="H123" s="233" t="s">
        <v>125</v>
      </c>
      <c r="I123" s="234"/>
      <c r="J123" s="234"/>
      <c r="K123" s="234"/>
      <c r="L123" s="234"/>
      <c r="M123" s="235"/>
      <c r="N123" s="233" t="s">
        <v>125</v>
      </c>
      <c r="O123" s="234"/>
      <c r="P123" s="234"/>
      <c r="Q123" s="234"/>
      <c r="R123" s="234"/>
      <c r="S123" s="235"/>
      <c r="T123" s="233" t="s">
        <v>125</v>
      </c>
      <c r="U123" s="234"/>
      <c r="V123" s="234"/>
      <c r="W123" s="234"/>
      <c r="X123" s="234"/>
      <c r="Y123" s="235"/>
      <c r="Z123" s="233" t="s">
        <v>125</v>
      </c>
      <c r="AA123" s="234"/>
      <c r="AB123" s="234"/>
      <c r="AC123" s="234"/>
      <c r="AD123" s="234"/>
      <c r="AE123" s="235"/>
      <c r="AF123" s="233" t="s">
        <v>125</v>
      </c>
      <c r="AG123" s="234"/>
      <c r="AH123" s="234"/>
      <c r="AI123" s="234"/>
      <c r="AJ123" s="234"/>
      <c r="AK123" s="235"/>
      <c r="AL123" s="233" t="s">
        <v>125</v>
      </c>
      <c r="AM123" s="234"/>
      <c r="AN123" s="234"/>
      <c r="AO123" s="234"/>
      <c r="AP123" s="234"/>
      <c r="AQ123" s="235"/>
      <c r="AR123" s="233" t="s">
        <v>125</v>
      </c>
      <c r="AS123" s="234"/>
      <c r="AT123" s="234"/>
      <c r="AU123" s="234"/>
      <c r="AV123" s="234"/>
      <c r="AW123" s="235"/>
      <c r="AX123" s="233" t="s">
        <v>125</v>
      </c>
      <c r="AY123" s="234"/>
      <c r="AZ123" s="234"/>
      <c r="BA123" s="234"/>
      <c r="BB123" s="234"/>
      <c r="BC123" s="235"/>
      <c r="BD123" s="233" t="s">
        <v>125</v>
      </c>
      <c r="BE123" s="234"/>
      <c r="BF123" s="234"/>
      <c r="BG123" s="234"/>
      <c r="BH123" s="234"/>
      <c r="BI123" s="235"/>
      <c r="BJ123" s="233" t="s">
        <v>125</v>
      </c>
      <c r="BK123" s="234"/>
      <c r="BL123" s="234"/>
      <c r="BM123" s="234"/>
      <c r="BN123" s="234"/>
      <c r="BO123" s="235"/>
      <c r="BP123" s="233" t="s">
        <v>125</v>
      </c>
      <c r="BQ123" s="234"/>
      <c r="BR123" s="234"/>
      <c r="BS123" s="234"/>
      <c r="BT123" s="234"/>
      <c r="BU123" s="235"/>
      <c r="BV123" s="233" t="s">
        <v>125</v>
      </c>
      <c r="BW123" s="234"/>
      <c r="BX123" s="234"/>
      <c r="BY123" s="234"/>
      <c r="BZ123" s="234"/>
      <c r="CA123" s="235"/>
      <c r="CB123" s="233" t="s">
        <v>125</v>
      </c>
      <c r="CC123" s="234"/>
      <c r="CD123" s="234"/>
      <c r="CE123" s="234"/>
      <c r="CF123" s="234"/>
      <c r="CG123" s="235"/>
    </row>
    <row r="124" spans="1:85" s="6" customFormat="1" ht="12.75" x14ac:dyDescent="0.2">
      <c r="A124" s="308"/>
      <c r="B124" s="68"/>
      <c r="C124" s="69"/>
      <c r="D124" s="69"/>
      <c r="E124" s="69"/>
      <c r="F124" s="69"/>
      <c r="G124" s="70"/>
      <c r="H124" s="246"/>
      <c r="I124" s="246"/>
      <c r="J124" s="246"/>
      <c r="K124" s="246"/>
      <c r="L124" s="246"/>
      <c r="M124" s="247"/>
      <c r="N124" s="245"/>
      <c r="O124" s="246"/>
      <c r="P124" s="246"/>
      <c r="Q124" s="246"/>
      <c r="R124" s="246"/>
      <c r="S124" s="247"/>
      <c r="T124" s="245"/>
      <c r="U124" s="246"/>
      <c r="V124" s="246"/>
      <c r="W124" s="246"/>
      <c r="X124" s="246"/>
      <c r="Y124" s="247"/>
      <c r="Z124" s="245"/>
      <c r="AA124" s="246"/>
      <c r="AB124" s="246"/>
      <c r="AC124" s="246"/>
      <c r="AD124" s="246"/>
      <c r="AE124" s="247"/>
      <c r="AF124" s="245"/>
      <c r="AG124" s="246"/>
      <c r="AH124" s="246"/>
      <c r="AI124" s="246"/>
      <c r="AJ124" s="246"/>
      <c r="AK124" s="247"/>
      <c r="AL124" s="245"/>
      <c r="AM124" s="246"/>
      <c r="AN124" s="246"/>
      <c r="AO124" s="246"/>
      <c r="AP124" s="246"/>
      <c r="AQ124" s="247"/>
      <c r="AR124" s="245"/>
      <c r="AS124" s="246"/>
      <c r="AT124" s="246"/>
      <c r="AU124" s="246"/>
      <c r="AV124" s="246"/>
      <c r="AW124" s="247"/>
      <c r="AX124" s="245"/>
      <c r="AY124" s="246"/>
      <c r="AZ124" s="246"/>
      <c r="BA124" s="246"/>
      <c r="BB124" s="246"/>
      <c r="BC124" s="247"/>
      <c r="BD124" s="245"/>
      <c r="BE124" s="246"/>
      <c r="BF124" s="246"/>
      <c r="BG124" s="246"/>
      <c r="BH124" s="246"/>
      <c r="BI124" s="247"/>
      <c r="BJ124" s="245"/>
      <c r="BK124" s="246"/>
      <c r="BL124" s="246"/>
      <c r="BM124" s="246"/>
      <c r="BN124" s="246"/>
      <c r="BO124" s="247"/>
      <c r="BP124" s="245"/>
      <c r="BQ124" s="246"/>
      <c r="BR124" s="246"/>
      <c r="BS124" s="246"/>
      <c r="BT124" s="246"/>
      <c r="BU124" s="247"/>
      <c r="BV124" s="245"/>
      <c r="BW124" s="246"/>
      <c r="BX124" s="246"/>
      <c r="BY124" s="246"/>
      <c r="BZ124" s="246"/>
      <c r="CA124" s="247"/>
      <c r="CB124" s="189"/>
      <c r="CC124" s="190"/>
      <c r="CD124" s="190"/>
      <c r="CE124" s="190"/>
      <c r="CF124" s="190"/>
      <c r="CG124" s="191"/>
    </row>
    <row r="125" spans="1:85" s="6" customFormat="1" ht="12.75" x14ac:dyDescent="0.2">
      <c r="A125" s="308"/>
      <c r="B125" s="71"/>
      <c r="C125" s="28"/>
      <c r="D125" s="28"/>
      <c r="E125" s="28"/>
      <c r="F125" s="28"/>
      <c r="G125" s="72"/>
      <c r="H125" s="193"/>
      <c r="I125" s="193"/>
      <c r="J125" s="193"/>
      <c r="K125" s="193"/>
      <c r="L125" s="193"/>
      <c r="M125" s="194"/>
      <c r="N125" s="192"/>
      <c r="O125" s="193"/>
      <c r="P125" s="193"/>
      <c r="Q125" s="193"/>
      <c r="R125" s="193"/>
      <c r="S125" s="194"/>
      <c r="T125" s="192"/>
      <c r="U125" s="193"/>
      <c r="V125" s="193"/>
      <c r="W125" s="193"/>
      <c r="X125" s="193"/>
      <c r="Y125" s="194"/>
      <c r="Z125" s="192"/>
      <c r="AA125" s="193"/>
      <c r="AB125" s="193"/>
      <c r="AC125" s="193"/>
      <c r="AD125" s="193"/>
      <c r="AE125" s="194"/>
      <c r="AF125" s="192"/>
      <c r="AG125" s="193"/>
      <c r="AH125" s="193"/>
      <c r="AI125" s="193"/>
      <c r="AJ125" s="193"/>
      <c r="AK125" s="194"/>
      <c r="AL125" s="192"/>
      <c r="AM125" s="193"/>
      <c r="AN125" s="193"/>
      <c r="AO125" s="193"/>
      <c r="AP125" s="193"/>
      <c r="AQ125" s="194"/>
      <c r="AR125" s="192"/>
      <c r="AS125" s="193"/>
      <c r="AT125" s="193"/>
      <c r="AU125" s="193"/>
      <c r="AV125" s="193"/>
      <c r="AW125" s="194"/>
      <c r="AX125" s="192"/>
      <c r="AY125" s="193"/>
      <c r="AZ125" s="193"/>
      <c r="BA125" s="193"/>
      <c r="BB125" s="193"/>
      <c r="BC125" s="194"/>
      <c r="BD125" s="192"/>
      <c r="BE125" s="193"/>
      <c r="BF125" s="193"/>
      <c r="BG125" s="193"/>
      <c r="BH125" s="193"/>
      <c r="BI125" s="194"/>
      <c r="BJ125" s="192"/>
      <c r="BK125" s="193"/>
      <c r="BL125" s="193"/>
      <c r="BM125" s="193"/>
      <c r="BN125" s="193"/>
      <c r="BO125" s="194"/>
      <c r="BP125" s="192"/>
      <c r="BQ125" s="193"/>
      <c r="BR125" s="193"/>
      <c r="BS125" s="193"/>
      <c r="BT125" s="193"/>
      <c r="BU125" s="194"/>
      <c r="BV125" s="192"/>
      <c r="BW125" s="193"/>
      <c r="BX125" s="193"/>
      <c r="BY125" s="193"/>
      <c r="BZ125" s="193"/>
      <c r="CA125" s="194"/>
      <c r="CB125" s="192"/>
      <c r="CC125" s="193"/>
      <c r="CD125" s="193"/>
      <c r="CE125" s="193"/>
      <c r="CF125" s="193"/>
      <c r="CG125" s="194"/>
    </row>
    <row r="126" spans="1:85" s="6" customFormat="1" ht="12.75" x14ac:dyDescent="0.2">
      <c r="A126" s="308"/>
      <c r="B126" s="71"/>
      <c r="C126" s="28"/>
      <c r="D126" s="28"/>
      <c r="E126" s="28"/>
      <c r="F126" s="28"/>
      <c r="G126" s="72"/>
      <c r="H126" s="193"/>
      <c r="I126" s="193"/>
      <c r="J126" s="193"/>
      <c r="K126" s="193"/>
      <c r="L126" s="193"/>
      <c r="M126" s="194"/>
      <c r="N126" s="192"/>
      <c r="O126" s="193"/>
      <c r="P126" s="193"/>
      <c r="Q126" s="193"/>
      <c r="R126" s="193"/>
      <c r="S126" s="194"/>
      <c r="T126" s="192"/>
      <c r="U126" s="193"/>
      <c r="V126" s="193"/>
      <c r="W126" s="193"/>
      <c r="X126" s="193"/>
      <c r="Y126" s="194"/>
      <c r="Z126" s="192"/>
      <c r="AA126" s="193"/>
      <c r="AB126" s="193"/>
      <c r="AC126" s="193"/>
      <c r="AD126" s="193"/>
      <c r="AE126" s="194"/>
      <c r="AF126" s="192"/>
      <c r="AG126" s="193"/>
      <c r="AH126" s="193"/>
      <c r="AI126" s="193"/>
      <c r="AJ126" s="193"/>
      <c r="AK126" s="194"/>
      <c r="AL126" s="192"/>
      <c r="AM126" s="193"/>
      <c r="AN126" s="193"/>
      <c r="AO126" s="193"/>
      <c r="AP126" s="193"/>
      <c r="AQ126" s="194"/>
      <c r="AR126" s="192"/>
      <c r="AS126" s="193"/>
      <c r="AT126" s="193"/>
      <c r="AU126" s="193"/>
      <c r="AV126" s="193"/>
      <c r="AW126" s="194"/>
      <c r="AX126" s="192"/>
      <c r="AY126" s="193"/>
      <c r="AZ126" s="193"/>
      <c r="BA126" s="193"/>
      <c r="BB126" s="193"/>
      <c r="BC126" s="194"/>
      <c r="BD126" s="192"/>
      <c r="BE126" s="193"/>
      <c r="BF126" s="193"/>
      <c r="BG126" s="193"/>
      <c r="BH126" s="193"/>
      <c r="BI126" s="194"/>
      <c r="BJ126" s="192"/>
      <c r="BK126" s="193"/>
      <c r="BL126" s="193"/>
      <c r="BM126" s="193"/>
      <c r="BN126" s="193"/>
      <c r="BO126" s="194"/>
      <c r="BP126" s="192"/>
      <c r="BQ126" s="193"/>
      <c r="BR126" s="193"/>
      <c r="BS126" s="193"/>
      <c r="BT126" s="193"/>
      <c r="BU126" s="194"/>
      <c r="BV126" s="192"/>
      <c r="BW126" s="193"/>
      <c r="BX126" s="193"/>
      <c r="BY126" s="193"/>
      <c r="BZ126" s="193"/>
      <c r="CA126" s="194"/>
      <c r="CB126" s="192"/>
      <c r="CC126" s="193"/>
      <c r="CD126" s="193"/>
      <c r="CE126" s="193"/>
      <c r="CF126" s="193"/>
      <c r="CG126" s="194"/>
    </row>
    <row r="127" spans="1:85" s="6" customFormat="1" ht="12.75" x14ac:dyDescent="0.2">
      <c r="A127" s="308"/>
      <c r="B127" s="71"/>
      <c r="C127" s="28"/>
      <c r="D127" s="28"/>
      <c r="E127" s="28"/>
      <c r="F127" s="28"/>
      <c r="G127" s="72"/>
      <c r="H127" s="193"/>
      <c r="I127" s="193"/>
      <c r="J127" s="193"/>
      <c r="K127" s="193"/>
      <c r="L127" s="193"/>
      <c r="M127" s="194"/>
      <c r="N127" s="192"/>
      <c r="O127" s="193"/>
      <c r="P127" s="193"/>
      <c r="Q127" s="193"/>
      <c r="R127" s="193"/>
      <c r="S127" s="194"/>
      <c r="T127" s="192"/>
      <c r="U127" s="193"/>
      <c r="V127" s="193"/>
      <c r="W127" s="193"/>
      <c r="X127" s="193"/>
      <c r="Y127" s="194"/>
      <c r="Z127" s="192"/>
      <c r="AA127" s="193"/>
      <c r="AB127" s="193"/>
      <c r="AC127" s="193"/>
      <c r="AD127" s="193"/>
      <c r="AE127" s="194"/>
      <c r="AF127" s="192"/>
      <c r="AG127" s="193"/>
      <c r="AH127" s="193"/>
      <c r="AI127" s="193"/>
      <c r="AJ127" s="193"/>
      <c r="AK127" s="194"/>
      <c r="AL127" s="192"/>
      <c r="AM127" s="193"/>
      <c r="AN127" s="193"/>
      <c r="AO127" s="193"/>
      <c r="AP127" s="193"/>
      <c r="AQ127" s="194"/>
      <c r="AR127" s="192"/>
      <c r="AS127" s="193"/>
      <c r="AT127" s="193"/>
      <c r="AU127" s="193"/>
      <c r="AV127" s="193"/>
      <c r="AW127" s="194"/>
      <c r="AX127" s="192"/>
      <c r="AY127" s="193"/>
      <c r="AZ127" s="193"/>
      <c r="BA127" s="193"/>
      <c r="BB127" s="193"/>
      <c r="BC127" s="194"/>
      <c r="BD127" s="192"/>
      <c r="BE127" s="193"/>
      <c r="BF127" s="193"/>
      <c r="BG127" s="193"/>
      <c r="BH127" s="193"/>
      <c r="BI127" s="194"/>
      <c r="BJ127" s="192"/>
      <c r="BK127" s="193"/>
      <c r="BL127" s="193"/>
      <c r="BM127" s="193"/>
      <c r="BN127" s="193"/>
      <c r="BO127" s="194"/>
      <c r="BP127" s="192"/>
      <c r="BQ127" s="193"/>
      <c r="BR127" s="193"/>
      <c r="BS127" s="193"/>
      <c r="BT127" s="193"/>
      <c r="BU127" s="194"/>
      <c r="BV127" s="192"/>
      <c r="BW127" s="193"/>
      <c r="BX127" s="193"/>
      <c r="BY127" s="193"/>
      <c r="BZ127" s="193"/>
      <c r="CA127" s="194"/>
      <c r="CB127" s="192"/>
      <c r="CC127" s="193"/>
      <c r="CD127" s="193"/>
      <c r="CE127" s="193"/>
      <c r="CF127" s="193"/>
      <c r="CG127" s="194"/>
    </row>
    <row r="128" spans="1:85" s="6" customFormat="1" ht="12.75" x14ac:dyDescent="0.2">
      <c r="A128" s="308"/>
      <c r="B128" s="71"/>
      <c r="C128" s="28"/>
      <c r="D128" s="28"/>
      <c r="E128" s="28"/>
      <c r="F128" s="28"/>
      <c r="G128" s="72"/>
      <c r="H128" s="193"/>
      <c r="I128" s="193"/>
      <c r="J128" s="193"/>
      <c r="K128" s="193"/>
      <c r="L128" s="193"/>
      <c r="M128" s="194"/>
      <c r="N128" s="192"/>
      <c r="O128" s="193"/>
      <c r="P128" s="193"/>
      <c r="Q128" s="193"/>
      <c r="R128" s="193"/>
      <c r="S128" s="194"/>
      <c r="T128" s="192"/>
      <c r="U128" s="193"/>
      <c r="V128" s="193"/>
      <c r="W128" s="193"/>
      <c r="X128" s="193"/>
      <c r="Y128" s="194"/>
      <c r="Z128" s="192"/>
      <c r="AA128" s="193"/>
      <c r="AB128" s="193"/>
      <c r="AC128" s="193"/>
      <c r="AD128" s="193"/>
      <c r="AE128" s="194"/>
      <c r="AF128" s="192"/>
      <c r="AG128" s="193"/>
      <c r="AH128" s="193"/>
      <c r="AI128" s="193"/>
      <c r="AJ128" s="193"/>
      <c r="AK128" s="194"/>
      <c r="AL128" s="192"/>
      <c r="AM128" s="193"/>
      <c r="AN128" s="193"/>
      <c r="AO128" s="193"/>
      <c r="AP128" s="193"/>
      <c r="AQ128" s="194"/>
      <c r="AR128" s="192"/>
      <c r="AS128" s="193"/>
      <c r="AT128" s="193"/>
      <c r="AU128" s="193"/>
      <c r="AV128" s="193"/>
      <c r="AW128" s="194"/>
      <c r="AX128" s="192"/>
      <c r="AY128" s="193"/>
      <c r="AZ128" s="193"/>
      <c r="BA128" s="193"/>
      <c r="BB128" s="193"/>
      <c r="BC128" s="194"/>
      <c r="BD128" s="192"/>
      <c r="BE128" s="193"/>
      <c r="BF128" s="193"/>
      <c r="BG128" s="193"/>
      <c r="BH128" s="193"/>
      <c r="BI128" s="194"/>
      <c r="BJ128" s="192"/>
      <c r="BK128" s="193"/>
      <c r="BL128" s="193"/>
      <c r="BM128" s="193"/>
      <c r="BN128" s="193"/>
      <c r="BO128" s="194"/>
      <c r="BP128" s="192"/>
      <c r="BQ128" s="193"/>
      <c r="BR128" s="193"/>
      <c r="BS128" s="193"/>
      <c r="BT128" s="193"/>
      <c r="BU128" s="194"/>
      <c r="BV128" s="192"/>
      <c r="BW128" s="193"/>
      <c r="BX128" s="193"/>
      <c r="BY128" s="193"/>
      <c r="BZ128" s="193"/>
      <c r="CA128" s="194"/>
      <c r="CB128" s="192"/>
      <c r="CC128" s="193"/>
      <c r="CD128" s="193"/>
      <c r="CE128" s="193"/>
      <c r="CF128" s="193"/>
      <c r="CG128" s="194"/>
    </row>
    <row r="129" spans="1:85" s="6" customFormat="1" ht="12.75" x14ac:dyDescent="0.2">
      <c r="A129" s="308"/>
      <c r="B129" s="71"/>
      <c r="C129" s="28"/>
      <c r="D129" s="28"/>
      <c r="E129" s="28"/>
      <c r="F129" s="28"/>
      <c r="G129" s="72"/>
      <c r="H129" s="193"/>
      <c r="I129" s="193"/>
      <c r="J129" s="193"/>
      <c r="K129" s="193"/>
      <c r="L129" s="193"/>
      <c r="M129" s="194"/>
      <c r="N129" s="192"/>
      <c r="O129" s="193"/>
      <c r="P129" s="193"/>
      <c r="Q129" s="193"/>
      <c r="R129" s="193"/>
      <c r="S129" s="194"/>
      <c r="T129" s="192"/>
      <c r="U129" s="193"/>
      <c r="V129" s="193"/>
      <c r="W129" s="193"/>
      <c r="X129" s="193"/>
      <c r="Y129" s="194"/>
      <c r="Z129" s="192"/>
      <c r="AA129" s="193"/>
      <c r="AB129" s="193"/>
      <c r="AC129" s="193"/>
      <c r="AD129" s="193"/>
      <c r="AE129" s="194"/>
      <c r="AF129" s="192"/>
      <c r="AG129" s="193"/>
      <c r="AH129" s="193"/>
      <c r="AI129" s="193"/>
      <c r="AJ129" s="193"/>
      <c r="AK129" s="194"/>
      <c r="AL129" s="192"/>
      <c r="AM129" s="193"/>
      <c r="AN129" s="193"/>
      <c r="AO129" s="193"/>
      <c r="AP129" s="193"/>
      <c r="AQ129" s="194"/>
      <c r="AR129" s="192"/>
      <c r="AS129" s="193"/>
      <c r="AT129" s="193"/>
      <c r="AU129" s="193"/>
      <c r="AV129" s="193"/>
      <c r="AW129" s="194"/>
      <c r="AX129" s="192"/>
      <c r="AY129" s="193"/>
      <c r="AZ129" s="193"/>
      <c r="BA129" s="193"/>
      <c r="BB129" s="193"/>
      <c r="BC129" s="194"/>
      <c r="BD129" s="192"/>
      <c r="BE129" s="193"/>
      <c r="BF129" s="193"/>
      <c r="BG129" s="193"/>
      <c r="BH129" s="193"/>
      <c r="BI129" s="194"/>
      <c r="BJ129" s="192"/>
      <c r="BK129" s="193"/>
      <c r="BL129" s="193"/>
      <c r="BM129" s="193"/>
      <c r="BN129" s="193"/>
      <c r="BO129" s="194"/>
      <c r="BP129" s="192"/>
      <c r="BQ129" s="193"/>
      <c r="BR129" s="193"/>
      <c r="BS129" s="193"/>
      <c r="BT129" s="193"/>
      <c r="BU129" s="194"/>
      <c r="BV129" s="192"/>
      <c r="BW129" s="193"/>
      <c r="BX129" s="193"/>
      <c r="BY129" s="193"/>
      <c r="BZ129" s="193"/>
      <c r="CA129" s="194"/>
      <c r="CB129" s="192"/>
      <c r="CC129" s="193"/>
      <c r="CD129" s="193"/>
      <c r="CE129" s="193"/>
      <c r="CF129" s="193"/>
      <c r="CG129" s="194"/>
    </row>
    <row r="130" spans="1:85" s="6" customFormat="1" ht="12.75" x14ac:dyDescent="0.2">
      <c r="A130" s="308"/>
      <c r="B130" s="71"/>
      <c r="C130" s="28"/>
      <c r="D130" s="28"/>
      <c r="E130" s="28"/>
      <c r="F130" s="28"/>
      <c r="G130" s="72"/>
      <c r="H130" s="193"/>
      <c r="I130" s="193"/>
      <c r="J130" s="193"/>
      <c r="K130" s="193"/>
      <c r="L130" s="193"/>
      <c r="M130" s="194"/>
      <c r="N130" s="192"/>
      <c r="O130" s="193"/>
      <c r="P130" s="193"/>
      <c r="Q130" s="193"/>
      <c r="R130" s="193"/>
      <c r="S130" s="194"/>
      <c r="T130" s="192"/>
      <c r="U130" s="193"/>
      <c r="V130" s="193"/>
      <c r="W130" s="193"/>
      <c r="X130" s="193"/>
      <c r="Y130" s="194"/>
      <c r="Z130" s="192"/>
      <c r="AA130" s="193"/>
      <c r="AB130" s="193"/>
      <c r="AC130" s="193"/>
      <c r="AD130" s="193"/>
      <c r="AE130" s="194"/>
      <c r="AF130" s="192"/>
      <c r="AG130" s="193"/>
      <c r="AH130" s="193"/>
      <c r="AI130" s="193"/>
      <c r="AJ130" s="193"/>
      <c r="AK130" s="194"/>
      <c r="AL130" s="192"/>
      <c r="AM130" s="193"/>
      <c r="AN130" s="193"/>
      <c r="AO130" s="193"/>
      <c r="AP130" s="193"/>
      <c r="AQ130" s="194"/>
      <c r="AR130" s="192"/>
      <c r="AS130" s="193"/>
      <c r="AT130" s="193"/>
      <c r="AU130" s="193"/>
      <c r="AV130" s="193"/>
      <c r="AW130" s="194"/>
      <c r="AX130" s="192"/>
      <c r="AY130" s="193"/>
      <c r="AZ130" s="193"/>
      <c r="BA130" s="193"/>
      <c r="BB130" s="193"/>
      <c r="BC130" s="194"/>
      <c r="BD130" s="192"/>
      <c r="BE130" s="193"/>
      <c r="BF130" s="193"/>
      <c r="BG130" s="193"/>
      <c r="BH130" s="193"/>
      <c r="BI130" s="194"/>
      <c r="BJ130" s="192"/>
      <c r="BK130" s="193"/>
      <c r="BL130" s="193"/>
      <c r="BM130" s="193"/>
      <c r="BN130" s="193"/>
      <c r="BO130" s="194"/>
      <c r="BP130" s="192"/>
      <c r="BQ130" s="193"/>
      <c r="BR130" s="193"/>
      <c r="BS130" s="193"/>
      <c r="BT130" s="193"/>
      <c r="BU130" s="194"/>
      <c r="BV130" s="192"/>
      <c r="BW130" s="193"/>
      <c r="BX130" s="193"/>
      <c r="BY130" s="193"/>
      <c r="BZ130" s="193"/>
      <c r="CA130" s="194"/>
      <c r="CB130" s="192"/>
      <c r="CC130" s="193"/>
      <c r="CD130" s="193"/>
      <c r="CE130" s="193"/>
      <c r="CF130" s="193"/>
      <c r="CG130" s="194"/>
    </row>
    <row r="131" spans="1:85" s="6" customFormat="1" ht="12.75" x14ac:dyDescent="0.2">
      <c r="A131" s="308"/>
      <c r="B131" s="71"/>
      <c r="C131" s="28"/>
      <c r="D131" s="28"/>
      <c r="E131" s="28"/>
      <c r="F131" s="28"/>
      <c r="G131" s="72"/>
      <c r="H131" s="193"/>
      <c r="I131" s="193"/>
      <c r="J131" s="193"/>
      <c r="K131" s="193"/>
      <c r="L131" s="193"/>
      <c r="M131" s="194"/>
      <c r="N131" s="192"/>
      <c r="O131" s="193"/>
      <c r="P131" s="193"/>
      <c r="Q131" s="193"/>
      <c r="R131" s="193"/>
      <c r="S131" s="194"/>
      <c r="T131" s="192"/>
      <c r="U131" s="193"/>
      <c r="V131" s="193"/>
      <c r="W131" s="193"/>
      <c r="X131" s="193"/>
      <c r="Y131" s="194"/>
      <c r="Z131" s="192"/>
      <c r="AA131" s="193"/>
      <c r="AB131" s="193"/>
      <c r="AC131" s="193"/>
      <c r="AD131" s="193"/>
      <c r="AE131" s="194"/>
      <c r="AF131" s="192"/>
      <c r="AG131" s="193"/>
      <c r="AH131" s="193"/>
      <c r="AI131" s="193"/>
      <c r="AJ131" s="193"/>
      <c r="AK131" s="194"/>
      <c r="AL131" s="192"/>
      <c r="AM131" s="193"/>
      <c r="AN131" s="193"/>
      <c r="AO131" s="193"/>
      <c r="AP131" s="193"/>
      <c r="AQ131" s="194"/>
      <c r="AR131" s="192"/>
      <c r="AS131" s="193"/>
      <c r="AT131" s="193"/>
      <c r="AU131" s="193"/>
      <c r="AV131" s="193"/>
      <c r="AW131" s="194"/>
      <c r="AX131" s="192"/>
      <c r="AY131" s="193"/>
      <c r="AZ131" s="193"/>
      <c r="BA131" s="193"/>
      <c r="BB131" s="193"/>
      <c r="BC131" s="194"/>
      <c r="BD131" s="192"/>
      <c r="BE131" s="193"/>
      <c r="BF131" s="193"/>
      <c r="BG131" s="193"/>
      <c r="BH131" s="193"/>
      <c r="BI131" s="194"/>
      <c r="BJ131" s="192"/>
      <c r="BK131" s="193"/>
      <c r="BL131" s="193"/>
      <c r="BM131" s="193"/>
      <c r="BN131" s="193"/>
      <c r="BO131" s="194"/>
      <c r="BP131" s="192"/>
      <c r="BQ131" s="193"/>
      <c r="BR131" s="193"/>
      <c r="BS131" s="193"/>
      <c r="BT131" s="193"/>
      <c r="BU131" s="194"/>
      <c r="BV131" s="192"/>
      <c r="BW131" s="193"/>
      <c r="BX131" s="193"/>
      <c r="BY131" s="193"/>
      <c r="BZ131" s="193"/>
      <c r="CA131" s="194"/>
      <c r="CB131" s="192"/>
      <c r="CC131" s="193"/>
      <c r="CD131" s="193"/>
      <c r="CE131" s="193"/>
      <c r="CF131" s="193"/>
      <c r="CG131" s="194"/>
    </row>
    <row r="132" spans="1:85" s="6" customFormat="1" ht="12.75" x14ac:dyDescent="0.2">
      <c r="A132" s="308"/>
      <c r="B132" s="71"/>
      <c r="C132" s="28"/>
      <c r="D132" s="28"/>
      <c r="E132" s="28"/>
      <c r="F132" s="28"/>
      <c r="G132" s="72"/>
      <c r="H132" s="193"/>
      <c r="I132" s="193"/>
      <c r="J132" s="193"/>
      <c r="K132" s="193"/>
      <c r="L132" s="193"/>
      <c r="M132" s="194"/>
      <c r="N132" s="192"/>
      <c r="O132" s="193"/>
      <c r="P132" s="193"/>
      <c r="Q132" s="193"/>
      <c r="R132" s="193"/>
      <c r="S132" s="194"/>
      <c r="T132" s="192"/>
      <c r="U132" s="193"/>
      <c r="V132" s="193"/>
      <c r="W132" s="193"/>
      <c r="X132" s="193"/>
      <c r="Y132" s="194"/>
      <c r="Z132" s="192"/>
      <c r="AA132" s="193"/>
      <c r="AB132" s="193"/>
      <c r="AC132" s="193"/>
      <c r="AD132" s="193"/>
      <c r="AE132" s="194"/>
      <c r="AF132" s="192"/>
      <c r="AG132" s="193"/>
      <c r="AH132" s="193"/>
      <c r="AI132" s="193"/>
      <c r="AJ132" s="193"/>
      <c r="AK132" s="194"/>
      <c r="AL132" s="192"/>
      <c r="AM132" s="193"/>
      <c r="AN132" s="193"/>
      <c r="AO132" s="193"/>
      <c r="AP132" s="193"/>
      <c r="AQ132" s="194"/>
      <c r="AR132" s="192"/>
      <c r="AS132" s="193"/>
      <c r="AT132" s="193"/>
      <c r="AU132" s="193"/>
      <c r="AV132" s="193"/>
      <c r="AW132" s="194"/>
      <c r="AX132" s="192"/>
      <c r="AY132" s="193"/>
      <c r="AZ132" s="193"/>
      <c r="BA132" s="193"/>
      <c r="BB132" s="193"/>
      <c r="BC132" s="194"/>
      <c r="BD132" s="192"/>
      <c r="BE132" s="193"/>
      <c r="BF132" s="193"/>
      <c r="BG132" s="193"/>
      <c r="BH132" s="193"/>
      <c r="BI132" s="194"/>
      <c r="BJ132" s="192"/>
      <c r="BK132" s="193"/>
      <c r="BL132" s="193"/>
      <c r="BM132" s="193"/>
      <c r="BN132" s="193"/>
      <c r="BO132" s="194"/>
      <c r="BP132" s="192"/>
      <c r="BQ132" s="193"/>
      <c r="BR132" s="193"/>
      <c r="BS132" s="193"/>
      <c r="BT132" s="193"/>
      <c r="BU132" s="194"/>
      <c r="BV132" s="192"/>
      <c r="BW132" s="193"/>
      <c r="BX132" s="193"/>
      <c r="BY132" s="193"/>
      <c r="BZ132" s="193"/>
      <c r="CA132" s="194"/>
      <c r="CB132" s="192"/>
      <c r="CC132" s="193"/>
      <c r="CD132" s="193"/>
      <c r="CE132" s="193"/>
      <c r="CF132" s="193"/>
      <c r="CG132" s="194"/>
    </row>
    <row r="133" spans="1:85" s="6" customFormat="1" ht="12.75" x14ac:dyDescent="0.2">
      <c r="A133" s="308"/>
      <c r="B133" s="71"/>
      <c r="C133" s="28"/>
      <c r="D133" s="28"/>
      <c r="E133" s="28"/>
      <c r="F133" s="28"/>
      <c r="G133" s="72"/>
      <c r="H133" s="193"/>
      <c r="I133" s="193"/>
      <c r="J133" s="193"/>
      <c r="K133" s="193"/>
      <c r="L133" s="193"/>
      <c r="M133" s="194"/>
      <c r="N133" s="192"/>
      <c r="O133" s="193"/>
      <c r="P133" s="193"/>
      <c r="Q133" s="193"/>
      <c r="R133" s="193"/>
      <c r="S133" s="194"/>
      <c r="T133" s="192"/>
      <c r="U133" s="193"/>
      <c r="V133" s="193"/>
      <c r="W133" s="193"/>
      <c r="X133" s="193"/>
      <c r="Y133" s="194"/>
      <c r="Z133" s="192"/>
      <c r="AA133" s="193"/>
      <c r="AB133" s="193"/>
      <c r="AC133" s="193"/>
      <c r="AD133" s="193"/>
      <c r="AE133" s="194"/>
      <c r="AF133" s="192"/>
      <c r="AG133" s="193"/>
      <c r="AH133" s="193"/>
      <c r="AI133" s="193"/>
      <c r="AJ133" s="193"/>
      <c r="AK133" s="194"/>
      <c r="AL133" s="192"/>
      <c r="AM133" s="193"/>
      <c r="AN133" s="193"/>
      <c r="AO133" s="193"/>
      <c r="AP133" s="193"/>
      <c r="AQ133" s="194"/>
      <c r="AR133" s="192"/>
      <c r="AS133" s="193"/>
      <c r="AT133" s="193"/>
      <c r="AU133" s="193"/>
      <c r="AV133" s="193"/>
      <c r="AW133" s="194"/>
      <c r="AX133" s="192"/>
      <c r="AY133" s="193"/>
      <c r="AZ133" s="193"/>
      <c r="BA133" s="193"/>
      <c r="BB133" s="193"/>
      <c r="BC133" s="194"/>
      <c r="BD133" s="192"/>
      <c r="BE133" s="193"/>
      <c r="BF133" s="193"/>
      <c r="BG133" s="193"/>
      <c r="BH133" s="193"/>
      <c r="BI133" s="194"/>
      <c r="BJ133" s="192"/>
      <c r="BK133" s="193"/>
      <c r="BL133" s="193"/>
      <c r="BM133" s="193"/>
      <c r="BN133" s="193"/>
      <c r="BO133" s="194"/>
      <c r="BP133" s="192"/>
      <c r="BQ133" s="193"/>
      <c r="BR133" s="193"/>
      <c r="BS133" s="193"/>
      <c r="BT133" s="193"/>
      <c r="BU133" s="194"/>
      <c r="BV133" s="192"/>
      <c r="BW133" s="193"/>
      <c r="BX133" s="193"/>
      <c r="BY133" s="193"/>
      <c r="BZ133" s="193"/>
      <c r="CA133" s="194"/>
      <c r="CB133" s="192"/>
      <c r="CC133" s="193"/>
      <c r="CD133" s="193"/>
      <c r="CE133" s="193"/>
      <c r="CF133" s="193"/>
      <c r="CG133" s="194"/>
    </row>
    <row r="134" spans="1:85" s="6" customFormat="1" ht="12.75" x14ac:dyDescent="0.2">
      <c r="A134" s="308"/>
      <c r="B134" s="71"/>
      <c r="C134" s="28"/>
      <c r="D134" s="28"/>
      <c r="E134" s="28"/>
      <c r="F134" s="28"/>
      <c r="G134" s="72"/>
      <c r="H134" s="193"/>
      <c r="I134" s="193"/>
      <c r="J134" s="193"/>
      <c r="K134" s="193"/>
      <c r="L134" s="193"/>
      <c r="M134" s="194"/>
      <c r="N134" s="192"/>
      <c r="O134" s="193"/>
      <c r="P134" s="193"/>
      <c r="Q134" s="193"/>
      <c r="R134" s="193"/>
      <c r="S134" s="194"/>
      <c r="T134" s="192"/>
      <c r="U134" s="193"/>
      <c r="V134" s="193"/>
      <c r="W134" s="193"/>
      <c r="X134" s="193"/>
      <c r="Y134" s="194"/>
      <c r="Z134" s="192"/>
      <c r="AA134" s="193"/>
      <c r="AB134" s="193"/>
      <c r="AC134" s="193"/>
      <c r="AD134" s="193"/>
      <c r="AE134" s="194"/>
      <c r="AF134" s="192"/>
      <c r="AG134" s="193"/>
      <c r="AH134" s="193"/>
      <c r="AI134" s="193"/>
      <c r="AJ134" s="193"/>
      <c r="AK134" s="194"/>
      <c r="AL134" s="192"/>
      <c r="AM134" s="193"/>
      <c r="AN134" s="193"/>
      <c r="AO134" s="193"/>
      <c r="AP134" s="193"/>
      <c r="AQ134" s="194"/>
      <c r="AR134" s="192"/>
      <c r="AS134" s="193"/>
      <c r="AT134" s="193"/>
      <c r="AU134" s="193"/>
      <c r="AV134" s="193"/>
      <c r="AW134" s="194"/>
      <c r="AX134" s="192"/>
      <c r="AY134" s="193"/>
      <c r="AZ134" s="193"/>
      <c r="BA134" s="193"/>
      <c r="BB134" s="193"/>
      <c r="BC134" s="194"/>
      <c r="BD134" s="192"/>
      <c r="BE134" s="193"/>
      <c r="BF134" s="193"/>
      <c r="BG134" s="193"/>
      <c r="BH134" s="193"/>
      <c r="BI134" s="194"/>
      <c r="BJ134" s="192"/>
      <c r="BK134" s="193"/>
      <c r="BL134" s="193"/>
      <c r="BM134" s="193"/>
      <c r="BN134" s="193"/>
      <c r="BO134" s="194"/>
      <c r="BP134" s="192"/>
      <c r="BQ134" s="193"/>
      <c r="BR134" s="193"/>
      <c r="BS134" s="193"/>
      <c r="BT134" s="193"/>
      <c r="BU134" s="194"/>
      <c r="BV134" s="192"/>
      <c r="BW134" s="193"/>
      <c r="BX134" s="193"/>
      <c r="BY134" s="193"/>
      <c r="BZ134" s="193"/>
      <c r="CA134" s="194"/>
      <c r="CB134" s="192"/>
      <c r="CC134" s="193"/>
      <c r="CD134" s="193"/>
      <c r="CE134" s="193"/>
      <c r="CF134" s="193"/>
      <c r="CG134" s="194"/>
    </row>
    <row r="135" spans="1:85" s="6" customFormat="1" ht="12.75" x14ac:dyDescent="0.2">
      <c r="A135" s="308"/>
      <c r="B135" s="71"/>
      <c r="C135" s="28"/>
      <c r="D135" s="28"/>
      <c r="E135" s="28"/>
      <c r="F135" s="28"/>
      <c r="G135" s="72"/>
      <c r="H135" s="193"/>
      <c r="I135" s="193"/>
      <c r="J135" s="193"/>
      <c r="K135" s="193"/>
      <c r="L135" s="193"/>
      <c r="M135" s="194"/>
      <c r="N135" s="192"/>
      <c r="O135" s="193"/>
      <c r="P135" s="193"/>
      <c r="Q135" s="193"/>
      <c r="R135" s="193"/>
      <c r="S135" s="194"/>
      <c r="T135" s="192"/>
      <c r="U135" s="193"/>
      <c r="V135" s="193"/>
      <c r="W135" s="193"/>
      <c r="X135" s="193"/>
      <c r="Y135" s="194"/>
      <c r="Z135" s="192"/>
      <c r="AA135" s="193"/>
      <c r="AB135" s="193"/>
      <c r="AC135" s="193"/>
      <c r="AD135" s="193"/>
      <c r="AE135" s="194"/>
      <c r="AF135" s="192"/>
      <c r="AG135" s="193"/>
      <c r="AH135" s="193"/>
      <c r="AI135" s="193"/>
      <c r="AJ135" s="193"/>
      <c r="AK135" s="194"/>
      <c r="AL135" s="192"/>
      <c r="AM135" s="193"/>
      <c r="AN135" s="193"/>
      <c r="AO135" s="193"/>
      <c r="AP135" s="193"/>
      <c r="AQ135" s="194"/>
      <c r="AR135" s="192"/>
      <c r="AS135" s="193"/>
      <c r="AT135" s="193"/>
      <c r="AU135" s="193"/>
      <c r="AV135" s="193"/>
      <c r="AW135" s="194"/>
      <c r="AX135" s="192"/>
      <c r="AY135" s="193"/>
      <c r="AZ135" s="193"/>
      <c r="BA135" s="193"/>
      <c r="BB135" s="193"/>
      <c r="BC135" s="194"/>
      <c r="BD135" s="192"/>
      <c r="BE135" s="193"/>
      <c r="BF135" s="193"/>
      <c r="BG135" s="193"/>
      <c r="BH135" s="193"/>
      <c r="BI135" s="194"/>
      <c r="BJ135" s="192"/>
      <c r="BK135" s="193"/>
      <c r="BL135" s="193"/>
      <c r="BM135" s="193"/>
      <c r="BN135" s="193"/>
      <c r="BO135" s="194"/>
      <c r="BP135" s="192"/>
      <c r="BQ135" s="193"/>
      <c r="BR135" s="193"/>
      <c r="BS135" s="193"/>
      <c r="BT135" s="193"/>
      <c r="BU135" s="194"/>
      <c r="BV135" s="192"/>
      <c r="BW135" s="193"/>
      <c r="BX135" s="193"/>
      <c r="BY135" s="193"/>
      <c r="BZ135" s="193"/>
      <c r="CA135" s="194"/>
      <c r="CB135" s="192"/>
      <c r="CC135" s="193"/>
      <c r="CD135" s="193"/>
      <c r="CE135" s="193"/>
      <c r="CF135" s="193"/>
      <c r="CG135" s="194"/>
    </row>
    <row r="136" spans="1:85" s="6" customFormat="1" ht="12.75" x14ac:dyDescent="0.2">
      <c r="A136" s="308"/>
      <c r="B136" s="71"/>
      <c r="C136" s="28"/>
      <c r="D136" s="28"/>
      <c r="E136" s="28"/>
      <c r="F136" s="28"/>
      <c r="G136" s="72"/>
      <c r="H136" s="193"/>
      <c r="I136" s="193"/>
      <c r="J136" s="193"/>
      <c r="K136" s="193"/>
      <c r="L136" s="193"/>
      <c r="M136" s="194"/>
      <c r="N136" s="192"/>
      <c r="O136" s="193"/>
      <c r="P136" s="193"/>
      <c r="Q136" s="193"/>
      <c r="R136" s="193"/>
      <c r="S136" s="194"/>
      <c r="T136" s="192"/>
      <c r="U136" s="193"/>
      <c r="V136" s="193"/>
      <c r="W136" s="193"/>
      <c r="X136" s="193"/>
      <c r="Y136" s="194"/>
      <c r="Z136" s="192"/>
      <c r="AA136" s="193"/>
      <c r="AB136" s="193"/>
      <c r="AC136" s="193"/>
      <c r="AD136" s="193"/>
      <c r="AE136" s="194"/>
      <c r="AF136" s="192"/>
      <c r="AG136" s="193"/>
      <c r="AH136" s="193"/>
      <c r="AI136" s="193"/>
      <c r="AJ136" s="193"/>
      <c r="AK136" s="194"/>
      <c r="AL136" s="192"/>
      <c r="AM136" s="193"/>
      <c r="AN136" s="193"/>
      <c r="AO136" s="193"/>
      <c r="AP136" s="193"/>
      <c r="AQ136" s="194"/>
      <c r="AR136" s="192"/>
      <c r="AS136" s="193"/>
      <c r="AT136" s="193"/>
      <c r="AU136" s="193"/>
      <c r="AV136" s="193"/>
      <c r="AW136" s="194"/>
      <c r="AX136" s="192"/>
      <c r="AY136" s="193"/>
      <c r="AZ136" s="193"/>
      <c r="BA136" s="193"/>
      <c r="BB136" s="193"/>
      <c r="BC136" s="194"/>
      <c r="BD136" s="192"/>
      <c r="BE136" s="193"/>
      <c r="BF136" s="193"/>
      <c r="BG136" s="193"/>
      <c r="BH136" s="193"/>
      <c r="BI136" s="194"/>
      <c r="BJ136" s="192"/>
      <c r="BK136" s="193"/>
      <c r="BL136" s="193"/>
      <c r="BM136" s="193"/>
      <c r="BN136" s="193"/>
      <c r="BO136" s="194"/>
      <c r="BP136" s="192"/>
      <c r="BQ136" s="193"/>
      <c r="BR136" s="193"/>
      <c r="BS136" s="193"/>
      <c r="BT136" s="193"/>
      <c r="BU136" s="194"/>
      <c r="BV136" s="192"/>
      <c r="BW136" s="193"/>
      <c r="BX136" s="193"/>
      <c r="BY136" s="193"/>
      <c r="BZ136" s="193"/>
      <c r="CA136" s="194"/>
      <c r="CB136" s="192"/>
      <c r="CC136" s="193"/>
      <c r="CD136" s="193"/>
      <c r="CE136" s="193"/>
      <c r="CF136" s="193"/>
      <c r="CG136" s="194"/>
    </row>
    <row r="137" spans="1:85" s="6" customFormat="1" ht="12.75" x14ac:dyDescent="0.2">
      <c r="A137" s="309"/>
      <c r="B137" s="143"/>
      <c r="C137" s="73"/>
      <c r="D137" s="73"/>
      <c r="E137" s="73"/>
      <c r="F137" s="73"/>
      <c r="G137" s="74"/>
      <c r="H137" s="317"/>
      <c r="I137" s="317"/>
      <c r="J137" s="317"/>
      <c r="K137" s="317"/>
      <c r="L137" s="317"/>
      <c r="M137" s="318"/>
      <c r="N137" s="248"/>
      <c r="O137" s="317"/>
      <c r="P137" s="317"/>
      <c r="Q137" s="317"/>
      <c r="R137" s="317"/>
      <c r="S137" s="318"/>
      <c r="T137" s="248"/>
      <c r="U137" s="317"/>
      <c r="V137" s="317"/>
      <c r="W137" s="317"/>
      <c r="X137" s="317"/>
      <c r="Y137" s="318"/>
      <c r="Z137" s="248"/>
      <c r="AA137" s="317"/>
      <c r="AB137" s="317"/>
      <c r="AC137" s="317"/>
      <c r="AD137" s="317"/>
      <c r="AE137" s="318"/>
      <c r="AF137" s="248"/>
      <c r="AG137" s="317"/>
      <c r="AH137" s="317"/>
      <c r="AI137" s="317"/>
      <c r="AJ137" s="317"/>
      <c r="AK137" s="318"/>
      <c r="AL137" s="248"/>
      <c r="AM137" s="249"/>
      <c r="AN137" s="249"/>
      <c r="AO137" s="249"/>
      <c r="AP137" s="249"/>
      <c r="AQ137" s="250"/>
      <c r="AR137" s="248"/>
      <c r="AS137" s="249"/>
      <c r="AT137" s="249"/>
      <c r="AU137" s="249"/>
      <c r="AV137" s="249"/>
      <c r="AW137" s="250"/>
      <c r="AX137" s="248"/>
      <c r="AY137" s="249"/>
      <c r="AZ137" s="249"/>
      <c r="BA137" s="249"/>
      <c r="BB137" s="249"/>
      <c r="BC137" s="250"/>
      <c r="BD137" s="248"/>
      <c r="BE137" s="249"/>
      <c r="BF137" s="249"/>
      <c r="BG137" s="249"/>
      <c r="BH137" s="249"/>
      <c r="BI137" s="250"/>
      <c r="BJ137" s="248"/>
      <c r="BK137" s="249"/>
      <c r="BL137" s="249"/>
      <c r="BM137" s="249"/>
      <c r="BN137" s="249"/>
      <c r="BO137" s="250"/>
      <c r="BP137" s="248"/>
      <c r="BQ137" s="249"/>
      <c r="BR137" s="249"/>
      <c r="BS137" s="249"/>
      <c r="BT137" s="249"/>
      <c r="BU137" s="250"/>
      <c r="BV137" s="248"/>
      <c r="BW137" s="249"/>
      <c r="BX137" s="249"/>
      <c r="BY137" s="249"/>
      <c r="BZ137" s="249"/>
      <c r="CA137" s="250"/>
      <c r="CB137" s="195"/>
      <c r="CC137" s="196"/>
      <c r="CD137" s="196"/>
      <c r="CE137" s="196"/>
      <c r="CF137" s="196"/>
      <c r="CG137" s="197"/>
    </row>
    <row r="138" spans="1:85"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row>
    <row r="139" spans="1:85" s="6" customFormat="1" ht="12.75" x14ac:dyDescent="0.2">
      <c r="A139" s="18" t="s">
        <v>5</v>
      </c>
      <c r="B139" s="18"/>
      <c r="C139" s="18"/>
      <c r="D139" s="18"/>
      <c r="E139" s="18"/>
      <c r="F139" s="18"/>
      <c r="G139" s="18"/>
      <c r="U139" s="144"/>
      <c r="X139" s="144"/>
    </row>
    <row r="140" spans="1:85" s="6" customFormat="1" ht="25.5" x14ac:dyDescent="0.2">
      <c r="A140" s="18" t="s">
        <v>14</v>
      </c>
      <c r="C140" s="145"/>
      <c r="D140" s="145"/>
      <c r="F140" s="145"/>
      <c r="G140" s="104"/>
      <c r="H140" s="18"/>
      <c r="I140" s="18"/>
      <c r="J140" s="18"/>
    </row>
    <row r="141" spans="1:85" s="6" customFormat="1" ht="25.5" x14ac:dyDescent="0.2">
      <c r="A141" s="18" t="s">
        <v>87</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row>
    <row r="142" spans="1:85" s="6" customFormat="1" ht="12.75" x14ac:dyDescent="0.2">
      <c r="A142" s="18"/>
      <c r="B142" s="122"/>
      <c r="C142" s="122"/>
      <c r="D142" s="122"/>
      <c r="E142" s="122"/>
      <c r="F142" s="122"/>
      <c r="G142" s="18"/>
    </row>
    <row r="143" spans="1:85" s="6" customFormat="1" ht="12.75" x14ac:dyDescent="0.2">
      <c r="A143" s="18" t="s">
        <v>15</v>
      </c>
      <c r="B143" s="146"/>
      <c r="C143" s="146"/>
      <c r="D143" s="146"/>
      <c r="E143" s="146"/>
      <c r="F143" s="146"/>
      <c r="G143" s="2"/>
    </row>
    <row r="144" spans="1:85" s="6" customFormat="1" ht="12.75" x14ac:dyDescent="0.2">
      <c r="A144" s="19" t="s">
        <v>16</v>
      </c>
      <c r="B144" s="147"/>
      <c r="C144" s="147"/>
      <c r="D144" s="147"/>
      <c r="E144" s="147"/>
      <c r="F144" s="147"/>
      <c r="G144" s="2"/>
    </row>
    <row r="145" spans="1:85" s="6" customFormat="1" ht="12.75" customHeight="1" x14ac:dyDescent="0.2">
      <c r="A145" s="2" t="s">
        <v>627</v>
      </c>
      <c r="B145" s="147"/>
      <c r="C145" s="147"/>
      <c r="D145" s="147"/>
      <c r="E145" s="147"/>
      <c r="F145" s="147"/>
      <c r="G145" s="2"/>
      <c r="H145" s="2"/>
      <c r="I145" s="2"/>
      <c r="J145" s="2"/>
      <c r="K145" s="2"/>
      <c r="L145" s="2"/>
    </row>
    <row r="146" spans="1:85" s="6" customFormat="1" ht="25.5" x14ac:dyDescent="0.2">
      <c r="A146" s="2" t="s">
        <v>56</v>
      </c>
      <c r="B146" s="147"/>
      <c r="C146" s="147"/>
      <c r="D146" s="147"/>
      <c r="E146" s="147"/>
      <c r="F146" s="147"/>
      <c r="G146" s="2"/>
    </row>
    <row r="147" spans="1:85" s="6" customFormat="1" ht="38.25" x14ac:dyDescent="0.2">
      <c r="A147" s="16" t="s">
        <v>335</v>
      </c>
      <c r="B147" s="147"/>
      <c r="C147" s="147"/>
      <c r="D147" s="147"/>
      <c r="E147" s="147"/>
      <c r="F147" s="147"/>
      <c r="G147" s="2"/>
      <c r="H147" s="2"/>
      <c r="I147" s="2"/>
    </row>
    <row r="148" spans="1:85" s="6" customFormat="1" ht="51" x14ac:dyDescent="0.2">
      <c r="A148" s="16" t="s">
        <v>352</v>
      </c>
    </row>
    <row r="149" spans="1:85" s="6" customFormat="1" ht="38.25" x14ac:dyDescent="0.2">
      <c r="A149" s="16" t="s">
        <v>353</v>
      </c>
    </row>
    <row r="150" spans="1:85" s="6" customFormat="1" ht="38.25" x14ac:dyDescent="0.2">
      <c r="A150" s="16" t="s">
        <v>354</v>
      </c>
    </row>
    <row r="151" spans="1:85" s="6" customFormat="1" ht="12.75" x14ac:dyDescent="0.2">
      <c r="A151" s="16" t="s">
        <v>355</v>
      </c>
    </row>
    <row r="152" spans="1:85" s="6" customFormat="1" ht="12.75" x14ac:dyDescent="0.2">
      <c r="A152" s="16" t="s">
        <v>53</v>
      </c>
    </row>
    <row r="153" spans="1:85" s="6" customFormat="1" ht="38.25" x14ac:dyDescent="0.2">
      <c r="A153" s="16" t="s">
        <v>54</v>
      </c>
    </row>
    <row r="154" spans="1:85"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row>
    <row r="155" spans="1:85"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row>
    <row r="156" spans="1:85" ht="90" x14ac:dyDescent="0.25">
      <c r="A156" s="16" t="s">
        <v>311</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row>
    <row r="157" spans="1:85" ht="51.75" x14ac:dyDescent="0.25">
      <c r="A157" s="16" t="s">
        <v>361</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row>
    <row r="158" spans="1:85" ht="64.5" x14ac:dyDescent="0.25">
      <c r="A158" s="16" t="s">
        <v>464</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row>
    <row r="159" spans="1:85" ht="64.5" x14ac:dyDescent="0.25">
      <c r="A159" s="16" t="s">
        <v>466</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row>
    <row r="160" spans="1:85" ht="64.5" x14ac:dyDescent="0.25">
      <c r="A160" s="16" t="s">
        <v>467</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row>
    <row r="161" spans="1:85"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row>
    <row r="162" spans="1:85" x14ac:dyDescent="0.25">
      <c r="A162" s="102" t="s">
        <v>612</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row>
    <row r="163" spans="1:85" ht="29.25" customHeight="1" x14ac:dyDescent="0.25">
      <c r="A163" s="170" t="s">
        <v>613</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row>
    <row r="164" spans="1:85" ht="38.25" x14ac:dyDescent="0.25">
      <c r="A164" s="170" t="s">
        <v>614</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row>
    <row r="165" spans="1:85" ht="38.25" x14ac:dyDescent="0.25">
      <c r="A165" s="170" t="s">
        <v>615</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row>
    <row r="166" spans="1:85" ht="38.25" x14ac:dyDescent="0.25">
      <c r="A166" s="170" t="s">
        <v>616</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row>
    <row r="167" spans="1:85" ht="38.25" x14ac:dyDescent="0.25">
      <c r="A167" s="170" t="s">
        <v>617</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row>
    <row r="168" spans="1:85" ht="38.25" x14ac:dyDescent="0.25">
      <c r="A168" s="170" t="s">
        <v>618</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row>
    <row r="169" spans="1:85" ht="25.5" x14ac:dyDescent="0.25">
      <c r="A169" s="170" t="s">
        <v>619</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row>
    <row r="170" spans="1:85" ht="25.5" x14ac:dyDescent="0.25">
      <c r="A170" s="170" t="s">
        <v>620</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row>
    <row r="171" spans="1:85" ht="38.25" x14ac:dyDescent="0.25">
      <c r="A171" s="170" t="s">
        <v>621</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row>
    <row r="172" spans="1:85"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row>
    <row r="173" spans="1:85"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row>
    <row r="174" spans="1:85"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row>
    <row r="175" spans="1:85"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row>
    <row r="176" spans="1:85"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row>
    <row r="177" spans="1:85"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row>
    <row r="178" spans="1:85"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row>
    <row r="179" spans="1:85"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row>
    <row r="180" spans="1:85"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row>
    <row r="181" spans="1:85"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row>
    <row r="182" spans="1:85"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row>
    <row r="183" spans="1:85"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row>
    <row r="184" spans="1:85"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row>
    <row r="185" spans="1:85"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row>
    <row r="186" spans="1:85"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row>
    <row r="187" spans="1:85"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row>
    <row r="188" spans="1:85"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row>
    <row r="189" spans="1:85"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row>
    <row r="190" spans="1:85"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row>
    <row r="191" spans="1:85"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row>
    <row r="192" spans="1:85"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row>
    <row r="193" spans="1:85"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row>
    <row r="194" spans="1:85"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row>
    <row r="195" spans="1:85"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row>
    <row r="196" spans="1:85"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row>
    <row r="197" spans="1:85"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row>
    <row r="198" spans="1:85"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row>
    <row r="199" spans="1:85"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row>
    <row r="200" spans="1:85"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row>
    <row r="201" spans="1:85"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row>
    <row r="202" spans="1:85"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row>
    <row r="203" spans="1:85"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row>
    <row r="204" spans="1:85"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row>
    <row r="205" spans="1:85"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row>
    <row r="206" spans="1:85"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row>
    <row r="207" spans="1:85"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row>
    <row r="208" spans="1:85"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row>
    <row r="209" spans="1:85"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row>
    <row r="210" spans="1:85"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row>
    <row r="211" spans="1:85"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row>
    <row r="212" spans="1:85"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row>
    <row r="213" spans="1:85"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row>
    <row r="214" spans="1:85"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row>
    <row r="215" spans="1:85"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row>
    <row r="216" spans="1:85"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row>
    <row r="217" spans="1:85"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row>
    <row r="218" spans="1:85"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row>
    <row r="219" spans="1:85"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row>
    <row r="220" spans="1:85"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row>
    <row r="221" spans="1:85"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row>
    <row r="222" spans="1:85"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row>
    <row r="223" spans="1:85"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row>
    <row r="224" spans="1:85"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row>
    <row r="225" spans="1:85"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row>
    <row r="226" spans="1:85" x14ac:dyDescent="0.25">
      <c r="A226" s="6"/>
      <c r="CB226" s="6"/>
      <c r="CC226" s="6"/>
      <c r="CD226" s="6"/>
      <c r="CE226" s="6"/>
      <c r="CF226" s="6"/>
      <c r="CG226" s="6"/>
    </row>
  </sheetData>
  <mergeCells count="2333">
    <mergeCell ref="BP32:BR32"/>
    <mergeCell ref="AL41:AN41"/>
    <mergeCell ref="AU36:AW36"/>
    <mergeCell ref="AR37:AT37"/>
    <mergeCell ref="AU37:AW37"/>
    <mergeCell ref="AR49:AT49"/>
    <mergeCell ref="Z38:AB38"/>
    <mergeCell ref="T43:V43"/>
    <mergeCell ref="T41:V41"/>
    <mergeCell ref="AC41:AE41"/>
    <mergeCell ref="AC40:AE40"/>
    <mergeCell ref="Z46:AB46"/>
    <mergeCell ref="W40:Y40"/>
    <mergeCell ref="W49:Y49"/>
    <mergeCell ref="W50:Y50"/>
    <mergeCell ref="AI38:AK38"/>
    <mergeCell ref="AF47:AH47"/>
    <mergeCell ref="AO48:AQ48"/>
    <mergeCell ref="AL48:AN48"/>
    <mergeCell ref="AL45:AN45"/>
    <mergeCell ref="AO45:AQ45"/>
    <mergeCell ref="AU43:AW43"/>
    <mergeCell ref="AR44:AT44"/>
    <mergeCell ref="AU44:AW44"/>
    <mergeCell ref="AU33:AW33"/>
    <mergeCell ref="BA45:BC45"/>
    <mergeCell ref="AX49:AZ49"/>
    <mergeCell ref="AX47:AZ47"/>
    <mergeCell ref="BA47:BC47"/>
    <mergeCell ref="AX48:AZ48"/>
    <mergeCell ref="BA48:BC48"/>
    <mergeCell ref="BG43:BI43"/>
    <mergeCell ref="BY31:CA31"/>
    <mergeCell ref="BY32:CA32"/>
    <mergeCell ref="BA29:BC29"/>
    <mergeCell ref="BA30:BC30"/>
    <mergeCell ref="BA31:BC31"/>
    <mergeCell ref="AO32:AQ32"/>
    <mergeCell ref="AO33:AQ33"/>
    <mergeCell ref="T54:V54"/>
    <mergeCell ref="W54:Y54"/>
    <mergeCell ref="W31:Y31"/>
    <mergeCell ref="AL39:AN39"/>
    <mergeCell ref="AO39:AQ39"/>
    <mergeCell ref="BP31:BR31"/>
    <mergeCell ref="BD31:BF31"/>
    <mergeCell ref="AO35:AQ35"/>
    <mergeCell ref="AO34:AQ34"/>
    <mergeCell ref="AF35:AH35"/>
    <mergeCell ref="AI34:AK34"/>
    <mergeCell ref="AF34:AH34"/>
    <mergeCell ref="AC33:AE33"/>
    <mergeCell ref="Z41:AB41"/>
    <mergeCell ref="AX29:AZ29"/>
    <mergeCell ref="AX30:AZ30"/>
    <mergeCell ref="AX31:AZ31"/>
    <mergeCell ref="AX32:AZ32"/>
    <mergeCell ref="AU31:AW31"/>
    <mergeCell ref="AI32:AK32"/>
    <mergeCell ref="Z35:AB35"/>
    <mergeCell ref="AL47:AN47"/>
    <mergeCell ref="AO47:AQ47"/>
    <mergeCell ref="Z37:AB37"/>
    <mergeCell ref="AL33:AN33"/>
    <mergeCell ref="Q49:S49"/>
    <mergeCell ref="H48:J48"/>
    <mergeCell ref="AF49:AH49"/>
    <mergeCell ref="Z40:AB40"/>
    <mergeCell ref="T55:V55"/>
    <mergeCell ref="W55:Y55"/>
    <mergeCell ref="W47:Y47"/>
    <mergeCell ref="Q46:S46"/>
    <mergeCell ref="K52:M52"/>
    <mergeCell ref="K53:M53"/>
    <mergeCell ref="N40:P40"/>
    <mergeCell ref="Z45:AB45"/>
    <mergeCell ref="Z47:AB47"/>
    <mergeCell ref="W44:Y44"/>
    <mergeCell ref="T47:V47"/>
    <mergeCell ref="H45:J45"/>
    <mergeCell ref="K45:M45"/>
    <mergeCell ref="N45:P45"/>
    <mergeCell ref="Q45:S45"/>
    <mergeCell ref="Q47:S47"/>
    <mergeCell ref="H47:J47"/>
    <mergeCell ref="K40:M40"/>
    <mergeCell ref="K41:M41"/>
    <mergeCell ref="N44:P44"/>
    <mergeCell ref="H49:J49"/>
    <mergeCell ref="H50:J50"/>
    <mergeCell ref="AF50:AH50"/>
    <mergeCell ref="Q50:S50"/>
    <mergeCell ref="BY27:CA27"/>
    <mergeCell ref="CB90:CD90"/>
    <mergeCell ref="CE90:CG90"/>
    <mergeCell ref="CB91:CD91"/>
    <mergeCell ref="CE91:CG91"/>
    <mergeCell ref="CB92:CD92"/>
    <mergeCell ref="CE92:CG92"/>
    <mergeCell ref="CB106:CG106"/>
    <mergeCell ref="CB107:CG107"/>
    <mergeCell ref="CB108:CG108"/>
    <mergeCell ref="CB122:CG122"/>
    <mergeCell ref="CB123:CG123"/>
    <mergeCell ref="CB81:CD81"/>
    <mergeCell ref="CE81:CG81"/>
    <mergeCell ref="CB82:CD82"/>
    <mergeCell ref="CE82:CG82"/>
    <mergeCell ref="CB83:CD83"/>
    <mergeCell ref="CE83:CG83"/>
    <mergeCell ref="CB84:CD84"/>
    <mergeCell ref="CE84:CG84"/>
    <mergeCell ref="CB85:CD85"/>
    <mergeCell ref="CE85:CG85"/>
    <mergeCell ref="CB86:CD86"/>
    <mergeCell ref="CE86:CG86"/>
    <mergeCell ref="CB87:CD87"/>
    <mergeCell ref="CE87:CG87"/>
    <mergeCell ref="CB88:CD88"/>
    <mergeCell ref="CE88:CG88"/>
    <mergeCell ref="CB89:CD89"/>
    <mergeCell ref="CE89:CG89"/>
    <mergeCell ref="CE63:CG63"/>
    <mergeCell ref="CB64:CD64"/>
    <mergeCell ref="CE67:CG67"/>
    <mergeCell ref="CB68:CD68"/>
    <mergeCell ref="CE68:CG68"/>
    <mergeCell ref="CB69:CD69"/>
    <mergeCell ref="CE69:CG69"/>
    <mergeCell ref="CB70:CD70"/>
    <mergeCell ref="CE70:CG70"/>
    <mergeCell ref="CB71:CD71"/>
    <mergeCell ref="CB73:CD73"/>
    <mergeCell ref="CE73:CG73"/>
    <mergeCell ref="CB53:CD53"/>
    <mergeCell ref="CE53:CG53"/>
    <mergeCell ref="CB36:CD36"/>
    <mergeCell ref="CE36:CG36"/>
    <mergeCell ref="CB37:CD37"/>
    <mergeCell ref="CE37:CG37"/>
    <mergeCell ref="CB38:CD38"/>
    <mergeCell ref="CE38:CG38"/>
    <mergeCell ref="CB39:CD39"/>
    <mergeCell ref="CE39:CG39"/>
    <mergeCell ref="CB40:CD40"/>
    <mergeCell ref="CE40:CG40"/>
    <mergeCell ref="CB41:CD41"/>
    <mergeCell ref="CE41:CG41"/>
    <mergeCell ref="CB42:CD42"/>
    <mergeCell ref="CE42:CG42"/>
    <mergeCell ref="CB43:CD43"/>
    <mergeCell ref="CE43:CG43"/>
    <mergeCell ref="CB44:CD44"/>
    <mergeCell ref="CE44:CG44"/>
    <mergeCell ref="CE57:CG57"/>
    <mergeCell ref="CB74:CD74"/>
    <mergeCell ref="CE74:CG74"/>
    <mergeCell ref="CB75:CD75"/>
    <mergeCell ref="CE75:CG75"/>
    <mergeCell ref="CB76:CD76"/>
    <mergeCell ref="CE76:CG76"/>
    <mergeCell ref="CB72:CD72"/>
    <mergeCell ref="CE72:CG72"/>
    <mergeCell ref="CB77:CD77"/>
    <mergeCell ref="CE77:CG77"/>
    <mergeCell ref="CB78:CD78"/>
    <mergeCell ref="CE78:CG78"/>
    <mergeCell ref="CB79:CD79"/>
    <mergeCell ref="CE79:CG79"/>
    <mergeCell ref="CB80:CD80"/>
    <mergeCell ref="CE80:CG80"/>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B27:CD27"/>
    <mergeCell ref="CE27:CG27"/>
    <mergeCell ref="CB28:CD28"/>
    <mergeCell ref="CE28:CG28"/>
    <mergeCell ref="CB29:CD29"/>
    <mergeCell ref="CE29:CG29"/>
    <mergeCell ref="CB30:CD30"/>
    <mergeCell ref="CE30:CG30"/>
    <mergeCell ref="CB31:CD31"/>
    <mergeCell ref="CE31:CG31"/>
    <mergeCell ref="CB32:CD32"/>
    <mergeCell ref="CE32:CG32"/>
    <mergeCell ref="CB33:CD33"/>
    <mergeCell ref="CE33:CG33"/>
    <mergeCell ref="CB34:CD34"/>
    <mergeCell ref="CE34:CG34"/>
    <mergeCell ref="CB35:CD35"/>
    <mergeCell ref="CE35:CG35"/>
    <mergeCell ref="CB18:CD18"/>
    <mergeCell ref="CE18:CG18"/>
    <mergeCell ref="CB19:CD19"/>
    <mergeCell ref="CE19:CG19"/>
    <mergeCell ref="CB20:CD20"/>
    <mergeCell ref="CE20:CG20"/>
    <mergeCell ref="CB21:CD21"/>
    <mergeCell ref="CE21:CG21"/>
    <mergeCell ref="CB22:CD22"/>
    <mergeCell ref="CE22:CG22"/>
    <mergeCell ref="CB23:CG23"/>
    <mergeCell ref="CB24:CD24"/>
    <mergeCell ref="CE24:CG24"/>
    <mergeCell ref="CB25:CD25"/>
    <mergeCell ref="CE25:CG25"/>
    <mergeCell ref="CB26:CD26"/>
    <mergeCell ref="CE26:CG26"/>
    <mergeCell ref="CB1:CG1"/>
    <mergeCell ref="CB2:CG2"/>
    <mergeCell ref="CB3:CG3"/>
    <mergeCell ref="CB4:CG4"/>
    <mergeCell ref="CB5:CG5"/>
    <mergeCell ref="CB6:CG6"/>
    <mergeCell ref="CB7:CG7"/>
    <mergeCell ref="CB8:CG8"/>
    <mergeCell ref="CB9:CG9"/>
    <mergeCell ref="CB10:CG10"/>
    <mergeCell ref="CB11:CG11"/>
    <mergeCell ref="CB12:CG12"/>
    <mergeCell ref="CB13:CG13"/>
    <mergeCell ref="CB14:CG14"/>
    <mergeCell ref="CB15:CG15"/>
    <mergeCell ref="CB16:CG16"/>
    <mergeCell ref="CB17:CD17"/>
    <mergeCell ref="CE17:CG17"/>
    <mergeCell ref="BV3:CA3"/>
    <mergeCell ref="AI30:AK30"/>
    <mergeCell ref="BP30:BR30"/>
    <mergeCell ref="BG30:BI30"/>
    <mergeCell ref="AO25:AQ25"/>
    <mergeCell ref="T14:Y14"/>
    <mergeCell ref="T18:V18"/>
    <mergeCell ref="AF22:AH22"/>
    <mergeCell ref="AF14:AK14"/>
    <mergeCell ref="BJ5:BO5"/>
    <mergeCell ref="BG31:BI31"/>
    <mergeCell ref="BD32:BF32"/>
    <mergeCell ref="BG32:BI32"/>
    <mergeCell ref="H33:J33"/>
    <mergeCell ref="W33:Y33"/>
    <mergeCell ref="BV5:CA5"/>
    <mergeCell ref="H17:J17"/>
    <mergeCell ref="AL10:AQ10"/>
    <mergeCell ref="AL9:AQ9"/>
    <mergeCell ref="AL4:AQ4"/>
    <mergeCell ref="AL14:AQ14"/>
    <mergeCell ref="AL12:AQ12"/>
    <mergeCell ref="Q27:S27"/>
    <mergeCell ref="Q25:S25"/>
    <mergeCell ref="T25:V25"/>
    <mergeCell ref="K32:M32"/>
    <mergeCell ref="H29:J29"/>
    <mergeCell ref="K29:M29"/>
    <mergeCell ref="K30:M30"/>
    <mergeCell ref="AC25:AE25"/>
    <mergeCell ref="BD5:BI5"/>
    <mergeCell ref="AF27:AH27"/>
    <mergeCell ref="BG28:BI28"/>
    <mergeCell ref="AX36:AZ36"/>
    <mergeCell ref="BA36:BC36"/>
    <mergeCell ref="BJ36:BL36"/>
    <mergeCell ref="BM36:BO36"/>
    <mergeCell ref="AL5:AQ5"/>
    <mergeCell ref="AR5:AW5"/>
    <mergeCell ref="AX5:BC5"/>
    <mergeCell ref="AX34:AZ34"/>
    <mergeCell ref="BA34:BC34"/>
    <mergeCell ref="AX35:AZ35"/>
    <mergeCell ref="BA35:BC35"/>
    <mergeCell ref="H36:J36"/>
    <mergeCell ref="K36:M36"/>
    <mergeCell ref="N36:P36"/>
    <mergeCell ref="T36:V36"/>
    <mergeCell ref="W36:Y36"/>
    <mergeCell ref="Z36:AB36"/>
    <mergeCell ref="AC36:AE36"/>
    <mergeCell ref="AI36:AK36"/>
    <mergeCell ref="AC30:AE30"/>
    <mergeCell ref="AF30:AH30"/>
    <mergeCell ref="AC29:AE29"/>
    <mergeCell ref="Q30:S30"/>
    <mergeCell ref="W30:Y30"/>
    <mergeCell ref="Z30:AB30"/>
    <mergeCell ref="K26:M26"/>
    <mergeCell ref="N26:P26"/>
    <mergeCell ref="AC26:AE26"/>
    <mergeCell ref="Z27:AB27"/>
    <mergeCell ref="AC27:AE27"/>
    <mergeCell ref="AO31:AQ31"/>
    <mergeCell ref="AX22:AZ22"/>
    <mergeCell ref="AX27:AZ27"/>
    <mergeCell ref="AF25:AH25"/>
    <mergeCell ref="AF26:AH26"/>
    <mergeCell ref="H21:J21"/>
    <mergeCell ref="H22:J22"/>
    <mergeCell ref="T28:V28"/>
    <mergeCell ref="Z18:AB18"/>
    <mergeCell ref="Z19:AB19"/>
    <mergeCell ref="AO24:AQ24"/>
    <mergeCell ref="AU22:AW22"/>
    <mergeCell ref="AU24:AW24"/>
    <mergeCell ref="AU25:AW25"/>
    <mergeCell ref="K19:M19"/>
    <mergeCell ref="N21:P21"/>
    <mergeCell ref="AC32:AE32"/>
    <mergeCell ref="AU27:AW27"/>
    <mergeCell ref="AI27:AK27"/>
    <mergeCell ref="Q28:S28"/>
    <mergeCell ref="Z28:AB28"/>
    <mergeCell ref="T26:V26"/>
    <mergeCell ref="AI26:AK26"/>
    <mergeCell ref="H28:J28"/>
    <mergeCell ref="AF28:AH28"/>
    <mergeCell ref="Z26:AB26"/>
    <mergeCell ref="AI25:AK25"/>
    <mergeCell ref="AI24:AK24"/>
    <mergeCell ref="AF24:AH24"/>
    <mergeCell ref="AR31:AT31"/>
    <mergeCell ref="Z22:AB22"/>
    <mergeCell ref="H31:J31"/>
    <mergeCell ref="Q24:S24"/>
    <mergeCell ref="BD28:BF28"/>
    <mergeCell ref="AC28:AE28"/>
    <mergeCell ref="AL27:AN27"/>
    <mergeCell ref="AL26:AN26"/>
    <mergeCell ref="AF18:AH18"/>
    <mergeCell ref="AF19:AH19"/>
    <mergeCell ref="AF20:AH20"/>
    <mergeCell ref="AX24:AZ24"/>
    <mergeCell ref="BA24:BC24"/>
    <mergeCell ref="AO38:AQ38"/>
    <mergeCell ref="AL37:AN37"/>
    <mergeCell ref="AF38:AH38"/>
    <mergeCell ref="AF46:AH46"/>
    <mergeCell ref="AC39:AE39"/>
    <mergeCell ref="AF45:AH45"/>
    <mergeCell ref="AI45:AK45"/>
    <mergeCell ref="AI40:AK40"/>
    <mergeCell ref="AC38:AE38"/>
    <mergeCell ref="AI28:AK28"/>
    <mergeCell ref="AL34:AN34"/>
    <mergeCell ref="AL32:AN32"/>
    <mergeCell ref="AL31:AN31"/>
    <mergeCell ref="AL29:AN29"/>
    <mergeCell ref="AL28:AN28"/>
    <mergeCell ref="AI29:AK29"/>
    <mergeCell ref="AI33:AK33"/>
    <mergeCell ref="AL38:AN38"/>
    <mergeCell ref="AO36:AQ36"/>
    <mergeCell ref="AF29:AH29"/>
    <mergeCell ref="AF32:AH32"/>
    <mergeCell ref="AC35:AE35"/>
    <mergeCell ref="AI31:AK31"/>
    <mergeCell ref="Z124:AE137"/>
    <mergeCell ref="T124:Y137"/>
    <mergeCell ref="AO37:AQ37"/>
    <mergeCell ref="T108:Y108"/>
    <mergeCell ref="T107:Y107"/>
    <mergeCell ref="T106:Y106"/>
    <mergeCell ref="T109:Y121"/>
    <mergeCell ref="AF72:AH72"/>
    <mergeCell ref="AF73:AH73"/>
    <mergeCell ref="AF74:AH74"/>
    <mergeCell ref="AF75:AH75"/>
    <mergeCell ref="AL92:AN92"/>
    <mergeCell ref="AO92:AQ92"/>
    <mergeCell ref="AL91:AN91"/>
    <mergeCell ref="AO91:AQ91"/>
    <mergeCell ref="AL124:AQ137"/>
    <mergeCell ref="AL122:AQ122"/>
    <mergeCell ref="Z44:AB44"/>
    <mergeCell ref="AC46:AE46"/>
    <mergeCell ref="AC43:AE43"/>
    <mergeCell ref="AI37:AK37"/>
    <mergeCell ref="AL105:AQ105"/>
    <mergeCell ref="AL106:AQ106"/>
    <mergeCell ref="AI92:AK92"/>
    <mergeCell ref="T39:V39"/>
    <mergeCell ref="AI43:AK43"/>
    <mergeCell ref="T44:V44"/>
    <mergeCell ref="AI75:AK75"/>
    <mergeCell ref="AI76:AK76"/>
    <mergeCell ref="AI47:AK47"/>
    <mergeCell ref="AI46:AK46"/>
    <mergeCell ref="AL40:AN40"/>
    <mergeCell ref="AF91:AH91"/>
    <mergeCell ref="AC47:AE47"/>
    <mergeCell ref="W53:Y53"/>
    <mergeCell ref="AI52:AK52"/>
    <mergeCell ref="AI53:AK53"/>
    <mergeCell ref="W39:Y39"/>
    <mergeCell ref="T42:V42"/>
    <mergeCell ref="AO49:AQ49"/>
    <mergeCell ref="AO50:AQ50"/>
    <mergeCell ref="AO51:AQ51"/>
    <mergeCell ref="AL109:AQ121"/>
    <mergeCell ref="AL107:AQ107"/>
    <mergeCell ref="Z109:AE121"/>
    <mergeCell ref="AF92:AH92"/>
    <mergeCell ref="AI91:AK91"/>
    <mergeCell ref="AI67:AK67"/>
    <mergeCell ref="AI68:AK68"/>
    <mergeCell ref="Z92:AB92"/>
    <mergeCell ref="T67:V67"/>
    <mergeCell ref="T89:V89"/>
    <mergeCell ref="T76:V76"/>
    <mergeCell ref="W65:Y65"/>
    <mergeCell ref="T66:V66"/>
    <mergeCell ref="W66:Y66"/>
    <mergeCell ref="T65:V65"/>
    <mergeCell ref="T63:V63"/>
    <mergeCell ref="AI39:AK39"/>
    <mergeCell ref="AI41:AK41"/>
    <mergeCell ref="AI42:AK42"/>
    <mergeCell ref="AF39:AH39"/>
    <mergeCell ref="AF44:AH44"/>
    <mergeCell ref="Z43:AB43"/>
    <mergeCell ref="H109:M121"/>
    <mergeCell ref="H108:M108"/>
    <mergeCell ref="H107:M107"/>
    <mergeCell ref="N108:S108"/>
    <mergeCell ref="AF109:AK121"/>
    <mergeCell ref="H123:M123"/>
    <mergeCell ref="AL123:AQ123"/>
    <mergeCell ref="Z123:AE123"/>
    <mergeCell ref="T123:Y123"/>
    <mergeCell ref="N106:S106"/>
    <mergeCell ref="B106:G106"/>
    <mergeCell ref="B107:G107"/>
    <mergeCell ref="B108:G108"/>
    <mergeCell ref="B109:G121"/>
    <mergeCell ref="B122:G122"/>
    <mergeCell ref="B123:G123"/>
    <mergeCell ref="AF106:AK106"/>
    <mergeCell ref="AF122:AK122"/>
    <mergeCell ref="AF107:AK107"/>
    <mergeCell ref="AF108:AK108"/>
    <mergeCell ref="H106:M106"/>
    <mergeCell ref="N123:S123"/>
    <mergeCell ref="AL108:AQ108"/>
    <mergeCell ref="Z107:AE107"/>
    <mergeCell ref="Z108:AE108"/>
    <mergeCell ref="Z106:AE106"/>
    <mergeCell ref="Z122:AE122"/>
    <mergeCell ref="N124:S137"/>
    <mergeCell ref="H124:M137"/>
    <mergeCell ref="AF124:AK137"/>
    <mergeCell ref="AF123:AK123"/>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N107:S107"/>
    <mergeCell ref="N109:S121"/>
    <mergeCell ref="AF36:AH36"/>
    <mergeCell ref="A105:A121"/>
    <mergeCell ref="H20:J20"/>
    <mergeCell ref="K20:M20"/>
    <mergeCell ref="K21:M21"/>
    <mergeCell ref="K22:M22"/>
    <mergeCell ref="Z24:AB24"/>
    <mergeCell ref="AC24:AE24"/>
    <mergeCell ref="AI20:AK20"/>
    <mergeCell ref="AF42:AH42"/>
    <mergeCell ref="AF43:AH43"/>
    <mergeCell ref="K39:M39"/>
    <mergeCell ref="AC45:AE45"/>
    <mergeCell ref="AF40:AH40"/>
    <mergeCell ref="AF41:AH41"/>
    <mergeCell ref="W45:Y45"/>
    <mergeCell ref="Z42:AB42"/>
    <mergeCell ref="E38:G38"/>
    <mergeCell ref="Z20:AB20"/>
    <mergeCell ref="AF37:AH37"/>
    <mergeCell ref="A92:A93"/>
    <mergeCell ref="N92:P92"/>
    <mergeCell ref="Z29:AB29"/>
    <mergeCell ref="T24:V24"/>
    <mergeCell ref="W24:Y24"/>
    <mergeCell ref="W22:Y22"/>
    <mergeCell ref="A39:A46"/>
    <mergeCell ref="B40:D40"/>
    <mergeCell ref="AC42:AE42"/>
    <mergeCell ref="T40:V40"/>
    <mergeCell ref="N41:P41"/>
    <mergeCell ref="B39:D39"/>
    <mergeCell ref="B42:D42"/>
    <mergeCell ref="AC91:AE91"/>
    <mergeCell ref="N28:P28"/>
    <mergeCell ref="H26:J26"/>
    <mergeCell ref="K56:M56"/>
    <mergeCell ref="K47:M47"/>
    <mergeCell ref="N53:P53"/>
    <mergeCell ref="N52:P52"/>
    <mergeCell ref="E27:G27"/>
    <mergeCell ref="Z34:AB34"/>
    <mergeCell ref="E18:G18"/>
    <mergeCell ref="E19:G19"/>
    <mergeCell ref="B36:D36"/>
    <mergeCell ref="B37:D37"/>
    <mergeCell ref="N30:P30"/>
    <mergeCell ref="Q31:S31"/>
    <mergeCell ref="Q41:S41"/>
    <mergeCell ref="Q38:S38"/>
    <mergeCell ref="K28:M28"/>
    <mergeCell ref="N27:P27"/>
    <mergeCell ref="B33:D33"/>
    <mergeCell ref="AC31:AE31"/>
    <mergeCell ref="Z31:AB31"/>
    <mergeCell ref="B30:D30"/>
    <mergeCell ref="E30:G30"/>
    <mergeCell ref="Q26:S26"/>
    <mergeCell ref="W27:Y27"/>
    <mergeCell ref="AC34:AE34"/>
    <mergeCell ref="W41:Y41"/>
    <mergeCell ref="N19:P19"/>
    <mergeCell ref="B46:D46"/>
    <mergeCell ref="B50:D50"/>
    <mergeCell ref="N46:P46"/>
    <mergeCell ref="A122:A137"/>
    <mergeCell ref="H122:M122"/>
    <mergeCell ref="N122:S122"/>
    <mergeCell ref="T122:Y122"/>
    <mergeCell ref="AC37:AE37"/>
    <mergeCell ref="A48:A89"/>
    <mergeCell ref="B22:D22"/>
    <mergeCell ref="B20:D20"/>
    <mergeCell ref="T2:Y2"/>
    <mergeCell ref="E22:G22"/>
    <mergeCell ref="K18:M18"/>
    <mergeCell ref="Q22:S22"/>
    <mergeCell ref="T21:V21"/>
    <mergeCell ref="T22:V22"/>
    <mergeCell ref="H5:M5"/>
    <mergeCell ref="E20:G20"/>
    <mergeCell ref="E21:G21"/>
    <mergeCell ref="N7:S7"/>
    <mergeCell ref="H12:M12"/>
    <mergeCell ref="T19:V19"/>
    <mergeCell ref="B17:D17"/>
    <mergeCell ref="E17:G17"/>
    <mergeCell ref="B16:G16"/>
    <mergeCell ref="B4:G4"/>
    <mergeCell ref="N4:S4"/>
    <mergeCell ref="B14:G14"/>
    <mergeCell ref="N14:S14"/>
    <mergeCell ref="W17:Y17"/>
    <mergeCell ref="B11:G11"/>
    <mergeCell ref="Z11:AE11"/>
    <mergeCell ref="AC92:AE92"/>
    <mergeCell ref="Z39:AB39"/>
    <mergeCell ref="W20:Y20"/>
    <mergeCell ref="W21:Y21"/>
    <mergeCell ref="W19:Y19"/>
    <mergeCell ref="B18:D18"/>
    <mergeCell ref="B21:D21"/>
    <mergeCell ref="B5:G5"/>
    <mergeCell ref="N5:S5"/>
    <mergeCell ref="T5:Y5"/>
    <mergeCell ref="Z5:AE5"/>
    <mergeCell ref="H14:M14"/>
    <mergeCell ref="Q19:S19"/>
    <mergeCell ref="Q20:S20"/>
    <mergeCell ref="N17:P17"/>
    <mergeCell ref="N20:P20"/>
    <mergeCell ref="B12:G12"/>
    <mergeCell ref="K17:M17"/>
    <mergeCell ref="N11:S11"/>
    <mergeCell ref="T10:Y10"/>
    <mergeCell ref="AC18:AE18"/>
    <mergeCell ref="AC20:AE20"/>
    <mergeCell ref="B7:G7"/>
    <mergeCell ref="B10:G10"/>
    <mergeCell ref="T20:V20"/>
    <mergeCell ref="N18:P18"/>
    <mergeCell ref="Z7:AE7"/>
    <mergeCell ref="B24:D24"/>
    <mergeCell ref="H24:J24"/>
    <mergeCell ref="K24:M24"/>
    <mergeCell ref="E34:G34"/>
    <mergeCell ref="B26:D26"/>
    <mergeCell ref="K34:M34"/>
    <mergeCell ref="N33:P33"/>
    <mergeCell ref="N34:P34"/>
    <mergeCell ref="E25:G25"/>
    <mergeCell ref="N25:P25"/>
    <mergeCell ref="B34:D34"/>
    <mergeCell ref="W28:Y28"/>
    <mergeCell ref="N29:P29"/>
    <mergeCell ref="Q29:S29"/>
    <mergeCell ref="H27:J27"/>
    <mergeCell ref="K27:M27"/>
    <mergeCell ref="T27:V27"/>
    <mergeCell ref="Q32:S32"/>
    <mergeCell ref="W32:Y32"/>
    <mergeCell ref="W29:Y29"/>
    <mergeCell ref="N32:P32"/>
    <mergeCell ref="K31:M31"/>
    <mergeCell ref="Z2:AE2"/>
    <mergeCell ref="T4:Y4"/>
    <mergeCell ref="Z4:AE4"/>
    <mergeCell ref="N2:S2"/>
    <mergeCell ref="Z17:AB17"/>
    <mergeCell ref="AC17:AE17"/>
    <mergeCell ref="Z14:AE14"/>
    <mergeCell ref="N12:S12"/>
    <mergeCell ref="H30:J30"/>
    <mergeCell ref="Z10:AE10"/>
    <mergeCell ref="Z21:AB21"/>
    <mergeCell ref="AC21:AE21"/>
    <mergeCell ref="AC22:AE22"/>
    <mergeCell ref="Q21:S21"/>
    <mergeCell ref="N22:P22"/>
    <mergeCell ref="Q17:S17"/>
    <mergeCell ref="T12:Y12"/>
    <mergeCell ref="Q18:S18"/>
    <mergeCell ref="Z12:AE12"/>
    <mergeCell ref="T16:Y16"/>
    <mergeCell ref="N16:S16"/>
    <mergeCell ref="Z16:AE16"/>
    <mergeCell ref="N10:S10"/>
    <mergeCell ref="AC19:AE19"/>
    <mergeCell ref="W18:Y18"/>
    <mergeCell ref="T17:V17"/>
    <mergeCell ref="T29:V29"/>
    <mergeCell ref="T30:V30"/>
    <mergeCell ref="Z25:AB25"/>
    <mergeCell ref="N24:P24"/>
    <mergeCell ref="H18:J18"/>
    <mergeCell ref="H19:J19"/>
    <mergeCell ref="W38:Y38"/>
    <mergeCell ref="T37:V37"/>
    <mergeCell ref="N35:P35"/>
    <mergeCell ref="Q36:S36"/>
    <mergeCell ref="H34:J34"/>
    <mergeCell ref="H2:M2"/>
    <mergeCell ref="H11:M11"/>
    <mergeCell ref="H16:M16"/>
    <mergeCell ref="W26:Y26"/>
    <mergeCell ref="T7:Y7"/>
    <mergeCell ref="H25:J25"/>
    <mergeCell ref="K25:M25"/>
    <mergeCell ref="E42:G42"/>
    <mergeCell ref="W42:Y42"/>
    <mergeCell ref="H46:J46"/>
    <mergeCell ref="W37:Y37"/>
    <mergeCell ref="W35:Y35"/>
    <mergeCell ref="W43:Y43"/>
    <mergeCell ref="W34:Y34"/>
    <mergeCell ref="W25:Y25"/>
    <mergeCell ref="T32:V32"/>
    <mergeCell ref="Q33:S33"/>
    <mergeCell ref="Q34:S34"/>
    <mergeCell ref="Q35:S35"/>
    <mergeCell ref="K33:M33"/>
    <mergeCell ref="H32:J32"/>
    <mergeCell ref="B2:G2"/>
    <mergeCell ref="B19:D19"/>
    <mergeCell ref="T11:Y11"/>
    <mergeCell ref="H4:M4"/>
    <mergeCell ref="H7:M7"/>
    <mergeCell ref="H10:M10"/>
    <mergeCell ref="B51:D51"/>
    <mergeCell ref="B43:D43"/>
    <mergeCell ref="E39:G39"/>
    <mergeCell ref="H41:J41"/>
    <mergeCell ref="Q40:S40"/>
    <mergeCell ref="H43:J43"/>
    <mergeCell ref="H40:J40"/>
    <mergeCell ref="E35:G35"/>
    <mergeCell ref="E36:G36"/>
    <mergeCell ref="E26:G26"/>
    <mergeCell ref="B48:D48"/>
    <mergeCell ref="B47:D47"/>
    <mergeCell ref="H44:J44"/>
    <mergeCell ref="T46:V46"/>
    <mergeCell ref="K46:M46"/>
    <mergeCell ref="Q48:S48"/>
    <mergeCell ref="E46:G46"/>
    <mergeCell ref="B44:D44"/>
    <mergeCell ref="H37:J37"/>
    <mergeCell ref="T31:V31"/>
    <mergeCell ref="Q42:S42"/>
    <mergeCell ref="K42:M42"/>
    <mergeCell ref="K35:M35"/>
    <mergeCell ref="T35:V35"/>
    <mergeCell ref="N42:P42"/>
    <mergeCell ref="T34:V34"/>
    <mergeCell ref="Q44:S44"/>
    <mergeCell ref="E47:G47"/>
    <mergeCell ref="Q39:S39"/>
    <mergeCell ref="Q43:S43"/>
    <mergeCell ref="B35:D35"/>
    <mergeCell ref="N50:P50"/>
    <mergeCell ref="B52:D52"/>
    <mergeCell ref="B53:D53"/>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2:V52"/>
    <mergeCell ref="W52:Y52"/>
    <mergeCell ref="N31:P31"/>
    <mergeCell ref="H35:J35"/>
    <mergeCell ref="N43:P43"/>
    <mergeCell ref="K38:M38"/>
    <mergeCell ref="E43:G43"/>
    <mergeCell ref="B25:D25"/>
    <mergeCell ref="B41:D41"/>
    <mergeCell ref="B49:D49"/>
    <mergeCell ref="K44:M44"/>
    <mergeCell ref="E48:G48"/>
    <mergeCell ref="K48:M48"/>
    <mergeCell ref="E44:G44"/>
    <mergeCell ref="T38:V38"/>
    <mergeCell ref="E37:G37"/>
    <mergeCell ref="E69:G69"/>
    <mergeCell ref="H72:J72"/>
    <mergeCell ref="E74:G74"/>
    <mergeCell ref="E75:G75"/>
    <mergeCell ref="E67:G67"/>
    <mergeCell ref="H70:J70"/>
    <mergeCell ref="H67:J67"/>
    <mergeCell ref="E84:G84"/>
    <mergeCell ref="E85:G85"/>
    <mergeCell ref="B77:D77"/>
    <mergeCell ref="B78:D78"/>
    <mergeCell ref="H58:J58"/>
    <mergeCell ref="E58:G58"/>
    <mergeCell ref="E59:G59"/>
    <mergeCell ref="E64:G64"/>
    <mergeCell ref="B68:D68"/>
    <mergeCell ref="B69:D69"/>
    <mergeCell ref="B70:D70"/>
    <mergeCell ref="E66:G66"/>
    <mergeCell ref="E78:G78"/>
    <mergeCell ref="E81:G81"/>
    <mergeCell ref="B62:D62"/>
    <mergeCell ref="B63:D63"/>
    <mergeCell ref="E71:G71"/>
    <mergeCell ref="E76:G76"/>
    <mergeCell ref="N68:P68"/>
    <mergeCell ref="N58:P58"/>
    <mergeCell ref="N59:P59"/>
    <mergeCell ref="K54:M54"/>
    <mergeCell ref="K55:M55"/>
    <mergeCell ref="N54:P54"/>
    <mergeCell ref="Q92:S92"/>
    <mergeCell ref="T92:V92"/>
    <mergeCell ref="B79:D79"/>
    <mergeCell ref="B80:D80"/>
    <mergeCell ref="B81:D81"/>
    <mergeCell ref="B82:D82"/>
    <mergeCell ref="B83:D83"/>
    <mergeCell ref="B84:D84"/>
    <mergeCell ref="B85:D85"/>
    <mergeCell ref="B86:D86"/>
    <mergeCell ref="E68:G68"/>
    <mergeCell ref="H75:J75"/>
    <mergeCell ref="H76:J76"/>
    <mergeCell ref="H68:J68"/>
    <mergeCell ref="H69:J69"/>
    <mergeCell ref="B54:D54"/>
    <mergeCell ref="B55:D55"/>
    <mergeCell ref="B64:D64"/>
    <mergeCell ref="B65:D65"/>
    <mergeCell ref="B66:D66"/>
    <mergeCell ref="B67:D67"/>
    <mergeCell ref="H57:J57"/>
    <mergeCell ref="E57:G57"/>
    <mergeCell ref="N90:P90"/>
    <mergeCell ref="Q90:S90"/>
    <mergeCell ref="E70:G70"/>
    <mergeCell ref="B92:D92"/>
    <mergeCell ref="Z91:AB91"/>
    <mergeCell ref="B87:D87"/>
    <mergeCell ref="T90:V90"/>
    <mergeCell ref="E88:G88"/>
    <mergeCell ref="E89:G89"/>
    <mergeCell ref="H73:J73"/>
    <mergeCell ref="H71:J71"/>
    <mergeCell ref="N73:P73"/>
    <mergeCell ref="B72:D72"/>
    <mergeCell ref="B73:D73"/>
    <mergeCell ref="B76:D76"/>
    <mergeCell ref="B71:D71"/>
    <mergeCell ref="N72:P72"/>
    <mergeCell ref="H74:J74"/>
    <mergeCell ref="B88:D88"/>
    <mergeCell ref="B89:D89"/>
    <mergeCell ref="B74:D74"/>
    <mergeCell ref="B75:D75"/>
    <mergeCell ref="E79:G79"/>
    <mergeCell ref="E92:G92"/>
    <mergeCell ref="H92:J92"/>
    <mergeCell ref="K92:M92"/>
    <mergeCell ref="E86:G86"/>
    <mergeCell ref="E87:G87"/>
    <mergeCell ref="H89:J89"/>
    <mergeCell ref="W92:Y92"/>
    <mergeCell ref="N74:P74"/>
    <mergeCell ref="Q74:S74"/>
    <mergeCell ref="N75:P75"/>
    <mergeCell ref="Q75:S75"/>
    <mergeCell ref="H91:J91"/>
    <mergeCell ref="K91:M91"/>
    <mergeCell ref="N91:P91"/>
    <mergeCell ref="Q91:S91"/>
    <mergeCell ref="T91:V91"/>
    <mergeCell ref="W91:Y91"/>
    <mergeCell ref="Z72:AB72"/>
    <mergeCell ref="AF77:AH77"/>
    <mergeCell ref="T78:V78"/>
    <mergeCell ref="W88:Y88"/>
    <mergeCell ref="W83:Y83"/>
    <mergeCell ref="T84:V84"/>
    <mergeCell ref="W84:Y84"/>
    <mergeCell ref="N76:P76"/>
    <mergeCell ref="Q76:S76"/>
    <mergeCell ref="N77:P77"/>
    <mergeCell ref="Q77:S77"/>
    <mergeCell ref="N78:P78"/>
    <mergeCell ref="Q78:S78"/>
    <mergeCell ref="N79:P79"/>
    <mergeCell ref="Q79:S79"/>
    <mergeCell ref="T81:V81"/>
    <mergeCell ref="W81:Y81"/>
    <mergeCell ref="Q89:S89"/>
    <mergeCell ref="Q82:S82"/>
    <mergeCell ref="N83:P83"/>
    <mergeCell ref="N89:P89"/>
    <mergeCell ref="Q83:S83"/>
    <mergeCell ref="T86:V86"/>
    <mergeCell ref="W86:Y86"/>
    <mergeCell ref="T87:V87"/>
    <mergeCell ref="W87:Y87"/>
    <mergeCell ref="T88:V88"/>
    <mergeCell ref="Q85:S85"/>
    <mergeCell ref="N86:P86"/>
    <mergeCell ref="Q86:S86"/>
    <mergeCell ref="N87:P87"/>
    <mergeCell ref="Q87:S87"/>
    <mergeCell ref="N80:P80"/>
    <mergeCell ref="N88:P88"/>
    <mergeCell ref="Q88:S88"/>
    <mergeCell ref="N85:P85"/>
    <mergeCell ref="N82:P82"/>
    <mergeCell ref="Q80:S80"/>
    <mergeCell ref="N81:P81"/>
    <mergeCell ref="Q81:S81"/>
    <mergeCell ref="T82:V82"/>
    <mergeCell ref="W82:Y82"/>
    <mergeCell ref="N84:P84"/>
    <mergeCell ref="Q84:S84"/>
    <mergeCell ref="H54:J54"/>
    <mergeCell ref="E55:G55"/>
    <mergeCell ref="E56:G56"/>
    <mergeCell ref="W57:Y57"/>
    <mergeCell ref="N65:P65"/>
    <mergeCell ref="N64:P64"/>
    <mergeCell ref="N67:P67"/>
    <mergeCell ref="H51:J51"/>
    <mergeCell ref="H55:J55"/>
    <mergeCell ref="E65:G65"/>
    <mergeCell ref="N57:P57"/>
    <mergeCell ref="K57:M57"/>
    <mergeCell ref="K64:M64"/>
    <mergeCell ref="H62:J62"/>
    <mergeCell ref="H63:J63"/>
    <mergeCell ref="H61:J61"/>
    <mergeCell ref="E60:G60"/>
    <mergeCell ref="N62:P62"/>
    <mergeCell ref="N63:P63"/>
    <mergeCell ref="N66:P66"/>
    <mergeCell ref="K65:M65"/>
    <mergeCell ref="K66:M66"/>
    <mergeCell ref="K67:M67"/>
    <mergeCell ref="H64:J64"/>
    <mergeCell ref="H52:J52"/>
    <mergeCell ref="H65:J65"/>
    <mergeCell ref="H66:J66"/>
    <mergeCell ref="E61:G61"/>
    <mergeCell ref="H53:J53"/>
    <mergeCell ref="N51:P51"/>
    <mergeCell ref="W56:Y56"/>
    <mergeCell ref="N56:P56"/>
    <mergeCell ref="AF59:AH59"/>
    <mergeCell ref="Q53:S53"/>
    <mergeCell ref="T51:V51"/>
    <mergeCell ref="H59:J59"/>
    <mergeCell ref="E49:G49"/>
    <mergeCell ref="N49:P49"/>
    <mergeCell ref="W62:Y62"/>
    <mergeCell ref="Z57:AB57"/>
    <mergeCell ref="Z58:AB58"/>
    <mergeCell ref="Z59:AB59"/>
    <mergeCell ref="T61:V61"/>
    <mergeCell ref="T58:V58"/>
    <mergeCell ref="W58:Y58"/>
    <mergeCell ref="Z65:AB65"/>
    <mergeCell ref="AF55:AH55"/>
    <mergeCell ref="B56:D56"/>
    <mergeCell ref="B57:D57"/>
    <mergeCell ref="B58:D58"/>
    <mergeCell ref="B59:D59"/>
    <mergeCell ref="B60:D60"/>
    <mergeCell ref="B61:D61"/>
    <mergeCell ref="N55:P55"/>
    <mergeCell ref="T59:V59"/>
    <mergeCell ref="W59:Y59"/>
    <mergeCell ref="AC54:AE54"/>
    <mergeCell ref="Z55:AB55"/>
    <mergeCell ref="T57:V57"/>
    <mergeCell ref="Z56:AB56"/>
    <mergeCell ref="AC56:AE56"/>
    <mergeCell ref="AC57:AE57"/>
    <mergeCell ref="AC55:AE55"/>
    <mergeCell ref="AC58:AE58"/>
    <mergeCell ref="W68:Y68"/>
    <mergeCell ref="AC67:AE67"/>
    <mergeCell ref="E50:G50"/>
    <mergeCell ref="E51:G51"/>
    <mergeCell ref="E52:G52"/>
    <mergeCell ref="E53:G53"/>
    <mergeCell ref="E54:G54"/>
    <mergeCell ref="Q56:S56"/>
    <mergeCell ref="N48:P48"/>
    <mergeCell ref="N60:P60"/>
    <mergeCell ref="N61:P61"/>
    <mergeCell ref="H60:J60"/>
    <mergeCell ref="Q60:S60"/>
    <mergeCell ref="Z48:AB48"/>
    <mergeCell ref="AC48:AE48"/>
    <mergeCell ref="T48:V48"/>
    <mergeCell ref="W48:Y48"/>
    <mergeCell ref="T50:V50"/>
    <mergeCell ref="T49:V49"/>
    <mergeCell ref="Z66:AB66"/>
    <mergeCell ref="Z67:AB67"/>
    <mergeCell ref="K68:M68"/>
    <mergeCell ref="Q51:S51"/>
    <mergeCell ref="Q52:S52"/>
    <mergeCell ref="Z54:AB54"/>
    <mergeCell ref="T56:V56"/>
    <mergeCell ref="Q57:S57"/>
    <mergeCell ref="Q58:S58"/>
    <mergeCell ref="Q61:S61"/>
    <mergeCell ref="Q54:S54"/>
    <mergeCell ref="Q55:S55"/>
    <mergeCell ref="H56:J56"/>
    <mergeCell ref="AR22:AT22"/>
    <mergeCell ref="Z49:AB49"/>
    <mergeCell ref="AC49:AE49"/>
    <mergeCell ref="Z50:AB50"/>
    <mergeCell ref="AC50:AE50"/>
    <mergeCell ref="Z51:AB51"/>
    <mergeCell ref="AC51:AE51"/>
    <mergeCell ref="Z52:AB52"/>
    <mergeCell ref="AC52:AE52"/>
    <mergeCell ref="Z53:AB53"/>
    <mergeCell ref="AC53:AE53"/>
    <mergeCell ref="AR24:AT24"/>
    <mergeCell ref="AR25:AT25"/>
    <mergeCell ref="AR26:AT26"/>
    <mergeCell ref="AR47:AT47"/>
    <mergeCell ref="AR46:AT46"/>
    <mergeCell ref="AR36:AT36"/>
    <mergeCell ref="AO52:AQ52"/>
    <mergeCell ref="AF48:AH48"/>
    <mergeCell ref="AF52:AH52"/>
    <mergeCell ref="AF53:AH53"/>
    <mergeCell ref="AF31:AH31"/>
    <mergeCell ref="AR29:AT29"/>
    <mergeCell ref="AR30:AT30"/>
    <mergeCell ref="AC44:AE44"/>
    <mergeCell ref="AR33:AT33"/>
    <mergeCell ref="AF51:AH51"/>
    <mergeCell ref="Z32:AB32"/>
    <mergeCell ref="AF2:AK2"/>
    <mergeCell ref="AR28:AT28"/>
    <mergeCell ref="AU28:AW28"/>
    <mergeCell ref="AO18:AQ18"/>
    <mergeCell ref="AL22:AN22"/>
    <mergeCell ref="AO22:AQ22"/>
    <mergeCell ref="AL21:AN21"/>
    <mergeCell ref="AO21:AQ21"/>
    <mergeCell ref="AL25:AN25"/>
    <mergeCell ref="AL24:AN24"/>
    <mergeCell ref="AF21:AH21"/>
    <mergeCell ref="AL20:AN20"/>
    <mergeCell ref="AF4:AK4"/>
    <mergeCell ref="AO41:AQ41"/>
    <mergeCell ref="AO40:AQ40"/>
    <mergeCell ref="AR4:AW4"/>
    <mergeCell ref="AR7:AW7"/>
    <mergeCell ref="AR9:AW9"/>
    <mergeCell ref="AR10:AW10"/>
    <mergeCell ref="AR12:AW12"/>
    <mergeCell ref="AR14:AW14"/>
    <mergeCell ref="AR17:AT17"/>
    <mergeCell ref="AU17:AW17"/>
    <mergeCell ref="AR18:AT18"/>
    <mergeCell ref="AI35:AK35"/>
    <mergeCell ref="AR34:AT34"/>
    <mergeCell ref="AU34:AW34"/>
    <mergeCell ref="AF16:AK16"/>
    <mergeCell ref="AF10:AK10"/>
    <mergeCell ref="AI17:AK17"/>
    <mergeCell ref="AF5:AK5"/>
    <mergeCell ref="AF11:AK11"/>
    <mergeCell ref="AF17:AH17"/>
    <mergeCell ref="AF33:AH33"/>
    <mergeCell ref="AL56:AN56"/>
    <mergeCell ref="AL57:AN57"/>
    <mergeCell ref="AL46:AN46"/>
    <mergeCell ref="AO46:AQ46"/>
    <mergeCell ref="AU46:AW46"/>
    <mergeCell ref="AO56:AQ56"/>
    <mergeCell ref="AO57:AQ57"/>
    <mergeCell ref="AI48:AK48"/>
    <mergeCell ref="AU54:AW54"/>
    <mergeCell ref="AU55:AW55"/>
    <mergeCell ref="AU49:AW49"/>
    <mergeCell ref="AU50:AW50"/>
    <mergeCell ref="AL42:AN42"/>
    <mergeCell ref="AO42:AQ42"/>
    <mergeCell ref="AL49:AN49"/>
    <mergeCell ref="AL50:AN50"/>
    <mergeCell ref="AL51:AN51"/>
    <mergeCell ref="AI44:AK44"/>
    <mergeCell ref="AR50:AT50"/>
    <mergeCell ref="AL44:AN44"/>
    <mergeCell ref="AO44:AQ44"/>
    <mergeCell ref="AL43:AN43"/>
    <mergeCell ref="AO43:AQ43"/>
    <mergeCell ref="AI21:AK21"/>
    <mergeCell ref="AI22:AK22"/>
    <mergeCell ref="AR41:AT41"/>
    <mergeCell ref="AU41:AW41"/>
    <mergeCell ref="AR42:AT42"/>
    <mergeCell ref="AU42:AW42"/>
    <mergeCell ref="AR43:AT43"/>
    <mergeCell ref="AF7:AK7"/>
    <mergeCell ref="AL2:AQ2"/>
    <mergeCell ref="AL7:AQ7"/>
    <mergeCell ref="AL17:AN17"/>
    <mergeCell ref="AO17:AQ17"/>
    <mergeCell ref="AL36:AN36"/>
    <mergeCell ref="AU18:AW18"/>
    <mergeCell ref="AR19:AT19"/>
    <mergeCell ref="AU19:AW19"/>
    <mergeCell ref="AR20:AT20"/>
    <mergeCell ref="AU20:AW20"/>
    <mergeCell ref="AR21:AT21"/>
    <mergeCell ref="AU21:AW21"/>
    <mergeCell ref="AR32:AT32"/>
    <mergeCell ref="AU32:AW32"/>
    <mergeCell ref="AU26:AW26"/>
    <mergeCell ref="AR27:AT27"/>
    <mergeCell ref="AR35:AT35"/>
    <mergeCell ref="AU35:AW35"/>
    <mergeCell ref="AF12:AK12"/>
    <mergeCell ref="AI18:AK18"/>
    <mergeCell ref="AI19:AK19"/>
    <mergeCell ref="AO20:AQ20"/>
    <mergeCell ref="AL19:AN19"/>
    <mergeCell ref="AO19:AQ19"/>
    <mergeCell ref="AL18:AN18"/>
    <mergeCell ref="AL30:AN30"/>
    <mergeCell ref="AO26:AQ26"/>
    <mergeCell ref="AO27:AQ27"/>
    <mergeCell ref="AO28:AQ28"/>
    <mergeCell ref="AO29:AQ29"/>
    <mergeCell ref="AO30:AQ30"/>
    <mergeCell ref="AR2:AW2"/>
    <mergeCell ref="AR88:AT88"/>
    <mergeCell ref="AU88:AW88"/>
    <mergeCell ref="AR89:AT89"/>
    <mergeCell ref="AU89:AW89"/>
    <mergeCell ref="AR90:AT90"/>
    <mergeCell ref="AU90:AW90"/>
    <mergeCell ref="AR82:AT82"/>
    <mergeCell ref="AU82:AW82"/>
    <mergeCell ref="AR83:AT83"/>
    <mergeCell ref="AU83:AW83"/>
    <mergeCell ref="AU79:AW79"/>
    <mergeCell ref="AR48:AT48"/>
    <mergeCell ref="AU48:AW48"/>
    <mergeCell ref="AR38:AT38"/>
    <mergeCell ref="AU38:AW38"/>
    <mergeCell ref="AR39:AT39"/>
    <mergeCell ref="AU39:AW39"/>
    <mergeCell ref="AR40:AT40"/>
    <mergeCell ref="AU40:AW40"/>
    <mergeCell ref="AU74:AW74"/>
    <mergeCell ref="AU65:AW65"/>
    <mergeCell ref="AR87:AT87"/>
    <mergeCell ref="AU87:AW87"/>
    <mergeCell ref="AR80:AT80"/>
    <mergeCell ref="AU80:AW80"/>
    <mergeCell ref="AR81:AT81"/>
    <mergeCell ref="AU56:AW56"/>
    <mergeCell ref="AU67:AW67"/>
    <mergeCell ref="AR62:AT62"/>
    <mergeCell ref="AR60:AT60"/>
    <mergeCell ref="AU30:AW30"/>
    <mergeCell ref="AR107:AW107"/>
    <mergeCell ref="AR108:AW108"/>
    <mergeCell ref="AR109:AW121"/>
    <mergeCell ref="AR122:AW122"/>
    <mergeCell ref="AR123:AW123"/>
    <mergeCell ref="AR124:AW137"/>
    <mergeCell ref="AR106:AW106"/>
    <mergeCell ref="AR61:AT61"/>
    <mergeCell ref="AR64:AT64"/>
    <mergeCell ref="AR65:AT65"/>
    <mergeCell ref="AX2:BC2"/>
    <mergeCell ref="AX4:BC4"/>
    <mergeCell ref="AX7:BC7"/>
    <mergeCell ref="AX9:BC9"/>
    <mergeCell ref="AX10:BC10"/>
    <mergeCell ref="AX12:BC12"/>
    <mergeCell ref="AX14:BC14"/>
    <mergeCell ref="AX17:AZ17"/>
    <mergeCell ref="BA17:BC17"/>
    <mergeCell ref="AX18:AZ18"/>
    <mergeCell ref="BA18:BC18"/>
    <mergeCell ref="AX19:AZ19"/>
    <mergeCell ref="BA19:BC19"/>
    <mergeCell ref="AX20:AZ20"/>
    <mergeCell ref="BA20:BC20"/>
    <mergeCell ref="AX21:AZ21"/>
    <mergeCell ref="BA21:BC21"/>
    <mergeCell ref="BA22:BC22"/>
    <mergeCell ref="AU47:AW47"/>
    <mergeCell ref="AR45:AT45"/>
    <mergeCell ref="AU45:AW45"/>
    <mergeCell ref="AU29:AW29"/>
    <mergeCell ref="BA27:BC27"/>
    <mergeCell ref="BA32:BC32"/>
    <mergeCell ref="AX33:AZ33"/>
    <mergeCell ref="BA33:BC33"/>
    <mergeCell ref="AX28:AZ28"/>
    <mergeCell ref="BA28:BC28"/>
    <mergeCell ref="AR92:AT92"/>
    <mergeCell ref="AU92:AW92"/>
    <mergeCell ref="AR105:AW105"/>
    <mergeCell ref="AU70:AW70"/>
    <mergeCell ref="AR71:AT71"/>
    <mergeCell ref="AU71:AW71"/>
    <mergeCell ref="AR72:AT72"/>
    <mergeCell ref="AU72:AW72"/>
    <mergeCell ref="AR73:AT73"/>
    <mergeCell ref="AU73:AW73"/>
    <mergeCell ref="AR91:AT91"/>
    <mergeCell ref="AU91:AW91"/>
    <mergeCell ref="AR84:AT84"/>
    <mergeCell ref="AU84:AW84"/>
    <mergeCell ref="AR85:AT85"/>
    <mergeCell ref="AU85:AW85"/>
    <mergeCell ref="AR86:AT86"/>
    <mergeCell ref="AU86:AW86"/>
    <mergeCell ref="AX43:AZ43"/>
    <mergeCell ref="BA43:BC43"/>
    <mergeCell ref="AX44:AZ44"/>
    <mergeCell ref="BA44:BC44"/>
    <mergeCell ref="AX46:AZ46"/>
    <mergeCell ref="BA46:BC46"/>
    <mergeCell ref="AU64:AW64"/>
    <mergeCell ref="AX45:AZ45"/>
    <mergeCell ref="AX107:BC107"/>
    <mergeCell ref="AX108:BC108"/>
    <mergeCell ref="AX109:BC121"/>
    <mergeCell ref="AX122:BC122"/>
    <mergeCell ref="AX83:AZ83"/>
    <mergeCell ref="BA83:BC83"/>
    <mergeCell ref="AX84:AZ84"/>
    <mergeCell ref="BA84:BC84"/>
    <mergeCell ref="AX85:AZ85"/>
    <mergeCell ref="BA85:BC85"/>
    <mergeCell ref="AX86:AZ86"/>
    <mergeCell ref="BA86:BC86"/>
    <mergeCell ref="AX87:AZ87"/>
    <mergeCell ref="BA87:BC87"/>
    <mergeCell ref="AX88:AZ88"/>
    <mergeCell ref="BA88:BC88"/>
    <mergeCell ref="AX89:AZ89"/>
    <mergeCell ref="BA89:BC89"/>
    <mergeCell ref="AX90:AZ90"/>
    <mergeCell ref="AX91:AZ91"/>
    <mergeCell ref="BA91:BC91"/>
    <mergeCell ref="AX92:AZ92"/>
    <mergeCell ref="BA92:BC92"/>
    <mergeCell ref="AX105:BC105"/>
    <mergeCell ref="AX106:BC106"/>
    <mergeCell ref="BA90:BC90"/>
    <mergeCell ref="BG22:BI22"/>
    <mergeCell ref="BD24:BF24"/>
    <mergeCell ref="BG24:BI24"/>
    <mergeCell ref="BD25:BF25"/>
    <mergeCell ref="BG25:BI25"/>
    <mergeCell ref="BD26:BF26"/>
    <mergeCell ref="BG26:BI26"/>
    <mergeCell ref="BD27:BF27"/>
    <mergeCell ref="BG27:BI27"/>
    <mergeCell ref="BD29:BF29"/>
    <mergeCell ref="BG29:BI29"/>
    <mergeCell ref="BD30:BF30"/>
    <mergeCell ref="AX37:AZ37"/>
    <mergeCell ref="BA37:BC37"/>
    <mergeCell ref="BD42:BF42"/>
    <mergeCell ref="BG42:BI42"/>
    <mergeCell ref="BD43:BF43"/>
    <mergeCell ref="AX38:AZ38"/>
    <mergeCell ref="BA38:BC38"/>
    <mergeCell ref="AX39:AZ39"/>
    <mergeCell ref="BA39:BC39"/>
    <mergeCell ref="AX40:AZ40"/>
    <mergeCell ref="BA40:BC40"/>
    <mergeCell ref="AX41:AZ41"/>
    <mergeCell ref="BA41:BC41"/>
    <mergeCell ref="AX42:AZ42"/>
    <mergeCell ref="BA42:BC42"/>
    <mergeCell ref="AX25:AZ25"/>
    <mergeCell ref="BA25:BC25"/>
    <mergeCell ref="AX26:AZ26"/>
    <mergeCell ref="BA26:BC26"/>
    <mergeCell ref="BD22:BF22"/>
    <mergeCell ref="BD44:BF44"/>
    <mergeCell ref="BG44:BI44"/>
    <mergeCell ref="BD46:BF46"/>
    <mergeCell ref="BG53:BI53"/>
    <mergeCell ref="BD54:BF54"/>
    <mergeCell ref="BG54:BI54"/>
    <mergeCell ref="BD55:BF55"/>
    <mergeCell ref="BG55:BI55"/>
    <mergeCell ref="AX123:BC123"/>
    <mergeCell ref="AX124:BC137"/>
    <mergeCell ref="BD68:BF68"/>
    <mergeCell ref="BG68:BI68"/>
    <mergeCell ref="BG46:BI46"/>
    <mergeCell ref="BD47:BF47"/>
    <mergeCell ref="BG47:BI47"/>
    <mergeCell ref="BD48:BF48"/>
    <mergeCell ref="BG48:BI48"/>
    <mergeCell ref="BD45:BF45"/>
    <mergeCell ref="BG45:BI45"/>
    <mergeCell ref="BG59:BI59"/>
    <mergeCell ref="BD60:BF60"/>
    <mergeCell ref="BG60:BI60"/>
    <mergeCell ref="BD61:BF61"/>
    <mergeCell ref="BG61:BI61"/>
    <mergeCell ref="BD62:BF62"/>
    <mergeCell ref="BG62:BI62"/>
    <mergeCell ref="AX58:AZ58"/>
    <mergeCell ref="BD91:BF91"/>
    <mergeCell ref="BG91:BI91"/>
    <mergeCell ref="BD92:BF92"/>
    <mergeCell ref="BG92:BI92"/>
    <mergeCell ref="BG90:BI90"/>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D33:BF33"/>
    <mergeCell ref="BG33:BI33"/>
    <mergeCell ref="BD34:BF34"/>
    <mergeCell ref="BG34:BI34"/>
    <mergeCell ref="BD35:BF35"/>
    <mergeCell ref="BG35:BI35"/>
    <mergeCell ref="BD36:BF36"/>
    <mergeCell ref="BG36:BI36"/>
    <mergeCell ref="BD37:BF37"/>
    <mergeCell ref="BG37:BI37"/>
    <mergeCell ref="BD38:BF38"/>
    <mergeCell ref="BG38:BI38"/>
    <mergeCell ref="BD39:BF39"/>
    <mergeCell ref="BG39:BI39"/>
    <mergeCell ref="BD40:BF40"/>
    <mergeCell ref="BG40:BI40"/>
    <mergeCell ref="BD41:BF41"/>
    <mergeCell ref="BG41:BI41"/>
    <mergeCell ref="BJ25:BL25"/>
    <mergeCell ref="BM25:BO25"/>
    <mergeCell ref="BD63:BF63"/>
    <mergeCell ref="BG88:BI88"/>
    <mergeCell ref="BD89:BF89"/>
    <mergeCell ref="BG89:BI89"/>
    <mergeCell ref="BD90:BF90"/>
    <mergeCell ref="BD75:BF75"/>
    <mergeCell ref="BG75:BI75"/>
    <mergeCell ref="BD76:BF76"/>
    <mergeCell ref="BG76:BI76"/>
    <mergeCell ref="BD77:BF77"/>
    <mergeCell ref="BG77:BI77"/>
    <mergeCell ref="BD74:BF74"/>
    <mergeCell ref="BG74:BI74"/>
    <mergeCell ref="BD78:BF78"/>
    <mergeCell ref="BG78:BI78"/>
    <mergeCell ref="BD79:BF79"/>
    <mergeCell ref="BD86:BF86"/>
    <mergeCell ref="BG86:BI86"/>
    <mergeCell ref="BD87:BF87"/>
    <mergeCell ref="BG87:BI87"/>
    <mergeCell ref="BD88:BF88"/>
    <mergeCell ref="BD84:BF84"/>
    <mergeCell ref="BG84:BI84"/>
    <mergeCell ref="BD85:BF85"/>
    <mergeCell ref="BG85:BI85"/>
    <mergeCell ref="BD83:BF83"/>
    <mergeCell ref="BG83:BI83"/>
    <mergeCell ref="BG79:BI79"/>
    <mergeCell ref="BD80:BF80"/>
    <mergeCell ref="BG80:BI80"/>
    <mergeCell ref="BM35:BO35"/>
    <mergeCell ref="BJ28:BL28"/>
    <mergeCell ref="BM28:BO28"/>
    <mergeCell ref="BD105:BI105"/>
    <mergeCell ref="BD106:BI106"/>
    <mergeCell ref="BD107:BI107"/>
    <mergeCell ref="BD108:BI108"/>
    <mergeCell ref="BD109:BI121"/>
    <mergeCell ref="BD122:BI122"/>
    <mergeCell ref="BD123:BI123"/>
    <mergeCell ref="BD124:BI137"/>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22:BL22"/>
    <mergeCell ref="BM22:BO22"/>
    <mergeCell ref="BJ24:BL24"/>
    <mergeCell ref="BM24:BO24"/>
    <mergeCell ref="BJ44:BL44"/>
    <mergeCell ref="BM44:BO44"/>
    <mergeCell ref="BJ46:BL46"/>
    <mergeCell ref="BM46:BO46"/>
    <mergeCell ref="BJ45:BL45"/>
    <mergeCell ref="BM45:BO45"/>
    <mergeCell ref="BJ47:BL47"/>
    <mergeCell ref="BM47:BO47"/>
    <mergeCell ref="BJ48:BL48"/>
    <mergeCell ref="BM48:BO48"/>
    <mergeCell ref="BJ49:BL49"/>
    <mergeCell ref="BM49:BO49"/>
    <mergeCell ref="BJ50:BL50"/>
    <mergeCell ref="BM50:BO50"/>
    <mergeCell ref="BJ51:BL51"/>
    <mergeCell ref="BJ26:BL26"/>
    <mergeCell ref="BM26:BO26"/>
    <mergeCell ref="BJ27:BL27"/>
    <mergeCell ref="BM27:BO27"/>
    <mergeCell ref="BJ29:BL29"/>
    <mergeCell ref="BM29:BO29"/>
    <mergeCell ref="BJ30:BL30"/>
    <mergeCell ref="BM30:BO30"/>
    <mergeCell ref="BJ31:BL31"/>
    <mergeCell ref="BM31:BO31"/>
    <mergeCell ref="BJ32:BL32"/>
    <mergeCell ref="BM32:BO32"/>
    <mergeCell ref="BJ33:BL33"/>
    <mergeCell ref="BM33:BO33"/>
    <mergeCell ref="BJ34:BL34"/>
    <mergeCell ref="BM34:BO34"/>
    <mergeCell ref="BJ35:BL35"/>
    <mergeCell ref="BJ123:BO123"/>
    <mergeCell ref="BJ124:BO137"/>
    <mergeCell ref="BJ64:BL64"/>
    <mergeCell ref="BM64:BO64"/>
    <mergeCell ref="BM86:BO86"/>
    <mergeCell ref="BJ87:BL87"/>
    <mergeCell ref="BM87:BO87"/>
    <mergeCell ref="BJ88:BL88"/>
    <mergeCell ref="BM88:BO88"/>
    <mergeCell ref="BJ89:BL89"/>
    <mergeCell ref="BM89:BO89"/>
    <mergeCell ref="BJ90:BL90"/>
    <mergeCell ref="BM90:BO90"/>
    <mergeCell ref="BM68:BO68"/>
    <mergeCell ref="BJ69:BL69"/>
    <mergeCell ref="BM69:BO69"/>
    <mergeCell ref="BJ70:BL70"/>
    <mergeCell ref="BM83:BO83"/>
    <mergeCell ref="BJ84:BL84"/>
    <mergeCell ref="BM81:BO81"/>
    <mergeCell ref="BP22:BR22"/>
    <mergeCell ref="BS22:BU22"/>
    <mergeCell ref="BP24:BR24"/>
    <mergeCell ref="BS24:BU24"/>
    <mergeCell ref="BM51:BO51"/>
    <mergeCell ref="BJ52:BL52"/>
    <mergeCell ref="BM52:BO52"/>
    <mergeCell ref="BJ91:BL91"/>
    <mergeCell ref="BM91:BO91"/>
    <mergeCell ref="BJ92:BL92"/>
    <mergeCell ref="BM92:BO92"/>
    <mergeCell ref="BJ105:BO105"/>
    <mergeCell ref="BJ106:BO106"/>
    <mergeCell ref="BJ107:BO107"/>
    <mergeCell ref="BJ108:BO108"/>
    <mergeCell ref="BJ109:BO121"/>
    <mergeCell ref="BJ122:BO122"/>
    <mergeCell ref="BJ37:BL37"/>
    <mergeCell ref="BM37:BO37"/>
    <mergeCell ref="BJ38:BL38"/>
    <mergeCell ref="BM38:BO38"/>
    <mergeCell ref="BJ39:BL39"/>
    <mergeCell ref="BM39:BO39"/>
    <mergeCell ref="BJ40:BL40"/>
    <mergeCell ref="BM40:BO40"/>
    <mergeCell ref="BJ41:BL41"/>
    <mergeCell ref="BM41:BO41"/>
    <mergeCell ref="BJ42:BL42"/>
    <mergeCell ref="BM42:BO42"/>
    <mergeCell ref="BJ43:BL43"/>
    <mergeCell ref="BM43:BO43"/>
    <mergeCell ref="BM59:BO59"/>
    <mergeCell ref="BS38:BU38"/>
    <mergeCell ref="BP39:BR39"/>
    <mergeCell ref="BS39:BU39"/>
    <mergeCell ref="BP28:BR28"/>
    <mergeCell ref="BS28:BU28"/>
    <mergeCell ref="BS27:BU27"/>
    <mergeCell ref="BS31:BU31"/>
    <mergeCell ref="BS32:BU32"/>
    <mergeCell ref="BM84:BO84"/>
    <mergeCell ref="BJ85:BL85"/>
    <mergeCell ref="BJ65:BL65"/>
    <mergeCell ref="BS30:BU30"/>
    <mergeCell ref="BP25:BR25"/>
    <mergeCell ref="BS25:BU25"/>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5:BU5"/>
    <mergeCell ref="BP26:BR26"/>
    <mergeCell ref="BS26:BU26"/>
    <mergeCell ref="BP27:BR27"/>
    <mergeCell ref="BP29:BR29"/>
    <mergeCell ref="BS29:BU29"/>
    <mergeCell ref="BV27:BX27"/>
    <mergeCell ref="BV29:BX29"/>
    <mergeCell ref="BS70:BU70"/>
    <mergeCell ref="BP65:BR65"/>
    <mergeCell ref="BS65:BU65"/>
    <mergeCell ref="BP66:BR66"/>
    <mergeCell ref="BS66:BU66"/>
    <mergeCell ref="BP67:BR67"/>
    <mergeCell ref="BS67:BU67"/>
    <mergeCell ref="BP68:BR68"/>
    <mergeCell ref="BS68:BU68"/>
    <mergeCell ref="BP69:BR69"/>
    <mergeCell ref="BS69:BU69"/>
    <mergeCell ref="BV28:BX28"/>
    <mergeCell ref="BV31:BX31"/>
    <mergeCell ref="BV32:BX32"/>
    <mergeCell ref="BP33:BR33"/>
    <mergeCell ref="BS33:BU33"/>
    <mergeCell ref="BP34:BR34"/>
    <mergeCell ref="BS34:BU34"/>
    <mergeCell ref="BP35:BR35"/>
    <mergeCell ref="BS35:BU35"/>
    <mergeCell ref="BP36:BR36"/>
    <mergeCell ref="BS36:BU36"/>
    <mergeCell ref="BP37:BR37"/>
    <mergeCell ref="BS37:BU37"/>
    <mergeCell ref="BP38:BR38"/>
    <mergeCell ref="BP40:BR40"/>
    <mergeCell ref="BS40:BU40"/>
    <mergeCell ref="BP41:BR41"/>
    <mergeCell ref="BS41:BU41"/>
    <mergeCell ref="BS56:BU56"/>
    <mergeCell ref="BP57:BR57"/>
    <mergeCell ref="BS57:BU57"/>
    <mergeCell ref="BP58:BR58"/>
    <mergeCell ref="BS58:BU58"/>
    <mergeCell ref="BP59:BR59"/>
    <mergeCell ref="BS59:BU59"/>
    <mergeCell ref="BP60:BR60"/>
    <mergeCell ref="BS60:BU60"/>
    <mergeCell ref="BP42:BR42"/>
    <mergeCell ref="BS74:BU74"/>
    <mergeCell ref="BP45:BR45"/>
    <mergeCell ref="BS45:BU45"/>
    <mergeCell ref="BP52:BR52"/>
    <mergeCell ref="BP53:BR53"/>
    <mergeCell ref="BV106:CA106"/>
    <mergeCell ref="BP79:BR79"/>
    <mergeCell ref="BP80:BR80"/>
    <mergeCell ref="BP81:BR81"/>
    <mergeCell ref="BP122:BU122"/>
    <mergeCell ref="BP123:BU123"/>
    <mergeCell ref="BP124:BU137"/>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22:BX22"/>
    <mergeCell ref="BY22:CA22"/>
    <mergeCell ref="BV24:BX24"/>
    <mergeCell ref="BY24:CA24"/>
    <mergeCell ref="BV25:BX25"/>
    <mergeCell ref="BY25:CA25"/>
    <mergeCell ref="BV26:BX26"/>
    <mergeCell ref="BY26:CA26"/>
    <mergeCell ref="BP105:BU105"/>
    <mergeCell ref="BP106:BU106"/>
    <mergeCell ref="BP107:BU107"/>
    <mergeCell ref="BP108:BU108"/>
    <mergeCell ref="BP109:BU121"/>
    <mergeCell ref="BS75:BU75"/>
    <mergeCell ref="BS76:BU76"/>
    <mergeCell ref="BS77:BU77"/>
    <mergeCell ref="BS78:BU78"/>
    <mergeCell ref="BS79:BU79"/>
    <mergeCell ref="BS80:BU80"/>
    <mergeCell ref="BS81:BU81"/>
    <mergeCell ref="BS82:BU82"/>
    <mergeCell ref="BS86:BU86"/>
    <mergeCell ref="BS87:BU87"/>
    <mergeCell ref="BS88:BU88"/>
    <mergeCell ref="BS89:BU89"/>
    <mergeCell ref="BP90:BR90"/>
    <mergeCell ref="BS90:BU90"/>
    <mergeCell ref="BP78:BR78"/>
    <mergeCell ref="BS83:BU83"/>
    <mergeCell ref="BS84:BU84"/>
    <mergeCell ref="BS85:BU85"/>
    <mergeCell ref="BP82:BR82"/>
    <mergeCell ref="BP76:BR76"/>
    <mergeCell ref="BP77:BR77"/>
    <mergeCell ref="BP84:BR84"/>
    <mergeCell ref="BP85:BR85"/>
    <mergeCell ref="BP86:BR86"/>
    <mergeCell ref="BP87:BR87"/>
    <mergeCell ref="BP88:BR88"/>
    <mergeCell ref="BP75:BR75"/>
    <mergeCell ref="BP91:BR91"/>
    <mergeCell ref="BS91:BU91"/>
    <mergeCell ref="BP92:BR92"/>
    <mergeCell ref="BS92:BU92"/>
    <mergeCell ref="BS42:BU42"/>
    <mergeCell ref="BP43:BR43"/>
    <mergeCell ref="BS43:BU43"/>
    <mergeCell ref="BP44:BR44"/>
    <mergeCell ref="BS44:BU44"/>
    <mergeCell ref="BP46:BR46"/>
    <mergeCell ref="BS46:BU46"/>
    <mergeCell ref="BP47:BR47"/>
    <mergeCell ref="BS47:BU47"/>
    <mergeCell ref="BP48:BR48"/>
    <mergeCell ref="BS48:BU48"/>
    <mergeCell ref="BS49:BU49"/>
    <mergeCell ref="BS50:BU50"/>
    <mergeCell ref="BS51:BU51"/>
    <mergeCell ref="BP49:BR49"/>
    <mergeCell ref="BP83:BR83"/>
    <mergeCell ref="BP89:BR89"/>
    <mergeCell ref="BP61:BR61"/>
    <mergeCell ref="BS73:BU73"/>
    <mergeCell ref="BV89:BX89"/>
    <mergeCell ref="BY89:CA89"/>
    <mergeCell ref="BV90:BX90"/>
    <mergeCell ref="BY90:CA90"/>
    <mergeCell ref="BY37:CA37"/>
    <mergeCell ref="BV49:BX49"/>
    <mergeCell ref="BY49:CA49"/>
    <mergeCell ref="BY46:CA46"/>
    <mergeCell ref="BV47:BX47"/>
    <mergeCell ref="BY47:CA47"/>
    <mergeCell ref="BY45:CA45"/>
    <mergeCell ref="BV58:BX58"/>
    <mergeCell ref="BY58:CA58"/>
    <mergeCell ref="BV45:BX45"/>
    <mergeCell ref="BY55:CA55"/>
    <mergeCell ref="BY57:CA57"/>
    <mergeCell ref="BV57:BX57"/>
    <mergeCell ref="BV36:BX36"/>
    <mergeCell ref="BY36:CA36"/>
    <mergeCell ref="BV37:BX37"/>
    <mergeCell ref="BY30:CA30"/>
    <mergeCell ref="BV107:CA107"/>
    <mergeCell ref="BV108:CA108"/>
    <mergeCell ref="BV109:CA121"/>
    <mergeCell ref="BV122:CA122"/>
    <mergeCell ref="BV123:CA123"/>
    <mergeCell ref="BV124:CA137"/>
    <mergeCell ref="BV66:BX66"/>
    <mergeCell ref="BY66:CA66"/>
    <mergeCell ref="BV91:BX91"/>
    <mergeCell ref="BV92:BX92"/>
    <mergeCell ref="BY92:CA92"/>
    <mergeCell ref="BV67:BX67"/>
    <mergeCell ref="BY67:CA67"/>
    <mergeCell ref="BV68:BX68"/>
    <mergeCell ref="BY68:CA68"/>
    <mergeCell ref="BV69:BX69"/>
    <mergeCell ref="BY69:CA69"/>
    <mergeCell ref="BV70:BX70"/>
    <mergeCell ref="BY70:CA70"/>
    <mergeCell ref="BV71:BX71"/>
    <mergeCell ref="BY71:CA71"/>
    <mergeCell ref="BV72:BX72"/>
    <mergeCell ref="BY72:CA72"/>
    <mergeCell ref="BV73:BX73"/>
    <mergeCell ref="BY73:CA73"/>
    <mergeCell ref="BV105:CA105"/>
    <mergeCell ref="BY91:CA91"/>
    <mergeCell ref="BY88:CA88"/>
    <mergeCell ref="K90:M90"/>
    <mergeCell ref="E82:G82"/>
    <mergeCell ref="E83:G83"/>
    <mergeCell ref="E77:G77"/>
    <mergeCell ref="BY28:CA28"/>
    <mergeCell ref="BV65:BX65"/>
    <mergeCell ref="BY65:CA65"/>
    <mergeCell ref="BV48:BX48"/>
    <mergeCell ref="BY48:CA48"/>
    <mergeCell ref="BV38:BX38"/>
    <mergeCell ref="BY38:CA38"/>
    <mergeCell ref="BV39:BX39"/>
    <mergeCell ref="BY39:CA39"/>
    <mergeCell ref="BV40:BX40"/>
    <mergeCell ref="BY40:CA40"/>
    <mergeCell ref="BV41:BX41"/>
    <mergeCell ref="BY41:CA41"/>
    <mergeCell ref="BV42:BX42"/>
    <mergeCell ref="BY42:CA42"/>
    <mergeCell ref="BV43:BX43"/>
    <mergeCell ref="BY43:CA43"/>
    <mergeCell ref="BV44:BX44"/>
    <mergeCell ref="BY44:CA44"/>
    <mergeCell ref="BV46:BX46"/>
    <mergeCell ref="BY29:CA29"/>
    <mergeCell ref="BV30:BX30"/>
    <mergeCell ref="BV33:BX33"/>
    <mergeCell ref="BY33:CA33"/>
    <mergeCell ref="BV34:BX34"/>
    <mergeCell ref="BY34:CA34"/>
    <mergeCell ref="BV35:BX35"/>
    <mergeCell ref="BY35:CA35"/>
    <mergeCell ref="T72:V72"/>
    <mergeCell ref="W72:Y72"/>
    <mergeCell ref="T73:V73"/>
    <mergeCell ref="W73:Y73"/>
    <mergeCell ref="T74:V74"/>
    <mergeCell ref="B90:D90"/>
    <mergeCell ref="E90:G90"/>
    <mergeCell ref="H77:J77"/>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H87:J87"/>
    <mergeCell ref="K87:M87"/>
    <mergeCell ref="H88:J88"/>
    <mergeCell ref="K88:M88"/>
    <mergeCell ref="E80:G80"/>
    <mergeCell ref="K89:M89"/>
    <mergeCell ref="H90:J90"/>
    <mergeCell ref="T75:V75"/>
    <mergeCell ref="W75:Y75"/>
    <mergeCell ref="T85:V85"/>
    <mergeCell ref="W85:Y85"/>
    <mergeCell ref="W78:Y78"/>
    <mergeCell ref="T79:V79"/>
    <mergeCell ref="W79:Y79"/>
    <mergeCell ref="T80:V80"/>
    <mergeCell ref="T83:V83"/>
    <mergeCell ref="AI89:AK89"/>
    <mergeCell ref="AI80:AK80"/>
    <mergeCell ref="AF81:AH81"/>
    <mergeCell ref="AI81:AK81"/>
    <mergeCell ref="AF82:AH82"/>
    <mergeCell ref="AI82:AK82"/>
    <mergeCell ref="AF83:AH83"/>
    <mergeCell ref="AI83:AK83"/>
    <mergeCell ref="AF84:AH84"/>
    <mergeCell ref="AI84:AK84"/>
    <mergeCell ref="AF85:AH85"/>
    <mergeCell ref="AI85:AK85"/>
    <mergeCell ref="AF86:AH86"/>
    <mergeCell ref="AI86:AK86"/>
    <mergeCell ref="AF87:AH87"/>
    <mergeCell ref="AI87:AK87"/>
    <mergeCell ref="W77:Y77"/>
    <mergeCell ref="AF90:AH90"/>
    <mergeCell ref="AI90:AK90"/>
    <mergeCell ref="Z89:AB89"/>
    <mergeCell ref="AC89:AE89"/>
    <mergeCell ref="AC77:AE77"/>
    <mergeCell ref="Z78:AB78"/>
    <mergeCell ref="AC78:AE78"/>
    <mergeCell ref="Z79:AB79"/>
    <mergeCell ref="AC79:AE79"/>
    <mergeCell ref="Z82:AB82"/>
    <mergeCell ref="AC82:AE82"/>
    <mergeCell ref="AC74:AE74"/>
    <mergeCell ref="Z80:AB80"/>
    <mergeCell ref="AC80:AE80"/>
    <mergeCell ref="Z85:AB85"/>
    <mergeCell ref="AC85:AE85"/>
    <mergeCell ref="Z86:AB86"/>
    <mergeCell ref="AC86:AE86"/>
    <mergeCell ref="Z87:AB87"/>
    <mergeCell ref="AC87:AE87"/>
    <mergeCell ref="Z88:AB88"/>
    <mergeCell ref="AC88:AE88"/>
    <mergeCell ref="AC84:AE84"/>
    <mergeCell ref="Z74:AB74"/>
    <mergeCell ref="AC75:AE75"/>
    <mergeCell ref="Z76:AB76"/>
    <mergeCell ref="AC76:AE76"/>
    <mergeCell ref="AC81:AE81"/>
    <mergeCell ref="Z75:AB75"/>
    <mergeCell ref="Z77:AB77"/>
    <mergeCell ref="AI79:AK79"/>
    <mergeCell ref="AF80:AH80"/>
    <mergeCell ref="Z90:AB90"/>
    <mergeCell ref="AC90:AE90"/>
    <mergeCell ref="W80:Y80"/>
    <mergeCell ref="W89:Y89"/>
    <mergeCell ref="AO89:AQ89"/>
    <mergeCell ref="AL87:AN87"/>
    <mergeCell ref="AO87:AQ87"/>
    <mergeCell ref="AL90:AN90"/>
    <mergeCell ref="AO90:AQ90"/>
    <mergeCell ref="AL88:AN88"/>
    <mergeCell ref="AO88:AQ88"/>
    <mergeCell ref="AL89:AN89"/>
    <mergeCell ref="AL82:AN82"/>
    <mergeCell ref="AO82:AQ82"/>
    <mergeCell ref="AL83:AN83"/>
    <mergeCell ref="AO83:AQ83"/>
    <mergeCell ref="AL85:AN85"/>
    <mergeCell ref="AO85:AQ85"/>
    <mergeCell ref="AL86:AN86"/>
    <mergeCell ref="AO86:AQ86"/>
    <mergeCell ref="AL80:AN80"/>
    <mergeCell ref="AO80:AQ80"/>
    <mergeCell ref="AL81:AN81"/>
    <mergeCell ref="AO81:AQ81"/>
    <mergeCell ref="Z83:AB83"/>
    <mergeCell ref="AC83:AE83"/>
    <mergeCell ref="Z84:AB84"/>
    <mergeCell ref="W90:Y90"/>
    <mergeCell ref="Z81:AB81"/>
    <mergeCell ref="AF88:AH88"/>
    <mergeCell ref="AI88:AK88"/>
    <mergeCell ref="AF89:AH89"/>
    <mergeCell ref="AL84:AN84"/>
    <mergeCell ref="AR76:AT76"/>
    <mergeCell ref="AU76:AW76"/>
    <mergeCell ref="AR77:AT77"/>
    <mergeCell ref="AU77:AW77"/>
    <mergeCell ref="AR78:AT78"/>
    <mergeCell ref="AU78:AW78"/>
    <mergeCell ref="AL76:AN76"/>
    <mergeCell ref="AO76:AQ76"/>
    <mergeCell ref="AL77:AN77"/>
    <mergeCell ref="AO84:AQ84"/>
    <mergeCell ref="AL79:AN79"/>
    <mergeCell ref="AO79:AQ79"/>
    <mergeCell ref="AX76:AZ76"/>
    <mergeCell ref="AX77:AZ77"/>
    <mergeCell ref="AX82:AZ82"/>
    <mergeCell ref="AX78:AZ78"/>
    <mergeCell ref="AX79:AZ79"/>
    <mergeCell ref="AU81:AW81"/>
    <mergeCell ref="AR79:AT79"/>
    <mergeCell ref="BY84:CA84"/>
    <mergeCell ref="BV85:BX85"/>
    <mergeCell ref="BY85:CA85"/>
    <mergeCell ref="BD71:BF71"/>
    <mergeCell ref="BD73:BF73"/>
    <mergeCell ref="BG73:BI73"/>
    <mergeCell ref="BV86:BX86"/>
    <mergeCell ref="BY86:CA86"/>
    <mergeCell ref="BV87:BX87"/>
    <mergeCell ref="BY87:CA87"/>
    <mergeCell ref="BV88:BX88"/>
    <mergeCell ref="BV77:BX77"/>
    <mergeCell ref="BY77:CA77"/>
    <mergeCell ref="BV78:BX78"/>
    <mergeCell ref="BY78:CA78"/>
    <mergeCell ref="BV79:BX79"/>
    <mergeCell ref="BY79:CA79"/>
    <mergeCell ref="BJ80:BL80"/>
    <mergeCell ref="BM80:BO80"/>
    <mergeCell ref="BM85:BO85"/>
    <mergeCell ref="BJ86:BL86"/>
    <mergeCell ref="BY80:CA80"/>
    <mergeCell ref="BV81:BX81"/>
    <mergeCell ref="BY81:CA81"/>
    <mergeCell ref="BV82:BX82"/>
    <mergeCell ref="BY82:CA82"/>
    <mergeCell ref="BV83:BX83"/>
    <mergeCell ref="BY83:CA83"/>
    <mergeCell ref="BV84:BX84"/>
    <mergeCell ref="BJ83:BL83"/>
    <mergeCell ref="BJ82:BL82"/>
    <mergeCell ref="BJ78:BL78"/>
    <mergeCell ref="BV80:BX80"/>
    <mergeCell ref="BG51:BI51"/>
    <mergeCell ref="BD52:BF52"/>
    <mergeCell ref="BG52:BI52"/>
    <mergeCell ref="BM77:BO77"/>
    <mergeCell ref="BV63:BX63"/>
    <mergeCell ref="BG65:BI65"/>
    <mergeCell ref="BV76:BX76"/>
    <mergeCell ref="BJ66:BL66"/>
    <mergeCell ref="BJ76:BL76"/>
    <mergeCell ref="BM63:BO63"/>
    <mergeCell ref="BS61:BU61"/>
    <mergeCell ref="BM76:BO76"/>
    <mergeCell ref="BJ77:BL77"/>
    <mergeCell ref="BG72:BI72"/>
    <mergeCell ref="BP74:BR74"/>
    <mergeCell ref="BM78:BO78"/>
    <mergeCell ref="BJ79:BL79"/>
    <mergeCell ref="BM79:BO79"/>
    <mergeCell ref="BJ61:BL61"/>
    <mergeCell ref="BM61:BO61"/>
    <mergeCell ref="BJ67:BL67"/>
    <mergeCell ref="BP70:BR70"/>
    <mergeCell ref="BJ60:BL60"/>
    <mergeCell ref="BM60:BO60"/>
    <mergeCell ref="BM74:BO74"/>
    <mergeCell ref="BM75:BO75"/>
    <mergeCell ref="BV74:BX74"/>
    <mergeCell ref="BM82:BO82"/>
    <mergeCell ref="AX80:AZ80"/>
    <mergeCell ref="AX81:AZ81"/>
    <mergeCell ref="BJ53:BL53"/>
    <mergeCell ref="BM53:BO53"/>
    <mergeCell ref="BJ54:BL54"/>
    <mergeCell ref="BM54:BO54"/>
    <mergeCell ref="BJ72:BL72"/>
    <mergeCell ref="BM72:BO72"/>
    <mergeCell ref="BJ55:BL55"/>
    <mergeCell ref="BM55:BO55"/>
    <mergeCell ref="BJ56:BL56"/>
    <mergeCell ref="BM56:BO56"/>
    <mergeCell ref="BJ57:BL57"/>
    <mergeCell ref="BM57:BO57"/>
    <mergeCell ref="BJ58:BL58"/>
    <mergeCell ref="BM58:BO58"/>
    <mergeCell ref="BJ59:BL59"/>
    <mergeCell ref="BD81:BF81"/>
    <mergeCell ref="AX59:AZ59"/>
    <mergeCell ref="AX60:AZ60"/>
    <mergeCell ref="AX53:AZ53"/>
    <mergeCell ref="AX54:AZ54"/>
    <mergeCell ref="AX55:AZ55"/>
    <mergeCell ref="AX56:AZ56"/>
    <mergeCell ref="AX57:AZ57"/>
    <mergeCell ref="BJ73:BL73"/>
    <mergeCell ref="BM73:BO73"/>
    <mergeCell ref="BJ75:BL75"/>
    <mergeCell ref="BM66:BO66"/>
    <mergeCell ref="BJ74:BL74"/>
    <mergeCell ref="W76:Y76"/>
    <mergeCell ref="BD49:BF49"/>
    <mergeCell ref="BD82:BF82"/>
    <mergeCell ref="BJ63:BL63"/>
    <mergeCell ref="BG82:BI82"/>
    <mergeCell ref="BA78:BC78"/>
    <mergeCell ref="BA82:BC82"/>
    <mergeCell ref="BA76:BC76"/>
    <mergeCell ref="BA74:BC74"/>
    <mergeCell ref="BA79:BC79"/>
    <mergeCell ref="BA80:BC80"/>
    <mergeCell ref="BA81:BC81"/>
    <mergeCell ref="BJ81:BL81"/>
    <mergeCell ref="T77:V77"/>
    <mergeCell ref="BA49:BC49"/>
    <mergeCell ref="AX52:AZ52"/>
    <mergeCell ref="T60:V60"/>
    <mergeCell ref="Z62:AB62"/>
    <mergeCell ref="AF56:AH56"/>
    <mergeCell ref="AF58:AH58"/>
    <mergeCell ref="AF62:AH62"/>
    <mergeCell ref="AF63:AH63"/>
    <mergeCell ref="W60:Y60"/>
    <mergeCell ref="AF61:AH61"/>
    <mergeCell ref="W67:Y67"/>
    <mergeCell ref="AL58:AN58"/>
    <mergeCell ref="AU58:AW58"/>
    <mergeCell ref="AL54:AN54"/>
    <mergeCell ref="AR55:AT55"/>
    <mergeCell ref="AR58:AT58"/>
    <mergeCell ref="Z69:AB69"/>
    <mergeCell ref="BD66:BF66"/>
    <mergeCell ref="AC69:AE69"/>
    <mergeCell ref="AF64:AH64"/>
    <mergeCell ref="AF57:AH57"/>
    <mergeCell ref="AF79:AH79"/>
    <mergeCell ref="AL67:AN67"/>
    <mergeCell ref="BD69:BF69"/>
    <mergeCell ref="BD70:BF70"/>
    <mergeCell ref="AX68:AZ68"/>
    <mergeCell ref="AX69:AZ69"/>
    <mergeCell ref="BA69:BC69"/>
    <mergeCell ref="AX75:AZ75"/>
    <mergeCell ref="AX74:AZ74"/>
    <mergeCell ref="AX72:AZ72"/>
    <mergeCell ref="AF76:AH76"/>
    <mergeCell ref="AF54:AH54"/>
    <mergeCell ref="Z60:AB60"/>
    <mergeCell ref="AL75:AN75"/>
    <mergeCell ref="AO75:AQ75"/>
    <mergeCell ref="AO77:AQ77"/>
    <mergeCell ref="AL78:AN78"/>
    <mergeCell ref="AO78:AQ78"/>
    <mergeCell ref="AR75:AT75"/>
    <mergeCell ref="AU75:AW75"/>
    <mergeCell ref="AL74:AN74"/>
    <mergeCell ref="AX65:AZ65"/>
    <mergeCell ref="BA65:BC65"/>
    <mergeCell ref="AX66:AZ66"/>
    <mergeCell ref="AI77:AK77"/>
    <mergeCell ref="AF78:AH78"/>
    <mergeCell ref="AI78:AK78"/>
    <mergeCell ref="AU69:AW69"/>
    <mergeCell ref="AF67:AH67"/>
    <mergeCell ref="AI69:AK69"/>
    <mergeCell ref="AL72:AN72"/>
    <mergeCell ref="AL69:AN69"/>
    <mergeCell ref="AL70:AN70"/>
    <mergeCell ref="AL68:AN68"/>
    <mergeCell ref="AL73:AN73"/>
    <mergeCell ref="BP71:BR71"/>
    <mergeCell ref="BP72:BR72"/>
    <mergeCell ref="AI73:AK73"/>
    <mergeCell ref="AI74:AK74"/>
    <mergeCell ref="AI70:AK70"/>
    <mergeCell ref="AF71:AH71"/>
    <mergeCell ref="AI71:AK71"/>
    <mergeCell ref="AC60:AE60"/>
    <mergeCell ref="AC61:AE61"/>
    <mergeCell ref="AC70:AE70"/>
    <mergeCell ref="Z71:AB71"/>
    <mergeCell ref="AR74:AT74"/>
    <mergeCell ref="AO73:AQ73"/>
    <mergeCell ref="AL64:AN64"/>
    <mergeCell ref="AL65:AN65"/>
    <mergeCell ref="AL66:AN66"/>
    <mergeCell ref="AC62:AE62"/>
    <mergeCell ref="AC63:AE63"/>
    <mergeCell ref="AC71:AE71"/>
    <mergeCell ref="AI72:AK72"/>
    <mergeCell ref="Z70:AB70"/>
    <mergeCell ref="AF60:AH60"/>
    <mergeCell ref="AF66:AH66"/>
    <mergeCell ref="AF68:AH68"/>
    <mergeCell ref="AF69:AH69"/>
    <mergeCell ref="AF70:AH70"/>
    <mergeCell ref="AC72:AE72"/>
    <mergeCell ref="AC68:AE68"/>
    <mergeCell ref="AF65:AH65"/>
    <mergeCell ref="AL71:AN71"/>
    <mergeCell ref="AL60:AN60"/>
    <mergeCell ref="AL61:AN61"/>
    <mergeCell ref="AL62:AN62"/>
    <mergeCell ref="AL63:AN63"/>
    <mergeCell ref="Z61:AB61"/>
    <mergeCell ref="AC66:AE66"/>
    <mergeCell ref="Z73:AB73"/>
    <mergeCell ref="AC65:AE65"/>
    <mergeCell ref="Z68:AB68"/>
    <mergeCell ref="AI60:AK60"/>
    <mergeCell ref="AI62:AK62"/>
    <mergeCell ref="AX50:AZ50"/>
    <mergeCell ref="BA50:BC50"/>
    <mergeCell ref="AX51:AZ51"/>
    <mergeCell ref="BA51:BC51"/>
    <mergeCell ref="AU51:AW51"/>
    <mergeCell ref="AX62:AZ62"/>
    <mergeCell ref="BA62:BC62"/>
    <mergeCell ref="AX63:AZ63"/>
    <mergeCell ref="BA63:BC63"/>
    <mergeCell ref="AX64:AZ64"/>
    <mergeCell ref="AU57:AW57"/>
    <mergeCell ref="AO60:AQ60"/>
    <mergeCell ref="AO61:AQ61"/>
    <mergeCell ref="AO62:AQ62"/>
    <mergeCell ref="AO63:AQ63"/>
    <mergeCell ref="AU66:AW66"/>
    <mergeCell ref="AO64:AQ64"/>
    <mergeCell ref="AU61:AW61"/>
    <mergeCell ref="BA66:BC66"/>
    <mergeCell ref="AX61:AZ61"/>
    <mergeCell ref="BA61:BC61"/>
    <mergeCell ref="BY61:CA61"/>
    <mergeCell ref="BV62:BX62"/>
    <mergeCell ref="BD53:BF53"/>
    <mergeCell ref="BP56:BR56"/>
    <mergeCell ref="BV56:BX56"/>
    <mergeCell ref="BY56:CA56"/>
    <mergeCell ref="BV52:BX52"/>
    <mergeCell ref="BY52:CA52"/>
    <mergeCell ref="BV53:BX53"/>
    <mergeCell ref="BY53:CA53"/>
    <mergeCell ref="BV54:BX54"/>
    <mergeCell ref="BY54:CA54"/>
    <mergeCell ref="BV55:BX55"/>
    <mergeCell ref="BD57:BF57"/>
    <mergeCell ref="BG57:BI57"/>
    <mergeCell ref="BG66:BI66"/>
    <mergeCell ref="BD50:BF50"/>
    <mergeCell ref="BG50:BI50"/>
    <mergeCell ref="BD51:BF51"/>
    <mergeCell ref="BS52:BU52"/>
    <mergeCell ref="BS53:BU53"/>
    <mergeCell ref="BP50:BR50"/>
    <mergeCell ref="BP51:BR51"/>
    <mergeCell ref="BP54:BR54"/>
    <mergeCell ref="BY62:CA62"/>
    <mergeCell ref="BV59:BX59"/>
    <mergeCell ref="BY59:CA59"/>
    <mergeCell ref="BD56:BF56"/>
    <mergeCell ref="BD59:BF59"/>
    <mergeCell ref="BD58:BF58"/>
    <mergeCell ref="BG56:BI56"/>
    <mergeCell ref="BV50:BX50"/>
    <mergeCell ref="CB124:CG137"/>
    <mergeCell ref="CB109:CG121"/>
    <mergeCell ref="BY74:CA74"/>
    <mergeCell ref="BV75:BX75"/>
    <mergeCell ref="BY75:CA75"/>
    <mergeCell ref="BG63:BI63"/>
    <mergeCell ref="BD64:BF64"/>
    <mergeCell ref="BG64:BI64"/>
    <mergeCell ref="BJ62:BL62"/>
    <mergeCell ref="BM62:BO62"/>
    <mergeCell ref="BY60:CA60"/>
    <mergeCell ref="BV60:BX60"/>
    <mergeCell ref="BG81:BI81"/>
    <mergeCell ref="CE54:CG54"/>
    <mergeCell ref="CE55:CG55"/>
    <mergeCell ref="CE56:CG56"/>
    <mergeCell ref="BA75:BC75"/>
    <mergeCell ref="BY76:CA76"/>
    <mergeCell ref="BA77:BC77"/>
    <mergeCell ref="BP62:BR62"/>
    <mergeCell ref="BS71:BU71"/>
    <mergeCell ref="BS72:BU72"/>
    <mergeCell ref="BA64:BC64"/>
    <mergeCell ref="BD65:BF65"/>
    <mergeCell ref="BA70:BC70"/>
    <mergeCell ref="BG67:BI67"/>
    <mergeCell ref="BM65:BO65"/>
    <mergeCell ref="BM67:BO67"/>
    <mergeCell ref="BA73:BC73"/>
    <mergeCell ref="BV64:BX64"/>
    <mergeCell ref="BP73:BR73"/>
    <mergeCell ref="BM70:BO70"/>
    <mergeCell ref="BJ71:BL71"/>
    <mergeCell ref="BM71:BO71"/>
    <mergeCell ref="BD67:BF67"/>
    <mergeCell ref="BA68:BC68"/>
    <mergeCell ref="CE58:CG58"/>
    <mergeCell ref="CE59:CG59"/>
    <mergeCell ref="CE60:CG60"/>
    <mergeCell ref="CE61:CG61"/>
    <mergeCell ref="CE62:CG62"/>
    <mergeCell ref="CE71:CG71"/>
    <mergeCell ref="BV51:BX51"/>
    <mergeCell ref="BJ68:BL68"/>
    <mergeCell ref="BS62:BU62"/>
    <mergeCell ref="BP63:BR63"/>
    <mergeCell ref="BS63:BU63"/>
    <mergeCell ref="BP64:BR64"/>
    <mergeCell ref="BS64:BU64"/>
    <mergeCell ref="CB54:CD54"/>
    <mergeCell ref="CB55:CD55"/>
    <mergeCell ref="CB56:CD56"/>
    <mergeCell ref="CB57:CD57"/>
    <mergeCell ref="CB58:CD58"/>
    <mergeCell ref="CB59:CD59"/>
    <mergeCell ref="CB60:CD60"/>
    <mergeCell ref="CB61:CD61"/>
    <mergeCell ref="CB62:CD62"/>
    <mergeCell ref="CB63:CD63"/>
    <mergeCell ref="CE64:CG64"/>
    <mergeCell ref="CB65:CD65"/>
    <mergeCell ref="BP55:BR55"/>
    <mergeCell ref="BS55:BU55"/>
    <mergeCell ref="BS54:BU54"/>
    <mergeCell ref="CE65:CG65"/>
    <mergeCell ref="CB66:CD66"/>
    <mergeCell ref="CE66:CG66"/>
    <mergeCell ref="CB67:CD67"/>
    <mergeCell ref="AI59:AK59"/>
    <mergeCell ref="AR70:AT70"/>
    <mergeCell ref="BG58:BI58"/>
    <mergeCell ref="BG71:BI71"/>
    <mergeCell ref="BD72:BF72"/>
    <mergeCell ref="AR51:AT51"/>
    <mergeCell ref="AR56:AT56"/>
    <mergeCell ref="AR57:AT57"/>
    <mergeCell ref="AI61:AK61"/>
    <mergeCell ref="AI65:AK65"/>
    <mergeCell ref="AI66:AK66"/>
    <mergeCell ref="AL53:AN53"/>
    <mergeCell ref="AI57:AK57"/>
    <mergeCell ref="AI58:AK58"/>
    <mergeCell ref="AL59:AN59"/>
    <mergeCell ref="AX73:AZ73"/>
    <mergeCell ref="AX71:AZ71"/>
    <mergeCell ref="BA57:BC57"/>
    <mergeCell ref="AR59:AT59"/>
    <mergeCell ref="AR63:AT63"/>
    <mergeCell ref="AR67:AT67"/>
    <mergeCell ref="AR68:AT68"/>
    <mergeCell ref="AR52:AT52"/>
    <mergeCell ref="AR53:AT53"/>
    <mergeCell ref="AI64:AK64"/>
    <mergeCell ref="BA71:BC71"/>
    <mergeCell ref="AX70:AZ70"/>
    <mergeCell ref="AX67:AZ67"/>
    <mergeCell ref="BA67:BC67"/>
    <mergeCell ref="BA72:BC72"/>
    <mergeCell ref="AU59:AW59"/>
    <mergeCell ref="AU60:AW60"/>
    <mergeCell ref="AO71:AQ71"/>
    <mergeCell ref="AO72:AQ72"/>
    <mergeCell ref="AO74:AQ74"/>
    <mergeCell ref="E28:G28"/>
    <mergeCell ref="E29:G29"/>
    <mergeCell ref="E31:G31"/>
    <mergeCell ref="E32:G32"/>
    <mergeCell ref="K58:M58"/>
    <mergeCell ref="K59:M59"/>
    <mergeCell ref="K60:M60"/>
    <mergeCell ref="K61:M61"/>
    <mergeCell ref="AO58:AQ58"/>
    <mergeCell ref="AO59:AQ59"/>
    <mergeCell ref="AO65:AQ65"/>
    <mergeCell ref="AO66:AQ66"/>
    <mergeCell ref="AO67:AQ67"/>
    <mergeCell ref="AO70:AQ70"/>
    <mergeCell ref="AO68:AQ68"/>
    <mergeCell ref="AO69:AQ69"/>
    <mergeCell ref="AL52:AN52"/>
    <mergeCell ref="AO54:AQ54"/>
    <mergeCell ref="AO55:AQ55"/>
    <mergeCell ref="AL55:AN55"/>
    <mergeCell ref="Z63:AB63"/>
    <mergeCell ref="N70:P70"/>
    <mergeCell ref="N71:P71"/>
    <mergeCell ref="Q71:S71"/>
    <mergeCell ref="AI63:AK63"/>
    <mergeCell ref="Z64:AB64"/>
    <mergeCell ref="AC64:AE64"/>
    <mergeCell ref="AC73:AE73"/>
    <mergeCell ref="K69:M69"/>
    <mergeCell ref="K70:M70"/>
    <mergeCell ref="K71:M71"/>
    <mergeCell ref="K72:M72"/>
    <mergeCell ref="K73:M73"/>
    <mergeCell ref="K74:M74"/>
    <mergeCell ref="K75:M75"/>
    <mergeCell ref="Q59:S59"/>
    <mergeCell ref="Q65:S65"/>
    <mergeCell ref="Q66:S66"/>
    <mergeCell ref="Q67:S67"/>
    <mergeCell ref="Q68:S68"/>
    <mergeCell ref="Q69:S69"/>
    <mergeCell ref="Q70:S70"/>
    <mergeCell ref="Q73:S73"/>
    <mergeCell ref="W51:Y51"/>
    <mergeCell ref="T70:V70"/>
    <mergeCell ref="W70:Y70"/>
    <mergeCell ref="T71:V71"/>
    <mergeCell ref="W71:Y71"/>
    <mergeCell ref="Q62:S62"/>
    <mergeCell ref="Q63:S63"/>
    <mergeCell ref="Q64:S64"/>
    <mergeCell ref="N69:P69"/>
    <mergeCell ref="T68:V68"/>
    <mergeCell ref="W69:Y69"/>
    <mergeCell ref="W63:Y63"/>
    <mergeCell ref="T64:V64"/>
    <mergeCell ref="W64:Y64"/>
    <mergeCell ref="W61:Y61"/>
    <mergeCell ref="T62:V62"/>
    <mergeCell ref="W74:Y74"/>
    <mergeCell ref="T69:V69"/>
    <mergeCell ref="BG49:BI49"/>
    <mergeCell ref="BG69:BI69"/>
    <mergeCell ref="BG70:BI70"/>
    <mergeCell ref="BY51:CA51"/>
    <mergeCell ref="BY63:CA63"/>
    <mergeCell ref="BY64:CA64"/>
    <mergeCell ref="AC59:AE59"/>
    <mergeCell ref="AI49:AK49"/>
    <mergeCell ref="AI50:AK50"/>
    <mergeCell ref="AI51:AK51"/>
    <mergeCell ref="AI54:AK54"/>
    <mergeCell ref="AI55:AK55"/>
    <mergeCell ref="AI56:AK56"/>
    <mergeCell ref="AO53:AQ53"/>
    <mergeCell ref="AU52:AW52"/>
    <mergeCell ref="AU53:AW53"/>
    <mergeCell ref="AU62:AW62"/>
    <mergeCell ref="AU63:AW63"/>
    <mergeCell ref="AU68:AW68"/>
    <mergeCell ref="BA52:BC52"/>
    <mergeCell ref="BA53:BC53"/>
    <mergeCell ref="BA54:BC54"/>
    <mergeCell ref="BA55:BC55"/>
    <mergeCell ref="BA56:BC56"/>
    <mergeCell ref="BA58:BC58"/>
    <mergeCell ref="BA59:BC59"/>
    <mergeCell ref="BA60:BC60"/>
    <mergeCell ref="AR54:AT54"/>
    <mergeCell ref="AR66:AT66"/>
    <mergeCell ref="AR69:AT69"/>
    <mergeCell ref="BY50:CA50"/>
    <mergeCell ref="BV61:BX6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3"/>
  <sheetViews>
    <sheetView showGridLines="0" zoomScaleNormal="100" workbookViewId="0">
      <pane xSplit="1" ySplit="3" topLeftCell="Z61" activePane="bottomRight" state="frozen"/>
      <selection activeCell="B92" sqref="A92:XFD92"/>
      <selection pane="topRight" activeCell="B92" sqref="A92:XFD92"/>
      <selection pane="bottomLeft" activeCell="B92" sqref="A92:XFD92"/>
      <selection pane="bottomRight" activeCell="A56" sqref="A56"/>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31/7/2024</v>
      </c>
    </row>
    <row r="2" spans="1:76" ht="12.75" customHeight="1" x14ac:dyDescent="0.2">
      <c r="A2" s="88" t="s">
        <v>6</v>
      </c>
      <c r="B2" s="349" t="s">
        <v>530</v>
      </c>
      <c r="C2" s="350"/>
      <c r="D2" s="350"/>
      <c r="E2" s="350"/>
      <c r="F2" s="350"/>
      <c r="G2" s="351"/>
      <c r="H2" s="349" t="s">
        <v>317</v>
      </c>
      <c r="I2" s="350"/>
      <c r="J2" s="350"/>
      <c r="K2" s="350"/>
      <c r="L2" s="350"/>
      <c r="M2" s="351"/>
      <c r="N2" s="349" t="s">
        <v>532</v>
      </c>
      <c r="O2" s="350"/>
      <c r="P2" s="350"/>
      <c r="Q2" s="350"/>
      <c r="R2" s="350"/>
      <c r="S2" s="351"/>
      <c r="T2" s="349" t="s">
        <v>321</v>
      </c>
      <c r="U2" s="350"/>
      <c r="V2" s="350"/>
      <c r="W2" s="350"/>
      <c r="X2" s="350"/>
      <c r="Y2" s="351"/>
      <c r="Z2" s="349" t="s">
        <v>319</v>
      </c>
      <c r="AA2" s="350"/>
      <c r="AB2" s="350"/>
      <c r="AC2" s="350"/>
      <c r="AD2" s="350"/>
      <c r="AE2" s="351"/>
      <c r="AF2" s="349" t="s">
        <v>320</v>
      </c>
      <c r="AG2" s="350"/>
      <c r="AH2" s="350"/>
      <c r="AI2" s="350"/>
      <c r="AJ2" s="350"/>
      <c r="AK2" s="351"/>
    </row>
    <row r="3" spans="1:76" ht="15" customHeight="1" x14ac:dyDescent="0.2">
      <c r="A3" s="25" t="s">
        <v>376</v>
      </c>
      <c r="B3" s="107" t="s">
        <v>392</v>
      </c>
      <c r="C3" s="107"/>
      <c r="D3" s="107"/>
      <c r="E3" s="107"/>
      <c r="F3" s="107"/>
      <c r="G3" s="107"/>
      <c r="H3" s="107" t="s">
        <v>393</v>
      </c>
      <c r="I3" s="107"/>
      <c r="J3" s="107"/>
      <c r="K3" s="107"/>
      <c r="L3" s="107"/>
      <c r="M3" s="107"/>
      <c r="N3" s="107" t="s">
        <v>394</v>
      </c>
      <c r="O3" s="107"/>
      <c r="P3" s="107"/>
      <c r="Q3" s="107"/>
      <c r="R3" s="107"/>
      <c r="S3" s="107"/>
      <c r="T3" s="107" t="s">
        <v>395</v>
      </c>
      <c r="U3" s="107"/>
      <c r="V3" s="107"/>
      <c r="W3" s="107"/>
      <c r="X3" s="107"/>
      <c r="Y3" s="107"/>
      <c r="Z3" s="107" t="s">
        <v>396</v>
      </c>
      <c r="AA3" s="107"/>
      <c r="AB3" s="107"/>
      <c r="AC3" s="107"/>
      <c r="AD3" s="107"/>
      <c r="AE3" s="107"/>
      <c r="AF3" s="107" t="s">
        <v>397</v>
      </c>
      <c r="AG3" s="107"/>
      <c r="AH3" s="107"/>
      <c r="AI3" s="107"/>
      <c r="AJ3" s="107"/>
      <c r="AK3" s="107"/>
    </row>
    <row r="4" spans="1:76" x14ac:dyDescent="0.2">
      <c r="A4" s="8" t="s">
        <v>332</v>
      </c>
      <c r="B4" s="354" t="s">
        <v>33</v>
      </c>
      <c r="C4" s="355"/>
      <c r="D4" s="355"/>
      <c r="E4" s="355"/>
      <c r="F4" s="355"/>
      <c r="G4" s="356"/>
      <c r="H4" s="354" t="s">
        <v>34</v>
      </c>
      <c r="I4" s="355"/>
      <c r="J4" s="355"/>
      <c r="K4" s="355"/>
      <c r="L4" s="355"/>
      <c r="M4" s="356"/>
      <c r="N4" s="354" t="s">
        <v>35</v>
      </c>
      <c r="O4" s="355"/>
      <c r="P4" s="355"/>
      <c r="Q4" s="355"/>
      <c r="R4" s="355"/>
      <c r="S4" s="356"/>
      <c r="T4" s="354" t="s">
        <v>62</v>
      </c>
      <c r="U4" s="355"/>
      <c r="V4" s="355"/>
      <c r="W4" s="355"/>
      <c r="X4" s="355"/>
      <c r="Y4" s="356"/>
      <c r="Z4" s="354" t="s">
        <v>32</v>
      </c>
      <c r="AA4" s="355"/>
      <c r="AB4" s="355"/>
      <c r="AC4" s="355"/>
      <c r="AD4" s="355"/>
      <c r="AE4" s="356"/>
      <c r="AF4" s="354" t="s">
        <v>73</v>
      </c>
      <c r="AG4" s="355"/>
      <c r="AH4" s="355"/>
      <c r="AI4" s="355"/>
      <c r="AJ4" s="355"/>
      <c r="AK4" s="356"/>
    </row>
    <row r="5" spans="1:76" x14ac:dyDescent="0.2">
      <c r="A5" s="8" t="s">
        <v>333</v>
      </c>
      <c r="B5" s="286" t="s">
        <v>334</v>
      </c>
      <c r="C5" s="287"/>
      <c r="D5" s="287"/>
      <c r="E5" s="287"/>
      <c r="F5" s="287"/>
      <c r="G5" s="288"/>
      <c r="H5" s="286" t="s">
        <v>334</v>
      </c>
      <c r="I5" s="287"/>
      <c r="J5" s="287"/>
      <c r="K5" s="287"/>
      <c r="L5" s="287"/>
      <c r="M5" s="288"/>
      <c r="N5" s="286" t="s">
        <v>334</v>
      </c>
      <c r="O5" s="287"/>
      <c r="P5" s="287"/>
      <c r="Q5" s="287"/>
      <c r="R5" s="287"/>
      <c r="S5" s="288"/>
      <c r="T5" s="354" t="s">
        <v>62</v>
      </c>
      <c r="U5" s="355"/>
      <c r="V5" s="355"/>
      <c r="W5" s="355"/>
      <c r="X5" s="355"/>
      <c r="Y5" s="356"/>
      <c r="Z5" s="286" t="s">
        <v>334</v>
      </c>
      <c r="AA5" s="287"/>
      <c r="AB5" s="287"/>
      <c r="AC5" s="287"/>
      <c r="AD5" s="287"/>
      <c r="AE5" s="288"/>
      <c r="AF5" s="354" t="s">
        <v>73</v>
      </c>
      <c r="AG5" s="355"/>
      <c r="AH5" s="355"/>
      <c r="AI5" s="355"/>
      <c r="AJ5" s="355"/>
      <c r="AK5" s="356"/>
    </row>
    <row r="6" spans="1:76" x14ac:dyDescent="0.2">
      <c r="A6" s="352"/>
      <c r="B6" s="311"/>
      <c r="C6" s="311"/>
      <c r="D6" s="311"/>
      <c r="E6" s="311"/>
      <c r="F6" s="311"/>
      <c r="G6" s="311"/>
      <c r="H6" s="311"/>
      <c r="I6" s="311"/>
      <c r="J6" s="311"/>
      <c r="K6" s="311"/>
      <c r="L6" s="311"/>
      <c r="M6" s="311"/>
      <c r="N6" s="311"/>
      <c r="O6" s="311"/>
      <c r="P6" s="311"/>
      <c r="Q6" s="311"/>
      <c r="R6" s="311"/>
      <c r="S6" s="311"/>
    </row>
    <row r="7" spans="1:76" x14ac:dyDescent="0.2">
      <c r="A7" s="8" t="s">
        <v>9</v>
      </c>
      <c r="B7" s="185">
        <v>1506.87</v>
      </c>
      <c r="C7" s="186"/>
      <c r="D7" s="186"/>
      <c r="E7" s="186"/>
      <c r="F7" s="186"/>
      <c r="G7" s="187"/>
      <c r="H7" s="185">
        <v>71.56</v>
      </c>
      <c r="I7" s="186"/>
      <c r="J7" s="186"/>
      <c r="K7" s="186"/>
      <c r="L7" s="186"/>
      <c r="M7" s="187"/>
      <c r="N7" s="185">
        <v>172.4</v>
      </c>
      <c r="O7" s="186"/>
      <c r="P7" s="186"/>
      <c r="Q7" s="186"/>
      <c r="R7" s="186"/>
      <c r="S7" s="187"/>
      <c r="T7" s="185">
        <v>107.43</v>
      </c>
      <c r="U7" s="186"/>
      <c r="V7" s="186"/>
      <c r="W7" s="186"/>
      <c r="X7" s="186"/>
      <c r="Y7" s="187"/>
      <c r="Z7" s="185">
        <v>1165.1400000000001</v>
      </c>
      <c r="AA7" s="186"/>
      <c r="AB7" s="186"/>
      <c r="AC7" s="186"/>
      <c r="AD7" s="186"/>
      <c r="AE7" s="187"/>
      <c r="AF7" s="185">
        <v>195.99</v>
      </c>
      <c r="AG7" s="186"/>
      <c r="AH7" s="186"/>
      <c r="AI7" s="186"/>
      <c r="AJ7" s="186"/>
      <c r="AK7" s="187"/>
    </row>
    <row r="8" spans="1:76" x14ac:dyDescent="0.2">
      <c r="A8" s="352"/>
      <c r="B8" s="311"/>
      <c r="C8" s="311"/>
      <c r="D8" s="311"/>
      <c r="E8" s="311"/>
      <c r="F8" s="311"/>
      <c r="G8" s="311"/>
      <c r="H8" s="311"/>
      <c r="I8" s="311"/>
      <c r="J8" s="311"/>
      <c r="K8" s="311"/>
      <c r="L8" s="311"/>
      <c r="M8" s="311"/>
      <c r="N8" s="311"/>
      <c r="O8" s="311"/>
      <c r="P8" s="311"/>
      <c r="Q8" s="311"/>
      <c r="R8" s="311"/>
      <c r="S8" s="311"/>
    </row>
    <row r="9" spans="1:76" ht="83.25" customHeight="1" x14ac:dyDescent="0.2">
      <c r="A9" s="8" t="s">
        <v>10</v>
      </c>
      <c r="B9" s="292" t="s">
        <v>554</v>
      </c>
      <c r="C9" s="293"/>
      <c r="D9" s="293"/>
      <c r="E9" s="293"/>
      <c r="F9" s="293"/>
      <c r="G9" s="294"/>
      <c r="H9" s="292" t="s">
        <v>555</v>
      </c>
      <c r="I9" s="293"/>
      <c r="J9" s="293"/>
      <c r="K9" s="293"/>
      <c r="L9" s="293"/>
      <c r="M9" s="294"/>
      <c r="N9" s="292" t="s">
        <v>556</v>
      </c>
      <c r="O9" s="293"/>
      <c r="P9" s="293"/>
      <c r="Q9" s="293"/>
      <c r="R9" s="293"/>
      <c r="S9" s="294"/>
      <c r="T9" s="292" t="s">
        <v>557</v>
      </c>
      <c r="U9" s="293"/>
      <c r="V9" s="293"/>
      <c r="W9" s="293"/>
      <c r="X9" s="293"/>
      <c r="Y9" s="294"/>
      <c r="Z9" s="292" t="s">
        <v>558</v>
      </c>
      <c r="AA9" s="293"/>
      <c r="AB9" s="293"/>
      <c r="AC9" s="293"/>
      <c r="AD9" s="293"/>
      <c r="AE9" s="294"/>
      <c r="AF9" s="292" t="s">
        <v>559</v>
      </c>
      <c r="AG9" s="293"/>
      <c r="AH9" s="293"/>
      <c r="AI9" s="293"/>
      <c r="AJ9" s="293"/>
      <c r="AK9" s="294"/>
    </row>
    <row r="10" spans="1:76" x14ac:dyDescent="0.2">
      <c r="A10" s="352"/>
      <c r="B10" s="311"/>
      <c r="C10" s="311"/>
      <c r="D10" s="311"/>
      <c r="E10" s="311"/>
      <c r="F10" s="311"/>
      <c r="G10" s="311"/>
      <c r="H10" s="311"/>
      <c r="I10" s="311"/>
      <c r="J10" s="311"/>
      <c r="K10" s="311"/>
      <c r="L10" s="311"/>
      <c r="M10" s="311"/>
      <c r="N10" s="311"/>
      <c r="O10" s="311"/>
      <c r="P10" s="311"/>
      <c r="Q10" s="311"/>
      <c r="R10" s="311"/>
      <c r="S10" s="311"/>
    </row>
    <row r="11" spans="1:76" s="123" customFormat="1" ht="29.25" customHeight="1" x14ac:dyDescent="0.25">
      <c r="A11" s="8" t="s">
        <v>74</v>
      </c>
      <c r="B11" s="280" t="s">
        <v>583</v>
      </c>
      <c r="C11" s="281"/>
      <c r="D11" s="281"/>
      <c r="E11" s="281"/>
      <c r="F11" s="281"/>
      <c r="G11" s="282"/>
      <c r="H11" s="280" t="s">
        <v>584</v>
      </c>
      <c r="I11" s="281"/>
      <c r="J11" s="281"/>
      <c r="K11" s="281"/>
      <c r="L11" s="281"/>
      <c r="M11" s="282"/>
      <c r="N11" s="280" t="s">
        <v>585</v>
      </c>
      <c r="O11" s="281"/>
      <c r="P11" s="281"/>
      <c r="Q11" s="281"/>
      <c r="R11" s="281"/>
      <c r="S11" s="282"/>
      <c r="T11" s="280" t="s">
        <v>586</v>
      </c>
      <c r="U11" s="281"/>
      <c r="V11" s="281"/>
      <c r="W11" s="281"/>
      <c r="X11" s="281"/>
      <c r="Y11" s="282"/>
      <c r="Z11" s="357" t="s">
        <v>587</v>
      </c>
      <c r="AA11" s="358"/>
      <c r="AB11" s="358"/>
      <c r="AC11" s="358"/>
      <c r="AD11" s="358"/>
      <c r="AE11" s="359"/>
      <c r="AF11" s="357" t="s">
        <v>588</v>
      </c>
      <c r="AG11" s="358"/>
      <c r="AH11" s="358"/>
      <c r="AI11" s="358"/>
      <c r="AJ11" s="358"/>
      <c r="AK11" s="359"/>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494</v>
      </c>
      <c r="B13" s="289"/>
      <c r="C13" s="290"/>
      <c r="D13" s="290"/>
      <c r="E13" s="290"/>
      <c r="F13" s="290"/>
      <c r="G13" s="291"/>
      <c r="H13" s="289"/>
      <c r="I13" s="290"/>
      <c r="J13" s="290"/>
      <c r="K13" s="290"/>
      <c r="L13" s="290"/>
      <c r="M13" s="291"/>
      <c r="N13" s="289"/>
      <c r="O13" s="290"/>
      <c r="P13" s="290"/>
      <c r="Q13" s="290"/>
      <c r="R13" s="290"/>
      <c r="S13" s="291"/>
      <c r="T13" s="289"/>
      <c r="U13" s="290"/>
      <c r="V13" s="290"/>
      <c r="W13" s="290"/>
      <c r="X13" s="290"/>
      <c r="Y13" s="291"/>
      <c r="Z13" s="303"/>
      <c r="AA13" s="304"/>
      <c r="AB13" s="304"/>
      <c r="AC13" s="304"/>
      <c r="AD13" s="304"/>
      <c r="AE13" s="305"/>
      <c r="AF13" s="303"/>
      <c r="AG13" s="304"/>
      <c r="AH13" s="304"/>
      <c r="AI13" s="304"/>
      <c r="AJ13" s="304"/>
      <c r="AK13" s="305"/>
    </row>
    <row r="14" spans="1:76" x14ac:dyDescent="0.2">
      <c r="A14" s="111"/>
      <c r="B14" s="251" t="s">
        <v>2</v>
      </c>
      <c r="C14" s="252"/>
      <c r="D14" s="253"/>
      <c r="E14" s="274" t="s">
        <v>3</v>
      </c>
      <c r="F14" s="275"/>
      <c r="G14" s="276"/>
      <c r="H14" s="251" t="s">
        <v>2</v>
      </c>
      <c r="I14" s="252"/>
      <c r="J14" s="253"/>
      <c r="K14" s="274" t="s">
        <v>3</v>
      </c>
      <c r="L14" s="275"/>
      <c r="M14" s="276"/>
      <c r="N14" s="251" t="s">
        <v>2</v>
      </c>
      <c r="O14" s="252"/>
      <c r="P14" s="253"/>
      <c r="Q14" s="274" t="s">
        <v>3</v>
      </c>
      <c r="R14" s="275"/>
      <c r="S14" s="276"/>
      <c r="T14" s="251" t="s">
        <v>2</v>
      </c>
      <c r="U14" s="252"/>
      <c r="V14" s="253"/>
      <c r="W14" s="274" t="s">
        <v>3</v>
      </c>
      <c r="X14" s="275"/>
      <c r="Y14" s="276"/>
      <c r="Z14" s="252" t="s">
        <v>2</v>
      </c>
      <c r="AA14" s="252"/>
      <c r="AB14" s="253"/>
      <c r="AC14" s="274" t="s">
        <v>3</v>
      </c>
      <c r="AD14" s="275"/>
      <c r="AE14" s="276"/>
      <c r="AF14" s="252" t="s">
        <v>2</v>
      </c>
      <c r="AG14" s="252"/>
      <c r="AH14" s="253"/>
      <c r="AI14" s="274" t="s">
        <v>3</v>
      </c>
      <c r="AJ14" s="275"/>
      <c r="AK14" s="276"/>
      <c r="AL14" s="7"/>
      <c r="AM14" s="7"/>
      <c r="AN14" s="361"/>
      <c r="AO14" s="361"/>
      <c r="AP14" s="361"/>
      <c r="AQ14" s="362"/>
      <c r="AR14" s="362"/>
      <c r="AS14" s="362"/>
      <c r="AT14" s="361"/>
      <c r="AU14" s="361"/>
      <c r="AV14" s="361"/>
      <c r="AW14" s="360"/>
      <c r="AX14" s="360"/>
      <c r="AY14" s="360"/>
      <c r="AZ14" s="360"/>
      <c r="BA14" s="360"/>
      <c r="BB14" s="360"/>
      <c r="BC14" s="360"/>
      <c r="BD14" s="360"/>
      <c r="BE14" s="360"/>
      <c r="BF14" s="360"/>
      <c r="BG14" s="360"/>
      <c r="BH14" s="360"/>
      <c r="BI14" s="360"/>
      <c r="BJ14" s="360"/>
      <c r="BK14" s="360"/>
      <c r="BL14" s="360"/>
      <c r="BM14" s="360"/>
      <c r="BN14" s="360"/>
      <c r="BO14" s="360"/>
      <c r="BP14" s="360"/>
      <c r="BQ14" s="360"/>
      <c r="BR14" s="360"/>
      <c r="BS14" s="360"/>
      <c r="BT14" s="360"/>
      <c r="BU14" s="360"/>
      <c r="BV14" s="360"/>
      <c r="BW14" s="360"/>
      <c r="BX14" s="360"/>
    </row>
    <row r="15" spans="1:76" x14ac:dyDescent="0.2">
      <c r="A15" s="8" t="s">
        <v>50</v>
      </c>
      <c r="B15" s="185">
        <v>0.75</v>
      </c>
      <c r="C15" s="186"/>
      <c r="D15" s="187"/>
      <c r="E15" s="185">
        <v>0.25</v>
      </c>
      <c r="F15" s="186"/>
      <c r="G15" s="187"/>
      <c r="H15" s="185">
        <v>1.35</v>
      </c>
      <c r="I15" s="186"/>
      <c r="J15" s="187"/>
      <c r="K15" s="185">
        <v>0.62</v>
      </c>
      <c r="L15" s="186"/>
      <c r="M15" s="187"/>
      <c r="N15" s="185">
        <v>1.21</v>
      </c>
      <c r="O15" s="186"/>
      <c r="P15" s="187"/>
      <c r="Q15" s="185">
        <v>0.2</v>
      </c>
      <c r="R15" s="186"/>
      <c r="S15" s="187"/>
      <c r="T15" s="185">
        <v>1.29</v>
      </c>
      <c r="U15" s="186"/>
      <c r="V15" s="187"/>
      <c r="W15" s="185">
        <v>0.33</v>
      </c>
      <c r="X15" s="186"/>
      <c r="Y15" s="187"/>
      <c r="Z15" s="185">
        <v>0.93</v>
      </c>
      <c r="AA15" s="186"/>
      <c r="AB15" s="187"/>
      <c r="AC15" s="185">
        <v>0.24</v>
      </c>
      <c r="AD15" s="186"/>
      <c r="AE15" s="187"/>
      <c r="AF15" s="185">
        <v>0.93</v>
      </c>
      <c r="AG15" s="186"/>
      <c r="AH15" s="187"/>
      <c r="AI15" s="185">
        <v>0.23</v>
      </c>
      <c r="AJ15" s="186"/>
      <c r="AK15" s="187"/>
      <c r="AL15" s="1"/>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8" t="s">
        <v>51</v>
      </c>
      <c r="B16" s="185">
        <v>0</v>
      </c>
      <c r="C16" s="186"/>
      <c r="D16" s="187"/>
      <c r="E16" s="185">
        <v>0</v>
      </c>
      <c r="F16" s="186"/>
      <c r="G16" s="187"/>
      <c r="H16" s="185">
        <v>0</v>
      </c>
      <c r="I16" s="186"/>
      <c r="J16" s="187"/>
      <c r="K16" s="185">
        <v>0</v>
      </c>
      <c r="L16" s="186"/>
      <c r="M16" s="187"/>
      <c r="N16" s="185">
        <v>0</v>
      </c>
      <c r="O16" s="186"/>
      <c r="P16" s="187"/>
      <c r="Q16" s="185">
        <v>0</v>
      </c>
      <c r="R16" s="186"/>
      <c r="S16" s="187"/>
      <c r="T16" s="185">
        <v>0</v>
      </c>
      <c r="U16" s="186"/>
      <c r="V16" s="187"/>
      <c r="W16" s="185">
        <v>0</v>
      </c>
      <c r="X16" s="186"/>
      <c r="Y16" s="187"/>
      <c r="Z16" s="185">
        <v>0</v>
      </c>
      <c r="AA16" s="186"/>
      <c r="AB16" s="187"/>
      <c r="AC16" s="185">
        <v>0</v>
      </c>
      <c r="AD16" s="186"/>
      <c r="AE16" s="187"/>
      <c r="AF16" s="185">
        <v>0</v>
      </c>
      <c r="AG16" s="186"/>
      <c r="AH16" s="187"/>
      <c r="AI16" s="185">
        <v>0</v>
      </c>
      <c r="AJ16" s="186"/>
      <c r="AK16" s="187"/>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8" t="s">
        <v>52</v>
      </c>
      <c r="B17" s="185">
        <v>0</v>
      </c>
      <c r="C17" s="186"/>
      <c r="D17" s="187"/>
      <c r="E17" s="185">
        <v>0</v>
      </c>
      <c r="F17" s="186"/>
      <c r="G17" s="187"/>
      <c r="H17" s="185">
        <v>0.05</v>
      </c>
      <c r="I17" s="186"/>
      <c r="J17" s="187"/>
      <c r="K17" s="185">
        <v>0.05</v>
      </c>
      <c r="L17" s="186"/>
      <c r="M17" s="187"/>
      <c r="N17" s="185">
        <v>0</v>
      </c>
      <c r="O17" s="186"/>
      <c r="P17" s="187"/>
      <c r="Q17" s="185">
        <v>0</v>
      </c>
      <c r="R17" s="186"/>
      <c r="S17" s="187"/>
      <c r="T17" s="185">
        <v>0</v>
      </c>
      <c r="U17" s="186"/>
      <c r="V17" s="187"/>
      <c r="W17" s="185">
        <v>0</v>
      </c>
      <c r="X17" s="186"/>
      <c r="Y17" s="187"/>
      <c r="Z17" s="185">
        <v>0</v>
      </c>
      <c r="AA17" s="186"/>
      <c r="AB17" s="187"/>
      <c r="AC17" s="185">
        <v>0</v>
      </c>
      <c r="AD17" s="186"/>
      <c r="AE17" s="187"/>
      <c r="AF17" s="185">
        <v>0</v>
      </c>
      <c r="AG17" s="186"/>
      <c r="AH17" s="187"/>
      <c r="AI17" s="185">
        <v>0</v>
      </c>
      <c r="AJ17" s="186"/>
      <c r="AK17" s="187"/>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8" t="s">
        <v>55</v>
      </c>
      <c r="B18" s="185">
        <v>0.03</v>
      </c>
      <c r="C18" s="186"/>
      <c r="D18" s="187"/>
      <c r="E18" s="185">
        <v>0.03</v>
      </c>
      <c r="F18" s="186"/>
      <c r="G18" s="187"/>
      <c r="H18" s="185">
        <v>0.08</v>
      </c>
      <c r="I18" s="186"/>
      <c r="J18" s="187"/>
      <c r="K18" s="185">
        <v>0.08</v>
      </c>
      <c r="L18" s="186"/>
      <c r="M18" s="187"/>
      <c r="N18" s="185">
        <v>0.01</v>
      </c>
      <c r="O18" s="186"/>
      <c r="P18" s="187"/>
      <c r="Q18" s="185">
        <v>0.01</v>
      </c>
      <c r="R18" s="186"/>
      <c r="S18" s="187"/>
      <c r="T18" s="185">
        <v>0.04</v>
      </c>
      <c r="U18" s="186"/>
      <c r="V18" s="187"/>
      <c r="W18" s="185">
        <v>0.04</v>
      </c>
      <c r="X18" s="186"/>
      <c r="Y18" s="187"/>
      <c r="Z18" s="185">
        <v>0.03</v>
      </c>
      <c r="AA18" s="186"/>
      <c r="AB18" s="187"/>
      <c r="AC18" s="185">
        <v>0.03</v>
      </c>
      <c r="AD18" s="186"/>
      <c r="AE18" s="187"/>
      <c r="AF18" s="185">
        <v>0.02</v>
      </c>
      <c r="AG18" s="186"/>
      <c r="AH18" s="187"/>
      <c r="AI18" s="185">
        <v>0.02</v>
      </c>
      <c r="AJ18" s="186"/>
      <c r="AK18" s="187"/>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8" t="s">
        <v>49</v>
      </c>
      <c r="B19" s="185">
        <f>SUM(B15:D18)</f>
        <v>0.78</v>
      </c>
      <c r="C19" s="186"/>
      <c r="D19" s="187"/>
      <c r="E19" s="185">
        <f>SUM(E15:G18)</f>
        <v>0.28000000000000003</v>
      </c>
      <c r="F19" s="186"/>
      <c r="G19" s="187"/>
      <c r="H19" s="185">
        <f>SUM(H15:J18)</f>
        <v>1.4800000000000002</v>
      </c>
      <c r="I19" s="186"/>
      <c r="J19" s="187"/>
      <c r="K19" s="185">
        <f>SUM(K15:M18)</f>
        <v>0.75</v>
      </c>
      <c r="L19" s="186"/>
      <c r="M19" s="187"/>
      <c r="N19" s="185">
        <f>SUM(N15:P18)</f>
        <v>1.22</v>
      </c>
      <c r="O19" s="186"/>
      <c r="P19" s="187"/>
      <c r="Q19" s="185">
        <f>SUM(Q15:S18)</f>
        <v>0.21000000000000002</v>
      </c>
      <c r="R19" s="186"/>
      <c r="S19" s="187"/>
      <c r="T19" s="185">
        <f>SUM(T15:V18)</f>
        <v>1.33</v>
      </c>
      <c r="U19" s="186"/>
      <c r="V19" s="187"/>
      <c r="W19" s="185">
        <f>SUM(W15:Y18)</f>
        <v>0.37</v>
      </c>
      <c r="X19" s="186"/>
      <c r="Y19" s="187"/>
      <c r="Z19" s="185">
        <f>SUM(Z15:AB18)</f>
        <v>0.96000000000000008</v>
      </c>
      <c r="AA19" s="186"/>
      <c r="AB19" s="187"/>
      <c r="AC19" s="185">
        <f>SUM(AC15:AE18)</f>
        <v>0.27</v>
      </c>
      <c r="AD19" s="186"/>
      <c r="AE19" s="187"/>
      <c r="AF19" s="185">
        <f>SUM(AF15:AH18)</f>
        <v>0.95000000000000007</v>
      </c>
      <c r="AG19" s="186"/>
      <c r="AH19" s="187"/>
      <c r="AI19" s="185">
        <f>SUM(AI15:AK18)</f>
        <v>0.25</v>
      </c>
      <c r="AJ19" s="186"/>
      <c r="AK19" s="187"/>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352"/>
      <c r="B20" s="311"/>
      <c r="C20" s="311"/>
      <c r="D20" s="311"/>
      <c r="E20" s="311"/>
      <c r="F20" s="311"/>
      <c r="G20" s="311"/>
      <c r="H20" s="311"/>
      <c r="I20" s="311"/>
      <c r="J20" s="311"/>
      <c r="K20" s="311"/>
      <c r="L20" s="311"/>
      <c r="M20" s="311"/>
      <c r="N20" s="311"/>
      <c r="O20" s="311"/>
      <c r="P20" s="311"/>
      <c r="Q20" s="311"/>
      <c r="R20" s="311"/>
      <c r="S20" s="311"/>
    </row>
    <row r="21" spans="1:76" ht="12.75" customHeight="1" x14ac:dyDescent="0.2">
      <c r="A21" s="348" t="s">
        <v>11</v>
      </c>
      <c r="B21" s="213" t="s">
        <v>4</v>
      </c>
      <c r="C21" s="216"/>
      <c r="D21" s="217"/>
      <c r="E21" s="213" t="s">
        <v>364</v>
      </c>
      <c r="F21" s="216"/>
      <c r="G21" s="326"/>
      <c r="H21" s="213" t="s">
        <v>4</v>
      </c>
      <c r="I21" s="216"/>
      <c r="J21" s="217"/>
      <c r="K21" s="213" t="s">
        <v>364</v>
      </c>
      <c r="L21" s="216"/>
      <c r="M21" s="326"/>
      <c r="N21" s="353" t="s">
        <v>4</v>
      </c>
      <c r="O21" s="216"/>
      <c r="P21" s="217"/>
      <c r="Q21" s="213" t="s">
        <v>364</v>
      </c>
      <c r="R21" s="216"/>
      <c r="S21" s="326"/>
      <c r="T21" s="353" t="s">
        <v>4</v>
      </c>
      <c r="U21" s="216"/>
      <c r="V21" s="217"/>
      <c r="W21" s="213" t="s">
        <v>364</v>
      </c>
      <c r="X21" s="216"/>
      <c r="Y21" s="326"/>
      <c r="Z21" s="213" t="s">
        <v>4</v>
      </c>
      <c r="AA21" s="216"/>
      <c r="AB21" s="217"/>
      <c r="AC21" s="213" t="s">
        <v>364</v>
      </c>
      <c r="AD21" s="216"/>
      <c r="AE21" s="326"/>
      <c r="AF21" s="213" t="s">
        <v>4</v>
      </c>
      <c r="AG21" s="216"/>
      <c r="AH21" s="217"/>
      <c r="AI21" s="213" t="s">
        <v>364</v>
      </c>
      <c r="AJ21" s="216"/>
      <c r="AK21" s="326"/>
    </row>
    <row r="22" spans="1:76" ht="12.95" customHeight="1" x14ac:dyDescent="0.2">
      <c r="A22" s="384"/>
      <c r="B22" s="180" t="s">
        <v>190</v>
      </c>
      <c r="C22" s="181"/>
      <c r="D22" s="182"/>
      <c r="E22" s="179">
        <v>9.407</v>
      </c>
      <c r="F22" s="179"/>
      <c r="G22" s="179"/>
      <c r="H22" s="180" t="s">
        <v>179</v>
      </c>
      <c r="I22" s="181"/>
      <c r="J22" s="182"/>
      <c r="K22" s="179">
        <v>65.2864</v>
      </c>
      <c r="L22" s="179"/>
      <c r="M22" s="179"/>
      <c r="N22" s="180" t="s">
        <v>190</v>
      </c>
      <c r="O22" s="181"/>
      <c r="P22" s="182"/>
      <c r="Q22" s="179">
        <v>66.909800000000004</v>
      </c>
      <c r="R22" s="179"/>
      <c r="S22" s="179"/>
      <c r="T22" s="180" t="s">
        <v>179</v>
      </c>
      <c r="U22" s="181"/>
      <c r="V22" s="182"/>
      <c r="W22" s="179">
        <v>19.272300000000001</v>
      </c>
      <c r="X22" s="179"/>
      <c r="Y22" s="179"/>
      <c r="Z22" s="180" t="s">
        <v>193</v>
      </c>
      <c r="AA22" s="181"/>
      <c r="AB22" s="182"/>
      <c r="AC22" s="179">
        <v>8.3907000000000007</v>
      </c>
      <c r="AD22" s="179"/>
      <c r="AE22" s="179"/>
      <c r="AF22" s="180" t="s">
        <v>193</v>
      </c>
      <c r="AG22" s="181"/>
      <c r="AH22" s="182"/>
      <c r="AI22" s="179">
        <v>15.0929</v>
      </c>
      <c r="AJ22" s="179"/>
      <c r="AK22" s="179"/>
    </row>
    <row r="23" spans="1:76" ht="12.75" customHeight="1" x14ac:dyDescent="0.2">
      <c r="A23" s="384"/>
      <c r="B23" s="180" t="s">
        <v>233</v>
      </c>
      <c r="C23" s="181"/>
      <c r="D23" s="182"/>
      <c r="E23" s="179">
        <v>8.8316999999999997</v>
      </c>
      <c r="F23" s="179"/>
      <c r="G23" s="179"/>
      <c r="H23" s="180" t="s">
        <v>190</v>
      </c>
      <c r="I23" s="181"/>
      <c r="J23" s="182"/>
      <c r="K23" s="179">
        <v>21.3338</v>
      </c>
      <c r="L23" s="179"/>
      <c r="M23" s="179"/>
      <c r="N23" s="180" t="s">
        <v>179</v>
      </c>
      <c r="O23" s="181"/>
      <c r="P23" s="182"/>
      <c r="Q23" s="179">
        <v>22.789899999999999</v>
      </c>
      <c r="R23" s="179"/>
      <c r="S23" s="179"/>
      <c r="T23" s="180" t="s">
        <v>437</v>
      </c>
      <c r="U23" s="181"/>
      <c r="V23" s="182"/>
      <c r="W23" s="179">
        <v>9.6492000000000004</v>
      </c>
      <c r="X23" s="179"/>
      <c r="Y23" s="179"/>
      <c r="Z23" s="180" t="s">
        <v>43</v>
      </c>
      <c r="AA23" s="181"/>
      <c r="AB23" s="182"/>
      <c r="AC23" s="179">
        <v>8.2124000000000006</v>
      </c>
      <c r="AD23" s="179"/>
      <c r="AE23" s="179"/>
      <c r="AF23" s="180" t="s">
        <v>237</v>
      </c>
      <c r="AG23" s="181"/>
      <c r="AH23" s="182"/>
      <c r="AI23" s="179">
        <v>12.423500000000001</v>
      </c>
      <c r="AJ23" s="179"/>
      <c r="AK23" s="179"/>
    </row>
    <row r="24" spans="1:76" ht="12.75" customHeight="1" x14ac:dyDescent="0.2">
      <c r="A24" s="384"/>
      <c r="B24" s="180" t="s">
        <v>308</v>
      </c>
      <c r="C24" s="181"/>
      <c r="D24" s="182"/>
      <c r="E24" s="179">
        <v>8.6087000000000007</v>
      </c>
      <c r="F24" s="179"/>
      <c r="G24" s="179"/>
      <c r="H24" s="180" t="s">
        <v>193</v>
      </c>
      <c r="I24" s="181"/>
      <c r="J24" s="182"/>
      <c r="K24" s="179">
        <v>6.9687999999999999</v>
      </c>
      <c r="L24" s="179"/>
      <c r="M24" s="179"/>
      <c r="N24" s="180" t="s">
        <v>181</v>
      </c>
      <c r="O24" s="181"/>
      <c r="P24" s="182"/>
      <c r="Q24" s="179">
        <v>5.9146000000000001</v>
      </c>
      <c r="R24" s="179"/>
      <c r="S24" s="179"/>
      <c r="T24" s="180" t="s">
        <v>190</v>
      </c>
      <c r="U24" s="181"/>
      <c r="V24" s="182"/>
      <c r="W24" s="179">
        <v>9.0548999999999999</v>
      </c>
      <c r="X24" s="179"/>
      <c r="Y24" s="179"/>
      <c r="Z24" s="180" t="s">
        <v>237</v>
      </c>
      <c r="AA24" s="181"/>
      <c r="AB24" s="182"/>
      <c r="AC24" s="179">
        <v>8.1775000000000002</v>
      </c>
      <c r="AD24" s="179"/>
      <c r="AE24" s="179"/>
      <c r="AF24" s="180" t="s">
        <v>238</v>
      </c>
      <c r="AG24" s="181"/>
      <c r="AH24" s="182"/>
      <c r="AI24" s="179">
        <v>12.4213</v>
      </c>
      <c r="AJ24" s="179"/>
      <c r="AK24" s="179"/>
    </row>
    <row r="25" spans="1:76" ht="12.75" customHeight="1" x14ac:dyDescent="0.2">
      <c r="A25" s="384"/>
      <c r="B25" s="180" t="s">
        <v>235</v>
      </c>
      <c r="C25" s="181"/>
      <c r="D25" s="182"/>
      <c r="E25" s="179">
        <v>8.4932999999999996</v>
      </c>
      <c r="F25" s="179"/>
      <c r="G25" s="179"/>
      <c r="H25" s="188"/>
      <c r="I25" s="183"/>
      <c r="J25" s="184"/>
      <c r="K25" s="185"/>
      <c r="L25" s="186"/>
      <c r="M25" s="187"/>
      <c r="N25" s="180" t="s">
        <v>329</v>
      </c>
      <c r="O25" s="181"/>
      <c r="P25" s="182"/>
      <c r="Q25" s="179">
        <v>0.2727</v>
      </c>
      <c r="R25" s="179"/>
      <c r="S25" s="179"/>
      <c r="T25" s="180" t="s">
        <v>486</v>
      </c>
      <c r="U25" s="181"/>
      <c r="V25" s="182"/>
      <c r="W25" s="179">
        <v>4.9459</v>
      </c>
      <c r="X25" s="179"/>
      <c r="Y25" s="179"/>
      <c r="Z25" s="180" t="s">
        <v>181</v>
      </c>
      <c r="AA25" s="181"/>
      <c r="AB25" s="182"/>
      <c r="AC25" s="179">
        <v>8.0986999999999991</v>
      </c>
      <c r="AD25" s="179"/>
      <c r="AE25" s="179"/>
      <c r="AF25" s="180" t="s">
        <v>244</v>
      </c>
      <c r="AG25" s="181"/>
      <c r="AH25" s="182"/>
      <c r="AI25" s="179">
        <v>9.7910000000000004</v>
      </c>
      <c r="AJ25" s="179"/>
      <c r="AK25" s="179"/>
    </row>
    <row r="26" spans="1:76" ht="12.75" customHeight="1" x14ac:dyDescent="0.2">
      <c r="A26" s="384"/>
      <c r="B26" s="180" t="s">
        <v>237</v>
      </c>
      <c r="C26" s="181"/>
      <c r="D26" s="182"/>
      <c r="E26" s="179">
        <v>7.9753999999999996</v>
      </c>
      <c r="F26" s="179"/>
      <c r="G26" s="179"/>
      <c r="H26" s="188"/>
      <c r="I26" s="183"/>
      <c r="J26" s="184"/>
      <c r="K26" s="185"/>
      <c r="L26" s="186"/>
      <c r="M26" s="187"/>
      <c r="Q26" s="381"/>
      <c r="R26" s="382"/>
      <c r="S26" s="383"/>
      <c r="T26" s="180" t="s">
        <v>187</v>
      </c>
      <c r="U26" s="181"/>
      <c r="V26" s="182"/>
      <c r="W26" s="179">
        <v>4.9025999999999996</v>
      </c>
      <c r="X26" s="179"/>
      <c r="Y26" s="179"/>
      <c r="Z26" s="180" t="s">
        <v>234</v>
      </c>
      <c r="AA26" s="181"/>
      <c r="AB26" s="182"/>
      <c r="AC26" s="179">
        <v>6.8522999999999996</v>
      </c>
      <c r="AD26" s="179"/>
      <c r="AE26" s="179"/>
      <c r="AF26" s="180" t="s">
        <v>340</v>
      </c>
      <c r="AG26" s="181"/>
      <c r="AH26" s="182"/>
      <c r="AI26" s="179">
        <v>9.7627000000000006</v>
      </c>
      <c r="AJ26" s="179"/>
      <c r="AK26" s="179"/>
    </row>
    <row r="27" spans="1:76" ht="12.75" customHeight="1" x14ac:dyDescent="0.2">
      <c r="A27" s="384"/>
      <c r="B27" s="180" t="s">
        <v>179</v>
      </c>
      <c r="C27" s="181"/>
      <c r="D27" s="182"/>
      <c r="E27" s="179">
        <v>7.5124000000000004</v>
      </c>
      <c r="F27" s="179"/>
      <c r="G27" s="179"/>
      <c r="H27" s="188"/>
      <c r="I27" s="183"/>
      <c r="J27" s="184"/>
      <c r="K27" s="185"/>
      <c r="L27" s="186"/>
      <c r="M27" s="187"/>
      <c r="N27" s="188"/>
      <c r="O27" s="183"/>
      <c r="P27" s="184"/>
      <c r="Q27" s="185"/>
      <c r="R27" s="186"/>
      <c r="S27" s="187"/>
      <c r="T27" s="180" t="s">
        <v>487</v>
      </c>
      <c r="U27" s="181"/>
      <c r="V27" s="182"/>
      <c r="W27" s="179">
        <v>4.9016000000000002</v>
      </c>
      <c r="X27" s="179"/>
      <c r="Y27" s="179"/>
      <c r="Z27" s="180" t="s">
        <v>233</v>
      </c>
      <c r="AA27" s="181"/>
      <c r="AB27" s="182"/>
      <c r="AC27" s="179">
        <v>6.6298000000000004</v>
      </c>
      <c r="AD27" s="179"/>
      <c r="AE27" s="179"/>
      <c r="AF27" s="180" t="s">
        <v>347</v>
      </c>
      <c r="AG27" s="181"/>
      <c r="AH27" s="182"/>
      <c r="AI27" s="179">
        <v>7.641</v>
      </c>
      <c r="AJ27" s="179"/>
      <c r="AK27" s="179"/>
    </row>
    <row r="28" spans="1:76" ht="12.75" customHeight="1" x14ac:dyDescent="0.2">
      <c r="A28" s="384"/>
      <c r="B28" s="180" t="s">
        <v>511</v>
      </c>
      <c r="C28" s="181"/>
      <c r="D28" s="182"/>
      <c r="E28" s="179">
        <v>7.3095999999999997</v>
      </c>
      <c r="F28" s="179"/>
      <c r="G28" s="179"/>
      <c r="H28" s="188"/>
      <c r="I28" s="183"/>
      <c r="J28" s="184"/>
      <c r="K28" s="185"/>
      <c r="L28" s="186"/>
      <c r="M28" s="187"/>
      <c r="N28" s="188"/>
      <c r="O28" s="183"/>
      <c r="P28" s="184"/>
      <c r="Q28" s="185"/>
      <c r="R28" s="186"/>
      <c r="S28" s="187"/>
      <c r="T28" s="180" t="s">
        <v>237</v>
      </c>
      <c r="U28" s="181"/>
      <c r="V28" s="182"/>
      <c r="W28" s="179">
        <v>4.8837999999999999</v>
      </c>
      <c r="X28" s="179"/>
      <c r="Y28" s="179"/>
      <c r="Z28" s="180" t="s">
        <v>512</v>
      </c>
      <c r="AA28" s="181"/>
      <c r="AB28" s="182"/>
      <c r="AC28" s="179">
        <v>6.4935</v>
      </c>
      <c r="AD28" s="179"/>
      <c r="AE28" s="179"/>
      <c r="AF28" s="180" t="s">
        <v>647</v>
      </c>
      <c r="AG28" s="181"/>
      <c r="AH28" s="182"/>
      <c r="AI28" s="179">
        <v>7.6306000000000003</v>
      </c>
      <c r="AJ28" s="179"/>
      <c r="AK28" s="179"/>
    </row>
    <row r="29" spans="1:76" ht="12.75" customHeight="1" x14ac:dyDescent="0.2">
      <c r="A29" s="384"/>
      <c r="B29" s="180" t="s">
        <v>234</v>
      </c>
      <c r="C29" s="181"/>
      <c r="D29" s="182"/>
      <c r="E29" s="179">
        <v>6.9160000000000004</v>
      </c>
      <c r="F29" s="179"/>
      <c r="G29" s="179"/>
      <c r="H29" s="188"/>
      <c r="I29" s="183"/>
      <c r="J29" s="184"/>
      <c r="K29" s="185"/>
      <c r="L29" s="186"/>
      <c r="M29" s="187"/>
      <c r="N29" s="188"/>
      <c r="O29" s="183"/>
      <c r="P29" s="184"/>
      <c r="Q29" s="185"/>
      <c r="R29" s="186"/>
      <c r="S29" s="187"/>
      <c r="T29" s="180" t="s">
        <v>234</v>
      </c>
      <c r="U29" s="181"/>
      <c r="V29" s="182"/>
      <c r="W29" s="179">
        <v>4.8422999999999998</v>
      </c>
      <c r="X29" s="179"/>
      <c r="Y29" s="179"/>
      <c r="Z29" s="180" t="s">
        <v>185</v>
      </c>
      <c r="AA29" s="181"/>
      <c r="AB29" s="182"/>
      <c r="AC29" s="179">
        <v>6.1295999999999999</v>
      </c>
      <c r="AD29" s="179"/>
      <c r="AE29" s="179"/>
      <c r="AF29" s="180" t="s">
        <v>512</v>
      </c>
      <c r="AG29" s="181"/>
      <c r="AH29" s="182"/>
      <c r="AI29" s="179">
        <v>7.5715000000000003</v>
      </c>
      <c r="AJ29" s="179"/>
      <c r="AK29" s="179"/>
    </row>
    <row r="30" spans="1:76" ht="12.75" customHeight="1" x14ac:dyDescent="0.2">
      <c r="A30" s="384"/>
      <c r="B30" s="180" t="s">
        <v>512</v>
      </c>
      <c r="C30" s="181"/>
      <c r="D30" s="182"/>
      <c r="E30" s="179">
        <v>6.7046999999999999</v>
      </c>
      <c r="F30" s="179"/>
      <c r="G30" s="179"/>
      <c r="H30" s="188"/>
      <c r="I30" s="183"/>
      <c r="J30" s="184"/>
      <c r="K30" s="185"/>
      <c r="L30" s="186"/>
      <c r="M30" s="187"/>
      <c r="N30" s="188"/>
      <c r="O30" s="183"/>
      <c r="P30" s="184"/>
      <c r="Q30" s="185"/>
      <c r="R30" s="186"/>
      <c r="S30" s="187"/>
      <c r="T30" s="180" t="s">
        <v>233</v>
      </c>
      <c r="U30" s="181"/>
      <c r="V30" s="182"/>
      <c r="W30" s="179">
        <v>4.7538999999999998</v>
      </c>
      <c r="X30" s="179"/>
      <c r="Y30" s="179"/>
      <c r="Z30" s="180" t="s">
        <v>535</v>
      </c>
      <c r="AA30" s="181"/>
      <c r="AB30" s="182"/>
      <c r="AC30" s="179">
        <v>5.3992000000000004</v>
      </c>
      <c r="AD30" s="179"/>
      <c r="AE30" s="179"/>
      <c r="AF30" s="180" t="s">
        <v>536</v>
      </c>
      <c r="AG30" s="181"/>
      <c r="AH30" s="182"/>
      <c r="AI30" s="179">
        <v>7.5644999999999998</v>
      </c>
      <c r="AJ30" s="179"/>
      <c r="AK30" s="179"/>
    </row>
    <row r="31" spans="1:76" ht="12.75" customHeight="1" x14ac:dyDescent="0.2">
      <c r="A31" s="384"/>
      <c r="B31" s="180" t="s">
        <v>266</v>
      </c>
      <c r="C31" s="181"/>
      <c r="D31" s="182"/>
      <c r="E31" s="179">
        <v>5.4078999999999997</v>
      </c>
      <c r="F31" s="179"/>
      <c r="G31" s="179"/>
      <c r="H31" s="188"/>
      <c r="I31" s="183"/>
      <c r="J31" s="184"/>
      <c r="K31" s="185"/>
      <c r="L31" s="186"/>
      <c r="M31" s="187"/>
      <c r="N31" s="188"/>
      <c r="O31" s="183"/>
      <c r="P31" s="184"/>
      <c r="Q31" s="185"/>
      <c r="R31" s="186"/>
      <c r="S31" s="187"/>
      <c r="T31" s="180" t="s">
        <v>512</v>
      </c>
      <c r="U31" s="181"/>
      <c r="V31" s="182"/>
      <c r="W31" s="179">
        <v>4.7271000000000001</v>
      </c>
      <c r="X31" s="179"/>
      <c r="Y31" s="179"/>
      <c r="Z31" s="180" t="s">
        <v>533</v>
      </c>
      <c r="AA31" s="181"/>
      <c r="AB31" s="182"/>
      <c r="AC31" s="179">
        <v>4.4212999999999996</v>
      </c>
      <c r="AD31" s="179"/>
      <c r="AE31" s="179"/>
      <c r="AF31" s="180" t="s">
        <v>535</v>
      </c>
      <c r="AG31" s="181"/>
      <c r="AH31" s="182"/>
      <c r="AI31" s="179">
        <v>4.9379999999999997</v>
      </c>
      <c r="AJ31" s="179"/>
      <c r="AK31" s="179"/>
    </row>
    <row r="32" spans="1:76" ht="12.75" customHeight="1" x14ac:dyDescent="0.2">
      <c r="A32" s="384"/>
      <c r="B32" s="188"/>
      <c r="C32" s="183"/>
      <c r="D32" s="184"/>
      <c r="E32" s="185"/>
      <c r="F32" s="186"/>
      <c r="G32" s="187"/>
      <c r="H32" s="188"/>
      <c r="I32" s="183"/>
      <c r="J32" s="184"/>
      <c r="K32" s="185"/>
      <c r="L32" s="186"/>
      <c r="M32" s="187"/>
      <c r="N32" s="188"/>
      <c r="O32" s="183"/>
      <c r="P32" s="184"/>
      <c r="Q32" s="185"/>
      <c r="R32" s="186"/>
      <c r="S32" s="187"/>
      <c r="T32" s="188"/>
      <c r="U32" s="183"/>
      <c r="V32" s="184"/>
      <c r="W32" s="185"/>
      <c r="X32" s="186"/>
      <c r="Y32" s="187"/>
      <c r="Z32" s="188"/>
      <c r="AA32" s="183"/>
      <c r="AB32" s="184"/>
      <c r="AC32" s="185"/>
      <c r="AD32" s="186"/>
      <c r="AE32" s="187"/>
      <c r="AF32" s="188"/>
      <c r="AG32" s="183"/>
      <c r="AH32" s="184"/>
      <c r="AI32" s="185"/>
      <c r="AJ32" s="186"/>
      <c r="AK32" s="187"/>
    </row>
    <row r="33" spans="1:40" ht="12.75" customHeight="1" x14ac:dyDescent="0.2">
      <c r="A33" s="384"/>
      <c r="B33" s="188"/>
      <c r="C33" s="183"/>
      <c r="D33" s="184"/>
      <c r="E33" s="185"/>
      <c r="F33" s="186"/>
      <c r="G33" s="187"/>
      <c r="H33" s="188"/>
      <c r="I33" s="183"/>
      <c r="J33" s="184"/>
      <c r="K33" s="185"/>
      <c r="L33" s="186"/>
      <c r="M33" s="187"/>
      <c r="N33" s="188"/>
      <c r="O33" s="183"/>
      <c r="P33" s="184"/>
      <c r="Q33" s="185"/>
      <c r="R33" s="186"/>
      <c r="S33" s="187"/>
      <c r="T33" s="188"/>
      <c r="U33" s="183"/>
      <c r="V33" s="184"/>
      <c r="W33" s="185"/>
      <c r="X33" s="186"/>
      <c r="Y33" s="187"/>
      <c r="Z33" s="188"/>
      <c r="AA33" s="183"/>
      <c r="AB33" s="184"/>
      <c r="AC33" s="185"/>
      <c r="AD33" s="186"/>
      <c r="AE33" s="187"/>
      <c r="AF33" s="188"/>
      <c r="AG33" s="183"/>
      <c r="AH33" s="184"/>
      <c r="AI33" s="185"/>
      <c r="AJ33" s="186"/>
      <c r="AK33" s="187"/>
    </row>
    <row r="34" spans="1:40" ht="15" customHeight="1" x14ac:dyDescent="0.2">
      <c r="A34" s="384"/>
      <c r="B34" s="227" t="s">
        <v>41</v>
      </c>
      <c r="C34" s="228"/>
      <c r="D34" s="229"/>
      <c r="E34" s="327">
        <f>SUM(E22:G33)</f>
        <v>77.166699999999992</v>
      </c>
      <c r="F34" s="328"/>
      <c r="G34" s="329"/>
      <c r="H34" s="227" t="s">
        <v>41</v>
      </c>
      <c r="I34" s="228"/>
      <c r="J34" s="229"/>
      <c r="K34" s="327">
        <f>SUM(K22:M33)</f>
        <v>93.588999999999999</v>
      </c>
      <c r="L34" s="328"/>
      <c r="M34" s="329"/>
      <c r="N34" s="227" t="s">
        <v>41</v>
      </c>
      <c r="O34" s="228"/>
      <c r="P34" s="229"/>
      <c r="Q34" s="327">
        <f>SUM(Q22:S33)</f>
        <v>95.887000000000015</v>
      </c>
      <c r="R34" s="328"/>
      <c r="S34" s="329"/>
      <c r="T34" s="345" t="s">
        <v>41</v>
      </c>
      <c r="U34" s="346"/>
      <c r="V34" s="347"/>
      <c r="W34" s="327">
        <f>SUM(W22:Y33)</f>
        <v>71.933600000000013</v>
      </c>
      <c r="X34" s="328"/>
      <c r="Y34" s="329"/>
      <c r="Z34" s="221" t="s">
        <v>18</v>
      </c>
      <c r="AA34" s="346"/>
      <c r="AB34" s="347"/>
      <c r="AC34" s="327">
        <f>SUM(AC22:AE33)</f>
        <v>68.805000000000007</v>
      </c>
      <c r="AD34" s="328"/>
      <c r="AE34" s="385"/>
      <c r="AF34" s="221" t="s">
        <v>18</v>
      </c>
      <c r="AG34" s="346"/>
      <c r="AH34" s="347"/>
      <c r="AI34" s="327">
        <f>SUM(AI22:AK33)</f>
        <v>94.837000000000003</v>
      </c>
      <c r="AJ34" s="328"/>
      <c r="AK34" s="385"/>
    </row>
    <row r="35" spans="1:40" ht="15" customHeight="1" x14ac:dyDescent="0.2">
      <c r="A35" s="113"/>
      <c r="B35" s="330"/>
      <c r="C35" s="331"/>
      <c r="D35" s="332"/>
      <c r="E35" s="323"/>
      <c r="F35" s="324"/>
      <c r="G35" s="325"/>
      <c r="H35" s="295"/>
      <c r="I35" s="214"/>
      <c r="J35" s="215"/>
      <c r="K35" s="295"/>
      <c r="L35" s="214"/>
      <c r="M35" s="215"/>
      <c r="N35" s="218"/>
      <c r="O35" s="219"/>
      <c r="P35" s="220"/>
      <c r="Q35" s="76"/>
      <c r="R35" s="77"/>
      <c r="S35" s="77"/>
      <c r="T35" s="87"/>
      <c r="U35" s="66"/>
      <c r="V35" s="67"/>
      <c r="W35" s="76"/>
      <c r="X35" s="77"/>
      <c r="Y35" s="77"/>
      <c r="Z35" s="295"/>
      <c r="AA35" s="214"/>
      <c r="AB35" s="215"/>
      <c r="AC35" s="257"/>
      <c r="AD35" s="214"/>
      <c r="AE35" s="215"/>
      <c r="AF35" s="295"/>
      <c r="AG35" s="214"/>
      <c r="AH35" s="215"/>
      <c r="AI35" s="295"/>
      <c r="AJ35" s="214"/>
      <c r="AK35" s="215"/>
    </row>
    <row r="36" spans="1:40" x14ac:dyDescent="0.2">
      <c r="A36" s="310" t="s">
        <v>78</v>
      </c>
      <c r="B36" s="213" t="s">
        <v>78</v>
      </c>
      <c r="C36" s="216"/>
      <c r="D36" s="217"/>
      <c r="E36" s="213" t="s">
        <v>364</v>
      </c>
      <c r="F36" s="216"/>
      <c r="G36" s="217"/>
      <c r="H36" s="213" t="s">
        <v>78</v>
      </c>
      <c r="I36" s="216"/>
      <c r="J36" s="217"/>
      <c r="K36" s="213" t="s">
        <v>364</v>
      </c>
      <c r="L36" s="216"/>
      <c r="M36" s="217"/>
      <c r="N36" s="213" t="s">
        <v>78</v>
      </c>
      <c r="O36" s="216"/>
      <c r="P36" s="217"/>
      <c r="Q36" s="213" t="s">
        <v>364</v>
      </c>
      <c r="R36" s="216"/>
      <c r="S36" s="217"/>
      <c r="T36" s="213" t="s">
        <v>78</v>
      </c>
      <c r="U36" s="216"/>
      <c r="V36" s="217"/>
      <c r="W36" s="213" t="s">
        <v>364</v>
      </c>
      <c r="X36" s="216"/>
      <c r="Y36" s="217"/>
      <c r="Z36" s="213" t="s">
        <v>78</v>
      </c>
      <c r="AA36" s="216"/>
      <c r="AB36" s="217"/>
      <c r="AC36" s="213" t="s">
        <v>364</v>
      </c>
      <c r="AD36" s="216"/>
      <c r="AE36" s="217"/>
      <c r="AF36" s="213" t="s">
        <v>78</v>
      </c>
      <c r="AG36" s="216"/>
      <c r="AH36" s="217"/>
      <c r="AI36" s="213" t="s">
        <v>364</v>
      </c>
      <c r="AJ36" s="216"/>
      <c r="AK36" s="217"/>
    </row>
    <row r="37" spans="1:40" ht="15" customHeight="1" x14ac:dyDescent="0.2">
      <c r="A37" s="297"/>
      <c r="B37" s="188" t="s">
        <v>84</v>
      </c>
      <c r="C37" s="183"/>
      <c r="D37" s="184"/>
      <c r="E37" s="185">
        <v>78.942452497404503</v>
      </c>
      <c r="F37" s="186"/>
      <c r="G37" s="187"/>
      <c r="H37" s="218" t="s">
        <v>85</v>
      </c>
      <c r="I37" s="219"/>
      <c r="J37" s="220"/>
      <c r="K37" s="185">
        <v>93.589504667999407</v>
      </c>
      <c r="L37" s="186"/>
      <c r="M37" s="187"/>
      <c r="N37" s="188" t="s">
        <v>85</v>
      </c>
      <c r="O37" s="183"/>
      <c r="P37" s="184"/>
      <c r="Q37" s="185">
        <v>89.700015405279899</v>
      </c>
      <c r="R37" s="186"/>
      <c r="S37" s="187"/>
      <c r="T37" s="188" t="s">
        <v>84</v>
      </c>
      <c r="U37" s="183"/>
      <c r="V37" s="184"/>
      <c r="W37" s="185">
        <v>52.980492153486701</v>
      </c>
      <c r="X37" s="186"/>
      <c r="Y37" s="187"/>
      <c r="Z37" s="188" t="s">
        <v>79</v>
      </c>
      <c r="AA37" s="183"/>
      <c r="AB37" s="184"/>
      <c r="AC37" s="271">
        <v>47.634148648186397</v>
      </c>
      <c r="AD37" s="272"/>
      <c r="AE37" s="273"/>
      <c r="AF37" s="188" t="s">
        <v>79</v>
      </c>
      <c r="AG37" s="183"/>
      <c r="AH37" s="184"/>
      <c r="AI37" s="185">
        <v>79.744608432424499</v>
      </c>
      <c r="AJ37" s="186"/>
      <c r="AK37" s="187"/>
    </row>
    <row r="38" spans="1:40" ht="15" customHeight="1" x14ac:dyDescent="0.2">
      <c r="A38" s="297"/>
      <c r="B38" s="188" t="s">
        <v>85</v>
      </c>
      <c r="C38" s="183"/>
      <c r="D38" s="184"/>
      <c r="E38" s="185">
        <v>16.919930561936201</v>
      </c>
      <c r="F38" s="186"/>
      <c r="G38" s="187"/>
      <c r="H38" s="218" t="s">
        <v>77</v>
      </c>
      <c r="I38" s="219"/>
      <c r="J38" s="220"/>
      <c r="K38" s="185">
        <v>6.4104953320008002</v>
      </c>
      <c r="L38" s="186"/>
      <c r="M38" s="187"/>
      <c r="N38" s="188" t="s">
        <v>84</v>
      </c>
      <c r="O38" s="183"/>
      <c r="P38" s="184"/>
      <c r="Q38" s="185">
        <v>5.9146365481813996</v>
      </c>
      <c r="R38" s="186"/>
      <c r="S38" s="187"/>
      <c r="T38" s="188" t="s">
        <v>85</v>
      </c>
      <c r="U38" s="183"/>
      <c r="V38" s="184"/>
      <c r="W38" s="185">
        <v>31.429506776378499</v>
      </c>
      <c r="X38" s="186"/>
      <c r="Y38" s="187"/>
      <c r="Z38" s="188" t="s">
        <v>84</v>
      </c>
      <c r="AA38" s="183"/>
      <c r="AB38" s="184"/>
      <c r="AC38" s="271">
        <v>34.968272016733401</v>
      </c>
      <c r="AD38" s="272"/>
      <c r="AE38" s="273"/>
      <c r="AF38" s="188" t="s">
        <v>85</v>
      </c>
      <c r="AG38" s="183"/>
      <c r="AH38" s="184"/>
      <c r="AI38" s="185">
        <v>15.0929910450556</v>
      </c>
      <c r="AJ38" s="186"/>
      <c r="AK38" s="187"/>
    </row>
    <row r="39" spans="1:40" ht="15" customHeight="1" x14ac:dyDescent="0.2">
      <c r="A39" s="297"/>
      <c r="B39" s="188" t="s">
        <v>79</v>
      </c>
      <c r="C39" s="183"/>
      <c r="D39" s="184"/>
      <c r="E39" s="185">
        <v>3.4861885972058002</v>
      </c>
      <c r="F39" s="186"/>
      <c r="G39" s="187"/>
      <c r="H39" s="218"/>
      <c r="I39" s="219"/>
      <c r="J39" s="220"/>
      <c r="K39" s="185"/>
      <c r="L39" s="186"/>
      <c r="M39" s="187"/>
      <c r="N39" s="188" t="s">
        <v>77</v>
      </c>
      <c r="O39" s="183"/>
      <c r="P39" s="184"/>
      <c r="Q39" s="185">
        <v>4.1126286378532999</v>
      </c>
      <c r="R39" s="186"/>
      <c r="S39" s="187"/>
      <c r="T39" s="188" t="s">
        <v>77</v>
      </c>
      <c r="U39" s="183"/>
      <c r="V39" s="184"/>
      <c r="W39" s="185">
        <v>10.867785571324101</v>
      </c>
      <c r="X39" s="186"/>
      <c r="Y39" s="187"/>
      <c r="Z39" s="188" t="s">
        <v>85</v>
      </c>
      <c r="AA39" s="183"/>
      <c r="AB39" s="184"/>
      <c r="AC39" s="271">
        <v>9.7285655819993995</v>
      </c>
      <c r="AD39" s="272"/>
      <c r="AE39" s="273"/>
      <c r="AF39" s="386" t="s">
        <v>77</v>
      </c>
      <c r="AG39" s="387"/>
      <c r="AH39" s="388"/>
      <c r="AI39" s="185">
        <v>3.7263157281758001</v>
      </c>
      <c r="AJ39" s="186"/>
      <c r="AK39" s="187"/>
      <c r="AN39" s="6" t="s">
        <v>337</v>
      </c>
    </row>
    <row r="40" spans="1:40" ht="15" customHeight="1" x14ac:dyDescent="0.2">
      <c r="A40" s="297"/>
      <c r="B40" s="188" t="s">
        <v>77</v>
      </c>
      <c r="C40" s="183"/>
      <c r="D40" s="184"/>
      <c r="E40" s="185">
        <v>0.41094028733659999</v>
      </c>
      <c r="F40" s="186"/>
      <c r="G40" s="187"/>
      <c r="H40" s="218"/>
      <c r="I40" s="219"/>
      <c r="J40" s="220"/>
      <c r="K40" s="185"/>
      <c r="L40" s="186"/>
      <c r="M40" s="187"/>
      <c r="N40" s="188" t="s">
        <v>82</v>
      </c>
      <c r="O40" s="183"/>
      <c r="P40" s="184"/>
      <c r="Q40" s="185">
        <v>0.27271940868540001</v>
      </c>
      <c r="R40" s="186"/>
      <c r="S40" s="187"/>
      <c r="T40" s="174" t="s">
        <v>79</v>
      </c>
      <c r="W40" s="185">
        <v>4.3757606188593003</v>
      </c>
      <c r="X40" s="186"/>
      <c r="Y40" s="187"/>
      <c r="Z40" s="188" t="s">
        <v>77</v>
      </c>
      <c r="AA40" s="183"/>
      <c r="AB40" s="184"/>
      <c r="AC40" s="271">
        <v>7.4202092287527996</v>
      </c>
      <c r="AD40" s="272"/>
      <c r="AE40" s="273"/>
      <c r="AF40" s="188" t="s">
        <v>84</v>
      </c>
      <c r="AG40" s="183"/>
      <c r="AH40" s="184"/>
      <c r="AI40" s="185">
        <v>1.0666433042429999</v>
      </c>
      <c r="AJ40" s="186"/>
      <c r="AK40" s="187"/>
    </row>
    <row r="41" spans="1:40" ht="15" customHeight="1" x14ac:dyDescent="0.2">
      <c r="A41" s="297"/>
      <c r="B41" s="188" t="s">
        <v>82</v>
      </c>
      <c r="C41" s="183"/>
      <c r="D41" s="184"/>
      <c r="E41" s="185">
        <v>0.24048805611679999</v>
      </c>
      <c r="F41" s="186"/>
      <c r="G41" s="187"/>
      <c r="H41" s="218"/>
      <c r="I41" s="219"/>
      <c r="J41" s="220"/>
      <c r="K41" s="185"/>
      <c r="L41" s="186"/>
      <c r="M41" s="187"/>
      <c r="N41" s="188"/>
      <c r="O41" s="183"/>
      <c r="P41" s="184"/>
      <c r="Q41" s="185"/>
      <c r="R41" s="186"/>
      <c r="S41" s="187"/>
      <c r="T41" s="188" t="s">
        <v>82</v>
      </c>
      <c r="U41" s="183"/>
      <c r="V41" s="184"/>
      <c r="W41" s="185">
        <v>0.34645487995140001</v>
      </c>
      <c r="X41" s="186"/>
      <c r="Y41" s="187"/>
      <c r="Z41" s="188" t="s">
        <v>82</v>
      </c>
      <c r="AA41" s="183"/>
      <c r="AB41" s="184"/>
      <c r="AC41" s="271">
        <v>0.24880452432819999</v>
      </c>
      <c r="AD41" s="272"/>
      <c r="AE41" s="273"/>
      <c r="AF41" s="188" t="s">
        <v>82</v>
      </c>
      <c r="AG41" s="183"/>
      <c r="AH41" s="184"/>
      <c r="AI41" s="185">
        <v>0.36944149010100003</v>
      </c>
      <c r="AJ41" s="186"/>
      <c r="AK41" s="187"/>
    </row>
    <row r="42" spans="1:40" s="102" customFormat="1" ht="15" customHeight="1" x14ac:dyDescent="0.2">
      <c r="A42" s="298"/>
      <c r="B42" s="227" t="s">
        <v>41</v>
      </c>
      <c r="C42" s="228"/>
      <c r="D42" s="229"/>
      <c r="E42" s="327">
        <f>SUM(E37:G41)</f>
        <v>99.999999999999901</v>
      </c>
      <c r="F42" s="328"/>
      <c r="G42" s="329"/>
      <c r="H42" s="227" t="s">
        <v>41</v>
      </c>
      <c r="I42" s="228"/>
      <c r="J42" s="229"/>
      <c r="K42" s="327">
        <f>SUM(K37:M41)</f>
        <v>100.00000000000021</v>
      </c>
      <c r="L42" s="328"/>
      <c r="M42" s="329"/>
      <c r="N42" s="227" t="s">
        <v>41</v>
      </c>
      <c r="O42" s="228"/>
      <c r="P42" s="229"/>
      <c r="Q42" s="327">
        <f>SUM(Q37:S41)</f>
        <v>100.00000000000001</v>
      </c>
      <c r="R42" s="328"/>
      <c r="S42" s="329"/>
      <c r="T42" s="227" t="s">
        <v>41</v>
      </c>
      <c r="U42" s="228"/>
      <c r="V42" s="229"/>
      <c r="W42" s="327">
        <f>SUM(W37:Y41)</f>
        <v>100</v>
      </c>
      <c r="X42" s="328"/>
      <c r="Y42" s="329"/>
      <c r="Z42" s="221" t="s">
        <v>41</v>
      </c>
      <c r="AA42" s="346"/>
      <c r="AB42" s="347"/>
      <c r="AC42" s="327">
        <f>SUM(AC37:AE41)</f>
        <v>100.0000000000002</v>
      </c>
      <c r="AD42" s="328"/>
      <c r="AE42" s="329"/>
      <c r="AF42" s="221" t="s">
        <v>41</v>
      </c>
      <c r="AG42" s="346"/>
      <c r="AH42" s="347"/>
      <c r="AI42" s="327">
        <f>SUM(AI37:AK41)</f>
        <v>99.999999999999901</v>
      </c>
      <c r="AJ42" s="328"/>
      <c r="AK42" s="329"/>
    </row>
    <row r="43" spans="1:40" x14ac:dyDescent="0.2">
      <c r="A43" s="114"/>
      <c r="B43" s="213"/>
      <c r="C43" s="216"/>
      <c r="D43" s="217"/>
      <c r="E43" s="213"/>
      <c r="F43" s="216"/>
      <c r="G43" s="217"/>
      <c r="H43" s="251"/>
      <c r="I43" s="252"/>
      <c r="J43" s="253"/>
      <c r="K43" s="251"/>
      <c r="L43" s="252"/>
      <c r="M43" s="253"/>
      <c r="N43" s="213"/>
      <c r="O43" s="216"/>
      <c r="P43" s="217"/>
      <c r="Q43" s="213"/>
      <c r="R43" s="216"/>
      <c r="S43" s="217"/>
      <c r="T43" s="213"/>
      <c r="U43" s="216"/>
      <c r="V43" s="217"/>
      <c r="W43" s="213"/>
      <c r="X43" s="216"/>
      <c r="Y43" s="217"/>
      <c r="Z43" s="62"/>
      <c r="AA43" s="63"/>
      <c r="AB43" s="64"/>
      <c r="AC43" s="62"/>
      <c r="AD43" s="63"/>
      <c r="AE43" s="64"/>
      <c r="AF43" s="62"/>
      <c r="AG43" s="63"/>
      <c r="AH43" s="64"/>
      <c r="AI43" s="62"/>
      <c r="AJ43" s="63"/>
      <c r="AK43" s="64"/>
    </row>
    <row r="44" spans="1:40" ht="12.75" customHeight="1" x14ac:dyDescent="0.2">
      <c r="A44" s="348" t="s">
        <v>12</v>
      </c>
      <c r="B44" s="251" t="s">
        <v>0</v>
      </c>
      <c r="C44" s="252"/>
      <c r="D44" s="253"/>
      <c r="E44" s="251" t="s">
        <v>1</v>
      </c>
      <c r="F44" s="252"/>
      <c r="G44" s="253"/>
      <c r="H44" s="251" t="s">
        <v>0</v>
      </c>
      <c r="I44" s="252"/>
      <c r="J44" s="253"/>
      <c r="K44" s="251" t="s">
        <v>1</v>
      </c>
      <c r="L44" s="252"/>
      <c r="M44" s="253"/>
      <c r="N44" s="251" t="s">
        <v>0</v>
      </c>
      <c r="O44" s="252"/>
      <c r="P44" s="253"/>
      <c r="Q44" s="251" t="s">
        <v>1</v>
      </c>
      <c r="R44" s="252"/>
      <c r="S44" s="253"/>
      <c r="T44" s="251" t="s">
        <v>0</v>
      </c>
      <c r="U44" s="252"/>
      <c r="V44" s="253"/>
      <c r="W44" s="251" t="s">
        <v>1</v>
      </c>
      <c r="X44" s="252"/>
      <c r="Y44" s="253"/>
      <c r="Z44" s="251" t="s">
        <v>0</v>
      </c>
      <c r="AA44" s="252"/>
      <c r="AB44" s="253"/>
      <c r="AC44" s="251" t="s">
        <v>1</v>
      </c>
      <c r="AD44" s="252"/>
      <c r="AE44" s="253"/>
      <c r="AF44" s="251" t="s">
        <v>0</v>
      </c>
      <c r="AG44" s="252"/>
      <c r="AH44" s="253"/>
      <c r="AI44" s="251" t="s">
        <v>1</v>
      </c>
      <c r="AJ44" s="252"/>
      <c r="AK44" s="253"/>
    </row>
    <row r="45" spans="1:40" ht="25.5" x14ac:dyDescent="0.2">
      <c r="A45" s="348"/>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337</v>
      </c>
    </row>
    <row r="46" spans="1:40" x14ac:dyDescent="0.2">
      <c r="A46" s="4" t="s">
        <v>446</v>
      </c>
      <c r="B46" s="171">
        <v>7.03</v>
      </c>
      <c r="C46" s="171">
        <v>7.32</v>
      </c>
      <c r="D46" s="171">
        <v>8.33</v>
      </c>
      <c r="E46" s="171">
        <v>7.57</v>
      </c>
      <c r="F46" s="171">
        <v>7.32</v>
      </c>
      <c r="G46" s="171">
        <v>8.33</v>
      </c>
      <c r="H46" s="171">
        <v>7.69</v>
      </c>
      <c r="I46" s="171">
        <v>9.3699999999999992</v>
      </c>
      <c r="J46" s="171">
        <v>8.33</v>
      </c>
      <c r="K46" s="171">
        <v>8.48</v>
      </c>
      <c r="L46" s="171">
        <v>9.3699999999999992</v>
      </c>
      <c r="M46" s="171">
        <v>8.33</v>
      </c>
      <c r="N46" s="171">
        <v>7.21</v>
      </c>
      <c r="O46" s="171">
        <v>7.9</v>
      </c>
      <c r="P46" s="171">
        <v>8.33</v>
      </c>
      <c r="Q46" s="171">
        <v>8.2899999999999991</v>
      </c>
      <c r="R46" s="171">
        <v>7.9</v>
      </c>
      <c r="S46" s="171">
        <v>8.33</v>
      </c>
      <c r="T46" s="171">
        <v>6.86</v>
      </c>
      <c r="U46" s="171">
        <v>7.54</v>
      </c>
      <c r="V46" s="171">
        <v>8.33</v>
      </c>
      <c r="W46" s="171">
        <v>7.91</v>
      </c>
      <c r="X46" s="171">
        <v>7.54</v>
      </c>
      <c r="Y46" s="171">
        <v>8.33</v>
      </c>
      <c r="Z46" s="171">
        <v>6.74</v>
      </c>
      <c r="AA46" s="171">
        <v>7.47</v>
      </c>
      <c r="AB46" s="171">
        <v>7.36</v>
      </c>
      <c r="AC46" s="171">
        <v>7.48</v>
      </c>
      <c r="AD46" s="171">
        <v>7.47</v>
      </c>
      <c r="AE46" s="171">
        <v>7.36</v>
      </c>
      <c r="AF46" s="171">
        <v>6.5</v>
      </c>
      <c r="AG46" s="171">
        <v>7.56</v>
      </c>
      <c r="AH46" s="171">
        <v>7.36</v>
      </c>
      <c r="AI46" s="171">
        <v>7.19</v>
      </c>
      <c r="AJ46" s="171">
        <v>7.56</v>
      </c>
      <c r="AK46" s="171">
        <v>7.36</v>
      </c>
    </row>
    <row r="47" spans="1:40" x14ac:dyDescent="0.2">
      <c r="A47" s="4" t="s">
        <v>447</v>
      </c>
      <c r="B47" s="171">
        <v>5.08</v>
      </c>
      <c r="C47" s="171">
        <v>5.18</v>
      </c>
      <c r="D47" s="171">
        <v>4.8899999999999997</v>
      </c>
      <c r="E47" s="171">
        <v>5.64</v>
      </c>
      <c r="F47" s="171">
        <v>5.18</v>
      </c>
      <c r="G47" s="171">
        <v>4.8899999999999997</v>
      </c>
      <c r="H47" s="171">
        <v>4.74</v>
      </c>
      <c r="I47" s="171">
        <v>6.3</v>
      </c>
      <c r="J47" s="171">
        <v>4.8899999999999997</v>
      </c>
      <c r="K47" s="171">
        <v>5.5</v>
      </c>
      <c r="L47" s="171">
        <v>6.3</v>
      </c>
      <c r="M47" s="171">
        <v>4.8899999999999997</v>
      </c>
      <c r="N47" s="171">
        <v>5.17</v>
      </c>
      <c r="O47" s="171">
        <v>5.57</v>
      </c>
      <c r="P47" s="171">
        <v>4.8899999999999997</v>
      </c>
      <c r="Q47" s="171">
        <v>5.84</v>
      </c>
      <c r="R47" s="171">
        <v>5.57</v>
      </c>
      <c r="S47" s="171">
        <v>4.8899999999999997</v>
      </c>
      <c r="T47" s="171">
        <v>4.71</v>
      </c>
      <c r="U47" s="171">
        <v>5.64</v>
      </c>
      <c r="V47" s="171">
        <v>4.8899999999999997</v>
      </c>
      <c r="W47" s="171">
        <v>5.75</v>
      </c>
      <c r="X47" s="171">
        <v>5.64</v>
      </c>
      <c r="Y47" s="171">
        <v>4.8899999999999997</v>
      </c>
      <c r="Z47" s="171">
        <v>5.27</v>
      </c>
      <c r="AA47" s="171">
        <v>5.97</v>
      </c>
      <c r="AB47" s="171">
        <v>5.58</v>
      </c>
      <c r="AC47" s="171">
        <v>5.9</v>
      </c>
      <c r="AD47" s="171">
        <v>5.97</v>
      </c>
      <c r="AE47" s="171">
        <v>5.58</v>
      </c>
      <c r="AF47" s="171">
        <v>5.55</v>
      </c>
      <c r="AG47" s="171">
        <v>6.16</v>
      </c>
      <c r="AH47" s="171">
        <v>5.58</v>
      </c>
      <c r="AI47" s="171">
        <v>5.91</v>
      </c>
      <c r="AJ47" s="171">
        <v>6.16</v>
      </c>
      <c r="AK47" s="171">
        <v>5.58</v>
      </c>
    </row>
    <row r="48" spans="1:40" ht="12.75" customHeight="1" x14ac:dyDescent="0.2">
      <c r="A48" s="4" t="s">
        <v>448</v>
      </c>
      <c r="B48" s="171">
        <v>5.63</v>
      </c>
      <c r="C48" s="171">
        <v>6.36</v>
      </c>
      <c r="D48" s="171">
        <v>4.91</v>
      </c>
      <c r="E48" s="171">
        <v>6.2</v>
      </c>
      <c r="F48" s="171">
        <v>6.36</v>
      </c>
      <c r="G48" s="171">
        <v>4.91</v>
      </c>
      <c r="H48" s="171">
        <v>5.44</v>
      </c>
      <c r="I48" s="171">
        <v>6.46</v>
      </c>
      <c r="J48" s="171">
        <v>4.91</v>
      </c>
      <c r="K48" s="171">
        <v>6.2</v>
      </c>
      <c r="L48" s="171">
        <v>6.46</v>
      </c>
      <c r="M48" s="171">
        <v>4.91</v>
      </c>
      <c r="N48" s="171">
        <v>5.35</v>
      </c>
      <c r="O48" s="171">
        <v>6.77</v>
      </c>
      <c r="P48" s="171">
        <v>4.91</v>
      </c>
      <c r="Q48" s="171">
        <v>5.99</v>
      </c>
      <c r="R48" s="171">
        <v>6.77</v>
      </c>
      <c r="S48" s="171">
        <v>4.91</v>
      </c>
      <c r="T48" s="171">
        <v>5.24</v>
      </c>
      <c r="U48" s="171">
        <v>6.43</v>
      </c>
      <c r="V48" s="171">
        <v>4.91</v>
      </c>
      <c r="W48" s="171">
        <v>6.33</v>
      </c>
      <c r="X48" s="171">
        <v>6.43</v>
      </c>
      <c r="Y48" s="171">
        <v>4.91</v>
      </c>
      <c r="Z48" s="171">
        <v>5.65</v>
      </c>
      <c r="AA48" s="171">
        <v>6.1</v>
      </c>
      <c r="AB48" s="171">
        <v>5.55</v>
      </c>
      <c r="AC48" s="171">
        <v>6.26</v>
      </c>
      <c r="AD48" s="171">
        <v>6.1</v>
      </c>
      <c r="AE48" s="171">
        <v>5.55</v>
      </c>
      <c r="AF48" s="3" t="s">
        <v>17</v>
      </c>
      <c r="AG48" s="3" t="s">
        <v>17</v>
      </c>
      <c r="AH48" s="3" t="s">
        <v>17</v>
      </c>
      <c r="AI48" s="3" t="s">
        <v>17</v>
      </c>
      <c r="AJ48" s="3" t="s">
        <v>17</v>
      </c>
      <c r="AK48" s="3" t="s">
        <v>17</v>
      </c>
    </row>
    <row r="49" spans="1:42" ht="12.75" customHeight="1" x14ac:dyDescent="0.2">
      <c r="A49" s="4" t="s">
        <v>449</v>
      </c>
      <c r="B49" s="171">
        <v>7.06</v>
      </c>
      <c r="C49" s="171">
        <v>7.77</v>
      </c>
      <c r="D49" s="171">
        <v>6.58</v>
      </c>
      <c r="E49" s="171">
        <v>7.39</v>
      </c>
      <c r="F49" s="171">
        <v>7.41</v>
      </c>
      <c r="G49" s="171">
        <v>6.48</v>
      </c>
      <c r="H49" s="171">
        <v>7.23</v>
      </c>
      <c r="I49" s="152" t="s">
        <v>17</v>
      </c>
      <c r="J49" s="152" t="s">
        <v>17</v>
      </c>
      <c r="K49" s="171">
        <v>7.62</v>
      </c>
      <c r="L49" s="171">
        <v>7.42</v>
      </c>
      <c r="M49" s="171">
        <v>6.48</v>
      </c>
      <c r="N49" s="171">
        <v>7.86</v>
      </c>
      <c r="O49" s="171">
        <v>9.08</v>
      </c>
      <c r="P49" s="171" t="s">
        <v>17</v>
      </c>
      <c r="Q49" s="171">
        <v>7.1</v>
      </c>
      <c r="R49" s="171">
        <v>7.9</v>
      </c>
      <c r="S49" s="171">
        <v>6.48</v>
      </c>
      <c r="T49" s="171">
        <v>5.44</v>
      </c>
      <c r="U49" s="171">
        <v>6.86</v>
      </c>
      <c r="V49" s="171">
        <v>6.5</v>
      </c>
      <c r="W49" s="171">
        <v>6.74</v>
      </c>
      <c r="X49" s="171">
        <v>6.86</v>
      </c>
      <c r="Y49" s="171">
        <v>6.5</v>
      </c>
      <c r="Z49" s="171">
        <v>6.38</v>
      </c>
      <c r="AA49" s="171">
        <v>7.05</v>
      </c>
      <c r="AB49" s="171">
        <v>5.93</v>
      </c>
      <c r="AC49" s="171">
        <v>7.17</v>
      </c>
      <c r="AD49" s="171">
        <v>7.49</v>
      </c>
      <c r="AE49" s="171">
        <v>6.47</v>
      </c>
      <c r="AF49" s="171">
        <v>5.16</v>
      </c>
      <c r="AG49" s="171">
        <v>5.78</v>
      </c>
      <c r="AH49" s="171">
        <v>5.4</v>
      </c>
      <c r="AI49" s="171">
        <v>5.46</v>
      </c>
      <c r="AJ49" s="171">
        <v>5.78</v>
      </c>
      <c r="AK49" s="171">
        <v>5.4</v>
      </c>
      <c r="AM49" s="6" t="s">
        <v>337</v>
      </c>
      <c r="AP49" s="6" t="s">
        <v>337</v>
      </c>
    </row>
    <row r="50" spans="1:42" x14ac:dyDescent="0.2">
      <c r="A50" s="4" t="s">
        <v>369</v>
      </c>
      <c r="B50" s="154">
        <v>10705</v>
      </c>
      <c r="C50" s="154">
        <v>10734</v>
      </c>
      <c r="D50" s="154">
        <v>10835</v>
      </c>
      <c r="E50" s="154">
        <v>10759</v>
      </c>
      <c r="F50" s="154">
        <v>10734</v>
      </c>
      <c r="G50" s="154">
        <v>10835</v>
      </c>
      <c r="H50" s="154">
        <v>10771</v>
      </c>
      <c r="I50" s="154">
        <v>10940</v>
      </c>
      <c r="J50" s="154">
        <v>10835</v>
      </c>
      <c r="K50" s="154">
        <v>10850</v>
      </c>
      <c r="L50" s="154">
        <v>10940</v>
      </c>
      <c r="M50" s="154">
        <v>10835</v>
      </c>
      <c r="N50" s="154">
        <v>10723</v>
      </c>
      <c r="O50" s="154">
        <v>10792</v>
      </c>
      <c r="P50" s="154">
        <v>10835</v>
      </c>
      <c r="Q50" s="154">
        <v>10831</v>
      </c>
      <c r="R50" s="154">
        <v>10792</v>
      </c>
      <c r="S50" s="154">
        <v>10835</v>
      </c>
      <c r="T50" s="154">
        <v>10688</v>
      </c>
      <c r="U50" s="154">
        <v>10756</v>
      </c>
      <c r="V50" s="154">
        <v>10835</v>
      </c>
      <c r="W50" s="154">
        <v>10793</v>
      </c>
      <c r="X50" s="154">
        <v>10756</v>
      </c>
      <c r="Y50" s="154">
        <v>10835</v>
      </c>
      <c r="Z50" s="154">
        <v>10676</v>
      </c>
      <c r="AA50" s="154">
        <v>10749</v>
      </c>
      <c r="AB50" s="154">
        <v>10738</v>
      </c>
      <c r="AC50" s="154">
        <v>10750</v>
      </c>
      <c r="AD50" s="154">
        <v>10749</v>
      </c>
      <c r="AE50" s="154">
        <v>10738</v>
      </c>
      <c r="AF50" s="154">
        <v>10652</v>
      </c>
      <c r="AG50" s="154">
        <v>10758</v>
      </c>
      <c r="AH50" s="154">
        <v>10738</v>
      </c>
      <c r="AI50" s="154">
        <v>10721</v>
      </c>
      <c r="AJ50" s="154">
        <v>10758</v>
      </c>
      <c r="AK50" s="154">
        <v>10738</v>
      </c>
      <c r="AM50" s="6" t="s">
        <v>337</v>
      </c>
    </row>
    <row r="51" spans="1:42" x14ac:dyDescent="0.2">
      <c r="A51" s="4" t="s">
        <v>370</v>
      </c>
      <c r="B51" s="154">
        <v>11606</v>
      </c>
      <c r="C51" s="154">
        <v>11639</v>
      </c>
      <c r="D51" s="154">
        <v>11543</v>
      </c>
      <c r="E51" s="154">
        <v>11793</v>
      </c>
      <c r="F51" s="154">
        <v>11639</v>
      </c>
      <c r="G51" s="154">
        <v>11543</v>
      </c>
      <c r="H51" s="154">
        <v>11493</v>
      </c>
      <c r="I51" s="154">
        <v>12016</v>
      </c>
      <c r="J51" s="154">
        <v>11543</v>
      </c>
      <c r="K51" s="154">
        <v>11746</v>
      </c>
      <c r="L51" s="154">
        <v>12016</v>
      </c>
      <c r="M51" s="154">
        <v>11543</v>
      </c>
      <c r="N51" s="154">
        <v>11636</v>
      </c>
      <c r="O51" s="154">
        <v>11769</v>
      </c>
      <c r="P51" s="154">
        <v>11543</v>
      </c>
      <c r="Q51" s="154">
        <v>11860</v>
      </c>
      <c r="R51" s="154">
        <v>11769</v>
      </c>
      <c r="S51" s="154">
        <v>11543</v>
      </c>
      <c r="T51" s="154">
        <v>11483</v>
      </c>
      <c r="U51" s="154">
        <v>11793</v>
      </c>
      <c r="V51" s="154">
        <v>11543</v>
      </c>
      <c r="W51" s="154">
        <v>11830</v>
      </c>
      <c r="X51" s="154">
        <v>11793</v>
      </c>
      <c r="Y51" s="154">
        <v>11543</v>
      </c>
      <c r="Z51" s="154">
        <v>11669</v>
      </c>
      <c r="AA51" s="154">
        <v>11904</v>
      </c>
      <c r="AB51" s="154">
        <v>11773</v>
      </c>
      <c r="AC51" s="154">
        <v>11880</v>
      </c>
      <c r="AD51" s="154">
        <v>11904</v>
      </c>
      <c r="AE51" s="154">
        <v>11773</v>
      </c>
      <c r="AF51" s="154">
        <v>11763</v>
      </c>
      <c r="AG51" s="154">
        <v>11968</v>
      </c>
      <c r="AH51" s="154">
        <v>11773</v>
      </c>
      <c r="AI51" s="154">
        <v>11884</v>
      </c>
      <c r="AJ51" s="154">
        <v>11968</v>
      </c>
      <c r="AK51" s="154">
        <v>11773</v>
      </c>
      <c r="AL51" s="6" t="s">
        <v>337</v>
      </c>
    </row>
    <row r="52" spans="1:42" x14ac:dyDescent="0.2">
      <c r="A52" s="4" t="s">
        <v>371</v>
      </c>
      <c r="B52" s="154">
        <v>13154</v>
      </c>
      <c r="C52" s="154">
        <v>13616</v>
      </c>
      <c r="D52" s="154">
        <v>12712</v>
      </c>
      <c r="E52" s="154">
        <v>13513</v>
      </c>
      <c r="F52" s="154">
        <v>13616</v>
      </c>
      <c r="G52" s="154">
        <v>12712</v>
      </c>
      <c r="H52" s="154">
        <v>13036</v>
      </c>
      <c r="I52" s="154">
        <v>13680</v>
      </c>
      <c r="J52" s="154">
        <v>12712</v>
      </c>
      <c r="K52" s="154">
        <v>13513</v>
      </c>
      <c r="L52" s="154">
        <v>13680</v>
      </c>
      <c r="M52" s="154">
        <v>12712</v>
      </c>
      <c r="N52" s="154">
        <v>12981</v>
      </c>
      <c r="O52" s="154">
        <v>13880</v>
      </c>
      <c r="P52" s="154">
        <v>12712</v>
      </c>
      <c r="Q52" s="154">
        <v>13380</v>
      </c>
      <c r="R52" s="154">
        <v>13880</v>
      </c>
      <c r="S52" s="154">
        <v>12712</v>
      </c>
      <c r="T52" s="154">
        <v>12913</v>
      </c>
      <c r="U52" s="154">
        <v>13661</v>
      </c>
      <c r="V52" s="154">
        <v>12712</v>
      </c>
      <c r="W52" s="154">
        <v>13596</v>
      </c>
      <c r="X52" s="154">
        <v>13661</v>
      </c>
      <c r="Y52" s="154">
        <v>12712</v>
      </c>
      <c r="Z52" s="154">
        <v>13167</v>
      </c>
      <c r="AA52" s="154">
        <v>13450</v>
      </c>
      <c r="AB52" s="154">
        <v>13104</v>
      </c>
      <c r="AC52" s="154">
        <v>13552</v>
      </c>
      <c r="AD52" s="154">
        <v>13450</v>
      </c>
      <c r="AE52" s="154">
        <v>13104</v>
      </c>
      <c r="AF52" s="34" t="s">
        <v>17</v>
      </c>
      <c r="AG52" s="34" t="s">
        <v>17</v>
      </c>
      <c r="AH52" s="34" t="s">
        <v>17</v>
      </c>
      <c r="AI52" s="34" t="s">
        <v>17</v>
      </c>
      <c r="AJ52" s="34" t="s">
        <v>17</v>
      </c>
      <c r="AK52" s="34" t="s">
        <v>17</v>
      </c>
    </row>
    <row r="53" spans="1:42" x14ac:dyDescent="0.2">
      <c r="A53" s="4" t="s">
        <v>372</v>
      </c>
      <c r="B53" s="154">
        <v>32286</v>
      </c>
      <c r="C53" s="154">
        <v>36169</v>
      </c>
      <c r="D53" s="154">
        <v>29888</v>
      </c>
      <c r="E53" s="154">
        <v>22839</v>
      </c>
      <c r="F53" s="154">
        <v>22888</v>
      </c>
      <c r="G53" s="154">
        <v>20695</v>
      </c>
      <c r="H53" s="154">
        <v>55915</v>
      </c>
      <c r="I53" s="154" t="s">
        <v>17</v>
      </c>
      <c r="J53" s="154" t="s">
        <v>17</v>
      </c>
      <c r="K53" s="154">
        <v>23416</v>
      </c>
      <c r="L53" s="154">
        <v>22917</v>
      </c>
      <c r="M53" s="154">
        <v>20698</v>
      </c>
      <c r="N53" s="154">
        <v>66921</v>
      </c>
      <c r="O53" s="154">
        <v>88773</v>
      </c>
      <c r="P53" s="154" t="s">
        <v>17</v>
      </c>
      <c r="Q53" s="154">
        <v>22139</v>
      </c>
      <c r="R53" s="154">
        <v>24132</v>
      </c>
      <c r="S53" s="154">
        <v>20698</v>
      </c>
      <c r="T53" s="154">
        <v>13381</v>
      </c>
      <c r="U53" s="154">
        <v>14403</v>
      </c>
      <c r="V53" s="154">
        <v>14138</v>
      </c>
      <c r="W53" s="154">
        <v>14314</v>
      </c>
      <c r="X53" s="154">
        <v>14403</v>
      </c>
      <c r="Y53" s="154">
        <v>14138</v>
      </c>
      <c r="Z53" s="154">
        <v>37011</v>
      </c>
      <c r="AA53" s="154">
        <v>42269</v>
      </c>
      <c r="AB53" s="154">
        <v>33836</v>
      </c>
      <c r="AC53" s="154">
        <v>22307</v>
      </c>
      <c r="AD53" s="154">
        <v>23091</v>
      </c>
      <c r="AE53" s="154">
        <v>20676</v>
      </c>
      <c r="AF53" s="154">
        <v>12655</v>
      </c>
      <c r="AG53" s="154">
        <v>13008</v>
      </c>
      <c r="AH53" s="154">
        <v>12790</v>
      </c>
      <c r="AI53" s="154">
        <v>12824</v>
      </c>
      <c r="AJ53" s="154">
        <v>13008</v>
      </c>
      <c r="AK53" s="154">
        <v>12790</v>
      </c>
      <c r="AM53" s="6" t="s">
        <v>337</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143</v>
      </c>
      <c r="B55" s="124"/>
      <c r="C55" s="125" t="s">
        <v>469</v>
      </c>
      <c r="D55" s="125" t="s">
        <v>130</v>
      </c>
      <c r="E55" s="124" t="s">
        <v>337</v>
      </c>
      <c r="F55" s="125" t="s">
        <v>469</v>
      </c>
      <c r="G55" s="125" t="s">
        <v>130</v>
      </c>
      <c r="H55" s="124"/>
      <c r="I55" s="125" t="s">
        <v>134</v>
      </c>
      <c r="J55" s="125" t="s">
        <v>48</v>
      </c>
      <c r="K55" s="124"/>
      <c r="L55" s="125" t="s">
        <v>134</v>
      </c>
      <c r="M55" s="125" t="s">
        <v>48</v>
      </c>
      <c r="N55" s="124"/>
      <c r="O55" s="125" t="s">
        <v>470</v>
      </c>
      <c r="P55" s="125" t="s">
        <v>48</v>
      </c>
      <c r="Q55" s="124"/>
      <c r="R55" s="125" t="s">
        <v>470</v>
      </c>
      <c r="S55" s="125" t="s">
        <v>48</v>
      </c>
      <c r="T55" s="115"/>
      <c r="U55" s="13" t="s">
        <v>471</v>
      </c>
      <c r="V55" s="13" t="s">
        <v>48</v>
      </c>
      <c r="W55" s="13"/>
      <c r="X55" s="13" t="s">
        <v>471</v>
      </c>
      <c r="Y55" s="13" t="s">
        <v>48</v>
      </c>
      <c r="Z55" s="115"/>
      <c r="AA55" s="13" t="s">
        <v>472</v>
      </c>
      <c r="AB55" s="13" t="s">
        <v>47</v>
      </c>
      <c r="AC55" s="115"/>
      <c r="AD55" s="13" t="s">
        <v>472</v>
      </c>
      <c r="AE55" s="13" t="s">
        <v>47</v>
      </c>
      <c r="AF55" s="115"/>
      <c r="AG55" s="13" t="s">
        <v>473</v>
      </c>
      <c r="AH55" s="116" t="s">
        <v>63</v>
      </c>
      <c r="AI55" s="13" t="s">
        <v>337</v>
      </c>
      <c r="AJ55" s="13" t="s">
        <v>473</v>
      </c>
      <c r="AK55" s="13" t="s">
        <v>63</v>
      </c>
    </row>
    <row r="56" spans="1:42" s="162" customFormat="1" ht="18.75" customHeight="1" x14ac:dyDescent="0.25">
      <c r="A56" s="176" t="s">
        <v>13</v>
      </c>
      <c r="B56" s="161">
        <v>32.2654</v>
      </c>
      <c r="C56" s="157">
        <v>5238.3100000000004</v>
      </c>
      <c r="D56" s="157">
        <v>4695.68</v>
      </c>
      <c r="E56" s="161">
        <v>34.638399999999997</v>
      </c>
      <c r="F56" s="157">
        <f>C56</f>
        <v>5238.3100000000004</v>
      </c>
      <c r="G56" s="157">
        <f>D56</f>
        <v>4695.68</v>
      </c>
      <c r="H56" s="161">
        <v>55.962899999999998</v>
      </c>
      <c r="I56" s="157">
        <v>4971.3100000000004</v>
      </c>
      <c r="J56" s="157">
        <f>D56</f>
        <v>4695.68</v>
      </c>
      <c r="K56" s="161">
        <v>61.249899999999997</v>
      </c>
      <c r="L56" s="157">
        <f>I56</f>
        <v>4971.3100000000004</v>
      </c>
      <c r="M56" s="157">
        <f>D56</f>
        <v>4695.68</v>
      </c>
      <c r="N56" s="161">
        <v>66.871499999999997</v>
      </c>
      <c r="O56" s="157">
        <v>13682.7677</v>
      </c>
      <c r="P56" s="157">
        <f>D56</f>
        <v>4695.68</v>
      </c>
      <c r="Q56" s="161">
        <v>71.398700000000005</v>
      </c>
      <c r="R56" s="157">
        <f>O56</f>
        <v>13682.7677</v>
      </c>
      <c r="S56" s="157">
        <f>P56</f>
        <v>4695.68</v>
      </c>
      <c r="T56" s="161">
        <v>13.570499999999999</v>
      </c>
      <c r="U56" s="157">
        <v>4652.7268000000004</v>
      </c>
      <c r="V56" s="157">
        <f>S56</f>
        <v>4695.68</v>
      </c>
      <c r="W56" s="161">
        <v>14.367699999999999</v>
      </c>
      <c r="X56" s="157">
        <f>U56</f>
        <v>4652.7268000000004</v>
      </c>
      <c r="Y56" s="157">
        <f>V56</f>
        <v>4695.68</v>
      </c>
      <c r="Z56" s="161">
        <v>37.042000000000002</v>
      </c>
      <c r="AA56" s="157">
        <v>7488.1840000000002</v>
      </c>
      <c r="AB56" s="157">
        <f>'Debt-Over,Liq,MM'!S62</f>
        <v>7280.8720999999996</v>
      </c>
      <c r="AC56" s="161">
        <v>39.907200000000003</v>
      </c>
      <c r="AD56" s="157">
        <f>AA56</f>
        <v>7488.1840000000002</v>
      </c>
      <c r="AE56" s="157">
        <f>AB56</f>
        <v>7280.8720999999996</v>
      </c>
      <c r="AF56" s="161">
        <v>1242.3634</v>
      </c>
      <c r="AG56" s="157">
        <v>7575.1868999999997</v>
      </c>
      <c r="AH56" s="157">
        <f>AE56</f>
        <v>7280.8720999999996</v>
      </c>
      <c r="AI56" s="161">
        <v>1261.1402</v>
      </c>
      <c r="AJ56" s="157">
        <f>AG56</f>
        <v>7575.1868999999997</v>
      </c>
      <c r="AK56" s="157">
        <f>AH56</f>
        <v>7280.8720999999996</v>
      </c>
    </row>
    <row r="57" spans="1:42" s="105" customFormat="1" ht="15" customHeight="1" x14ac:dyDescent="0.2">
      <c r="A57" s="333" t="s">
        <v>135</v>
      </c>
      <c r="B57" s="91" t="s">
        <v>110</v>
      </c>
      <c r="C57" s="126"/>
      <c r="D57" s="126"/>
      <c r="E57" s="126"/>
      <c r="F57" s="126"/>
      <c r="G57" s="126"/>
      <c r="H57" s="337"/>
      <c r="I57" s="337"/>
      <c r="J57" s="337"/>
      <c r="K57" s="337"/>
      <c r="L57" s="337"/>
      <c r="M57" s="337"/>
      <c r="N57" s="126"/>
      <c r="O57" s="126"/>
      <c r="P57" s="126"/>
      <c r="Q57" s="126"/>
      <c r="R57" s="126"/>
      <c r="S57" s="126"/>
      <c r="T57" s="126"/>
      <c r="U57" s="126"/>
      <c r="V57" s="126"/>
      <c r="W57" s="126"/>
      <c r="X57" s="126"/>
      <c r="Y57" s="126"/>
      <c r="Z57" s="391"/>
      <c r="AA57" s="391"/>
      <c r="AB57" s="391"/>
      <c r="AC57" s="391"/>
      <c r="AD57" s="391"/>
      <c r="AE57" s="391"/>
      <c r="AF57" s="391"/>
      <c r="AG57" s="391"/>
      <c r="AH57" s="391"/>
      <c r="AI57" s="391"/>
      <c r="AJ57" s="391"/>
      <c r="AK57" s="391"/>
    </row>
    <row r="58" spans="1:42" s="105" customFormat="1" ht="15" customHeight="1" x14ac:dyDescent="0.2">
      <c r="A58" s="334"/>
      <c r="B58" s="233" t="s">
        <v>356</v>
      </c>
      <c r="C58" s="234"/>
      <c r="D58" s="234"/>
      <c r="E58" s="234"/>
      <c r="F58" s="234"/>
      <c r="G58" s="235"/>
      <c r="H58" s="339" t="s">
        <v>111</v>
      </c>
      <c r="I58" s="339"/>
      <c r="J58" s="339"/>
      <c r="K58" s="339"/>
      <c r="L58" s="339"/>
      <c r="M58" s="339"/>
      <c r="N58" s="339" t="s">
        <v>112</v>
      </c>
      <c r="O58" s="339"/>
      <c r="P58" s="339"/>
      <c r="Q58" s="339"/>
      <c r="R58" s="339"/>
      <c r="S58" s="339"/>
      <c r="T58" s="339" t="s">
        <v>118</v>
      </c>
      <c r="U58" s="339"/>
      <c r="V58" s="339"/>
      <c r="W58" s="339"/>
      <c r="X58" s="339"/>
      <c r="Y58" s="339"/>
      <c r="Z58" s="339" t="s">
        <v>357</v>
      </c>
      <c r="AA58" s="339"/>
      <c r="AB58" s="339"/>
      <c r="AC58" s="339"/>
      <c r="AD58" s="339"/>
      <c r="AE58" s="339"/>
      <c r="AF58" s="339" t="s">
        <v>358</v>
      </c>
      <c r="AG58" s="339"/>
      <c r="AH58" s="339"/>
      <c r="AI58" s="339"/>
      <c r="AJ58" s="339"/>
      <c r="AK58" s="339"/>
    </row>
    <row r="59" spans="1:42" ht="27" customHeight="1" x14ac:dyDescent="0.2">
      <c r="A59" s="335"/>
      <c r="B59" s="230" t="s">
        <v>108</v>
      </c>
      <c r="C59" s="231"/>
      <c r="D59" s="231"/>
      <c r="E59" s="231"/>
      <c r="F59" s="231"/>
      <c r="G59" s="232"/>
      <c r="H59" s="338" t="s">
        <v>127</v>
      </c>
      <c r="I59" s="338"/>
      <c r="J59" s="338"/>
      <c r="K59" s="338"/>
      <c r="L59" s="338"/>
      <c r="M59" s="338"/>
      <c r="N59" s="338" t="s">
        <v>113</v>
      </c>
      <c r="O59" s="338"/>
      <c r="P59" s="338"/>
      <c r="Q59" s="338"/>
      <c r="R59" s="338"/>
      <c r="S59" s="338"/>
      <c r="T59" s="338" t="s">
        <v>119</v>
      </c>
      <c r="U59" s="338"/>
      <c r="V59" s="338"/>
      <c r="W59" s="338"/>
      <c r="X59" s="338"/>
      <c r="Y59" s="338"/>
      <c r="Z59" s="338" t="s">
        <v>122</v>
      </c>
      <c r="AA59" s="338"/>
      <c r="AB59" s="338"/>
      <c r="AC59" s="338"/>
      <c r="AD59" s="338"/>
      <c r="AE59" s="338"/>
      <c r="AF59" s="338" t="s">
        <v>124</v>
      </c>
      <c r="AG59" s="338"/>
      <c r="AH59" s="338"/>
      <c r="AI59" s="338"/>
      <c r="AJ59" s="338"/>
      <c r="AK59" s="338"/>
    </row>
    <row r="60" spans="1:42" s="16" customFormat="1" ht="45.75" customHeight="1" x14ac:dyDescent="0.2">
      <c r="A60" s="335"/>
      <c r="B60" s="339" t="s">
        <v>109</v>
      </c>
      <c r="C60" s="339"/>
      <c r="D60" s="339"/>
      <c r="E60" s="339"/>
      <c r="F60" s="339"/>
      <c r="G60" s="339"/>
      <c r="H60" s="339" t="s">
        <v>109</v>
      </c>
      <c r="I60" s="339"/>
      <c r="J60" s="339"/>
      <c r="K60" s="339"/>
      <c r="L60" s="339"/>
      <c r="M60" s="339"/>
      <c r="N60" s="339" t="s">
        <v>109</v>
      </c>
      <c r="O60" s="339"/>
      <c r="P60" s="339"/>
      <c r="Q60" s="339"/>
      <c r="R60" s="339"/>
      <c r="S60" s="339"/>
      <c r="T60" s="339" t="s">
        <v>109</v>
      </c>
      <c r="U60" s="339"/>
      <c r="V60" s="339"/>
      <c r="W60" s="339"/>
      <c r="X60" s="339"/>
      <c r="Y60" s="339"/>
      <c r="Z60" s="339" t="s">
        <v>126</v>
      </c>
      <c r="AA60" s="339"/>
      <c r="AB60" s="339"/>
      <c r="AC60" s="339"/>
      <c r="AD60" s="339"/>
      <c r="AE60" s="339"/>
      <c r="AF60" s="339" t="s">
        <v>126</v>
      </c>
      <c r="AG60" s="339"/>
      <c r="AH60" s="339"/>
      <c r="AI60" s="339"/>
      <c r="AJ60" s="339"/>
      <c r="AK60" s="339"/>
    </row>
    <row r="61" spans="1:42" x14ac:dyDescent="0.2">
      <c r="A61" s="335"/>
      <c r="B61" s="344"/>
      <c r="C61" s="344"/>
      <c r="D61" s="344"/>
      <c r="E61" s="344"/>
      <c r="F61" s="344"/>
      <c r="G61" s="344"/>
      <c r="H61" s="344"/>
      <c r="I61" s="344"/>
      <c r="J61" s="344"/>
      <c r="K61" s="344"/>
      <c r="L61" s="344"/>
      <c r="M61" s="344"/>
      <c r="N61" s="344"/>
      <c r="O61" s="344"/>
      <c r="P61" s="344"/>
      <c r="Q61" s="344"/>
      <c r="R61" s="344"/>
      <c r="S61" s="344"/>
      <c r="T61" s="344"/>
      <c r="U61" s="344"/>
      <c r="V61" s="344"/>
      <c r="W61" s="344"/>
      <c r="X61" s="344"/>
      <c r="Y61" s="344"/>
      <c r="Z61" s="389"/>
      <c r="AA61" s="199"/>
      <c r="AB61" s="199"/>
      <c r="AC61" s="199"/>
      <c r="AD61" s="199"/>
      <c r="AE61" s="199"/>
      <c r="AF61" s="344"/>
      <c r="AG61" s="344"/>
      <c r="AH61" s="344"/>
      <c r="AI61" s="344"/>
      <c r="AJ61" s="344"/>
      <c r="AK61" s="344"/>
    </row>
    <row r="62" spans="1:42" x14ac:dyDescent="0.2">
      <c r="A62" s="335"/>
      <c r="B62" s="344"/>
      <c r="C62" s="344"/>
      <c r="D62" s="344"/>
      <c r="E62" s="344"/>
      <c r="F62" s="344"/>
      <c r="G62" s="344"/>
      <c r="H62" s="344"/>
      <c r="I62" s="344"/>
      <c r="J62" s="344"/>
      <c r="K62" s="344"/>
      <c r="L62" s="344"/>
      <c r="M62" s="344"/>
      <c r="N62" s="344"/>
      <c r="O62" s="344"/>
      <c r="P62" s="344"/>
      <c r="Q62" s="344"/>
      <c r="R62" s="344"/>
      <c r="S62" s="344"/>
      <c r="T62" s="344"/>
      <c r="U62" s="344"/>
      <c r="V62" s="344"/>
      <c r="W62" s="344"/>
      <c r="X62" s="344"/>
      <c r="Y62" s="344"/>
      <c r="Z62" s="201"/>
      <c r="AA62" s="202"/>
      <c r="AB62" s="202"/>
      <c r="AC62" s="202"/>
      <c r="AD62" s="202"/>
      <c r="AE62" s="202"/>
      <c r="AF62" s="344"/>
      <c r="AG62" s="344"/>
      <c r="AH62" s="344"/>
      <c r="AI62" s="344"/>
      <c r="AJ62" s="344"/>
      <c r="AK62" s="344"/>
    </row>
    <row r="63" spans="1:42" x14ac:dyDescent="0.2">
      <c r="A63" s="335"/>
      <c r="B63" s="344"/>
      <c r="C63" s="344"/>
      <c r="D63" s="344"/>
      <c r="E63" s="344"/>
      <c r="F63" s="344"/>
      <c r="G63" s="344"/>
      <c r="H63" s="344"/>
      <c r="I63" s="344"/>
      <c r="J63" s="344"/>
      <c r="K63" s="344"/>
      <c r="L63" s="344"/>
      <c r="M63" s="344"/>
      <c r="N63" s="344"/>
      <c r="O63" s="344"/>
      <c r="P63" s="344"/>
      <c r="Q63" s="344"/>
      <c r="R63" s="344"/>
      <c r="S63" s="344"/>
      <c r="T63" s="344"/>
      <c r="U63" s="344"/>
      <c r="V63" s="344"/>
      <c r="W63" s="344"/>
      <c r="X63" s="344"/>
      <c r="Y63" s="344"/>
      <c r="Z63" s="201"/>
      <c r="AA63" s="202"/>
      <c r="AB63" s="202"/>
      <c r="AC63" s="202"/>
      <c r="AD63" s="202"/>
      <c r="AE63" s="202"/>
      <c r="AF63" s="344"/>
      <c r="AG63" s="344"/>
      <c r="AH63" s="344"/>
      <c r="AI63" s="344"/>
      <c r="AJ63" s="344"/>
      <c r="AK63" s="344"/>
    </row>
    <row r="64" spans="1:42" x14ac:dyDescent="0.2">
      <c r="A64" s="335"/>
      <c r="B64" s="344"/>
      <c r="C64" s="344"/>
      <c r="D64" s="344"/>
      <c r="E64" s="344"/>
      <c r="F64" s="344"/>
      <c r="G64" s="344"/>
      <c r="H64" s="344"/>
      <c r="I64" s="344"/>
      <c r="J64" s="344"/>
      <c r="K64" s="344"/>
      <c r="L64" s="344"/>
      <c r="M64" s="344"/>
      <c r="N64" s="344"/>
      <c r="O64" s="344"/>
      <c r="P64" s="344"/>
      <c r="Q64" s="344"/>
      <c r="R64" s="344"/>
      <c r="S64" s="344"/>
      <c r="T64" s="344"/>
      <c r="U64" s="344"/>
      <c r="V64" s="344"/>
      <c r="W64" s="344"/>
      <c r="X64" s="344"/>
      <c r="Y64" s="344"/>
      <c r="Z64" s="201"/>
      <c r="AA64" s="202"/>
      <c r="AB64" s="202"/>
      <c r="AC64" s="202"/>
      <c r="AD64" s="202"/>
      <c r="AE64" s="202"/>
      <c r="AF64" s="344"/>
      <c r="AG64" s="344"/>
      <c r="AH64" s="344"/>
      <c r="AI64" s="344"/>
      <c r="AJ64" s="344"/>
      <c r="AK64" s="344"/>
    </row>
    <row r="65" spans="1:72" x14ac:dyDescent="0.2">
      <c r="A65" s="335"/>
      <c r="B65" s="344"/>
      <c r="C65" s="344"/>
      <c r="D65" s="344"/>
      <c r="E65" s="344"/>
      <c r="F65" s="344"/>
      <c r="G65" s="344"/>
      <c r="H65" s="344"/>
      <c r="I65" s="344"/>
      <c r="J65" s="344"/>
      <c r="K65" s="344"/>
      <c r="L65" s="344"/>
      <c r="M65" s="344"/>
      <c r="N65" s="344"/>
      <c r="O65" s="344"/>
      <c r="P65" s="344"/>
      <c r="Q65" s="344"/>
      <c r="R65" s="344"/>
      <c r="S65" s="344"/>
      <c r="T65" s="344"/>
      <c r="U65" s="344"/>
      <c r="V65" s="344"/>
      <c r="W65" s="344"/>
      <c r="X65" s="344"/>
      <c r="Y65" s="344"/>
      <c r="Z65" s="201"/>
      <c r="AA65" s="202"/>
      <c r="AB65" s="202"/>
      <c r="AC65" s="202"/>
      <c r="AD65" s="202"/>
      <c r="AE65" s="202"/>
      <c r="AF65" s="344"/>
      <c r="AG65" s="344"/>
      <c r="AH65" s="344"/>
      <c r="AI65" s="344"/>
      <c r="AJ65" s="344"/>
      <c r="AK65" s="344"/>
    </row>
    <row r="66" spans="1:72" x14ac:dyDescent="0.2">
      <c r="A66" s="335"/>
      <c r="B66" s="344"/>
      <c r="C66" s="344"/>
      <c r="D66" s="344"/>
      <c r="E66" s="344"/>
      <c r="F66" s="344"/>
      <c r="G66" s="344"/>
      <c r="H66" s="344"/>
      <c r="I66" s="344"/>
      <c r="J66" s="344"/>
      <c r="K66" s="344"/>
      <c r="L66" s="344"/>
      <c r="M66" s="344"/>
      <c r="N66" s="344"/>
      <c r="O66" s="344"/>
      <c r="P66" s="344"/>
      <c r="Q66" s="344"/>
      <c r="R66" s="344"/>
      <c r="S66" s="344"/>
      <c r="T66" s="344"/>
      <c r="U66" s="344"/>
      <c r="V66" s="344"/>
      <c r="W66" s="344"/>
      <c r="X66" s="344"/>
      <c r="Y66" s="344"/>
      <c r="Z66" s="201"/>
      <c r="AA66" s="202"/>
      <c r="AB66" s="202"/>
      <c r="AC66" s="202"/>
      <c r="AD66" s="202"/>
      <c r="AE66" s="202"/>
      <c r="AF66" s="344"/>
      <c r="AG66" s="344"/>
      <c r="AH66" s="344"/>
      <c r="AI66" s="344"/>
      <c r="AJ66" s="344"/>
      <c r="AK66" s="344"/>
    </row>
    <row r="67" spans="1:72" x14ac:dyDescent="0.2">
      <c r="A67" s="335"/>
      <c r="B67" s="344"/>
      <c r="C67" s="344"/>
      <c r="D67" s="344"/>
      <c r="E67" s="344"/>
      <c r="F67" s="344"/>
      <c r="G67" s="344"/>
      <c r="H67" s="344"/>
      <c r="I67" s="344"/>
      <c r="J67" s="344"/>
      <c r="K67" s="344"/>
      <c r="L67" s="344"/>
      <c r="M67" s="344"/>
      <c r="N67" s="344"/>
      <c r="O67" s="344"/>
      <c r="P67" s="344"/>
      <c r="Q67" s="344"/>
      <c r="R67" s="344"/>
      <c r="S67" s="344"/>
      <c r="T67" s="344"/>
      <c r="U67" s="344"/>
      <c r="V67" s="344"/>
      <c r="W67" s="344"/>
      <c r="X67" s="344"/>
      <c r="Y67" s="344"/>
      <c r="Z67" s="201"/>
      <c r="AA67" s="202"/>
      <c r="AB67" s="202"/>
      <c r="AC67" s="202"/>
      <c r="AD67" s="202"/>
      <c r="AE67" s="202"/>
      <c r="AF67" s="344"/>
      <c r="AG67" s="344"/>
      <c r="AH67" s="344"/>
      <c r="AI67" s="344"/>
      <c r="AJ67" s="344"/>
      <c r="AK67" s="344"/>
    </row>
    <row r="68" spans="1:72" x14ac:dyDescent="0.2">
      <c r="A68" s="335"/>
      <c r="B68" s="344"/>
      <c r="C68" s="344"/>
      <c r="D68" s="344"/>
      <c r="E68" s="344"/>
      <c r="F68" s="344"/>
      <c r="G68" s="344"/>
      <c r="H68" s="344"/>
      <c r="I68" s="344"/>
      <c r="J68" s="344"/>
      <c r="K68" s="344"/>
      <c r="L68" s="344"/>
      <c r="M68" s="344"/>
      <c r="N68" s="344"/>
      <c r="O68" s="344"/>
      <c r="P68" s="344"/>
      <c r="Q68" s="344"/>
      <c r="R68" s="344"/>
      <c r="S68" s="344"/>
      <c r="T68" s="344"/>
      <c r="U68" s="344"/>
      <c r="V68" s="344"/>
      <c r="W68" s="344"/>
      <c r="X68" s="344"/>
      <c r="Y68" s="344"/>
      <c r="Z68" s="201"/>
      <c r="AA68" s="202"/>
      <c r="AB68" s="202"/>
      <c r="AC68" s="202"/>
      <c r="AD68" s="202"/>
      <c r="AE68" s="202"/>
      <c r="AF68" s="344"/>
      <c r="AG68" s="344"/>
      <c r="AH68" s="344"/>
      <c r="AI68" s="344"/>
      <c r="AJ68" s="344"/>
      <c r="AK68" s="344"/>
    </row>
    <row r="69" spans="1:72" x14ac:dyDescent="0.2">
      <c r="A69" s="335"/>
      <c r="B69" s="344"/>
      <c r="C69" s="344"/>
      <c r="D69" s="344"/>
      <c r="E69" s="344"/>
      <c r="F69" s="344"/>
      <c r="G69" s="344"/>
      <c r="H69" s="344"/>
      <c r="I69" s="344"/>
      <c r="J69" s="344"/>
      <c r="K69" s="344"/>
      <c r="L69" s="344"/>
      <c r="M69" s="344"/>
      <c r="N69" s="344"/>
      <c r="O69" s="344"/>
      <c r="P69" s="344"/>
      <c r="Q69" s="344"/>
      <c r="R69" s="344"/>
      <c r="S69" s="344"/>
      <c r="T69" s="344"/>
      <c r="U69" s="344"/>
      <c r="V69" s="344"/>
      <c r="W69" s="344"/>
      <c r="X69" s="344"/>
      <c r="Y69" s="344"/>
      <c r="Z69" s="201"/>
      <c r="AA69" s="202"/>
      <c r="AB69" s="202"/>
      <c r="AC69" s="202"/>
      <c r="AD69" s="202"/>
      <c r="AE69" s="202"/>
      <c r="AF69" s="344"/>
      <c r="AG69" s="344"/>
      <c r="AH69" s="344"/>
      <c r="AI69" s="344"/>
      <c r="AJ69" s="344"/>
      <c r="AK69" s="344"/>
    </row>
    <row r="70" spans="1:72" x14ac:dyDescent="0.2">
      <c r="A70" s="335"/>
      <c r="B70" s="344"/>
      <c r="C70" s="344"/>
      <c r="D70" s="344"/>
      <c r="E70" s="344"/>
      <c r="F70" s="344"/>
      <c r="G70" s="344"/>
      <c r="H70" s="344"/>
      <c r="I70" s="344"/>
      <c r="J70" s="344"/>
      <c r="K70" s="344"/>
      <c r="L70" s="344"/>
      <c r="M70" s="344"/>
      <c r="N70" s="344"/>
      <c r="O70" s="344"/>
      <c r="P70" s="344"/>
      <c r="Q70" s="344"/>
      <c r="R70" s="344"/>
      <c r="S70" s="344"/>
      <c r="T70" s="344"/>
      <c r="U70" s="344"/>
      <c r="V70" s="344"/>
      <c r="W70" s="344"/>
      <c r="X70" s="344"/>
      <c r="Y70" s="344"/>
      <c r="Z70" s="201"/>
      <c r="AA70" s="202"/>
      <c r="AB70" s="202"/>
      <c r="AC70" s="202"/>
      <c r="AD70" s="202"/>
      <c r="AE70" s="202"/>
      <c r="AF70" s="344"/>
      <c r="AG70" s="344"/>
      <c r="AH70" s="344"/>
      <c r="AI70" s="344"/>
      <c r="AJ70" s="344"/>
      <c r="AK70" s="344"/>
    </row>
    <row r="71" spans="1:72" x14ac:dyDescent="0.2">
      <c r="A71" s="335"/>
      <c r="B71" s="344"/>
      <c r="C71" s="344"/>
      <c r="D71" s="344"/>
      <c r="E71" s="344"/>
      <c r="F71" s="344"/>
      <c r="G71" s="344"/>
      <c r="H71" s="344"/>
      <c r="I71" s="344"/>
      <c r="J71" s="344"/>
      <c r="K71" s="344"/>
      <c r="L71" s="344"/>
      <c r="M71" s="344"/>
      <c r="N71" s="344"/>
      <c r="O71" s="344"/>
      <c r="P71" s="344"/>
      <c r="Q71" s="344"/>
      <c r="R71" s="344"/>
      <c r="S71" s="344"/>
      <c r="T71" s="344"/>
      <c r="U71" s="344"/>
      <c r="V71" s="344"/>
      <c r="W71" s="344"/>
      <c r="X71" s="344"/>
      <c r="Y71" s="344"/>
      <c r="Z71" s="201"/>
      <c r="AA71" s="202"/>
      <c r="AB71" s="202"/>
      <c r="AC71" s="202"/>
      <c r="AD71" s="202"/>
      <c r="AE71" s="202"/>
      <c r="AF71" s="344"/>
      <c r="AG71" s="344"/>
      <c r="AH71" s="344"/>
      <c r="AI71" s="344"/>
      <c r="AJ71" s="344"/>
      <c r="AK71" s="344"/>
    </row>
    <row r="72" spans="1:72" x14ac:dyDescent="0.2">
      <c r="A72" s="335"/>
      <c r="B72" s="344"/>
      <c r="C72" s="344"/>
      <c r="D72" s="344"/>
      <c r="E72" s="344"/>
      <c r="F72" s="344"/>
      <c r="G72" s="344"/>
      <c r="H72" s="344"/>
      <c r="I72" s="344"/>
      <c r="J72" s="344"/>
      <c r="K72" s="344"/>
      <c r="L72" s="344"/>
      <c r="M72" s="344"/>
      <c r="N72" s="344"/>
      <c r="O72" s="344"/>
      <c r="P72" s="344"/>
      <c r="Q72" s="344"/>
      <c r="R72" s="344"/>
      <c r="S72" s="344"/>
      <c r="T72" s="344"/>
      <c r="U72" s="344"/>
      <c r="V72" s="344"/>
      <c r="W72" s="344"/>
      <c r="X72" s="344"/>
      <c r="Y72" s="344"/>
      <c r="Z72" s="201"/>
      <c r="AA72" s="202"/>
      <c r="AB72" s="202"/>
      <c r="AC72" s="202"/>
      <c r="AD72" s="202"/>
      <c r="AE72" s="202"/>
      <c r="AF72" s="344"/>
      <c r="AG72" s="344"/>
      <c r="AH72" s="344"/>
      <c r="AI72" s="344"/>
      <c r="AJ72" s="344"/>
      <c r="AK72" s="344"/>
    </row>
    <row r="73" spans="1:72" ht="9.75" customHeight="1" x14ac:dyDescent="0.2">
      <c r="A73" s="335"/>
      <c r="B73" s="344"/>
      <c r="C73" s="344"/>
      <c r="D73" s="344"/>
      <c r="E73" s="344"/>
      <c r="F73" s="344"/>
      <c r="G73" s="344"/>
      <c r="H73" s="344"/>
      <c r="I73" s="344"/>
      <c r="J73" s="344"/>
      <c r="K73" s="344"/>
      <c r="L73" s="344"/>
      <c r="M73" s="344"/>
      <c r="N73" s="344"/>
      <c r="O73" s="344"/>
      <c r="P73" s="344"/>
      <c r="Q73" s="344"/>
      <c r="R73" s="344"/>
      <c r="S73" s="344"/>
      <c r="T73" s="344"/>
      <c r="U73" s="344"/>
      <c r="V73" s="344"/>
      <c r="W73" s="344"/>
      <c r="X73" s="344"/>
      <c r="Y73" s="344"/>
      <c r="Z73" s="201"/>
      <c r="AA73" s="202"/>
      <c r="AB73" s="202"/>
      <c r="AC73" s="202"/>
      <c r="AD73" s="202"/>
      <c r="AE73" s="202"/>
      <c r="AF73" s="344"/>
      <c r="AG73" s="344"/>
      <c r="AH73" s="344"/>
      <c r="AI73" s="344"/>
      <c r="AJ73" s="344"/>
      <c r="AK73" s="344"/>
    </row>
    <row r="74" spans="1:72" x14ac:dyDescent="0.2">
      <c r="A74" s="335"/>
      <c r="B74" s="344"/>
      <c r="C74" s="344"/>
      <c r="D74" s="344"/>
      <c r="E74" s="344"/>
      <c r="F74" s="344"/>
      <c r="G74" s="344"/>
      <c r="H74" s="344"/>
      <c r="I74" s="344"/>
      <c r="J74" s="344"/>
      <c r="K74" s="344"/>
      <c r="L74" s="344"/>
      <c r="M74" s="344"/>
      <c r="N74" s="344"/>
      <c r="O74" s="344"/>
      <c r="P74" s="344"/>
      <c r="Q74" s="344"/>
      <c r="R74" s="344"/>
      <c r="S74" s="344"/>
      <c r="T74" s="344"/>
      <c r="U74" s="344"/>
      <c r="V74" s="344"/>
      <c r="W74" s="344"/>
      <c r="X74" s="344"/>
      <c r="Y74" s="344"/>
      <c r="Z74" s="201"/>
      <c r="AA74" s="202"/>
      <c r="AB74" s="202"/>
      <c r="AC74" s="202"/>
      <c r="AD74" s="202"/>
      <c r="AE74" s="202"/>
      <c r="AF74" s="344"/>
      <c r="AG74" s="344"/>
      <c r="AH74" s="344"/>
      <c r="AI74" s="344"/>
      <c r="AJ74" s="344"/>
      <c r="AK74" s="344"/>
    </row>
    <row r="75" spans="1:72" x14ac:dyDescent="0.2">
      <c r="A75" s="335"/>
      <c r="B75" s="344"/>
      <c r="C75" s="344"/>
      <c r="D75" s="344"/>
      <c r="E75" s="344"/>
      <c r="F75" s="344"/>
      <c r="G75" s="344"/>
      <c r="H75" s="344"/>
      <c r="I75" s="344"/>
      <c r="J75" s="344"/>
      <c r="K75" s="344"/>
      <c r="L75" s="344"/>
      <c r="M75" s="344"/>
      <c r="N75" s="344"/>
      <c r="O75" s="344"/>
      <c r="P75" s="344"/>
      <c r="Q75" s="344"/>
      <c r="R75" s="344"/>
      <c r="S75" s="344"/>
      <c r="T75" s="344"/>
      <c r="U75" s="344"/>
      <c r="V75" s="344"/>
      <c r="W75" s="344"/>
      <c r="X75" s="344"/>
      <c r="Y75" s="344"/>
      <c r="Z75" s="390"/>
      <c r="AA75" s="240"/>
      <c r="AB75" s="240"/>
      <c r="AC75" s="240"/>
      <c r="AD75" s="240"/>
      <c r="AE75" s="240"/>
      <c r="AF75" s="344"/>
      <c r="AG75" s="344"/>
      <c r="AH75" s="344"/>
      <c r="AI75" s="344"/>
      <c r="AJ75" s="344"/>
      <c r="AK75" s="344"/>
    </row>
    <row r="76" spans="1:72" x14ac:dyDescent="0.2">
      <c r="B76" s="336" t="s">
        <v>479</v>
      </c>
      <c r="C76" s="336"/>
      <c r="D76" s="336"/>
      <c r="E76" s="336"/>
      <c r="F76" s="336"/>
      <c r="G76" s="336"/>
      <c r="H76" s="336" t="s">
        <v>152</v>
      </c>
      <c r="I76" s="336"/>
      <c r="J76" s="336"/>
      <c r="K76" s="336"/>
      <c r="L76" s="336"/>
      <c r="M76" s="336"/>
      <c r="N76" s="336" t="s">
        <v>477</v>
      </c>
      <c r="O76" s="336"/>
      <c r="P76" s="336"/>
      <c r="Q76" s="336"/>
      <c r="R76" s="336"/>
      <c r="S76" s="336"/>
      <c r="T76" s="336" t="s">
        <v>478</v>
      </c>
      <c r="U76" s="336"/>
      <c r="V76" s="336"/>
      <c r="W76" s="336"/>
      <c r="X76" s="336"/>
      <c r="Y76" s="336"/>
      <c r="Z76" s="336" t="s">
        <v>482</v>
      </c>
      <c r="AA76" s="336"/>
      <c r="AB76" s="336"/>
      <c r="AC76" s="336"/>
      <c r="AD76" s="336"/>
      <c r="AE76" s="336"/>
      <c r="AF76" s="336" t="s">
        <v>480</v>
      </c>
      <c r="AG76" s="336"/>
      <c r="AH76" s="336"/>
      <c r="AI76" s="336"/>
      <c r="AJ76" s="336"/>
      <c r="AK76" s="336"/>
    </row>
    <row r="77" spans="1:72" ht="15" customHeight="1" x14ac:dyDescent="0.2">
      <c r="A77" s="341" t="s">
        <v>136</v>
      </c>
      <c r="B77" s="340" t="s">
        <v>126</v>
      </c>
      <c r="C77" s="340"/>
      <c r="D77" s="340"/>
      <c r="E77" s="340"/>
      <c r="F77" s="340"/>
      <c r="G77" s="340"/>
      <c r="H77" s="340" t="s">
        <v>109</v>
      </c>
      <c r="I77" s="340"/>
      <c r="J77" s="340"/>
      <c r="K77" s="340"/>
      <c r="L77" s="340"/>
      <c r="M77" s="340"/>
      <c r="N77" s="340" t="s">
        <v>109</v>
      </c>
      <c r="O77" s="340"/>
      <c r="P77" s="340"/>
      <c r="Q77" s="340"/>
      <c r="R77" s="340"/>
      <c r="S77" s="340"/>
      <c r="T77" s="340" t="s">
        <v>351</v>
      </c>
      <c r="U77" s="340"/>
      <c r="V77" s="340"/>
      <c r="W77" s="340"/>
      <c r="X77" s="340"/>
      <c r="Y77" s="340"/>
      <c r="Z77" s="340" t="s">
        <v>483</v>
      </c>
      <c r="AA77" s="340"/>
      <c r="AB77" s="340"/>
      <c r="AC77" s="340"/>
      <c r="AD77" s="340"/>
      <c r="AE77" s="340"/>
      <c r="AF77" s="340" t="s">
        <v>483</v>
      </c>
      <c r="AG77" s="340"/>
      <c r="AH77" s="340"/>
      <c r="AI77" s="340"/>
      <c r="AJ77" s="340"/>
      <c r="AK77" s="340"/>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342"/>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342"/>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342"/>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342"/>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342"/>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342"/>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342"/>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342"/>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342"/>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342"/>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342"/>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342"/>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342"/>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343"/>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363" t="s">
        <v>166</v>
      </c>
      <c r="B93" s="366" t="s">
        <v>156</v>
      </c>
      <c r="C93" s="367"/>
      <c r="D93" s="367"/>
      <c r="E93" s="367"/>
      <c r="F93" s="367"/>
      <c r="G93" s="368"/>
      <c r="H93" s="366" t="s">
        <v>156</v>
      </c>
      <c r="I93" s="367"/>
      <c r="J93" s="367"/>
      <c r="K93" s="367"/>
      <c r="L93" s="367"/>
      <c r="M93" s="368"/>
      <c r="N93" s="366" t="s">
        <v>156</v>
      </c>
      <c r="O93" s="367"/>
      <c r="P93" s="367"/>
      <c r="Q93" s="367"/>
      <c r="R93" s="367"/>
      <c r="S93" s="368"/>
      <c r="T93" s="366" t="s">
        <v>156</v>
      </c>
      <c r="U93" s="367"/>
      <c r="V93" s="367"/>
      <c r="W93" s="367"/>
      <c r="X93" s="367"/>
      <c r="Y93" s="368"/>
      <c r="Z93" s="366" t="s">
        <v>156</v>
      </c>
      <c r="AA93" s="367"/>
      <c r="AB93" s="367"/>
      <c r="AC93" s="367"/>
      <c r="AD93" s="367"/>
      <c r="AE93" s="368"/>
      <c r="AF93" s="366" t="s">
        <v>156</v>
      </c>
      <c r="AG93" s="367"/>
      <c r="AH93" s="367"/>
      <c r="AI93" s="367"/>
      <c r="AJ93" s="367"/>
      <c r="AK93" s="368"/>
    </row>
    <row r="94" spans="1:72" s="102" customFormat="1" ht="13.5" thickBot="1" x14ac:dyDescent="0.25">
      <c r="A94" s="364"/>
      <c r="B94" s="369" t="s">
        <v>157</v>
      </c>
      <c r="C94" s="370"/>
      <c r="D94" s="371" t="s">
        <v>158</v>
      </c>
      <c r="E94" s="371" t="s">
        <v>159</v>
      </c>
      <c r="F94" s="373" t="s">
        <v>160</v>
      </c>
      <c r="G94" s="374"/>
      <c r="H94" s="369" t="s">
        <v>157</v>
      </c>
      <c r="I94" s="370"/>
      <c r="J94" s="371" t="s">
        <v>158</v>
      </c>
      <c r="K94" s="371" t="s">
        <v>159</v>
      </c>
      <c r="L94" s="373" t="s">
        <v>160</v>
      </c>
      <c r="M94" s="374"/>
      <c r="N94" s="369" t="s">
        <v>157</v>
      </c>
      <c r="O94" s="370"/>
      <c r="P94" s="371" t="s">
        <v>158</v>
      </c>
      <c r="Q94" s="371" t="s">
        <v>159</v>
      </c>
      <c r="R94" s="373" t="s">
        <v>160</v>
      </c>
      <c r="S94" s="374"/>
      <c r="T94" s="369" t="s">
        <v>157</v>
      </c>
      <c r="U94" s="370"/>
      <c r="V94" s="371" t="s">
        <v>158</v>
      </c>
      <c r="W94" s="371" t="s">
        <v>159</v>
      </c>
      <c r="X94" s="373" t="s">
        <v>160</v>
      </c>
      <c r="Y94" s="374"/>
      <c r="Z94" s="369" t="s">
        <v>157</v>
      </c>
      <c r="AA94" s="370"/>
      <c r="AB94" s="371" t="s">
        <v>158</v>
      </c>
      <c r="AC94" s="371" t="s">
        <v>159</v>
      </c>
      <c r="AD94" s="373" t="s">
        <v>160</v>
      </c>
      <c r="AE94" s="374"/>
      <c r="AF94" s="369" t="s">
        <v>157</v>
      </c>
      <c r="AG94" s="370"/>
      <c r="AH94" s="371" t="s">
        <v>158</v>
      </c>
      <c r="AI94" s="371" t="s">
        <v>159</v>
      </c>
      <c r="AJ94" s="373" t="s">
        <v>160</v>
      </c>
      <c r="AK94" s="374"/>
    </row>
    <row r="95" spans="1:72" ht="15.75" customHeight="1" thickBot="1" x14ac:dyDescent="0.25">
      <c r="A95" s="364"/>
      <c r="B95" s="377" t="s">
        <v>161</v>
      </c>
      <c r="C95" s="378"/>
      <c r="D95" s="372"/>
      <c r="E95" s="372"/>
      <c r="F95" s="375"/>
      <c r="G95" s="376"/>
      <c r="H95" s="377" t="s">
        <v>161</v>
      </c>
      <c r="I95" s="378"/>
      <c r="J95" s="372"/>
      <c r="K95" s="372"/>
      <c r="L95" s="375"/>
      <c r="M95" s="376"/>
      <c r="N95" s="377" t="s">
        <v>161</v>
      </c>
      <c r="O95" s="378"/>
      <c r="P95" s="372"/>
      <c r="Q95" s="372"/>
      <c r="R95" s="375"/>
      <c r="S95" s="376"/>
      <c r="T95" s="377" t="s">
        <v>161</v>
      </c>
      <c r="U95" s="378"/>
      <c r="V95" s="372"/>
      <c r="W95" s="372"/>
      <c r="X95" s="375"/>
      <c r="Y95" s="376"/>
      <c r="Z95" s="377" t="s">
        <v>161</v>
      </c>
      <c r="AA95" s="378"/>
      <c r="AB95" s="372"/>
      <c r="AC95" s="372"/>
      <c r="AD95" s="375"/>
      <c r="AE95" s="376"/>
      <c r="AF95" s="377" t="s">
        <v>161</v>
      </c>
      <c r="AG95" s="378"/>
      <c r="AH95" s="372"/>
      <c r="AI95" s="372"/>
      <c r="AJ95" s="375"/>
      <c r="AK95" s="376"/>
    </row>
    <row r="96" spans="1:72" ht="13.5" thickBot="1" x14ac:dyDescent="0.25">
      <c r="A96" s="364"/>
      <c r="B96" s="369" t="s">
        <v>162</v>
      </c>
      <c r="C96" s="370"/>
      <c r="D96" s="35"/>
      <c r="E96" s="36"/>
      <c r="F96" s="379"/>
      <c r="G96" s="380"/>
      <c r="H96" s="369" t="s">
        <v>162</v>
      </c>
      <c r="I96" s="370"/>
      <c r="J96" s="35"/>
      <c r="K96" s="36"/>
      <c r="L96" s="379"/>
      <c r="M96" s="380"/>
      <c r="N96" s="369" t="s">
        <v>162</v>
      </c>
      <c r="O96" s="370"/>
      <c r="P96" s="35"/>
      <c r="Q96" s="36"/>
      <c r="R96" s="379"/>
      <c r="S96" s="380"/>
      <c r="T96" s="369" t="s">
        <v>162</v>
      </c>
      <c r="U96" s="370"/>
      <c r="V96" s="35"/>
      <c r="W96" s="36"/>
      <c r="X96" s="379"/>
      <c r="Y96" s="380"/>
      <c r="Z96" s="369" t="s">
        <v>162</v>
      </c>
      <c r="AA96" s="370"/>
      <c r="AB96" s="35"/>
      <c r="AC96" s="119" t="s">
        <v>169</v>
      </c>
      <c r="AD96" s="379"/>
      <c r="AE96" s="380"/>
      <c r="AF96" s="369" t="s">
        <v>162</v>
      </c>
      <c r="AG96" s="370"/>
      <c r="AH96" s="35"/>
      <c r="AI96" s="119" t="s">
        <v>169</v>
      </c>
      <c r="AJ96" s="379"/>
      <c r="AK96" s="380"/>
    </row>
    <row r="97" spans="1:37" ht="13.5" thickBot="1" x14ac:dyDescent="0.25">
      <c r="A97" s="364"/>
      <c r="B97" s="369" t="s">
        <v>44</v>
      </c>
      <c r="C97" s="370"/>
      <c r="D97" s="36"/>
      <c r="E97" s="37"/>
      <c r="F97" s="379"/>
      <c r="G97" s="380"/>
      <c r="H97" s="369" t="s">
        <v>163</v>
      </c>
      <c r="I97" s="370"/>
      <c r="J97" s="36"/>
      <c r="K97" s="37"/>
      <c r="L97" s="379"/>
      <c r="M97" s="380"/>
      <c r="N97" s="369" t="s">
        <v>163</v>
      </c>
      <c r="O97" s="370"/>
      <c r="P97" s="36"/>
      <c r="Q97" s="37"/>
      <c r="R97" s="379"/>
      <c r="S97" s="380"/>
      <c r="T97" s="369" t="s">
        <v>163</v>
      </c>
      <c r="U97" s="370"/>
      <c r="V97" s="36"/>
      <c r="W97" s="128" t="s">
        <v>168</v>
      </c>
      <c r="X97" s="379"/>
      <c r="Y97" s="380"/>
      <c r="Z97" s="369" t="s">
        <v>163</v>
      </c>
      <c r="AA97" s="370"/>
      <c r="AB97" s="36"/>
      <c r="AC97" s="37"/>
      <c r="AD97" s="379"/>
      <c r="AE97" s="380"/>
      <c r="AF97" s="369" t="s">
        <v>163</v>
      </c>
      <c r="AG97" s="370"/>
      <c r="AH97" s="36"/>
      <c r="AI97" s="37"/>
      <c r="AJ97" s="379"/>
      <c r="AK97" s="380"/>
    </row>
    <row r="98" spans="1:37" ht="13.5" thickBot="1" x14ac:dyDescent="0.25">
      <c r="A98" s="365"/>
      <c r="B98" s="369" t="s">
        <v>164</v>
      </c>
      <c r="C98" s="370"/>
      <c r="D98" s="38" t="s">
        <v>165</v>
      </c>
      <c r="E98" s="39"/>
      <c r="F98" s="379"/>
      <c r="G98" s="380"/>
      <c r="H98" s="369" t="s">
        <v>164</v>
      </c>
      <c r="I98" s="370"/>
      <c r="J98" s="38" t="s">
        <v>165</v>
      </c>
      <c r="K98" s="39"/>
      <c r="L98" s="379"/>
      <c r="M98" s="380"/>
      <c r="N98" s="369" t="s">
        <v>164</v>
      </c>
      <c r="O98" s="370"/>
      <c r="P98" s="121"/>
      <c r="Q98" s="38" t="s">
        <v>167</v>
      </c>
      <c r="R98" s="379"/>
      <c r="S98" s="380"/>
      <c r="T98" s="369" t="s">
        <v>164</v>
      </c>
      <c r="U98" s="370"/>
      <c r="V98" s="121"/>
      <c r="W98" s="39"/>
      <c r="X98" s="379"/>
      <c r="Y98" s="380"/>
      <c r="Z98" s="369" t="s">
        <v>164</v>
      </c>
      <c r="AA98" s="370"/>
      <c r="AB98" s="121"/>
      <c r="AC98" s="39"/>
      <c r="AD98" s="379"/>
      <c r="AE98" s="380"/>
      <c r="AF98" s="369" t="s">
        <v>164</v>
      </c>
      <c r="AG98" s="370"/>
      <c r="AH98" s="121"/>
      <c r="AI98" s="39"/>
      <c r="AJ98" s="379"/>
      <c r="AK98" s="380"/>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87</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 t="str">
        <f>Equity!A145</f>
        <v>2) All above data is as on 31/7/2024.</v>
      </c>
      <c r="B108" s="2"/>
      <c r="C108" s="2"/>
      <c r="D108" s="2"/>
      <c r="E108" s="2"/>
      <c r="F108" s="2"/>
      <c r="G108" s="2"/>
      <c r="H108" s="2"/>
      <c r="I108" s="2"/>
      <c r="J108" s="2"/>
      <c r="K108" s="2"/>
      <c r="L108" s="2"/>
    </row>
    <row r="109" spans="1:37" ht="30" customHeight="1" x14ac:dyDescent="0.2">
      <c r="A109" s="2" t="s">
        <v>56</v>
      </c>
      <c r="B109" s="2"/>
      <c r="C109" s="2"/>
      <c r="D109" s="2"/>
      <c r="E109" s="2"/>
    </row>
    <row r="110" spans="1:37" ht="51" x14ac:dyDescent="0.2">
      <c r="A110" s="16" t="s">
        <v>325</v>
      </c>
    </row>
    <row r="111" spans="1:37" ht="38.25" x14ac:dyDescent="0.2">
      <c r="A111" s="2" t="s">
        <v>330</v>
      </c>
      <c r="T111" s="46"/>
    </row>
    <row r="112" spans="1:37" ht="51" x14ac:dyDescent="0.2">
      <c r="A112" s="16" t="s">
        <v>352</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353</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354</v>
      </c>
      <c r="B114" s="16"/>
      <c r="C114" s="16"/>
      <c r="D114" s="16"/>
      <c r="E114" s="16"/>
      <c r="F114" s="16"/>
      <c r="G114" s="16"/>
      <c r="H114" s="16"/>
      <c r="I114" s="16"/>
      <c r="J114" s="16"/>
      <c r="K114" s="16"/>
      <c r="L114" s="16"/>
      <c r="M114" s="16"/>
      <c r="N114" s="16"/>
      <c r="O114" s="16"/>
      <c r="P114" s="16"/>
      <c r="Q114" s="16"/>
      <c r="R114" s="16"/>
    </row>
    <row r="115" spans="1:20" x14ac:dyDescent="0.2">
      <c r="A115" s="16" t="s">
        <v>355</v>
      </c>
      <c r="B115" s="16"/>
      <c r="C115" s="16"/>
      <c r="D115" s="16"/>
      <c r="E115" s="16"/>
      <c r="F115" s="16"/>
      <c r="G115" s="16"/>
      <c r="H115" s="16"/>
      <c r="I115" s="16"/>
      <c r="J115" s="16"/>
      <c r="K115" s="16"/>
      <c r="L115" s="16"/>
      <c r="M115" s="16"/>
      <c r="N115" s="16"/>
      <c r="O115" s="16"/>
      <c r="P115" s="16"/>
      <c r="Q115" s="16"/>
      <c r="R115" s="16"/>
    </row>
    <row r="116" spans="1:20" x14ac:dyDescent="0.2">
      <c r="A116" s="16" t="s">
        <v>53</v>
      </c>
      <c r="B116" s="16"/>
      <c r="C116" s="16"/>
      <c r="D116" s="16"/>
      <c r="E116" s="16"/>
      <c r="F116" s="16"/>
      <c r="G116" s="16"/>
      <c r="H116" s="16"/>
      <c r="I116" s="16"/>
      <c r="J116" s="16"/>
      <c r="K116" s="16"/>
      <c r="L116" s="16"/>
      <c r="M116" s="16"/>
      <c r="N116" s="16"/>
      <c r="O116" s="16"/>
      <c r="P116" s="16"/>
      <c r="Q116" s="16"/>
      <c r="R116" s="16"/>
    </row>
    <row r="117" spans="1:20" ht="38.25" x14ac:dyDescent="0.2">
      <c r="A117" s="16" t="s">
        <v>54</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500</v>
      </c>
      <c r="B118" s="16"/>
      <c r="C118" s="16"/>
      <c r="D118" s="16"/>
      <c r="E118" s="16"/>
      <c r="F118" s="16"/>
      <c r="G118" s="16"/>
      <c r="H118" s="16"/>
      <c r="I118" s="16"/>
      <c r="J118" s="16"/>
      <c r="K118" s="16"/>
      <c r="L118" s="16"/>
      <c r="M118" s="16"/>
      <c r="N118" s="16"/>
      <c r="O118" s="16"/>
      <c r="P118" s="16"/>
      <c r="Q118" s="16"/>
      <c r="R118" s="16"/>
    </row>
    <row r="119" spans="1:20" x14ac:dyDescent="0.2">
      <c r="A119" s="16"/>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ht="76.5" x14ac:dyDescent="0.2">
      <c r="A121" s="16" t="s">
        <v>311</v>
      </c>
      <c r="B121" s="16"/>
      <c r="C121" s="16"/>
      <c r="D121" s="16"/>
      <c r="E121" s="16"/>
      <c r="F121" s="16"/>
      <c r="G121" s="16"/>
      <c r="H121" s="16"/>
      <c r="I121" s="16"/>
      <c r="J121" s="16"/>
      <c r="K121" s="16"/>
      <c r="L121" s="16"/>
      <c r="M121" s="16"/>
      <c r="N121" s="16"/>
      <c r="O121" s="16"/>
      <c r="P121" s="16"/>
      <c r="Q121" s="16"/>
      <c r="R121" s="16"/>
    </row>
    <row r="122" spans="1:20" x14ac:dyDescent="0.2">
      <c r="A122" s="16"/>
      <c r="B122" s="16"/>
      <c r="C122" s="16"/>
      <c r="D122" s="16"/>
      <c r="E122" s="16"/>
      <c r="F122" s="16"/>
      <c r="G122" s="16"/>
      <c r="H122" s="16"/>
      <c r="I122" s="16"/>
      <c r="J122" s="16"/>
      <c r="K122" s="16"/>
      <c r="L122" s="16"/>
      <c r="M122" s="16"/>
      <c r="N122" s="16"/>
      <c r="O122" s="16"/>
      <c r="P122" s="16"/>
      <c r="Q122" s="16"/>
      <c r="R122" s="16"/>
    </row>
    <row r="123" spans="1:20" ht="51" x14ac:dyDescent="0.2">
      <c r="A123" s="16" t="s">
        <v>361</v>
      </c>
      <c r="B123" s="16"/>
      <c r="C123" s="16"/>
      <c r="D123" s="16"/>
      <c r="E123" s="16"/>
      <c r="F123" s="16"/>
      <c r="G123" s="16"/>
      <c r="H123" s="16"/>
      <c r="I123" s="16"/>
      <c r="J123" s="16"/>
      <c r="K123" s="16"/>
      <c r="L123" s="16"/>
      <c r="M123" s="16"/>
      <c r="N123" s="16"/>
      <c r="O123" s="16"/>
      <c r="P123" s="16"/>
      <c r="Q123" s="16"/>
      <c r="R123" s="16"/>
    </row>
  </sheetData>
  <sortState xmlns:xlrd2="http://schemas.microsoft.com/office/spreadsheetml/2017/richdata2" ref="H22:M26">
    <sortCondition descending="1" ref="L22:L26"/>
  </sortState>
  <mergeCells count="529">
    <mergeCell ref="Q25:S25"/>
    <mergeCell ref="W29:Y29"/>
    <mergeCell ref="AI27:AK27"/>
    <mergeCell ref="AI28:AK28"/>
    <mergeCell ref="AI29:AK29"/>
    <mergeCell ref="AI30:AK30"/>
    <mergeCell ref="Z98:AA98"/>
    <mergeCell ref="AD98:AE98"/>
    <mergeCell ref="AF98:AG98"/>
    <mergeCell ref="AJ98:AK98"/>
    <mergeCell ref="Z44:AB44"/>
    <mergeCell ref="AC44:AE44"/>
    <mergeCell ref="AF44:AH44"/>
    <mergeCell ref="AI44:AK44"/>
    <mergeCell ref="AI41:AK41"/>
    <mergeCell ref="AC41:AE41"/>
    <mergeCell ref="Z61:AE75"/>
    <mergeCell ref="AF61:AK75"/>
    <mergeCell ref="Z57:AK57"/>
    <mergeCell ref="Z58:AE58"/>
    <mergeCell ref="AF58:AK58"/>
    <mergeCell ref="Z59:AE59"/>
    <mergeCell ref="AF59:AK59"/>
    <mergeCell ref="Z60:AE60"/>
    <mergeCell ref="N97:O97"/>
    <mergeCell ref="R97:S97"/>
    <mergeCell ref="Z96:AA96"/>
    <mergeCell ref="AD96:AE96"/>
    <mergeCell ref="AF96:AG96"/>
    <mergeCell ref="AJ96:AK96"/>
    <mergeCell ref="Z97:AA97"/>
    <mergeCell ref="AD97:AE97"/>
    <mergeCell ref="AF97:AG97"/>
    <mergeCell ref="AJ97:AK97"/>
    <mergeCell ref="AJ94:AK95"/>
    <mergeCell ref="Z95:AA95"/>
    <mergeCell ref="AF95:AG95"/>
    <mergeCell ref="Z76:AE76"/>
    <mergeCell ref="AF76:AK76"/>
    <mergeCell ref="Z77:AE77"/>
    <mergeCell ref="AF77:AK77"/>
    <mergeCell ref="Z78:AE91"/>
    <mergeCell ref="AF78:AK91"/>
    <mergeCell ref="Z93:AE93"/>
    <mergeCell ref="AF93:AK93"/>
    <mergeCell ref="Z94:AA94"/>
    <mergeCell ref="AB94:AB95"/>
    <mergeCell ref="AC94:AC95"/>
    <mergeCell ref="AD94:AE95"/>
    <mergeCell ref="AF94:AG94"/>
    <mergeCell ref="AH94:AH95"/>
    <mergeCell ref="AI94:AI95"/>
    <mergeCell ref="AF60:AK60"/>
    <mergeCell ref="Z40:AB40"/>
    <mergeCell ref="AC40:AE40"/>
    <mergeCell ref="AF40:AH40"/>
    <mergeCell ref="AI40:AK40"/>
    <mergeCell ref="AF39:AH39"/>
    <mergeCell ref="Z41:AB41"/>
    <mergeCell ref="AF41:AH41"/>
    <mergeCell ref="Z42:AB42"/>
    <mergeCell ref="AC42:AE42"/>
    <mergeCell ref="AF42:AH42"/>
    <mergeCell ref="AI42:AK42"/>
    <mergeCell ref="Z37:AB37"/>
    <mergeCell ref="AC37:AE37"/>
    <mergeCell ref="AF37:AH37"/>
    <mergeCell ref="AI37:AK37"/>
    <mergeCell ref="Z38:AB38"/>
    <mergeCell ref="AC38:AE38"/>
    <mergeCell ref="AI38:AK38"/>
    <mergeCell ref="Z39:AB39"/>
    <mergeCell ref="AC39:AE39"/>
    <mergeCell ref="AF38:AH38"/>
    <mergeCell ref="AI39:AK39"/>
    <mergeCell ref="Z34:AB34"/>
    <mergeCell ref="AC34:AE34"/>
    <mergeCell ref="AF34:AH34"/>
    <mergeCell ref="AI34:AK34"/>
    <mergeCell ref="Z35:AB35"/>
    <mergeCell ref="AC35:AE35"/>
    <mergeCell ref="AF35:AH35"/>
    <mergeCell ref="AI35:AK35"/>
    <mergeCell ref="Z36:AB36"/>
    <mergeCell ref="AC36:AE36"/>
    <mergeCell ref="AF36:AH36"/>
    <mergeCell ref="AI36:AK36"/>
    <mergeCell ref="Z31:AB31"/>
    <mergeCell ref="AC31:AE31"/>
    <mergeCell ref="AF31:AH31"/>
    <mergeCell ref="Z32:AB32"/>
    <mergeCell ref="AC32:AE32"/>
    <mergeCell ref="AF32:AH32"/>
    <mergeCell ref="AI32:AK32"/>
    <mergeCell ref="Z33:AB33"/>
    <mergeCell ref="AC33:AE33"/>
    <mergeCell ref="AF33:AH33"/>
    <mergeCell ref="AI33:AK33"/>
    <mergeCell ref="AI31:AK31"/>
    <mergeCell ref="Z30:AB30"/>
    <mergeCell ref="AC30:AE30"/>
    <mergeCell ref="AF30:AH30"/>
    <mergeCell ref="Z27:AB27"/>
    <mergeCell ref="AC27:AE27"/>
    <mergeCell ref="AF27:AH27"/>
    <mergeCell ref="Z28:AB28"/>
    <mergeCell ref="AC28:AE28"/>
    <mergeCell ref="AF28:AH28"/>
    <mergeCell ref="Z29:AB29"/>
    <mergeCell ref="AC29:AE29"/>
    <mergeCell ref="AF29:AH29"/>
    <mergeCell ref="Z18:AB18"/>
    <mergeCell ref="AC18:AE18"/>
    <mergeCell ref="AF18:AH18"/>
    <mergeCell ref="AI18:AK18"/>
    <mergeCell ref="Z19:AB19"/>
    <mergeCell ref="AC19:AE19"/>
    <mergeCell ref="AF19:AH19"/>
    <mergeCell ref="AI19:AK19"/>
    <mergeCell ref="Z21:AB21"/>
    <mergeCell ref="AC21:AE21"/>
    <mergeCell ref="AF21:AH21"/>
    <mergeCell ref="AI21:AK21"/>
    <mergeCell ref="Z2:AE2"/>
    <mergeCell ref="AF2:AK2"/>
    <mergeCell ref="Z4:AE4"/>
    <mergeCell ref="AF4:AK4"/>
    <mergeCell ref="Z5:AE5"/>
    <mergeCell ref="AF5:AK5"/>
    <mergeCell ref="Z7:AE7"/>
    <mergeCell ref="AF7:AK7"/>
    <mergeCell ref="Z9:AE9"/>
    <mergeCell ref="AF9:AK9"/>
    <mergeCell ref="W19:Y19"/>
    <mergeCell ref="T18:V18"/>
    <mergeCell ref="T19:V19"/>
    <mergeCell ref="W17:Y17"/>
    <mergeCell ref="W18:Y18"/>
    <mergeCell ref="W15:Y15"/>
    <mergeCell ref="W16:Y16"/>
    <mergeCell ref="T15:V15"/>
    <mergeCell ref="B30:D30"/>
    <mergeCell ref="Q18:S18"/>
    <mergeCell ref="T16:V16"/>
    <mergeCell ref="T17:V17"/>
    <mergeCell ref="H19:J19"/>
    <mergeCell ref="K15:M15"/>
    <mergeCell ref="A20:S20"/>
    <mergeCell ref="A21:A34"/>
    <mergeCell ref="H16:J16"/>
    <mergeCell ref="H17:J17"/>
    <mergeCell ref="H18:J18"/>
    <mergeCell ref="E15:G15"/>
    <mergeCell ref="E16:G16"/>
    <mergeCell ref="E17:G17"/>
    <mergeCell ref="E18:G18"/>
    <mergeCell ref="E19:G19"/>
    <mergeCell ref="W21:Y21"/>
    <mergeCell ref="H35:J35"/>
    <mergeCell ref="H27:J27"/>
    <mergeCell ref="Q26:S26"/>
    <mergeCell ref="H21:J21"/>
    <mergeCell ref="K21:M21"/>
    <mergeCell ref="K22:M22"/>
    <mergeCell ref="N31:P31"/>
    <mergeCell ref="W37:Y37"/>
    <mergeCell ref="T37:V37"/>
    <mergeCell ref="T21:V21"/>
    <mergeCell ref="N22:P22"/>
    <mergeCell ref="Q36:S36"/>
    <mergeCell ref="K23:M23"/>
    <mergeCell ref="Q23:S23"/>
    <mergeCell ref="Q22:S22"/>
    <mergeCell ref="W22:Y22"/>
    <mergeCell ref="W26:Y26"/>
    <mergeCell ref="T22:V22"/>
    <mergeCell ref="W23:Y23"/>
    <mergeCell ref="W30:Y30"/>
    <mergeCell ref="W31:Y31"/>
    <mergeCell ref="W34:Y34"/>
    <mergeCell ref="W28:Y28"/>
    <mergeCell ref="Q44:S44"/>
    <mergeCell ref="N60:S60"/>
    <mergeCell ref="N61:S75"/>
    <mergeCell ref="T78:Y91"/>
    <mergeCell ref="T77:Y77"/>
    <mergeCell ref="T76:Y76"/>
    <mergeCell ref="T58:Y58"/>
    <mergeCell ref="T59:Y59"/>
    <mergeCell ref="T60:Y60"/>
    <mergeCell ref="T44:V44"/>
    <mergeCell ref="W44:Y44"/>
    <mergeCell ref="T61:Y75"/>
    <mergeCell ref="N76:S76"/>
    <mergeCell ref="P94:P95"/>
    <mergeCell ref="F97:G97"/>
    <mergeCell ref="F98:G98"/>
    <mergeCell ref="Q94:Q95"/>
    <mergeCell ref="R94:S95"/>
    <mergeCell ref="N95:O95"/>
    <mergeCell ref="T93:Y93"/>
    <mergeCell ref="T94:U94"/>
    <mergeCell ref="V94:V95"/>
    <mergeCell ref="W94:W95"/>
    <mergeCell ref="X94:Y95"/>
    <mergeCell ref="T95:U95"/>
    <mergeCell ref="T96:U96"/>
    <mergeCell ref="X96:Y96"/>
    <mergeCell ref="T97:U97"/>
    <mergeCell ref="X97:Y97"/>
    <mergeCell ref="N98:O98"/>
    <mergeCell ref="R98:S98"/>
    <mergeCell ref="X98:Y98"/>
    <mergeCell ref="T98:U98"/>
    <mergeCell ref="N93:S93"/>
    <mergeCell ref="N94:O94"/>
    <mergeCell ref="N96:O96"/>
    <mergeCell ref="R96:S96"/>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94:C94"/>
    <mergeCell ref="B95:C95"/>
    <mergeCell ref="B96:C96"/>
    <mergeCell ref="B97:C97"/>
    <mergeCell ref="BU14:BX14"/>
    <mergeCell ref="AN14:AP14"/>
    <mergeCell ref="AQ14:AS14"/>
    <mergeCell ref="BM14:BP14"/>
    <mergeCell ref="AT14:AV14"/>
    <mergeCell ref="AW14:AZ14"/>
    <mergeCell ref="BA14:BD14"/>
    <mergeCell ref="BE14:BH14"/>
    <mergeCell ref="BI14:BL14"/>
    <mergeCell ref="BQ14:BT14"/>
    <mergeCell ref="B4:G4"/>
    <mergeCell ref="Q14:S14"/>
    <mergeCell ref="Z11:AE11"/>
    <mergeCell ref="AF11:AK11"/>
    <mergeCell ref="Z13:AE13"/>
    <mergeCell ref="AF13:AK13"/>
    <mergeCell ref="Z14:AB14"/>
    <mergeCell ref="AC14:AE14"/>
    <mergeCell ref="AF14:AH14"/>
    <mergeCell ref="AI14:AK14"/>
    <mergeCell ref="H7:M7"/>
    <mergeCell ref="A8:S8"/>
    <mergeCell ref="B7:G7"/>
    <mergeCell ref="A10:S10"/>
    <mergeCell ref="N13:S13"/>
    <mergeCell ref="N11:S11"/>
    <mergeCell ref="H11:M11"/>
    <mergeCell ref="H15:J15"/>
    <mergeCell ref="Q15:S15"/>
    <mergeCell ref="Z17:AB17"/>
    <mergeCell ref="AC17:AE17"/>
    <mergeCell ref="AF17:AH17"/>
    <mergeCell ref="N17:P17"/>
    <mergeCell ref="Q16:S16"/>
    <mergeCell ref="Q17:S17"/>
    <mergeCell ref="B5:G5"/>
    <mergeCell ref="H5:M5"/>
    <mergeCell ref="N5:S5"/>
    <mergeCell ref="T5:Y5"/>
    <mergeCell ref="Z16:AB16"/>
    <mergeCell ref="AC16:AE16"/>
    <mergeCell ref="AF16:AH16"/>
    <mergeCell ref="AI17:AK17"/>
    <mergeCell ref="T4:Y4"/>
    <mergeCell ref="T7:Y7"/>
    <mergeCell ref="T9:Y9"/>
    <mergeCell ref="T13:Y13"/>
    <mergeCell ref="T11:Y11"/>
    <mergeCell ref="T14:V14"/>
    <mergeCell ref="W14:Y14"/>
    <mergeCell ref="AI16:AK16"/>
    <mergeCell ref="AI15:AK15"/>
    <mergeCell ref="Z15:AB15"/>
    <mergeCell ref="AC15:AE15"/>
    <mergeCell ref="AF15:AH15"/>
    <mergeCell ref="H2:M2"/>
    <mergeCell ref="B24:D24"/>
    <mergeCell ref="H23:J23"/>
    <mergeCell ref="N23:P23"/>
    <mergeCell ref="E32:G32"/>
    <mergeCell ref="B33:D33"/>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H4:M4"/>
    <mergeCell ref="N4:S4"/>
    <mergeCell ref="B11:G11"/>
    <mergeCell ref="T2:Y2"/>
    <mergeCell ref="N15:P15"/>
    <mergeCell ref="N39:P39"/>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A36:A42"/>
    <mergeCell ref="B37:D37"/>
    <mergeCell ref="E38:G38"/>
    <mergeCell ref="E36:G36"/>
    <mergeCell ref="E39:G39"/>
    <mergeCell ref="B42:D42"/>
    <mergeCell ref="E42:G42"/>
    <mergeCell ref="E40:G40"/>
    <mergeCell ref="E41:G41"/>
    <mergeCell ref="B40:D40"/>
    <mergeCell ref="B41:D41"/>
    <mergeCell ref="E37:G37"/>
    <mergeCell ref="B36:D36"/>
    <mergeCell ref="A44:A45"/>
    <mergeCell ref="B44:D44"/>
    <mergeCell ref="E44:G44"/>
    <mergeCell ref="H43:J43"/>
    <mergeCell ref="N44:P44"/>
    <mergeCell ref="H44:J44"/>
    <mergeCell ref="K44:M44"/>
    <mergeCell ref="B43:D43"/>
    <mergeCell ref="E43:G43"/>
    <mergeCell ref="N43:P43"/>
    <mergeCell ref="K43:M43"/>
    <mergeCell ref="T39:V39"/>
    <mergeCell ref="W39:Y39"/>
    <mergeCell ref="N38:P38"/>
    <mergeCell ref="K35:M35"/>
    <mergeCell ref="T43:V43"/>
    <mergeCell ref="W41:Y41"/>
    <mergeCell ref="W42:Y42"/>
    <mergeCell ref="Q43:S43"/>
    <mergeCell ref="W43:Y43"/>
    <mergeCell ref="W40:Y40"/>
    <mergeCell ref="T41:V41"/>
    <mergeCell ref="T42:V42"/>
    <mergeCell ref="N40:P40"/>
    <mergeCell ref="N42:P42"/>
    <mergeCell ref="Q42:S42"/>
    <mergeCell ref="N41:P41"/>
    <mergeCell ref="Q41:S41"/>
    <mergeCell ref="H37:J37"/>
    <mergeCell ref="H36:J36"/>
    <mergeCell ref="K36:M36"/>
    <mergeCell ref="W36:Y36"/>
    <mergeCell ref="N35:P35"/>
    <mergeCell ref="N37:P37"/>
    <mergeCell ref="Q34:S34"/>
    <mergeCell ref="Q37:S37"/>
    <mergeCell ref="Q38:S38"/>
    <mergeCell ref="W38:Y38"/>
    <mergeCell ref="K26:M26"/>
    <mergeCell ref="T36:V36"/>
    <mergeCell ref="Q40:S40"/>
    <mergeCell ref="N32:P32"/>
    <mergeCell ref="Q32:S32"/>
    <mergeCell ref="N33:P33"/>
    <mergeCell ref="N36:P36"/>
    <mergeCell ref="T38:V38"/>
    <mergeCell ref="N28:P28"/>
    <mergeCell ref="Q28:S28"/>
    <mergeCell ref="N29:P29"/>
    <mergeCell ref="Q29:S29"/>
    <mergeCell ref="T27:V27"/>
    <mergeCell ref="K27:M27"/>
    <mergeCell ref="N30:P30"/>
    <mergeCell ref="Q30:S30"/>
    <mergeCell ref="T28:V28"/>
    <mergeCell ref="T34:V34"/>
    <mergeCell ref="Q31:S31"/>
    <mergeCell ref="K31:M31"/>
    <mergeCell ref="Q33:S33"/>
    <mergeCell ref="K37:M37"/>
    <mergeCell ref="N34:P34"/>
    <mergeCell ref="K40:M40"/>
    <mergeCell ref="A57:A75"/>
    <mergeCell ref="N78:S91"/>
    <mergeCell ref="H57:M5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E30:G30"/>
    <mergeCell ref="E31:G31"/>
    <mergeCell ref="H30:J30"/>
    <mergeCell ref="K30:M30"/>
    <mergeCell ref="H42:J42"/>
    <mergeCell ref="K42:M42"/>
    <mergeCell ref="B34:D34"/>
    <mergeCell ref="E33:G33"/>
    <mergeCell ref="E34:G34"/>
    <mergeCell ref="H34:J34"/>
    <mergeCell ref="K34:M34"/>
    <mergeCell ref="H41:J41"/>
    <mergeCell ref="K41:M41"/>
    <mergeCell ref="B35:D35"/>
    <mergeCell ref="H39:J39"/>
    <mergeCell ref="K39:M39"/>
    <mergeCell ref="H40:J40"/>
    <mergeCell ref="H32:J32"/>
    <mergeCell ref="K32:M32"/>
    <mergeCell ref="H33:J33"/>
    <mergeCell ref="K33:M33"/>
    <mergeCell ref="H31:J31"/>
    <mergeCell ref="H38:J38"/>
    <mergeCell ref="K38:M38"/>
    <mergeCell ref="Q19:S19"/>
    <mergeCell ref="N24:P24"/>
    <mergeCell ref="N25:P25"/>
    <mergeCell ref="B22:D22"/>
    <mergeCell ref="B23:D23"/>
    <mergeCell ref="H22:J22"/>
    <mergeCell ref="B26:D26"/>
    <mergeCell ref="H24:J24"/>
    <mergeCell ref="T29:V29"/>
    <mergeCell ref="E27:G27"/>
    <mergeCell ref="E29:G29"/>
    <mergeCell ref="H29:J29"/>
    <mergeCell ref="K29:M29"/>
    <mergeCell ref="E21:G21"/>
    <mergeCell ref="B27:D27"/>
    <mergeCell ref="E28:G28"/>
    <mergeCell ref="B19:D19"/>
    <mergeCell ref="Q24:S24"/>
    <mergeCell ref="H26:J26"/>
    <mergeCell ref="N27:P27"/>
    <mergeCell ref="Q27:S27"/>
    <mergeCell ref="H28:J28"/>
    <mergeCell ref="K28:M28"/>
    <mergeCell ref="T23:V23"/>
    <mergeCell ref="N18:P18"/>
    <mergeCell ref="N19:P19"/>
    <mergeCell ref="K16:M16"/>
    <mergeCell ref="K17:M17"/>
    <mergeCell ref="K18:M18"/>
    <mergeCell ref="K19:M19"/>
    <mergeCell ref="H25:J25"/>
    <mergeCell ref="K25:M25"/>
    <mergeCell ref="N16:P16"/>
    <mergeCell ref="T24:V24"/>
    <mergeCell ref="T25:V25"/>
    <mergeCell ref="T26:V26"/>
    <mergeCell ref="T31:V31"/>
    <mergeCell ref="T32:V32"/>
    <mergeCell ref="T33:V33"/>
    <mergeCell ref="W32:Y32"/>
    <mergeCell ref="W33:Y33"/>
    <mergeCell ref="W25:Y25"/>
    <mergeCell ref="W24:Y24"/>
    <mergeCell ref="W27:Y27"/>
    <mergeCell ref="T30:V30"/>
    <mergeCell ref="AI23:AK23"/>
    <mergeCell ref="AI24:AK24"/>
    <mergeCell ref="AI25:AK25"/>
    <mergeCell ref="AI26:AK26"/>
    <mergeCell ref="Z22:AB22"/>
    <mergeCell ref="AC22:AE22"/>
    <mergeCell ref="AF22:AH22"/>
    <mergeCell ref="Z23:AB23"/>
    <mergeCell ref="AC23:AE23"/>
    <mergeCell ref="AF23:AH23"/>
    <mergeCell ref="Z24:AB24"/>
    <mergeCell ref="AC24:AE24"/>
    <mergeCell ref="AI22:AK22"/>
    <mergeCell ref="AF24:AH24"/>
    <mergeCell ref="Z25:AB25"/>
    <mergeCell ref="AC25:AE25"/>
    <mergeCell ref="AF25:AH25"/>
    <mergeCell ref="Z26:AB26"/>
    <mergeCell ref="AC26:AE26"/>
    <mergeCell ref="AF26:AH26"/>
  </mergeCells>
  <pageMargins left="0.7" right="0.7" top="0.75" bottom="0.75" header="0.3" footer="0.3"/>
  <pageSetup paperSize="9" orientation="portrait" r:id="rId1"/>
  <ignoredErrors>
    <ignoredError sqref="AD56:AE56 AB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7"/>
  <sheetViews>
    <sheetView showGridLines="0" zoomScaleNormal="100" workbookViewId="0">
      <pane xSplit="1" ySplit="3" topLeftCell="B64" activePane="bottomRight" state="frozen"/>
      <selection activeCell="B92" sqref="A92:XFD92"/>
      <selection pane="topRight" activeCell="B92" sqref="A92:XFD92"/>
      <selection pane="bottomLeft" activeCell="B92" sqref="A92:XFD92"/>
      <selection pane="bottomRight" activeCell="K56" sqref="K56:M59"/>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31/7/2024</v>
      </c>
      <c r="B1" s="362"/>
      <c r="C1" s="362"/>
      <c r="D1" s="362"/>
      <c r="E1" s="362"/>
      <c r="F1" s="362"/>
      <c r="G1" s="106"/>
    </row>
    <row r="2" spans="1:65" ht="12.75" customHeight="1" x14ac:dyDescent="0.2">
      <c r="A2" s="88" t="s">
        <v>6</v>
      </c>
      <c r="B2" s="349" t="s">
        <v>81</v>
      </c>
      <c r="C2" s="350"/>
      <c r="D2" s="350"/>
      <c r="E2" s="350"/>
      <c r="F2" s="350"/>
      <c r="G2" s="351"/>
      <c r="H2" s="349" t="s">
        <v>70</v>
      </c>
      <c r="I2" s="350"/>
      <c r="J2" s="350"/>
      <c r="K2" s="350"/>
      <c r="L2" s="350"/>
      <c r="M2" s="351"/>
      <c r="N2" s="349" t="s">
        <v>176</v>
      </c>
      <c r="O2" s="350"/>
      <c r="P2" s="350"/>
      <c r="Q2" s="350"/>
      <c r="R2" s="350"/>
      <c r="S2" s="351"/>
    </row>
    <row r="3" spans="1:65" ht="29.25" customHeight="1" x14ac:dyDescent="0.2">
      <c r="A3" s="25" t="s">
        <v>376</v>
      </c>
      <c r="B3" s="107" t="s">
        <v>398</v>
      </c>
      <c r="C3" s="107"/>
      <c r="D3" s="107"/>
      <c r="E3" s="107"/>
      <c r="F3" s="107"/>
      <c r="G3" s="107"/>
      <c r="H3" s="107" t="s">
        <v>399</v>
      </c>
      <c r="I3" s="107"/>
      <c r="J3" s="107"/>
      <c r="K3" s="107"/>
      <c r="L3" s="107"/>
      <c r="M3" s="107"/>
      <c r="N3" s="107" t="s">
        <v>400</v>
      </c>
      <c r="O3" s="107"/>
      <c r="P3" s="107"/>
      <c r="Q3" s="107"/>
      <c r="R3" s="107"/>
      <c r="S3" s="107"/>
    </row>
    <row r="4" spans="1:65" x14ac:dyDescent="0.2">
      <c r="A4" s="8" t="s">
        <v>332</v>
      </c>
      <c r="B4" s="354" t="s">
        <v>31</v>
      </c>
      <c r="C4" s="355"/>
      <c r="D4" s="355"/>
      <c r="E4" s="355"/>
      <c r="F4" s="355"/>
      <c r="G4" s="356"/>
      <c r="H4" s="354" t="s">
        <v>71</v>
      </c>
      <c r="I4" s="355"/>
      <c r="J4" s="355"/>
      <c r="K4" s="355"/>
      <c r="L4" s="355"/>
      <c r="M4" s="356"/>
      <c r="N4" s="354" t="s">
        <v>177</v>
      </c>
      <c r="O4" s="355"/>
      <c r="P4" s="355"/>
      <c r="Q4" s="355"/>
      <c r="R4" s="355"/>
      <c r="S4" s="356"/>
    </row>
    <row r="5" spans="1:65" x14ac:dyDescent="0.2">
      <c r="A5" s="8" t="s">
        <v>333</v>
      </c>
      <c r="B5" s="286" t="s">
        <v>334</v>
      </c>
      <c r="C5" s="287"/>
      <c r="D5" s="287"/>
      <c r="E5" s="287"/>
      <c r="F5" s="287"/>
      <c r="G5" s="288"/>
      <c r="H5" s="354" t="s">
        <v>71</v>
      </c>
      <c r="I5" s="355"/>
      <c r="J5" s="355"/>
      <c r="K5" s="355"/>
      <c r="L5" s="355"/>
      <c r="M5" s="356"/>
      <c r="N5" s="354" t="s">
        <v>177</v>
      </c>
      <c r="O5" s="355"/>
      <c r="P5" s="355"/>
      <c r="Q5" s="355"/>
      <c r="R5" s="355"/>
      <c r="S5" s="356"/>
    </row>
    <row r="6" spans="1:65" x14ac:dyDescent="0.2">
      <c r="A6" s="352"/>
      <c r="B6" s="311"/>
      <c r="C6" s="311"/>
      <c r="D6" s="311"/>
      <c r="E6" s="311"/>
      <c r="F6" s="311"/>
      <c r="G6" s="311"/>
    </row>
    <row r="7" spans="1:65" x14ac:dyDescent="0.2">
      <c r="A7" s="8" t="s">
        <v>9</v>
      </c>
      <c r="B7" s="185" t="s">
        <v>628</v>
      </c>
      <c r="C7" s="186"/>
      <c r="D7" s="186"/>
      <c r="E7" s="186"/>
      <c r="F7" s="186"/>
      <c r="G7" s="187"/>
      <c r="H7" s="185">
        <v>277.07</v>
      </c>
      <c r="I7" s="186"/>
      <c r="J7" s="186"/>
      <c r="K7" s="186"/>
      <c r="L7" s="186"/>
      <c r="M7" s="187"/>
      <c r="N7" s="185">
        <v>25.89</v>
      </c>
      <c r="O7" s="186"/>
      <c r="P7" s="186"/>
      <c r="Q7" s="186"/>
      <c r="R7" s="186"/>
      <c r="S7" s="187"/>
    </row>
    <row r="8" spans="1:65" x14ac:dyDescent="0.2">
      <c r="A8" s="352"/>
      <c r="B8" s="311"/>
      <c r="C8" s="311"/>
      <c r="D8" s="311"/>
      <c r="E8" s="311"/>
      <c r="F8" s="311"/>
      <c r="G8" s="311"/>
    </row>
    <row r="9" spans="1:65" ht="83.25" customHeight="1" x14ac:dyDescent="0.2">
      <c r="A9" s="8" t="s">
        <v>10</v>
      </c>
      <c r="B9" s="292" t="s">
        <v>560</v>
      </c>
      <c r="C9" s="293"/>
      <c r="D9" s="293"/>
      <c r="E9" s="293"/>
      <c r="F9" s="293"/>
      <c r="G9" s="294"/>
      <c r="H9" s="292" t="s">
        <v>561</v>
      </c>
      <c r="I9" s="293"/>
      <c r="J9" s="293"/>
      <c r="K9" s="293"/>
      <c r="L9" s="293"/>
      <c r="M9" s="294"/>
      <c r="N9" s="292" t="s">
        <v>562</v>
      </c>
      <c r="O9" s="293"/>
      <c r="P9" s="293"/>
      <c r="Q9" s="293"/>
      <c r="R9" s="293"/>
      <c r="S9" s="294"/>
    </row>
    <row r="10" spans="1:65" x14ac:dyDescent="0.2">
      <c r="A10" s="352"/>
      <c r="B10" s="311"/>
      <c r="C10" s="311"/>
      <c r="D10" s="311"/>
      <c r="E10" s="311"/>
      <c r="F10" s="311"/>
      <c r="G10" s="311"/>
    </row>
    <row r="11" spans="1:65" x14ac:dyDescent="0.2">
      <c r="A11" s="8" t="s">
        <v>74</v>
      </c>
      <c r="B11" s="357" t="s">
        <v>591</v>
      </c>
      <c r="C11" s="358"/>
      <c r="D11" s="358"/>
      <c r="E11" s="358"/>
      <c r="F11" s="358"/>
      <c r="G11" s="359"/>
      <c r="H11" s="357" t="s">
        <v>589</v>
      </c>
      <c r="I11" s="358"/>
      <c r="J11" s="358"/>
      <c r="K11" s="358"/>
      <c r="L11" s="358"/>
      <c r="M11" s="359"/>
      <c r="N11" s="357" t="s">
        <v>590</v>
      </c>
      <c r="O11" s="358"/>
      <c r="P11" s="358"/>
      <c r="Q11" s="358"/>
      <c r="R11" s="358"/>
      <c r="S11" s="359"/>
    </row>
    <row r="12" spans="1:65" x14ac:dyDescent="0.2">
      <c r="A12" s="8"/>
      <c r="B12" s="108"/>
      <c r="C12" s="109"/>
      <c r="D12" s="109"/>
      <c r="E12" s="109"/>
      <c r="F12" s="109"/>
      <c r="G12" s="110"/>
      <c r="H12" s="84"/>
      <c r="I12" s="85"/>
      <c r="J12" s="85"/>
      <c r="K12" s="85"/>
      <c r="L12" s="85"/>
      <c r="M12" s="86"/>
      <c r="N12" s="84"/>
      <c r="O12" s="85"/>
      <c r="P12" s="85"/>
      <c r="Q12" s="85"/>
      <c r="R12" s="85"/>
      <c r="S12" s="86"/>
    </row>
    <row r="13" spans="1:65" x14ac:dyDescent="0.2">
      <c r="A13" s="22" t="s">
        <v>494</v>
      </c>
      <c r="B13" s="252"/>
      <c r="C13" s="252"/>
      <c r="D13" s="252"/>
      <c r="E13" s="252"/>
      <c r="F13" s="252"/>
      <c r="G13" s="253"/>
      <c r="H13" s="303"/>
      <c r="I13" s="304"/>
      <c r="J13" s="304"/>
      <c r="K13" s="304"/>
      <c r="L13" s="304"/>
      <c r="M13" s="305"/>
      <c r="N13" s="303"/>
      <c r="O13" s="304"/>
      <c r="P13" s="304"/>
      <c r="Q13" s="304"/>
      <c r="R13" s="304"/>
      <c r="S13" s="305"/>
    </row>
    <row r="14" spans="1:65" x14ac:dyDescent="0.2">
      <c r="A14" s="111"/>
      <c r="B14" s="252" t="s">
        <v>2</v>
      </c>
      <c r="C14" s="252"/>
      <c r="D14" s="253"/>
      <c r="E14" s="274" t="s">
        <v>3</v>
      </c>
      <c r="F14" s="275"/>
      <c r="G14" s="276"/>
      <c r="H14" s="252" t="s">
        <v>2</v>
      </c>
      <c r="I14" s="252"/>
      <c r="J14" s="253"/>
      <c r="K14" s="274" t="s">
        <v>3</v>
      </c>
      <c r="L14" s="275"/>
      <c r="M14" s="276"/>
      <c r="N14" s="252" t="s">
        <v>2</v>
      </c>
      <c r="O14" s="252"/>
      <c r="P14" s="253"/>
      <c r="Q14" s="274" t="s">
        <v>3</v>
      </c>
      <c r="R14" s="275"/>
      <c r="S14" s="276"/>
      <c r="T14" s="362"/>
      <c r="U14" s="362"/>
      <c r="V14" s="362"/>
      <c r="W14" s="361"/>
      <c r="X14" s="361"/>
      <c r="Y14" s="361"/>
      <c r="Z14" s="362"/>
      <c r="AA14" s="362"/>
      <c r="AB14" s="362"/>
      <c r="AC14" s="361"/>
      <c r="AD14" s="361"/>
      <c r="AE14" s="361"/>
      <c r="AF14" s="362"/>
      <c r="AG14" s="362"/>
      <c r="AH14" s="362"/>
      <c r="AI14" s="361"/>
      <c r="AJ14" s="361"/>
      <c r="AK14" s="361"/>
      <c r="AL14" s="360"/>
      <c r="AM14" s="360"/>
      <c r="AN14" s="360"/>
      <c r="AO14" s="360"/>
      <c r="AP14" s="360"/>
      <c r="AQ14" s="360"/>
      <c r="AR14" s="360"/>
      <c r="AS14" s="360"/>
      <c r="AT14" s="360"/>
      <c r="AU14" s="360"/>
      <c r="AV14" s="360"/>
      <c r="AW14" s="360"/>
      <c r="AX14" s="360"/>
      <c r="AY14" s="360"/>
      <c r="AZ14" s="360"/>
      <c r="BA14" s="360"/>
      <c r="BB14" s="360"/>
      <c r="BC14" s="360"/>
      <c r="BD14" s="360"/>
      <c r="BE14" s="360"/>
      <c r="BF14" s="360"/>
      <c r="BG14" s="360"/>
      <c r="BH14" s="360"/>
      <c r="BI14" s="360"/>
      <c r="BJ14" s="360"/>
      <c r="BK14" s="360"/>
      <c r="BL14" s="360"/>
      <c r="BM14" s="360"/>
    </row>
    <row r="15" spans="1:65" x14ac:dyDescent="0.2">
      <c r="A15" s="8" t="s">
        <v>50</v>
      </c>
      <c r="B15" s="185">
        <v>0.2</v>
      </c>
      <c r="C15" s="186"/>
      <c r="D15" s="187"/>
      <c r="E15" s="185">
        <v>0.15</v>
      </c>
      <c r="F15" s="186"/>
      <c r="G15" s="187"/>
      <c r="H15" s="185">
        <v>0.2</v>
      </c>
      <c r="I15" s="186"/>
      <c r="J15" s="187"/>
      <c r="K15" s="185">
        <v>7.0000000000000007E-2</v>
      </c>
      <c r="L15" s="186"/>
      <c r="M15" s="187"/>
      <c r="N15" s="185">
        <v>1</v>
      </c>
      <c r="O15" s="186"/>
      <c r="P15" s="187"/>
      <c r="Q15" s="185">
        <v>0.56999999999999995</v>
      </c>
      <c r="R15" s="186"/>
      <c r="S15" s="187"/>
      <c r="T15" s="1"/>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8" t="s">
        <v>51</v>
      </c>
      <c r="B16" s="185">
        <v>0</v>
      </c>
      <c r="C16" s="186"/>
      <c r="D16" s="187"/>
      <c r="E16" s="185">
        <v>0</v>
      </c>
      <c r="F16" s="186"/>
      <c r="G16" s="187"/>
      <c r="H16" s="185">
        <v>0</v>
      </c>
      <c r="I16" s="186"/>
      <c r="J16" s="187"/>
      <c r="K16" s="185">
        <v>0</v>
      </c>
      <c r="L16" s="186"/>
      <c r="M16" s="187"/>
      <c r="N16" s="185">
        <v>0</v>
      </c>
      <c r="O16" s="186"/>
      <c r="P16" s="187"/>
      <c r="Q16" s="185">
        <v>0</v>
      </c>
      <c r="R16" s="186"/>
      <c r="S16" s="187"/>
      <c r="T16" s="1"/>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8" t="s">
        <v>52</v>
      </c>
      <c r="B17" s="185">
        <v>0</v>
      </c>
      <c r="C17" s="186"/>
      <c r="D17" s="187"/>
      <c r="E17" s="185">
        <v>0</v>
      </c>
      <c r="F17" s="186"/>
      <c r="G17" s="187"/>
      <c r="H17" s="185">
        <v>0</v>
      </c>
      <c r="I17" s="186"/>
      <c r="J17" s="187"/>
      <c r="K17" s="185">
        <v>0</v>
      </c>
      <c r="L17" s="186"/>
      <c r="M17" s="187"/>
      <c r="N17" s="185">
        <v>0</v>
      </c>
      <c r="O17" s="186"/>
      <c r="P17" s="187"/>
      <c r="Q17" s="185">
        <v>0</v>
      </c>
      <c r="R17" s="186"/>
      <c r="S17" s="187"/>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8" t="s">
        <v>55</v>
      </c>
      <c r="B18" s="185">
        <v>0.01</v>
      </c>
      <c r="C18" s="186"/>
      <c r="D18" s="187"/>
      <c r="E18" s="185">
        <v>0.01</v>
      </c>
      <c r="F18" s="186"/>
      <c r="G18" s="187"/>
      <c r="H18" s="185">
        <v>0</v>
      </c>
      <c r="I18" s="186"/>
      <c r="J18" s="187"/>
      <c r="K18" s="185">
        <v>0</v>
      </c>
      <c r="L18" s="186"/>
      <c r="M18" s="187"/>
      <c r="N18" s="185">
        <v>0.02</v>
      </c>
      <c r="O18" s="186"/>
      <c r="P18" s="187"/>
      <c r="Q18" s="185">
        <v>0.02</v>
      </c>
      <c r="R18" s="186"/>
      <c r="S18" s="187"/>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8" t="s">
        <v>49</v>
      </c>
      <c r="B19" s="185">
        <f>SUM(B15:D18)</f>
        <v>0.21000000000000002</v>
      </c>
      <c r="C19" s="186"/>
      <c r="D19" s="187"/>
      <c r="E19" s="185">
        <f>SUM(E15:G18)</f>
        <v>0.16</v>
      </c>
      <c r="F19" s="186"/>
      <c r="G19" s="187"/>
      <c r="H19" s="185">
        <f>SUM(H15:J18)</f>
        <v>0.2</v>
      </c>
      <c r="I19" s="186"/>
      <c r="J19" s="187"/>
      <c r="K19" s="185">
        <f>SUM(K15:M18)</f>
        <v>7.0000000000000007E-2</v>
      </c>
      <c r="L19" s="186"/>
      <c r="M19" s="187"/>
      <c r="N19" s="185">
        <f>SUM(N15:P18)</f>
        <v>1.02</v>
      </c>
      <c r="O19" s="186"/>
      <c r="P19" s="187"/>
      <c r="Q19" s="185">
        <f>SUM(Q15:S18)</f>
        <v>0.59</v>
      </c>
      <c r="R19" s="186"/>
      <c r="S19" s="187"/>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352"/>
      <c r="B20" s="311"/>
      <c r="C20" s="311"/>
      <c r="D20" s="311"/>
      <c r="E20" s="311"/>
      <c r="F20" s="311"/>
      <c r="G20" s="311"/>
      <c r="T20" s="30"/>
    </row>
    <row r="21" spans="1:65" ht="12.75" customHeight="1" x14ac:dyDescent="0.2">
      <c r="A21" s="348" t="s">
        <v>11</v>
      </c>
      <c r="B21" s="213" t="s">
        <v>4</v>
      </c>
      <c r="C21" s="216"/>
      <c r="D21" s="217"/>
      <c r="E21" s="406" t="s">
        <v>364</v>
      </c>
      <c r="F21" s="407"/>
      <c r="G21" s="408"/>
      <c r="H21" s="353" t="s">
        <v>4</v>
      </c>
      <c r="I21" s="216"/>
      <c r="J21" s="217"/>
      <c r="K21" s="213" t="s">
        <v>364</v>
      </c>
      <c r="L21" s="216"/>
      <c r="M21" s="326"/>
      <c r="N21" s="213" t="s">
        <v>4</v>
      </c>
      <c r="O21" s="216"/>
      <c r="P21" s="217"/>
      <c r="Q21" s="213" t="s">
        <v>364</v>
      </c>
      <c r="R21" s="216"/>
      <c r="S21" s="326"/>
    </row>
    <row r="22" spans="1:65" ht="12.75" customHeight="1" x14ac:dyDescent="0.2">
      <c r="A22" s="384"/>
      <c r="B22" s="180" t="s">
        <v>193</v>
      </c>
      <c r="C22" s="181"/>
      <c r="D22" s="182"/>
      <c r="E22" s="179">
        <v>23.704499999999999</v>
      </c>
      <c r="F22" s="179"/>
      <c r="G22" s="179"/>
      <c r="H22" s="396" t="s">
        <v>193</v>
      </c>
      <c r="I22" s="396"/>
      <c r="J22" s="396"/>
      <c r="K22" s="179">
        <v>10.792999999999999</v>
      </c>
      <c r="L22" s="179"/>
      <c r="M22" s="179"/>
      <c r="N22" s="396" t="s">
        <v>193</v>
      </c>
      <c r="O22" s="396"/>
      <c r="P22" s="396"/>
      <c r="Q22" s="179">
        <v>19.166899999999998</v>
      </c>
      <c r="R22" s="179"/>
      <c r="S22" s="179"/>
    </row>
    <row r="23" spans="1:65" ht="12.75" customHeight="1" x14ac:dyDescent="0.2">
      <c r="A23" s="384"/>
      <c r="B23" s="180" t="s">
        <v>235</v>
      </c>
      <c r="C23" s="181"/>
      <c r="D23" s="182"/>
      <c r="E23" s="179">
        <v>8.1987000000000005</v>
      </c>
      <c r="F23" s="179"/>
      <c r="G23" s="179"/>
      <c r="H23" s="381"/>
      <c r="I23" s="382"/>
      <c r="J23" s="383"/>
      <c r="K23" s="381"/>
      <c r="L23" s="382"/>
      <c r="M23" s="383"/>
      <c r="N23" s="396" t="s">
        <v>329</v>
      </c>
      <c r="O23" s="396"/>
      <c r="P23" s="396"/>
      <c r="Q23" s="179">
        <v>0.77880000000000005</v>
      </c>
      <c r="R23" s="179"/>
      <c r="S23" s="179"/>
    </row>
    <row r="24" spans="1:65" ht="12.75" customHeight="1" x14ac:dyDescent="0.2">
      <c r="A24" s="384"/>
      <c r="B24" s="180" t="s">
        <v>181</v>
      </c>
      <c r="C24" s="181"/>
      <c r="D24" s="182"/>
      <c r="E24" s="179">
        <v>7.9416000000000002</v>
      </c>
      <c r="F24" s="179"/>
      <c r="G24" s="179"/>
      <c r="H24" s="396"/>
      <c r="I24" s="396"/>
      <c r="J24" s="396"/>
      <c r="K24" s="417"/>
      <c r="L24" s="417"/>
      <c r="M24" s="417"/>
      <c r="N24" s="180"/>
      <c r="O24" s="181"/>
      <c r="P24" s="182"/>
      <c r="Q24" s="179"/>
      <c r="R24" s="179"/>
      <c r="S24" s="179"/>
    </row>
    <row r="25" spans="1:65" ht="12.75" customHeight="1" x14ac:dyDescent="0.2">
      <c r="A25" s="384"/>
      <c r="B25" s="180" t="s">
        <v>237</v>
      </c>
      <c r="C25" s="181"/>
      <c r="D25" s="182"/>
      <c r="E25" s="179">
        <v>5.6246999999999998</v>
      </c>
      <c r="F25" s="179"/>
      <c r="G25" s="179"/>
      <c r="H25" s="181"/>
      <c r="I25" s="181"/>
      <c r="J25" s="182"/>
      <c r="K25" s="397"/>
      <c r="L25" s="398"/>
      <c r="M25" s="399"/>
      <c r="N25" s="180"/>
      <c r="O25" s="181"/>
      <c r="P25" s="182"/>
      <c r="Q25" s="179"/>
      <c r="R25" s="179"/>
      <c r="S25" s="179"/>
    </row>
    <row r="26" spans="1:65" ht="12.75" customHeight="1" x14ac:dyDescent="0.2">
      <c r="A26" s="384"/>
      <c r="B26" s="180" t="s">
        <v>244</v>
      </c>
      <c r="C26" s="181"/>
      <c r="D26" s="182"/>
      <c r="E26" s="179">
        <v>5.3826000000000001</v>
      </c>
      <c r="F26" s="179"/>
      <c r="G26" s="179"/>
      <c r="H26" s="181"/>
      <c r="I26" s="181"/>
      <c r="J26" s="182"/>
      <c r="K26" s="397"/>
      <c r="L26" s="398"/>
      <c r="M26" s="399"/>
      <c r="N26" s="188"/>
      <c r="O26" s="183"/>
      <c r="P26" s="184"/>
      <c r="Q26" s="185"/>
      <c r="R26" s="186"/>
      <c r="S26" s="187"/>
    </row>
    <row r="27" spans="1:65" ht="12.75" customHeight="1" x14ac:dyDescent="0.2">
      <c r="A27" s="384"/>
      <c r="B27" s="180" t="s">
        <v>347</v>
      </c>
      <c r="C27" s="181"/>
      <c r="D27" s="182"/>
      <c r="E27" s="179">
        <v>4.8</v>
      </c>
      <c r="F27" s="179"/>
      <c r="G27" s="179"/>
      <c r="H27" s="183"/>
      <c r="I27" s="183"/>
      <c r="J27" s="184"/>
      <c r="K27" s="185"/>
      <c r="L27" s="186"/>
      <c r="M27" s="187"/>
      <c r="N27" s="188"/>
      <c r="O27" s="183"/>
      <c r="P27" s="184"/>
      <c r="Q27" s="185"/>
      <c r="R27" s="186"/>
      <c r="S27" s="187"/>
    </row>
    <row r="28" spans="1:65" ht="12.75" customHeight="1" x14ac:dyDescent="0.2">
      <c r="A28" s="384"/>
      <c r="B28" s="180" t="s">
        <v>513</v>
      </c>
      <c r="C28" s="181"/>
      <c r="D28" s="182"/>
      <c r="E28" s="179">
        <v>4.6966000000000001</v>
      </c>
      <c r="F28" s="179"/>
      <c r="G28" s="179"/>
      <c r="H28" s="183"/>
      <c r="I28" s="183"/>
      <c r="J28" s="184"/>
      <c r="K28" s="185"/>
      <c r="L28" s="186"/>
      <c r="M28" s="187"/>
      <c r="N28" s="188"/>
      <c r="O28" s="183"/>
      <c r="P28" s="184"/>
      <c r="Q28" s="185"/>
      <c r="R28" s="186"/>
      <c r="S28" s="187"/>
    </row>
    <row r="29" spans="1:65" ht="12.75" customHeight="1" x14ac:dyDescent="0.2">
      <c r="A29" s="384"/>
      <c r="B29" s="180" t="s">
        <v>238</v>
      </c>
      <c r="C29" s="181"/>
      <c r="D29" s="182"/>
      <c r="E29" s="179">
        <v>4.6814999999999998</v>
      </c>
      <c r="F29" s="179"/>
      <c r="G29" s="179"/>
      <c r="H29" s="183"/>
      <c r="I29" s="183"/>
      <c r="J29" s="184"/>
      <c r="K29" s="185"/>
      <c r="L29" s="186"/>
      <c r="M29" s="187"/>
      <c r="N29" s="188"/>
      <c r="O29" s="183"/>
      <c r="P29" s="184"/>
      <c r="Q29" s="185"/>
      <c r="R29" s="186"/>
      <c r="S29" s="187"/>
    </row>
    <row r="30" spans="1:65" ht="12.75" customHeight="1" x14ac:dyDescent="0.2">
      <c r="A30" s="384"/>
      <c r="B30" s="180" t="s">
        <v>437</v>
      </c>
      <c r="C30" s="181"/>
      <c r="D30" s="182"/>
      <c r="E30" s="179">
        <v>4.6803999999999997</v>
      </c>
      <c r="F30" s="179"/>
      <c r="G30" s="179"/>
      <c r="H30" s="183"/>
      <c r="I30" s="183"/>
      <c r="J30" s="184"/>
      <c r="K30" s="185"/>
      <c r="L30" s="186"/>
      <c r="M30" s="187"/>
      <c r="N30" s="188"/>
      <c r="O30" s="183"/>
      <c r="P30" s="184"/>
      <c r="Q30" s="185"/>
      <c r="R30" s="186"/>
      <c r="S30" s="187"/>
    </row>
    <row r="31" spans="1:65" ht="12.75" customHeight="1" x14ac:dyDescent="0.2">
      <c r="A31" s="384"/>
      <c r="B31" s="180" t="s">
        <v>512</v>
      </c>
      <c r="C31" s="181"/>
      <c r="D31" s="182"/>
      <c r="E31" s="179">
        <v>3.5173000000000001</v>
      </c>
      <c r="F31" s="179"/>
      <c r="G31" s="179"/>
      <c r="H31" s="183"/>
      <c r="I31" s="183"/>
      <c r="J31" s="184"/>
      <c r="K31" s="185"/>
      <c r="L31" s="186"/>
      <c r="M31" s="187"/>
      <c r="N31" s="188"/>
      <c r="O31" s="183"/>
      <c r="P31" s="184"/>
      <c r="Q31" s="185"/>
      <c r="R31" s="186"/>
      <c r="S31" s="187"/>
    </row>
    <row r="32" spans="1:65" ht="12.75" customHeight="1" x14ac:dyDescent="0.2">
      <c r="A32" s="384"/>
      <c r="B32" s="188"/>
      <c r="C32" s="183"/>
      <c r="D32" s="184"/>
      <c r="E32" s="409"/>
      <c r="F32" s="410"/>
      <c r="G32" s="411"/>
      <c r="H32" s="188"/>
      <c r="I32" s="183"/>
      <c r="J32" s="184"/>
      <c r="K32" s="185"/>
      <c r="L32" s="186"/>
      <c r="M32" s="187"/>
      <c r="N32" s="188"/>
      <c r="O32" s="183"/>
      <c r="P32" s="184"/>
      <c r="Q32" s="185"/>
      <c r="R32" s="186"/>
      <c r="S32" s="187"/>
    </row>
    <row r="33" spans="1:21" ht="12.75" customHeight="1" x14ac:dyDescent="0.2">
      <c r="A33" s="384"/>
      <c r="B33" s="188"/>
      <c r="C33" s="183"/>
      <c r="D33" s="184"/>
      <c r="E33" s="185"/>
      <c r="F33" s="186"/>
      <c r="G33" s="187"/>
      <c r="H33" s="188"/>
      <c r="I33" s="183"/>
      <c r="J33" s="184"/>
      <c r="K33" s="185"/>
      <c r="L33" s="186"/>
      <c r="M33" s="187"/>
      <c r="N33" s="188"/>
      <c r="O33" s="183"/>
      <c r="P33" s="184"/>
      <c r="Q33" s="185"/>
      <c r="R33" s="186"/>
      <c r="S33" s="187"/>
    </row>
    <row r="34" spans="1:21" ht="15" customHeight="1" x14ac:dyDescent="0.2">
      <c r="A34" s="384"/>
      <c r="B34" s="221" t="s">
        <v>18</v>
      </c>
      <c r="C34" s="346"/>
      <c r="D34" s="347"/>
      <c r="E34" s="327">
        <f>SUM(E22:G33)</f>
        <v>73.227900000000005</v>
      </c>
      <c r="F34" s="328"/>
      <c r="G34" s="385"/>
      <c r="H34" s="221" t="s">
        <v>18</v>
      </c>
      <c r="I34" s="346"/>
      <c r="J34" s="347"/>
      <c r="K34" s="327">
        <f>SUM(K22:M33)</f>
        <v>10.792999999999999</v>
      </c>
      <c r="L34" s="328"/>
      <c r="M34" s="385"/>
      <c r="N34" s="221" t="s">
        <v>18</v>
      </c>
      <c r="O34" s="346"/>
      <c r="P34" s="347"/>
      <c r="Q34" s="327">
        <f>SUM(Q22:S33)</f>
        <v>19.945699999999999</v>
      </c>
      <c r="R34" s="328"/>
      <c r="S34" s="385"/>
    </row>
    <row r="35" spans="1:21" x14ac:dyDescent="0.2">
      <c r="A35" s="114"/>
      <c r="E35" s="257"/>
      <c r="F35" s="214"/>
      <c r="G35" s="215"/>
      <c r="H35" s="295"/>
      <c r="I35" s="214"/>
      <c r="J35" s="215"/>
      <c r="K35" s="295"/>
      <c r="L35" s="214"/>
      <c r="M35" s="215"/>
      <c r="N35" s="295"/>
      <c r="O35" s="214"/>
      <c r="P35" s="215"/>
      <c r="Q35" s="295"/>
      <c r="R35" s="214"/>
      <c r="S35" s="215"/>
    </row>
    <row r="36" spans="1:21" ht="12.75" customHeight="1" x14ac:dyDescent="0.2">
      <c r="A36" s="310" t="s">
        <v>78</v>
      </c>
      <c r="B36" s="213" t="s">
        <v>78</v>
      </c>
      <c r="C36" s="216"/>
      <c r="D36" s="217"/>
      <c r="E36" s="213" t="s">
        <v>364</v>
      </c>
      <c r="F36" s="216"/>
      <c r="G36" s="217"/>
      <c r="H36" s="213" t="s">
        <v>78</v>
      </c>
      <c r="I36" s="216"/>
      <c r="J36" s="217"/>
      <c r="K36" s="213" t="s">
        <v>364</v>
      </c>
      <c r="L36" s="216"/>
      <c r="M36" s="217"/>
      <c r="N36" s="213" t="s">
        <v>78</v>
      </c>
      <c r="O36" s="216"/>
      <c r="P36" s="217"/>
      <c r="Q36" s="213" t="s">
        <v>364</v>
      </c>
      <c r="R36" s="216"/>
      <c r="S36" s="217"/>
    </row>
    <row r="37" spans="1:21" ht="12.75" customHeight="1" x14ac:dyDescent="0.2">
      <c r="A37" s="297"/>
      <c r="B37" s="188" t="s">
        <v>79</v>
      </c>
      <c r="C37" s="183"/>
      <c r="D37" s="184"/>
      <c r="E37" s="185">
        <v>74.457750648997205</v>
      </c>
      <c r="F37" s="186"/>
      <c r="G37" s="187"/>
      <c r="H37" s="188" t="s">
        <v>77</v>
      </c>
      <c r="I37" s="183"/>
      <c r="J37" s="184"/>
      <c r="K37" s="185">
        <v>89.206945785415698</v>
      </c>
      <c r="L37" s="186"/>
      <c r="M37" s="187"/>
      <c r="N37" s="188" t="s">
        <v>77</v>
      </c>
      <c r="O37" s="183"/>
      <c r="P37" s="184"/>
      <c r="Q37" s="185">
        <v>80.054224591583505</v>
      </c>
      <c r="R37" s="186"/>
      <c r="S37" s="187"/>
      <c r="U37" s="6" t="s">
        <v>337</v>
      </c>
    </row>
    <row r="38" spans="1:21" ht="12.75" customHeight="1" x14ac:dyDescent="0.2">
      <c r="A38" s="297"/>
      <c r="B38" s="188" t="s">
        <v>85</v>
      </c>
      <c r="C38" s="183"/>
      <c r="D38" s="184"/>
      <c r="E38" s="185">
        <v>23.7049858772472</v>
      </c>
      <c r="F38" s="186"/>
      <c r="G38" s="187"/>
      <c r="H38" s="393" t="s">
        <v>85</v>
      </c>
      <c r="I38" s="394"/>
      <c r="J38" s="395"/>
      <c r="K38" s="185">
        <v>10.7930542145843</v>
      </c>
      <c r="L38" s="186"/>
      <c r="M38" s="187"/>
      <c r="N38" s="188" t="s">
        <v>85</v>
      </c>
      <c r="O38" s="183"/>
      <c r="P38" s="184"/>
      <c r="Q38" s="185">
        <v>19.1669465890587</v>
      </c>
      <c r="R38" s="186"/>
      <c r="S38" s="187"/>
    </row>
    <row r="39" spans="1:21" ht="12.75" customHeight="1" x14ac:dyDescent="0.25">
      <c r="A39" s="297"/>
      <c r="B39" s="188" t="s">
        <v>77</v>
      </c>
      <c r="C39" s="183"/>
      <c r="D39" s="184"/>
      <c r="E39" s="185">
        <v>1.5889577241018999</v>
      </c>
      <c r="F39" s="186"/>
      <c r="G39" s="187"/>
      <c r="H39" s="159"/>
      <c r="K39" s="185"/>
      <c r="L39" s="186"/>
      <c r="M39" s="187"/>
      <c r="N39" s="155" t="s">
        <v>82</v>
      </c>
      <c r="Q39" s="185">
        <v>0.77882881935769999</v>
      </c>
      <c r="R39" s="186"/>
      <c r="S39" s="187"/>
    </row>
    <row r="40" spans="1:21" ht="12.75" customHeight="1" x14ac:dyDescent="0.2">
      <c r="A40" s="297"/>
      <c r="B40" s="412" t="s">
        <v>82</v>
      </c>
      <c r="C40" s="413"/>
      <c r="D40" s="414"/>
      <c r="E40" s="415">
        <v>0.24830574965390001</v>
      </c>
      <c r="F40" s="415"/>
      <c r="G40" s="415"/>
      <c r="H40" s="185"/>
      <c r="I40" s="186"/>
      <c r="J40" s="187"/>
      <c r="K40" s="185"/>
      <c r="L40" s="186"/>
      <c r="M40" s="187"/>
      <c r="N40" s="188"/>
      <c r="O40" s="183"/>
      <c r="P40" s="184"/>
      <c r="Q40" s="185"/>
      <c r="R40" s="186"/>
      <c r="S40" s="187"/>
    </row>
    <row r="41" spans="1:21" x14ac:dyDescent="0.2">
      <c r="A41" s="297"/>
      <c r="B41" s="381"/>
      <c r="C41" s="382"/>
      <c r="D41" s="383"/>
      <c r="H41" s="416"/>
      <c r="I41" s="183"/>
      <c r="J41" s="184"/>
      <c r="K41" s="59"/>
      <c r="L41" s="60"/>
      <c r="M41" s="61"/>
      <c r="N41" s="188"/>
      <c r="O41" s="183"/>
      <c r="P41" s="184"/>
      <c r="Q41" s="59"/>
      <c r="R41" s="60"/>
      <c r="S41" s="61"/>
    </row>
    <row r="42" spans="1:21" ht="12.75" customHeight="1" x14ac:dyDescent="0.2">
      <c r="A42" s="298"/>
      <c r="B42" s="221" t="s">
        <v>41</v>
      </c>
      <c r="C42" s="346"/>
      <c r="D42" s="347"/>
      <c r="E42" s="327">
        <f>SUM(E37:G41)</f>
        <v>100.0000000000002</v>
      </c>
      <c r="F42" s="328"/>
      <c r="G42" s="329"/>
      <c r="H42" s="221" t="s">
        <v>41</v>
      </c>
      <c r="I42" s="346"/>
      <c r="J42" s="347"/>
      <c r="K42" s="327">
        <f>SUM(K37:M41)</f>
        <v>100</v>
      </c>
      <c r="L42" s="328"/>
      <c r="M42" s="329"/>
      <c r="N42" s="221" t="s">
        <v>41</v>
      </c>
      <c r="O42" s="346"/>
      <c r="P42" s="347"/>
      <c r="Q42" s="327">
        <f>SUM(Q37:S41)</f>
        <v>99.999999999999901</v>
      </c>
      <c r="R42" s="328"/>
      <c r="S42" s="329"/>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348" t="s">
        <v>12</v>
      </c>
      <c r="B44" s="251" t="s">
        <v>0</v>
      </c>
      <c r="C44" s="252"/>
      <c r="D44" s="253"/>
      <c r="E44" s="251" t="s">
        <v>1</v>
      </c>
      <c r="F44" s="252"/>
      <c r="G44" s="253"/>
      <c r="H44" s="251" t="s">
        <v>0</v>
      </c>
      <c r="I44" s="252"/>
      <c r="J44" s="253"/>
      <c r="K44" s="251" t="s">
        <v>1</v>
      </c>
      <c r="L44" s="252"/>
      <c r="M44" s="253"/>
      <c r="N44" s="251" t="s">
        <v>0</v>
      </c>
      <c r="O44" s="252"/>
      <c r="P44" s="253"/>
      <c r="Q44" s="251" t="s">
        <v>1</v>
      </c>
      <c r="R44" s="252"/>
      <c r="S44" s="253"/>
    </row>
    <row r="45" spans="1:21" ht="25.5" x14ac:dyDescent="0.2">
      <c r="A45" s="348"/>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row>
    <row r="46" spans="1:21" x14ac:dyDescent="0.2">
      <c r="A46" s="8" t="s">
        <v>451</v>
      </c>
      <c r="B46" s="171">
        <v>6.79</v>
      </c>
      <c r="C46" s="171">
        <v>6.74</v>
      </c>
      <c r="D46" s="171">
        <v>8.83</v>
      </c>
      <c r="E46" s="171">
        <v>6.84</v>
      </c>
      <c r="F46" s="171">
        <v>6.74</v>
      </c>
      <c r="G46" s="171">
        <v>8.83</v>
      </c>
      <c r="H46" s="171">
        <v>6.23</v>
      </c>
      <c r="I46" s="171">
        <v>6.4</v>
      </c>
      <c r="J46" s="171">
        <v>8.83</v>
      </c>
      <c r="K46" s="171">
        <v>6.36</v>
      </c>
      <c r="L46" s="171">
        <v>6.4</v>
      </c>
      <c r="M46" s="171">
        <v>8.83</v>
      </c>
      <c r="N46" s="171">
        <v>5.4</v>
      </c>
      <c r="O46" s="171">
        <v>6.32</v>
      </c>
      <c r="P46" s="171">
        <v>8.83</v>
      </c>
      <c r="Q46" s="171">
        <v>5.84</v>
      </c>
      <c r="R46" s="171">
        <v>6.32</v>
      </c>
      <c r="S46" s="171">
        <v>8.83</v>
      </c>
    </row>
    <row r="47" spans="1:21" x14ac:dyDescent="0.2">
      <c r="A47" s="25" t="s">
        <v>452</v>
      </c>
      <c r="B47" s="171">
        <v>6.83</v>
      </c>
      <c r="C47" s="171">
        <v>6.85</v>
      </c>
      <c r="D47" s="171">
        <v>9.74</v>
      </c>
      <c r="E47" s="171">
        <v>6.88</v>
      </c>
      <c r="F47" s="171">
        <v>6.85</v>
      </c>
      <c r="G47" s="171">
        <v>9.74</v>
      </c>
      <c r="H47" s="171">
        <v>6.3</v>
      </c>
      <c r="I47" s="171">
        <v>6.46</v>
      </c>
      <c r="J47" s="171">
        <v>9.74</v>
      </c>
      <c r="K47" s="171">
        <v>6.43</v>
      </c>
      <c r="L47" s="171">
        <v>6.46</v>
      </c>
      <c r="M47" s="171">
        <v>9.74</v>
      </c>
      <c r="N47" s="171">
        <v>5.49</v>
      </c>
      <c r="O47" s="171">
        <v>6.81</v>
      </c>
      <c r="P47" s="171">
        <v>9.74</v>
      </c>
      <c r="Q47" s="171">
        <v>5.92</v>
      </c>
      <c r="R47" s="171">
        <v>6.81</v>
      </c>
      <c r="S47" s="171">
        <v>9.74</v>
      </c>
    </row>
    <row r="48" spans="1:21" x14ac:dyDescent="0.2">
      <c r="A48" s="8" t="s">
        <v>453</v>
      </c>
      <c r="B48" s="171">
        <v>6.97</v>
      </c>
      <c r="C48" s="171">
        <v>6.94</v>
      </c>
      <c r="D48" s="171">
        <v>8.58</v>
      </c>
      <c r="E48" s="171">
        <v>7.02</v>
      </c>
      <c r="F48" s="171">
        <v>6.94</v>
      </c>
      <c r="G48" s="171">
        <v>8.58</v>
      </c>
      <c r="H48" s="171">
        <v>6.28</v>
      </c>
      <c r="I48" s="171">
        <v>6.43</v>
      </c>
      <c r="J48" s="171">
        <v>8.58</v>
      </c>
      <c r="K48" s="171">
        <v>6.41</v>
      </c>
      <c r="L48" s="171">
        <v>6.43</v>
      </c>
      <c r="M48" s="171">
        <v>8.58</v>
      </c>
      <c r="N48" s="171">
        <v>5.51</v>
      </c>
      <c r="O48" s="171">
        <v>7.22</v>
      </c>
      <c r="P48" s="171">
        <v>8.58</v>
      </c>
      <c r="Q48" s="171">
        <v>5.94</v>
      </c>
      <c r="R48" s="171">
        <v>7.22</v>
      </c>
      <c r="S48" s="171">
        <v>8.58</v>
      </c>
    </row>
    <row r="49" spans="1:21" x14ac:dyDescent="0.2">
      <c r="A49" s="25" t="s">
        <v>454</v>
      </c>
      <c r="B49" s="173">
        <v>7.31</v>
      </c>
      <c r="C49" s="173">
        <v>7.32</v>
      </c>
      <c r="D49" s="173">
        <v>7.36</v>
      </c>
      <c r="E49" s="173">
        <v>7.39</v>
      </c>
      <c r="F49" s="173">
        <v>7.32</v>
      </c>
      <c r="G49" s="173">
        <v>7.36</v>
      </c>
      <c r="H49" s="173">
        <v>6.65</v>
      </c>
      <c r="I49" s="173">
        <v>6.85</v>
      </c>
      <c r="J49" s="173">
        <v>7.36</v>
      </c>
      <c r="K49" s="173">
        <v>6.79</v>
      </c>
      <c r="L49" s="173">
        <v>6.85</v>
      </c>
      <c r="M49" s="173">
        <v>7.36</v>
      </c>
      <c r="N49" s="173">
        <v>6.33</v>
      </c>
      <c r="O49" s="173">
        <v>7.47</v>
      </c>
      <c r="P49" s="173">
        <v>7.36</v>
      </c>
      <c r="Q49" s="173">
        <v>6.79</v>
      </c>
      <c r="R49" s="173">
        <v>7.47</v>
      </c>
      <c r="S49" s="173">
        <v>7.36</v>
      </c>
      <c r="U49" s="6" t="s">
        <v>337</v>
      </c>
    </row>
    <row r="50" spans="1:21" x14ac:dyDescent="0.2">
      <c r="A50" s="8" t="s">
        <v>455</v>
      </c>
      <c r="B50" s="173">
        <v>5.82</v>
      </c>
      <c r="C50" s="173">
        <v>5.96</v>
      </c>
      <c r="D50" s="173">
        <v>5.59</v>
      </c>
      <c r="E50" s="173">
        <v>5.93</v>
      </c>
      <c r="F50" s="173">
        <v>5.96</v>
      </c>
      <c r="G50" s="173">
        <v>5.59</v>
      </c>
      <c r="H50" s="173">
        <v>5.43</v>
      </c>
      <c r="I50" s="173">
        <v>5.61</v>
      </c>
      <c r="J50" s="173">
        <v>5.59</v>
      </c>
      <c r="K50" s="173">
        <v>5.56</v>
      </c>
      <c r="L50" s="173">
        <v>5.61</v>
      </c>
      <c r="M50" s="173">
        <v>5.59</v>
      </c>
      <c r="N50" s="3" t="s">
        <v>17</v>
      </c>
      <c r="O50" s="3" t="s">
        <v>17</v>
      </c>
      <c r="P50" s="3" t="s">
        <v>17</v>
      </c>
      <c r="Q50" s="3" t="s">
        <v>17</v>
      </c>
      <c r="R50" s="3" t="s">
        <v>17</v>
      </c>
      <c r="S50" s="3" t="s">
        <v>17</v>
      </c>
    </row>
    <row r="51" spans="1:21" x14ac:dyDescent="0.2">
      <c r="A51" s="25" t="s">
        <v>456</v>
      </c>
      <c r="B51" s="173">
        <v>5.21</v>
      </c>
      <c r="C51" s="173">
        <v>5.29</v>
      </c>
      <c r="D51" s="173">
        <v>5.55</v>
      </c>
      <c r="E51" s="173">
        <v>5.31</v>
      </c>
      <c r="F51" s="173">
        <v>5.29</v>
      </c>
      <c r="G51" s="173">
        <v>5.55</v>
      </c>
      <c r="H51" s="173">
        <v>4.67</v>
      </c>
      <c r="I51" s="173">
        <v>4.8499999999999996</v>
      </c>
      <c r="J51" s="173">
        <v>5.55</v>
      </c>
      <c r="K51" s="173">
        <v>4.8099999999999996</v>
      </c>
      <c r="L51" s="173">
        <v>4.8499999999999996</v>
      </c>
      <c r="M51" s="173">
        <v>5.55</v>
      </c>
      <c r="N51" s="52" t="s">
        <v>17</v>
      </c>
      <c r="O51" s="52" t="s">
        <v>17</v>
      </c>
      <c r="P51" s="52" t="s">
        <v>17</v>
      </c>
      <c r="Q51" s="52" t="s">
        <v>17</v>
      </c>
      <c r="R51" s="52" t="s">
        <v>17</v>
      </c>
      <c r="S51" s="52" t="s">
        <v>17</v>
      </c>
      <c r="U51" s="6" t="s">
        <v>337</v>
      </c>
    </row>
    <row r="52" spans="1:21" x14ac:dyDescent="0.2">
      <c r="A52" s="8" t="s">
        <v>457</v>
      </c>
      <c r="B52" s="173">
        <v>6.91</v>
      </c>
      <c r="C52" s="173" t="s">
        <v>17</v>
      </c>
      <c r="D52" s="173">
        <v>5.96</v>
      </c>
      <c r="E52" s="173">
        <v>6.85</v>
      </c>
      <c r="F52" s="173">
        <v>6.74</v>
      </c>
      <c r="G52" s="173">
        <v>6.47</v>
      </c>
      <c r="H52" s="173">
        <v>4.6900000000000004</v>
      </c>
      <c r="I52" s="173">
        <v>4.8600000000000003</v>
      </c>
      <c r="J52" s="173">
        <v>5.56</v>
      </c>
      <c r="K52" s="173">
        <v>4.83</v>
      </c>
      <c r="L52" s="173">
        <v>4.8600000000000003</v>
      </c>
      <c r="M52" s="173">
        <v>5.56</v>
      </c>
      <c r="N52" s="173">
        <v>5.97</v>
      </c>
      <c r="O52" s="173">
        <v>7.14</v>
      </c>
      <c r="P52" s="173">
        <v>6.84</v>
      </c>
      <c r="Q52" s="173">
        <v>6.43</v>
      </c>
      <c r="R52" s="173">
        <v>7.14</v>
      </c>
      <c r="S52" s="173">
        <v>6.84</v>
      </c>
    </row>
    <row r="53" spans="1:21" x14ac:dyDescent="0.2">
      <c r="A53" s="25" t="s">
        <v>373</v>
      </c>
      <c r="B53" s="154">
        <v>10013</v>
      </c>
      <c r="C53" s="154">
        <v>10013</v>
      </c>
      <c r="D53" s="154">
        <v>10017</v>
      </c>
      <c r="E53" s="154">
        <v>10013</v>
      </c>
      <c r="F53" s="154">
        <v>10013</v>
      </c>
      <c r="G53" s="154">
        <v>10017</v>
      </c>
      <c r="H53" s="154">
        <v>10012</v>
      </c>
      <c r="I53" s="154">
        <v>10012</v>
      </c>
      <c r="J53" s="154">
        <v>10017</v>
      </c>
      <c r="K53" s="154">
        <v>10012</v>
      </c>
      <c r="L53" s="154">
        <v>10012</v>
      </c>
      <c r="M53" s="154">
        <v>10017</v>
      </c>
      <c r="N53" s="154">
        <v>10010</v>
      </c>
      <c r="O53" s="154">
        <v>10012</v>
      </c>
      <c r="P53" s="154">
        <v>10017</v>
      </c>
      <c r="Q53" s="154">
        <v>10011</v>
      </c>
      <c r="R53" s="154">
        <v>10012</v>
      </c>
      <c r="S53" s="154">
        <v>10017</v>
      </c>
    </row>
    <row r="54" spans="1:21" ht="12.75" customHeight="1" x14ac:dyDescent="0.2">
      <c r="A54" s="25" t="s">
        <v>374</v>
      </c>
      <c r="B54" s="154">
        <v>10028</v>
      </c>
      <c r="C54" s="154">
        <v>10028</v>
      </c>
      <c r="D54" s="154">
        <v>10040</v>
      </c>
      <c r="E54" s="154">
        <v>10028</v>
      </c>
      <c r="F54" s="154">
        <v>10028</v>
      </c>
      <c r="G54" s="154">
        <v>10040</v>
      </c>
      <c r="H54" s="154">
        <v>10026</v>
      </c>
      <c r="I54" s="154">
        <v>10027</v>
      </c>
      <c r="J54" s="154">
        <v>10040</v>
      </c>
      <c r="K54" s="154">
        <v>10026</v>
      </c>
      <c r="L54" s="154">
        <v>10027</v>
      </c>
      <c r="M54" s="154">
        <v>10040</v>
      </c>
      <c r="N54" s="154">
        <v>10023</v>
      </c>
      <c r="O54" s="154">
        <v>10028</v>
      </c>
      <c r="P54" s="154">
        <v>10040</v>
      </c>
      <c r="Q54" s="154">
        <v>10024</v>
      </c>
      <c r="R54" s="154">
        <v>10028</v>
      </c>
      <c r="S54" s="154">
        <v>10040</v>
      </c>
    </row>
    <row r="55" spans="1:21" ht="12.75" customHeight="1" x14ac:dyDescent="0.2">
      <c r="A55" s="25" t="s">
        <v>375</v>
      </c>
      <c r="B55" s="154">
        <v>10056</v>
      </c>
      <c r="C55" s="154">
        <v>10055</v>
      </c>
      <c r="D55" s="154">
        <v>10068</v>
      </c>
      <c r="E55" s="154">
        <v>10056</v>
      </c>
      <c r="F55" s="154">
        <v>10055</v>
      </c>
      <c r="G55" s="154">
        <v>10068</v>
      </c>
      <c r="H55" s="154">
        <v>10050</v>
      </c>
      <c r="I55" s="154">
        <v>10051</v>
      </c>
      <c r="J55" s="154">
        <v>10068</v>
      </c>
      <c r="K55" s="154">
        <v>10051</v>
      </c>
      <c r="L55" s="154">
        <v>10051</v>
      </c>
      <c r="M55" s="154">
        <v>10068</v>
      </c>
      <c r="N55" s="154">
        <v>10044</v>
      </c>
      <c r="O55" s="154">
        <v>10057</v>
      </c>
      <c r="P55" s="154">
        <v>10068</v>
      </c>
      <c r="Q55" s="154">
        <v>10048</v>
      </c>
      <c r="R55" s="154">
        <v>10057</v>
      </c>
      <c r="S55" s="154">
        <v>10068</v>
      </c>
    </row>
    <row r="56" spans="1:21" x14ac:dyDescent="0.2">
      <c r="A56" s="8" t="s">
        <v>369</v>
      </c>
      <c r="B56" s="154">
        <v>10733</v>
      </c>
      <c r="C56" s="154">
        <v>10734</v>
      </c>
      <c r="D56" s="154">
        <v>10738</v>
      </c>
      <c r="E56" s="154">
        <v>10741</v>
      </c>
      <c r="F56" s="154">
        <v>10734</v>
      </c>
      <c r="G56" s="154">
        <v>10738</v>
      </c>
      <c r="H56" s="154">
        <v>10667</v>
      </c>
      <c r="I56" s="154">
        <v>10687</v>
      </c>
      <c r="J56" s="154">
        <v>10738</v>
      </c>
      <c r="K56" s="154">
        <v>10681</v>
      </c>
      <c r="L56" s="154">
        <v>10687</v>
      </c>
      <c r="M56" s="154">
        <v>10738</v>
      </c>
      <c r="N56" s="154">
        <v>10635</v>
      </c>
      <c r="O56" s="154">
        <v>10749</v>
      </c>
      <c r="P56" s="154">
        <v>10738</v>
      </c>
      <c r="Q56" s="154">
        <v>10681</v>
      </c>
      <c r="R56" s="154">
        <v>10749</v>
      </c>
      <c r="S56" s="154">
        <v>10738</v>
      </c>
    </row>
    <row r="57" spans="1:21" x14ac:dyDescent="0.2">
      <c r="A57" s="8" t="s">
        <v>370</v>
      </c>
      <c r="B57" s="154">
        <v>11851</v>
      </c>
      <c r="C57" s="154">
        <v>11899</v>
      </c>
      <c r="D57" s="154">
        <v>11774</v>
      </c>
      <c r="E57" s="154">
        <v>11888</v>
      </c>
      <c r="F57" s="154">
        <v>11899</v>
      </c>
      <c r="G57" s="154">
        <v>11774</v>
      </c>
      <c r="H57" s="154">
        <v>11721</v>
      </c>
      <c r="I57" s="154">
        <v>11783</v>
      </c>
      <c r="J57" s="154">
        <v>11774</v>
      </c>
      <c r="K57" s="154">
        <v>11764</v>
      </c>
      <c r="L57" s="154">
        <v>11783</v>
      </c>
      <c r="M57" s="154">
        <v>11774</v>
      </c>
      <c r="N57" s="34" t="s">
        <v>17</v>
      </c>
      <c r="O57" s="34" t="s">
        <v>17</v>
      </c>
      <c r="P57" s="34" t="s">
        <v>17</v>
      </c>
      <c r="Q57" s="34" t="s">
        <v>17</v>
      </c>
      <c r="R57" s="34" t="s">
        <v>17</v>
      </c>
      <c r="S57" s="34" t="s">
        <v>17</v>
      </c>
    </row>
    <row r="58" spans="1:21" x14ac:dyDescent="0.2">
      <c r="A58" s="8" t="s">
        <v>371</v>
      </c>
      <c r="B58" s="154">
        <v>12895</v>
      </c>
      <c r="C58" s="154">
        <v>12944</v>
      </c>
      <c r="D58" s="154">
        <v>13104</v>
      </c>
      <c r="E58" s="154">
        <v>12956</v>
      </c>
      <c r="F58" s="154">
        <v>12944</v>
      </c>
      <c r="G58" s="154">
        <v>13104</v>
      </c>
      <c r="H58" s="154">
        <v>12567</v>
      </c>
      <c r="I58" s="154">
        <v>12675</v>
      </c>
      <c r="J58" s="154">
        <v>13104</v>
      </c>
      <c r="K58" s="154">
        <v>12651</v>
      </c>
      <c r="L58" s="154">
        <v>12675</v>
      </c>
      <c r="M58" s="154">
        <v>13104</v>
      </c>
      <c r="N58" s="34" t="s">
        <v>17</v>
      </c>
      <c r="O58" s="34" t="s">
        <v>17</v>
      </c>
      <c r="P58" s="34" t="s">
        <v>17</v>
      </c>
      <c r="Q58" s="34" t="s">
        <v>17</v>
      </c>
      <c r="R58" s="34" t="s">
        <v>17</v>
      </c>
      <c r="S58" s="34" t="s">
        <v>17</v>
      </c>
    </row>
    <row r="59" spans="1:21" ht="25.5" x14ac:dyDescent="0.2">
      <c r="A59" s="8" t="s">
        <v>372</v>
      </c>
      <c r="B59" s="154">
        <v>44629</v>
      </c>
      <c r="C59" s="154" t="s">
        <v>17</v>
      </c>
      <c r="D59" s="154">
        <v>36546</v>
      </c>
      <c r="E59" s="154">
        <v>21547</v>
      </c>
      <c r="F59" s="154">
        <v>21292</v>
      </c>
      <c r="G59" s="154">
        <v>20676</v>
      </c>
      <c r="H59" s="154">
        <v>12599</v>
      </c>
      <c r="I59" s="154">
        <v>12703</v>
      </c>
      <c r="J59" s="154">
        <v>13136</v>
      </c>
      <c r="K59" s="154">
        <v>12684</v>
      </c>
      <c r="L59" s="154">
        <v>12703</v>
      </c>
      <c r="M59" s="154">
        <v>13136</v>
      </c>
      <c r="N59" s="154">
        <v>11230</v>
      </c>
      <c r="O59" s="154">
        <v>11479</v>
      </c>
      <c r="P59" s="154">
        <v>11415</v>
      </c>
      <c r="Q59" s="154">
        <v>11327</v>
      </c>
      <c r="R59" s="154">
        <v>11479</v>
      </c>
      <c r="S59" s="154">
        <v>11415</v>
      </c>
    </row>
    <row r="60" spans="1:21" x14ac:dyDescent="0.2">
      <c r="A60" s="4"/>
      <c r="B60" s="11"/>
      <c r="C60" s="10"/>
      <c r="D60" s="10"/>
      <c r="E60" s="3"/>
      <c r="F60" s="3"/>
      <c r="G60" s="3"/>
      <c r="H60" s="3"/>
      <c r="I60" s="12"/>
      <c r="J60" s="3"/>
      <c r="K60" s="12" t="s">
        <v>337</v>
      </c>
      <c r="L60" s="12"/>
      <c r="M60" s="3"/>
      <c r="N60" s="3"/>
      <c r="O60" s="3"/>
      <c r="P60" s="3"/>
      <c r="Q60" s="12"/>
      <c r="R60" s="3"/>
      <c r="S60" s="3"/>
    </row>
    <row r="61" spans="1:21" s="75" customFormat="1" ht="51" x14ac:dyDescent="0.2">
      <c r="A61" s="98" t="s">
        <v>143</v>
      </c>
      <c r="B61" s="115"/>
      <c r="C61" s="13" t="s">
        <v>474</v>
      </c>
      <c r="D61" s="13" t="s">
        <v>47</v>
      </c>
      <c r="E61" s="115"/>
      <c r="F61" s="13" t="str">
        <f>+C61</f>
        <v>CRISIL Liquid Debt A-I Index</v>
      </c>
      <c r="G61" s="13" t="s">
        <v>47</v>
      </c>
      <c r="H61" s="115" t="s">
        <v>337</v>
      </c>
      <c r="I61" s="13" t="s">
        <v>72</v>
      </c>
      <c r="J61" s="116" t="s">
        <v>63</v>
      </c>
      <c r="K61" s="13"/>
      <c r="L61" s="13" t="s">
        <v>72</v>
      </c>
      <c r="M61" s="13" t="s">
        <v>63</v>
      </c>
      <c r="N61" s="115"/>
      <c r="O61" s="13" t="s">
        <v>475</v>
      </c>
      <c r="P61" s="116" t="s">
        <v>63</v>
      </c>
      <c r="Q61" s="13"/>
      <c r="R61" s="117" t="s">
        <v>475</v>
      </c>
      <c r="S61" s="13" t="s">
        <v>63</v>
      </c>
    </row>
    <row r="62" spans="1:21" s="105" customFormat="1" ht="15" customHeight="1" x14ac:dyDescent="0.2">
      <c r="A62" s="177" t="s">
        <v>13</v>
      </c>
      <c r="B62" s="161">
        <v>4433.6959999999999</v>
      </c>
      <c r="C62" s="156">
        <v>4063.4796999999999</v>
      </c>
      <c r="D62" s="156">
        <v>7280.8720999999996</v>
      </c>
      <c r="E62" s="161">
        <v>4492.2572</v>
      </c>
      <c r="F62" s="156">
        <f>C62</f>
        <v>4063.4796999999999</v>
      </c>
      <c r="G62" s="156">
        <f>D62</f>
        <v>7280.8720999999996</v>
      </c>
      <c r="H62" s="161">
        <v>1260.0059000000001</v>
      </c>
      <c r="I62" s="156">
        <v>2310.0300000000002</v>
      </c>
      <c r="J62" s="156">
        <f>+D62</f>
        <v>7280.8720999999996</v>
      </c>
      <c r="K62" s="161">
        <v>1268.2916</v>
      </c>
      <c r="L62" s="156">
        <f>I62</f>
        <v>2310.0300000000002</v>
      </c>
      <c r="M62" s="156">
        <f>J62</f>
        <v>7280.8720999999996</v>
      </c>
      <c r="N62" s="161">
        <v>1123.0237999999999</v>
      </c>
      <c r="O62" s="156">
        <v>4804.8</v>
      </c>
      <c r="P62" s="156">
        <f>M62</f>
        <v>7280.8720999999996</v>
      </c>
      <c r="Q62" s="161">
        <v>1132.7843</v>
      </c>
      <c r="R62" s="156">
        <f>O62</f>
        <v>4804.8</v>
      </c>
      <c r="S62" s="156">
        <f>P62</f>
        <v>7280.8720999999996</v>
      </c>
    </row>
    <row r="63" spans="1:21" s="105" customFormat="1" ht="15" customHeight="1" x14ac:dyDescent="0.2">
      <c r="A63" s="333" t="s">
        <v>135</v>
      </c>
      <c r="B63" s="404" t="s">
        <v>110</v>
      </c>
      <c r="C63" s="405"/>
      <c r="D63" s="405"/>
      <c r="E63" s="405"/>
      <c r="F63" s="405"/>
      <c r="G63" s="405"/>
      <c r="H63" s="405"/>
      <c r="I63" s="405"/>
      <c r="J63" s="405"/>
      <c r="K63" s="405"/>
      <c r="L63" s="405"/>
      <c r="M63" s="405"/>
      <c r="S63" s="118"/>
    </row>
    <row r="64" spans="1:21" x14ac:dyDescent="0.2">
      <c r="A64" s="335"/>
      <c r="B64" s="339" t="s">
        <v>357</v>
      </c>
      <c r="C64" s="339"/>
      <c r="D64" s="339"/>
      <c r="E64" s="339"/>
      <c r="F64" s="339"/>
      <c r="G64" s="339"/>
      <c r="H64" s="339" t="s">
        <v>359</v>
      </c>
      <c r="I64" s="339"/>
      <c r="J64" s="339"/>
      <c r="K64" s="339"/>
      <c r="L64" s="339"/>
      <c r="M64" s="339"/>
      <c r="N64" s="339" t="s">
        <v>358</v>
      </c>
      <c r="O64" s="339"/>
      <c r="P64" s="339"/>
      <c r="Q64" s="339"/>
      <c r="R64" s="339"/>
      <c r="S64" s="233"/>
    </row>
    <row r="65" spans="1:19" ht="24" customHeight="1" x14ac:dyDescent="0.2">
      <c r="A65" s="335"/>
      <c r="B65" s="338" t="s">
        <v>120</v>
      </c>
      <c r="C65" s="338"/>
      <c r="D65" s="338"/>
      <c r="E65" s="338"/>
      <c r="F65" s="338"/>
      <c r="G65" s="338"/>
      <c r="H65" s="338" t="s">
        <v>123</v>
      </c>
      <c r="I65" s="338"/>
      <c r="J65" s="338"/>
      <c r="K65" s="338"/>
      <c r="L65" s="338"/>
      <c r="M65" s="338"/>
      <c r="N65" s="338" t="s">
        <v>299</v>
      </c>
      <c r="O65" s="338"/>
      <c r="P65" s="338"/>
      <c r="Q65" s="338"/>
      <c r="R65" s="338"/>
      <c r="S65" s="338"/>
    </row>
    <row r="66" spans="1:19" x14ac:dyDescent="0.2">
      <c r="A66" s="335"/>
      <c r="B66" s="339" t="s">
        <v>351</v>
      </c>
      <c r="C66" s="339"/>
      <c r="D66" s="339"/>
      <c r="E66" s="339"/>
      <c r="F66" s="339"/>
      <c r="G66" s="339"/>
      <c r="H66" s="339" t="s">
        <v>121</v>
      </c>
      <c r="I66" s="339"/>
      <c r="J66" s="339"/>
      <c r="K66" s="339"/>
      <c r="L66" s="339"/>
      <c r="M66" s="339"/>
      <c r="N66" s="339" t="s">
        <v>121</v>
      </c>
      <c r="O66" s="339"/>
      <c r="P66" s="339"/>
      <c r="Q66" s="339"/>
      <c r="R66" s="339"/>
      <c r="S66" s="339"/>
    </row>
    <row r="67" spans="1:19" x14ac:dyDescent="0.2">
      <c r="A67" s="335"/>
      <c r="B67" s="400"/>
      <c r="C67" s="400"/>
      <c r="D67" s="400"/>
      <c r="E67" s="400"/>
      <c r="F67" s="400"/>
      <c r="G67" s="400"/>
      <c r="H67" s="400"/>
      <c r="I67" s="400"/>
      <c r="J67" s="400"/>
      <c r="K67" s="400"/>
      <c r="L67" s="400"/>
      <c r="M67" s="400"/>
      <c r="N67" s="400"/>
      <c r="O67" s="400"/>
      <c r="P67" s="400"/>
      <c r="Q67" s="400"/>
      <c r="R67" s="400"/>
      <c r="S67" s="400"/>
    </row>
    <row r="68" spans="1:19" x14ac:dyDescent="0.2">
      <c r="A68" s="335"/>
      <c r="B68" s="400"/>
      <c r="C68" s="400"/>
      <c r="D68" s="400"/>
      <c r="E68" s="400"/>
      <c r="F68" s="400"/>
      <c r="G68" s="400"/>
      <c r="H68" s="400"/>
      <c r="I68" s="400"/>
      <c r="J68" s="400"/>
      <c r="K68" s="400"/>
      <c r="L68" s="400"/>
      <c r="M68" s="400"/>
      <c r="N68" s="400"/>
      <c r="O68" s="400"/>
      <c r="P68" s="400"/>
      <c r="Q68" s="400"/>
      <c r="R68" s="400"/>
      <c r="S68" s="400"/>
    </row>
    <row r="69" spans="1:19" x14ac:dyDescent="0.2">
      <c r="A69" s="335"/>
      <c r="B69" s="400"/>
      <c r="C69" s="400"/>
      <c r="D69" s="400"/>
      <c r="E69" s="400"/>
      <c r="F69" s="400"/>
      <c r="G69" s="400"/>
      <c r="H69" s="400"/>
      <c r="I69" s="400"/>
      <c r="J69" s="400"/>
      <c r="K69" s="400"/>
      <c r="L69" s="400"/>
      <c r="M69" s="400"/>
      <c r="N69" s="400"/>
      <c r="O69" s="400"/>
      <c r="P69" s="400"/>
      <c r="Q69" s="400"/>
      <c r="R69" s="400"/>
      <c r="S69" s="400"/>
    </row>
    <row r="70" spans="1:19" x14ac:dyDescent="0.2">
      <c r="A70" s="335"/>
      <c r="B70" s="400"/>
      <c r="C70" s="400"/>
      <c r="D70" s="400"/>
      <c r="E70" s="400"/>
      <c r="F70" s="400"/>
      <c r="G70" s="400"/>
      <c r="H70" s="400"/>
      <c r="I70" s="400"/>
      <c r="J70" s="400"/>
      <c r="K70" s="400"/>
      <c r="L70" s="400"/>
      <c r="M70" s="400"/>
      <c r="N70" s="400"/>
      <c r="O70" s="400"/>
      <c r="P70" s="400"/>
      <c r="Q70" s="400"/>
      <c r="R70" s="400"/>
      <c r="S70" s="400"/>
    </row>
    <row r="71" spans="1:19" x14ac:dyDescent="0.2">
      <c r="A71" s="335"/>
      <c r="B71" s="400"/>
      <c r="C71" s="400"/>
      <c r="D71" s="400"/>
      <c r="E71" s="400"/>
      <c r="F71" s="400"/>
      <c r="G71" s="400"/>
      <c r="H71" s="400"/>
      <c r="I71" s="400"/>
      <c r="J71" s="400"/>
      <c r="K71" s="400"/>
      <c r="L71" s="400"/>
      <c r="M71" s="400"/>
      <c r="N71" s="400"/>
      <c r="O71" s="400"/>
      <c r="P71" s="400"/>
      <c r="Q71" s="400"/>
      <c r="R71" s="400"/>
      <c r="S71" s="400"/>
    </row>
    <row r="72" spans="1:19" x14ac:dyDescent="0.2">
      <c r="A72" s="335"/>
      <c r="B72" s="400"/>
      <c r="C72" s="400"/>
      <c r="D72" s="400"/>
      <c r="E72" s="400"/>
      <c r="F72" s="400"/>
      <c r="G72" s="400"/>
      <c r="H72" s="400"/>
      <c r="I72" s="400"/>
      <c r="J72" s="400"/>
      <c r="K72" s="400"/>
      <c r="L72" s="400"/>
      <c r="M72" s="400"/>
      <c r="N72" s="400"/>
      <c r="O72" s="400"/>
      <c r="P72" s="400"/>
      <c r="Q72" s="400"/>
      <c r="R72" s="400"/>
      <c r="S72" s="400"/>
    </row>
    <row r="73" spans="1:19" x14ac:dyDescent="0.2">
      <c r="A73" s="335"/>
      <c r="B73" s="400"/>
      <c r="C73" s="400"/>
      <c r="D73" s="400"/>
      <c r="E73" s="400"/>
      <c r="F73" s="400"/>
      <c r="G73" s="400"/>
      <c r="H73" s="400"/>
      <c r="I73" s="400"/>
      <c r="J73" s="400"/>
      <c r="K73" s="400"/>
      <c r="L73" s="400"/>
      <c r="M73" s="400"/>
      <c r="N73" s="400"/>
      <c r="O73" s="400"/>
      <c r="P73" s="400"/>
      <c r="Q73" s="400"/>
      <c r="R73" s="400"/>
      <c r="S73" s="400"/>
    </row>
    <row r="74" spans="1:19" x14ac:dyDescent="0.2">
      <c r="A74" s="335"/>
      <c r="B74" s="400"/>
      <c r="C74" s="400"/>
      <c r="D74" s="400"/>
      <c r="E74" s="400"/>
      <c r="F74" s="400"/>
      <c r="G74" s="400"/>
      <c r="H74" s="400"/>
      <c r="I74" s="400"/>
      <c r="J74" s="400"/>
      <c r="K74" s="400"/>
      <c r="L74" s="400"/>
      <c r="M74" s="400"/>
      <c r="N74" s="400"/>
      <c r="O74" s="400"/>
      <c r="P74" s="400"/>
      <c r="Q74" s="400"/>
      <c r="R74" s="400"/>
      <c r="S74" s="400"/>
    </row>
    <row r="75" spans="1:19" x14ac:dyDescent="0.2">
      <c r="A75" s="335"/>
      <c r="B75" s="400"/>
      <c r="C75" s="400"/>
      <c r="D75" s="400"/>
      <c r="E75" s="400"/>
      <c r="F75" s="400"/>
      <c r="G75" s="400"/>
      <c r="H75" s="400"/>
      <c r="I75" s="400"/>
      <c r="J75" s="400"/>
      <c r="K75" s="400"/>
      <c r="L75" s="400"/>
      <c r="M75" s="400"/>
      <c r="N75" s="400"/>
      <c r="O75" s="400"/>
      <c r="P75" s="400"/>
      <c r="Q75" s="400"/>
      <c r="R75" s="400"/>
      <c r="S75" s="400"/>
    </row>
    <row r="76" spans="1:19" x14ac:dyDescent="0.2">
      <c r="A76" s="335"/>
      <c r="B76" s="400"/>
      <c r="C76" s="400"/>
      <c r="D76" s="400"/>
      <c r="E76" s="400"/>
      <c r="F76" s="400"/>
      <c r="G76" s="400"/>
      <c r="H76" s="400"/>
      <c r="I76" s="400"/>
      <c r="J76" s="400"/>
      <c r="K76" s="400"/>
      <c r="L76" s="400"/>
      <c r="M76" s="400"/>
      <c r="N76" s="400"/>
      <c r="O76" s="400"/>
      <c r="P76" s="400"/>
      <c r="Q76" s="400"/>
      <c r="R76" s="400"/>
      <c r="S76" s="400"/>
    </row>
    <row r="77" spans="1:19" x14ac:dyDescent="0.2">
      <c r="A77" s="335"/>
      <c r="B77" s="400"/>
      <c r="C77" s="400"/>
      <c r="D77" s="400"/>
      <c r="E77" s="400"/>
      <c r="F77" s="400"/>
      <c r="G77" s="400"/>
      <c r="H77" s="400"/>
      <c r="I77" s="400"/>
      <c r="J77" s="400"/>
      <c r="K77" s="400"/>
      <c r="L77" s="400"/>
      <c r="M77" s="400"/>
      <c r="N77" s="400"/>
      <c r="O77" s="400"/>
      <c r="P77" s="400"/>
      <c r="Q77" s="400"/>
      <c r="R77" s="400"/>
      <c r="S77" s="400"/>
    </row>
    <row r="78" spans="1:19" x14ac:dyDescent="0.2">
      <c r="A78" s="335"/>
      <c r="B78" s="400"/>
      <c r="C78" s="400"/>
      <c r="D78" s="400"/>
      <c r="E78" s="400"/>
      <c r="F78" s="400"/>
      <c r="G78" s="400"/>
      <c r="H78" s="400"/>
      <c r="I78" s="400"/>
      <c r="J78" s="400"/>
      <c r="K78" s="400"/>
      <c r="L78" s="400"/>
      <c r="M78" s="400"/>
      <c r="N78" s="400"/>
      <c r="O78" s="400"/>
      <c r="P78" s="400"/>
      <c r="Q78" s="400"/>
      <c r="R78" s="400"/>
      <c r="S78" s="400"/>
    </row>
    <row r="79" spans="1:19" x14ac:dyDescent="0.2">
      <c r="A79" s="335"/>
      <c r="B79" s="400"/>
      <c r="C79" s="400"/>
      <c r="D79" s="400"/>
      <c r="E79" s="400"/>
      <c r="F79" s="400"/>
      <c r="G79" s="400"/>
      <c r="H79" s="400"/>
      <c r="I79" s="400"/>
      <c r="J79" s="400"/>
      <c r="K79" s="400"/>
      <c r="L79" s="400"/>
      <c r="M79" s="400"/>
      <c r="N79" s="400"/>
      <c r="O79" s="400"/>
      <c r="P79" s="400"/>
      <c r="Q79" s="400"/>
      <c r="R79" s="400"/>
      <c r="S79" s="400"/>
    </row>
    <row r="80" spans="1:19" x14ac:dyDescent="0.2">
      <c r="A80" s="335"/>
      <c r="B80" s="400"/>
      <c r="C80" s="400"/>
      <c r="D80" s="400"/>
      <c r="E80" s="400"/>
      <c r="F80" s="400"/>
      <c r="G80" s="400"/>
      <c r="H80" s="400"/>
      <c r="I80" s="400"/>
      <c r="J80" s="400"/>
      <c r="K80" s="400"/>
      <c r="L80" s="400"/>
      <c r="M80" s="400"/>
      <c r="N80" s="400"/>
      <c r="O80" s="400"/>
      <c r="P80" s="400"/>
      <c r="Q80" s="400"/>
      <c r="R80" s="400"/>
      <c r="S80" s="400"/>
    </row>
    <row r="81" spans="1:79" x14ac:dyDescent="0.2">
      <c r="B81" s="202"/>
      <c r="C81" s="202"/>
      <c r="D81" s="202"/>
      <c r="E81" s="202"/>
      <c r="F81" s="202"/>
      <c r="G81" s="202"/>
      <c r="H81" s="202"/>
      <c r="I81" s="202"/>
      <c r="J81" s="202"/>
      <c r="K81" s="202"/>
      <c r="L81" s="202"/>
      <c r="M81" s="202"/>
    </row>
    <row r="82" spans="1:79" ht="15" customHeight="1" x14ac:dyDescent="0.2">
      <c r="A82" s="403" t="s">
        <v>136</v>
      </c>
      <c r="B82" s="336" t="s">
        <v>476</v>
      </c>
      <c r="C82" s="336"/>
      <c r="D82" s="336"/>
      <c r="E82" s="336"/>
      <c r="F82" s="336"/>
      <c r="G82" s="336"/>
      <c r="H82" s="336" t="s">
        <v>155</v>
      </c>
      <c r="I82" s="336"/>
      <c r="J82" s="336"/>
      <c r="K82" s="336"/>
      <c r="L82" s="336"/>
      <c r="M82" s="336"/>
      <c r="N82" s="336" t="s">
        <v>481</v>
      </c>
      <c r="O82" s="336"/>
      <c r="P82" s="336"/>
      <c r="Q82" s="336"/>
      <c r="R82" s="336"/>
      <c r="S82" s="336"/>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03"/>
      <c r="B83" s="340" t="s">
        <v>126</v>
      </c>
      <c r="C83" s="340"/>
      <c r="D83" s="340"/>
      <c r="E83" s="340"/>
      <c r="F83" s="340"/>
      <c r="G83" s="340"/>
      <c r="H83" s="340" t="s">
        <v>138</v>
      </c>
      <c r="I83" s="340"/>
      <c r="J83" s="340"/>
      <c r="K83" s="340"/>
      <c r="L83" s="340"/>
      <c r="M83" s="340"/>
      <c r="N83" s="340" t="s">
        <v>126</v>
      </c>
      <c r="O83" s="340"/>
      <c r="P83" s="340"/>
      <c r="Q83" s="340"/>
      <c r="R83" s="340"/>
      <c r="S83" s="340"/>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03"/>
      <c r="B84" s="336"/>
      <c r="C84" s="336"/>
      <c r="D84" s="336"/>
      <c r="E84" s="336"/>
      <c r="F84" s="336"/>
      <c r="G84" s="336"/>
      <c r="H84" s="336"/>
      <c r="I84" s="336"/>
      <c r="J84" s="336"/>
      <c r="K84" s="336"/>
      <c r="L84" s="336"/>
      <c r="M84" s="336"/>
      <c r="N84" s="336"/>
      <c r="O84" s="336"/>
      <c r="P84" s="336"/>
      <c r="Q84" s="336"/>
      <c r="R84" s="336"/>
      <c r="S84" s="336"/>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03"/>
      <c r="B85" s="336"/>
      <c r="C85" s="336"/>
      <c r="D85" s="336"/>
      <c r="E85" s="336"/>
      <c r="F85" s="336"/>
      <c r="G85" s="336"/>
      <c r="H85" s="336"/>
      <c r="I85" s="336"/>
      <c r="J85" s="336"/>
      <c r="K85" s="336"/>
      <c r="L85" s="336"/>
      <c r="M85" s="336"/>
      <c r="N85" s="336"/>
      <c r="O85" s="336"/>
      <c r="P85" s="336"/>
      <c r="Q85" s="336"/>
      <c r="R85" s="336"/>
      <c r="S85" s="336"/>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03"/>
      <c r="B86" s="336"/>
      <c r="C86" s="336"/>
      <c r="D86" s="336"/>
      <c r="E86" s="336"/>
      <c r="F86" s="336"/>
      <c r="G86" s="336"/>
      <c r="H86" s="336"/>
      <c r="I86" s="336"/>
      <c r="J86" s="336"/>
      <c r="K86" s="336"/>
      <c r="L86" s="336"/>
      <c r="M86" s="336"/>
      <c r="N86" s="336"/>
      <c r="O86" s="336"/>
      <c r="P86" s="336"/>
      <c r="Q86" s="336"/>
      <c r="R86" s="336"/>
      <c r="S86" s="336"/>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03"/>
      <c r="B87" s="336"/>
      <c r="C87" s="336"/>
      <c r="D87" s="336"/>
      <c r="E87" s="336"/>
      <c r="F87" s="336"/>
      <c r="G87" s="336"/>
      <c r="H87" s="336"/>
      <c r="I87" s="336"/>
      <c r="J87" s="336"/>
      <c r="K87" s="336"/>
      <c r="L87" s="336"/>
      <c r="M87" s="336"/>
      <c r="N87" s="336"/>
      <c r="O87" s="336"/>
      <c r="P87" s="336"/>
      <c r="Q87" s="336"/>
      <c r="R87" s="336"/>
      <c r="S87" s="336"/>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03"/>
      <c r="B88" s="336"/>
      <c r="C88" s="336"/>
      <c r="D88" s="336"/>
      <c r="E88" s="336"/>
      <c r="F88" s="336"/>
      <c r="G88" s="336"/>
      <c r="H88" s="336"/>
      <c r="I88" s="336"/>
      <c r="J88" s="336"/>
      <c r="K88" s="336"/>
      <c r="L88" s="336"/>
      <c r="M88" s="336"/>
      <c r="N88" s="336"/>
      <c r="O88" s="336"/>
      <c r="P88" s="336"/>
      <c r="Q88" s="336"/>
      <c r="R88" s="336"/>
      <c r="S88" s="336"/>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03"/>
      <c r="B89" s="336"/>
      <c r="C89" s="336"/>
      <c r="D89" s="336"/>
      <c r="E89" s="336"/>
      <c r="F89" s="336"/>
      <c r="G89" s="336"/>
      <c r="H89" s="336"/>
      <c r="I89" s="336"/>
      <c r="J89" s="336"/>
      <c r="K89" s="336"/>
      <c r="L89" s="336"/>
      <c r="M89" s="336"/>
      <c r="N89" s="336"/>
      <c r="O89" s="336"/>
      <c r="P89" s="336"/>
      <c r="Q89" s="336"/>
      <c r="R89" s="336"/>
      <c r="S89" s="336"/>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03"/>
      <c r="B90" s="336"/>
      <c r="C90" s="336"/>
      <c r="D90" s="336"/>
      <c r="E90" s="336"/>
      <c r="F90" s="336"/>
      <c r="G90" s="336"/>
      <c r="H90" s="336"/>
      <c r="I90" s="336"/>
      <c r="J90" s="336"/>
      <c r="K90" s="336"/>
      <c r="L90" s="336"/>
      <c r="M90" s="336"/>
      <c r="N90" s="336"/>
      <c r="O90" s="336"/>
      <c r="P90" s="336"/>
      <c r="Q90" s="336"/>
      <c r="R90" s="336"/>
      <c r="S90" s="336"/>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03"/>
      <c r="B91" s="336"/>
      <c r="C91" s="336"/>
      <c r="D91" s="336"/>
      <c r="E91" s="336"/>
      <c r="F91" s="336"/>
      <c r="G91" s="336"/>
      <c r="H91" s="336"/>
      <c r="I91" s="336"/>
      <c r="J91" s="336"/>
      <c r="K91" s="336"/>
      <c r="L91" s="336"/>
      <c r="M91" s="336"/>
      <c r="N91" s="336"/>
      <c r="O91" s="336"/>
      <c r="P91" s="336"/>
      <c r="Q91" s="336"/>
      <c r="R91" s="336"/>
      <c r="S91" s="336"/>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03"/>
      <c r="B92" s="336"/>
      <c r="C92" s="336"/>
      <c r="D92" s="336"/>
      <c r="E92" s="336"/>
      <c r="F92" s="336"/>
      <c r="G92" s="336"/>
      <c r="H92" s="336"/>
      <c r="I92" s="336"/>
      <c r="J92" s="336"/>
      <c r="K92" s="336"/>
      <c r="L92" s="336"/>
      <c r="M92" s="336"/>
      <c r="N92" s="336"/>
      <c r="O92" s="336"/>
      <c r="P92" s="336"/>
      <c r="Q92" s="336"/>
      <c r="R92" s="336"/>
      <c r="S92" s="336"/>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03"/>
      <c r="B93" s="336"/>
      <c r="C93" s="336"/>
      <c r="D93" s="336"/>
      <c r="E93" s="336"/>
      <c r="F93" s="336"/>
      <c r="G93" s="336"/>
      <c r="H93" s="336"/>
      <c r="I93" s="336"/>
      <c r="J93" s="336"/>
      <c r="K93" s="336"/>
      <c r="L93" s="336"/>
      <c r="M93" s="336"/>
      <c r="N93" s="336"/>
      <c r="O93" s="336"/>
      <c r="P93" s="336"/>
      <c r="Q93" s="336"/>
      <c r="R93" s="336"/>
      <c r="S93" s="336"/>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03"/>
      <c r="B94" s="336"/>
      <c r="C94" s="336"/>
      <c r="D94" s="336"/>
      <c r="E94" s="336"/>
      <c r="F94" s="336"/>
      <c r="G94" s="336"/>
      <c r="H94" s="336"/>
      <c r="I94" s="336"/>
      <c r="J94" s="336"/>
      <c r="K94" s="336"/>
      <c r="L94" s="336"/>
      <c r="M94" s="336"/>
      <c r="N94" s="336"/>
      <c r="O94" s="336"/>
      <c r="P94" s="336"/>
      <c r="Q94" s="336"/>
      <c r="R94" s="336"/>
      <c r="S94" s="336"/>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03"/>
      <c r="B95" s="336"/>
      <c r="C95" s="336"/>
      <c r="D95" s="336"/>
      <c r="E95" s="336"/>
      <c r="F95" s="336"/>
      <c r="G95" s="336"/>
      <c r="H95" s="336"/>
      <c r="I95" s="336"/>
      <c r="J95" s="336"/>
      <c r="K95" s="336"/>
      <c r="L95" s="336"/>
      <c r="M95" s="336"/>
      <c r="N95" s="336"/>
      <c r="O95" s="336"/>
      <c r="P95" s="336"/>
      <c r="Q95" s="336"/>
      <c r="R95" s="336"/>
      <c r="S95" s="336"/>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03"/>
      <c r="B96" s="336"/>
      <c r="C96" s="336"/>
      <c r="D96" s="336"/>
      <c r="E96" s="336"/>
      <c r="F96" s="336"/>
      <c r="G96" s="336"/>
      <c r="H96" s="336"/>
      <c r="I96" s="336"/>
      <c r="J96" s="336"/>
      <c r="K96" s="336"/>
      <c r="L96" s="336"/>
      <c r="M96" s="336"/>
      <c r="N96" s="336"/>
      <c r="O96" s="336"/>
      <c r="P96" s="336"/>
      <c r="Q96" s="336"/>
      <c r="R96" s="336"/>
      <c r="S96" s="336"/>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03"/>
      <c r="B97" s="336"/>
      <c r="C97" s="336"/>
      <c r="D97" s="336"/>
      <c r="E97" s="336"/>
      <c r="F97" s="336"/>
      <c r="G97" s="336"/>
      <c r="H97" s="336"/>
      <c r="I97" s="336"/>
      <c r="J97" s="336"/>
      <c r="K97" s="336"/>
      <c r="L97" s="336"/>
      <c r="M97" s="336"/>
      <c r="N97" s="336"/>
      <c r="O97" s="336"/>
      <c r="P97" s="336"/>
      <c r="Q97" s="336"/>
      <c r="R97" s="336"/>
      <c r="S97" s="336"/>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363" t="s">
        <v>166</v>
      </c>
      <c r="B99" s="366" t="s">
        <v>156</v>
      </c>
      <c r="C99" s="367"/>
      <c r="D99" s="367"/>
      <c r="E99" s="367"/>
      <c r="F99" s="367"/>
      <c r="G99" s="368"/>
      <c r="H99" s="366" t="s">
        <v>156</v>
      </c>
      <c r="I99" s="367"/>
      <c r="J99" s="367"/>
      <c r="K99" s="367"/>
      <c r="L99" s="367"/>
      <c r="M99" s="368"/>
      <c r="N99" s="366" t="s">
        <v>156</v>
      </c>
      <c r="O99" s="367"/>
      <c r="P99" s="367"/>
      <c r="Q99" s="367"/>
      <c r="R99" s="367"/>
      <c r="S99" s="368"/>
    </row>
    <row r="100" spans="1:79" ht="21" customHeight="1" thickBot="1" x14ac:dyDescent="0.25">
      <c r="A100" s="364"/>
      <c r="B100" s="369" t="s">
        <v>157</v>
      </c>
      <c r="C100" s="370"/>
      <c r="D100" s="371" t="s">
        <v>158</v>
      </c>
      <c r="E100" s="371" t="s">
        <v>159</v>
      </c>
      <c r="F100" s="373" t="s">
        <v>160</v>
      </c>
      <c r="G100" s="374"/>
      <c r="H100" s="369" t="s">
        <v>157</v>
      </c>
      <c r="I100" s="370"/>
      <c r="J100" s="371" t="s">
        <v>158</v>
      </c>
      <c r="K100" s="371" t="s">
        <v>159</v>
      </c>
      <c r="L100" s="373" t="s">
        <v>160</v>
      </c>
      <c r="M100" s="374"/>
      <c r="N100" s="369" t="s">
        <v>157</v>
      </c>
      <c r="O100" s="370"/>
      <c r="P100" s="371" t="s">
        <v>158</v>
      </c>
      <c r="Q100" s="371" t="s">
        <v>159</v>
      </c>
      <c r="R100" s="373" t="s">
        <v>160</v>
      </c>
      <c r="S100" s="374"/>
    </row>
    <row r="101" spans="1:79" ht="21" customHeight="1" thickBot="1" x14ac:dyDescent="0.25">
      <c r="A101" s="364"/>
      <c r="B101" s="377" t="s">
        <v>161</v>
      </c>
      <c r="C101" s="378"/>
      <c r="D101" s="372"/>
      <c r="E101" s="372"/>
      <c r="F101" s="375"/>
      <c r="G101" s="376"/>
      <c r="H101" s="377" t="s">
        <v>161</v>
      </c>
      <c r="I101" s="378"/>
      <c r="J101" s="372"/>
      <c r="K101" s="372"/>
      <c r="L101" s="375"/>
      <c r="M101" s="376"/>
      <c r="N101" s="377" t="s">
        <v>161</v>
      </c>
      <c r="O101" s="378"/>
      <c r="P101" s="372"/>
      <c r="Q101" s="372"/>
      <c r="R101" s="375"/>
      <c r="S101" s="376"/>
    </row>
    <row r="102" spans="1:79" ht="13.5" customHeight="1" thickBot="1" x14ac:dyDescent="0.25">
      <c r="A102" s="364"/>
      <c r="B102" s="369" t="s">
        <v>162</v>
      </c>
      <c r="C102" s="370"/>
      <c r="D102" s="35"/>
      <c r="E102" s="119" t="s">
        <v>169</v>
      </c>
      <c r="F102" s="379"/>
      <c r="G102" s="380"/>
      <c r="H102" s="369" t="s">
        <v>162</v>
      </c>
      <c r="I102" s="370"/>
      <c r="J102" s="120" t="s">
        <v>170</v>
      </c>
      <c r="K102" s="36"/>
      <c r="L102" s="379"/>
      <c r="M102" s="380"/>
      <c r="N102" s="369" t="s">
        <v>162</v>
      </c>
      <c r="O102" s="370"/>
      <c r="P102" s="35"/>
      <c r="Q102" s="119" t="s">
        <v>169</v>
      </c>
      <c r="R102" s="379"/>
      <c r="S102" s="380"/>
    </row>
    <row r="103" spans="1:79" ht="13.5" customHeight="1" thickBot="1" x14ac:dyDescent="0.25">
      <c r="A103" s="364"/>
      <c r="B103" s="369" t="s">
        <v>163</v>
      </c>
      <c r="C103" s="370"/>
      <c r="D103" s="36"/>
      <c r="E103" s="37"/>
      <c r="F103" s="379"/>
      <c r="G103" s="380"/>
      <c r="H103" s="369" t="s">
        <v>163</v>
      </c>
      <c r="I103" s="370"/>
      <c r="J103" s="36"/>
      <c r="K103" s="37"/>
      <c r="L103" s="379"/>
      <c r="M103" s="380"/>
      <c r="N103" s="369" t="s">
        <v>163</v>
      </c>
      <c r="O103" s="370"/>
      <c r="P103" s="36"/>
      <c r="Q103" s="37"/>
      <c r="R103" s="379"/>
      <c r="S103" s="380"/>
    </row>
    <row r="104" spans="1:79" ht="13.5" customHeight="1" thickBot="1" x14ac:dyDescent="0.25">
      <c r="A104" s="365"/>
      <c r="B104" s="369" t="s">
        <v>164</v>
      </c>
      <c r="C104" s="370"/>
      <c r="D104" s="121"/>
      <c r="E104" s="39"/>
      <c r="F104" s="379"/>
      <c r="G104" s="380"/>
      <c r="H104" s="369" t="s">
        <v>164</v>
      </c>
      <c r="I104" s="370"/>
      <c r="J104" s="121"/>
      <c r="K104" s="39"/>
      <c r="L104" s="379"/>
      <c r="M104" s="380"/>
      <c r="N104" s="369" t="s">
        <v>164</v>
      </c>
      <c r="O104" s="370"/>
      <c r="P104" s="121"/>
      <c r="Q104" s="39"/>
      <c r="R104" s="379"/>
      <c r="S104" s="380"/>
    </row>
    <row r="105" spans="1:79" x14ac:dyDescent="0.2">
      <c r="N105" s="46"/>
    </row>
    <row r="106" spans="1:79" x14ac:dyDescent="0.2">
      <c r="N106" s="30"/>
    </row>
    <row r="107" spans="1:79" x14ac:dyDescent="0.2">
      <c r="A107" s="18" t="s">
        <v>5</v>
      </c>
      <c r="C107" s="103"/>
      <c r="F107" s="103"/>
    </row>
    <row r="108" spans="1:79" x14ac:dyDescent="0.2">
      <c r="A108" s="401" t="s">
        <v>14</v>
      </c>
      <c r="B108" s="401"/>
      <c r="C108" s="401"/>
      <c r="D108" s="401"/>
      <c r="E108" s="401"/>
      <c r="F108" s="401"/>
      <c r="G108" s="401"/>
    </row>
    <row r="109" spans="1:79" x14ac:dyDescent="0.2">
      <c r="A109" s="122" t="s">
        <v>87</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02" t="s">
        <v>16</v>
      </c>
      <c r="B112" s="402"/>
      <c r="C112" s="402"/>
      <c r="D112" s="402"/>
      <c r="E112" s="402"/>
      <c r="F112" s="402"/>
      <c r="G112" s="2"/>
      <c r="H112" s="30"/>
    </row>
    <row r="113" spans="1:10" ht="12.75" customHeight="1" x14ac:dyDescent="0.2">
      <c r="A113" s="402" t="str">
        <f>'Debt-Excl.Over,Liq,MM'!A108</f>
        <v>2) All above data is as on 31/7/2024.</v>
      </c>
      <c r="B113" s="402"/>
      <c r="C113" s="402"/>
      <c r="D113" s="402"/>
      <c r="E113" s="402"/>
      <c r="F113" s="402"/>
      <c r="G113" s="402"/>
    </row>
    <row r="114" spans="1:10" x14ac:dyDescent="0.2">
      <c r="A114" s="402" t="s">
        <v>56</v>
      </c>
      <c r="B114" s="402"/>
      <c r="C114" s="402"/>
      <c r="D114" s="402"/>
      <c r="E114" s="402"/>
      <c r="F114" s="402"/>
      <c r="G114" s="2"/>
    </row>
    <row r="115" spans="1:10" ht="51" x14ac:dyDescent="0.2">
      <c r="A115" s="16" t="s">
        <v>324</v>
      </c>
    </row>
    <row r="116" spans="1:10" ht="38.25" x14ac:dyDescent="0.2">
      <c r="A116" s="2" t="s">
        <v>331</v>
      </c>
    </row>
    <row r="117" spans="1:10" x14ac:dyDescent="0.2">
      <c r="A117" s="6" t="s">
        <v>352</v>
      </c>
    </row>
    <row r="118" spans="1:10" x14ac:dyDescent="0.2">
      <c r="A118" s="6" t="s">
        <v>353</v>
      </c>
    </row>
    <row r="119" spans="1:10" x14ac:dyDescent="0.2">
      <c r="A119" s="6" t="s">
        <v>354</v>
      </c>
    </row>
    <row r="120" spans="1:10" x14ac:dyDescent="0.2">
      <c r="A120" s="6" t="s">
        <v>355</v>
      </c>
    </row>
    <row r="121" spans="1:10" x14ac:dyDescent="0.2">
      <c r="A121" s="392" t="s">
        <v>629</v>
      </c>
      <c r="B121" s="392"/>
      <c r="C121" s="392"/>
      <c r="D121" s="392"/>
      <c r="E121" s="392"/>
      <c r="F121" s="392"/>
      <c r="G121" s="392"/>
      <c r="H121" s="392"/>
      <c r="I121" s="392"/>
      <c r="J121" s="392"/>
    </row>
    <row r="122" spans="1:10" x14ac:dyDescent="0.2">
      <c r="A122" s="6" t="s">
        <v>53</v>
      </c>
    </row>
    <row r="123" spans="1:10" x14ac:dyDescent="0.2">
      <c r="A123" s="6" t="s">
        <v>54</v>
      </c>
    </row>
    <row r="125" spans="1:10" ht="89.25" x14ac:dyDescent="0.2">
      <c r="A125" s="16" t="s">
        <v>311</v>
      </c>
    </row>
    <row r="127" spans="1:10" ht="51" x14ac:dyDescent="0.2">
      <c r="A127" s="16" t="s">
        <v>361</v>
      </c>
    </row>
  </sheetData>
  <mergeCells count="277">
    <mergeCell ref="H82:M82"/>
    <mergeCell ref="H99:M99"/>
    <mergeCell ref="K31:M31"/>
    <mergeCell ref="K32:M32"/>
    <mergeCell ref="K15:M15"/>
    <mergeCell ref="H15:J15"/>
    <mergeCell ref="H16:J16"/>
    <mergeCell ref="H17:J17"/>
    <mergeCell ref="H18:J18"/>
    <mergeCell ref="H19:J19"/>
    <mergeCell ref="K16:M16"/>
    <mergeCell ref="K17:M17"/>
    <mergeCell ref="K18:M18"/>
    <mergeCell ref="K19:M19"/>
    <mergeCell ref="K21:M21"/>
    <mergeCell ref="K22:M22"/>
    <mergeCell ref="K24:M24"/>
    <mergeCell ref="H21:J21"/>
    <mergeCell ref="H23:J23"/>
    <mergeCell ref="K23:M23"/>
    <mergeCell ref="H26:J26"/>
    <mergeCell ref="K26:M26"/>
    <mergeCell ref="K27:M27"/>
    <mergeCell ref="H31:J31"/>
    <mergeCell ref="R104:S104"/>
    <mergeCell ref="L103:M103"/>
    <mergeCell ref="N99:S99"/>
    <mergeCell ref="N100:O100"/>
    <mergeCell ref="P100:P101"/>
    <mergeCell ref="Q100:Q101"/>
    <mergeCell ref="Q23:S23"/>
    <mergeCell ref="Q24:S24"/>
    <mergeCell ref="H22:J22"/>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D100:D101"/>
    <mergeCell ref="E100:E101"/>
    <mergeCell ref="F100:G101"/>
    <mergeCell ref="B101:C101"/>
    <mergeCell ref="B102:C102"/>
    <mergeCell ref="F102:G102"/>
    <mergeCell ref="N102:O102"/>
    <mergeCell ref="R102:S102"/>
    <mergeCell ref="N103:O103"/>
    <mergeCell ref="R103:S103"/>
    <mergeCell ref="H102:I102"/>
    <mergeCell ref="L102:M102"/>
    <mergeCell ref="R100:S101"/>
    <mergeCell ref="N101:O101"/>
    <mergeCell ref="E44:G44"/>
    <mergeCell ref="E38:G38"/>
    <mergeCell ref="E42:G42"/>
    <mergeCell ref="B37:D37"/>
    <mergeCell ref="B38:D38"/>
    <mergeCell ref="B39:D39"/>
    <mergeCell ref="E39:G39"/>
    <mergeCell ref="E37:G37"/>
    <mergeCell ref="B44:D44"/>
    <mergeCell ref="B42:D42"/>
    <mergeCell ref="B40:D40"/>
    <mergeCell ref="B41:D41"/>
    <mergeCell ref="E40:G40"/>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A36:A42"/>
    <mergeCell ref="BF14:BI14"/>
    <mergeCell ref="BJ14:BM14"/>
    <mergeCell ref="AP14:AS14"/>
    <mergeCell ref="AT14:AW14"/>
    <mergeCell ref="AX14:BA14"/>
    <mergeCell ref="BB14:BE14"/>
    <mergeCell ref="Z14:AB14"/>
    <mergeCell ref="AC14:AE14"/>
    <mergeCell ref="AF14:AH14"/>
    <mergeCell ref="AI14:AK14"/>
    <mergeCell ref="AL14:AO14"/>
    <mergeCell ref="N14:P14"/>
    <mergeCell ref="T14:V14"/>
    <mergeCell ref="W14:Y14"/>
    <mergeCell ref="H14:J14"/>
    <mergeCell ref="K14:M14"/>
    <mergeCell ref="B14:D14"/>
    <mergeCell ref="B23:D23"/>
    <mergeCell ref="E22:G22"/>
    <mergeCell ref="E23:G23"/>
    <mergeCell ref="E24:G24"/>
    <mergeCell ref="E25:G25"/>
    <mergeCell ref="E32:G32"/>
    <mergeCell ref="E33:G33"/>
    <mergeCell ref="E34:G34"/>
    <mergeCell ref="B33:D33"/>
    <mergeCell ref="B103:C103"/>
    <mergeCell ref="A113:G113"/>
    <mergeCell ref="B100:C100"/>
    <mergeCell ref="E14:G14"/>
    <mergeCell ref="B22:D22"/>
    <mergeCell ref="E26:G26"/>
    <mergeCell ref="B31:D31"/>
    <mergeCell ref="B32:D32"/>
    <mergeCell ref="K28:M28"/>
    <mergeCell ref="H29:J29"/>
    <mergeCell ref="K29:M29"/>
    <mergeCell ref="H34:J34"/>
    <mergeCell ref="E31:G31"/>
    <mergeCell ref="B25:D25"/>
    <mergeCell ref="B24:D24"/>
    <mergeCell ref="B27:D27"/>
    <mergeCell ref="B26:D26"/>
    <mergeCell ref="B28:D28"/>
    <mergeCell ref="B30:D30"/>
    <mergeCell ref="B29:D29"/>
    <mergeCell ref="A20:G20"/>
    <mergeCell ref="A21:A34"/>
    <mergeCell ref="B21:D21"/>
    <mergeCell ref="E21:G21"/>
    <mergeCell ref="E30:G30"/>
    <mergeCell ref="N16:P16"/>
    <mergeCell ref="N17:P17"/>
    <mergeCell ref="E35:G35"/>
    <mergeCell ref="B34:D34"/>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E27:G27"/>
    <mergeCell ref="E28:G28"/>
    <mergeCell ref="E29:G29"/>
    <mergeCell ref="H27:J27"/>
    <mergeCell ref="H28:J28"/>
    <mergeCell ref="N67:S80"/>
    <mergeCell ref="N82:S82"/>
    <mergeCell ref="N83:S83"/>
    <mergeCell ref="N37:P37"/>
    <mergeCell ref="Q36:S36"/>
    <mergeCell ref="Q27:S27"/>
    <mergeCell ref="Q37:S37"/>
    <mergeCell ref="Q33:S33"/>
    <mergeCell ref="Q28:S28"/>
    <mergeCell ref="Q29:S29"/>
    <mergeCell ref="Q30:S30"/>
    <mergeCell ref="Q31:S31"/>
    <mergeCell ref="Q32:S32"/>
    <mergeCell ref="Q34:S34"/>
    <mergeCell ref="Q35:S35"/>
    <mergeCell ref="Q38:S38"/>
    <mergeCell ref="Q39:S39"/>
    <mergeCell ref="N65:S65"/>
    <mergeCell ref="N66:S66"/>
    <mergeCell ref="B15:D15"/>
    <mergeCell ref="B16:D16"/>
    <mergeCell ref="B17:D17"/>
    <mergeCell ref="B18:D18"/>
    <mergeCell ref="B19:D19"/>
    <mergeCell ref="E15:G15"/>
    <mergeCell ref="E16:G16"/>
    <mergeCell ref="E17:G17"/>
    <mergeCell ref="E18:G18"/>
    <mergeCell ref="E19:G19"/>
    <mergeCell ref="N27:P27"/>
    <mergeCell ref="N28:P28"/>
    <mergeCell ref="H38:J38"/>
    <mergeCell ref="N64:S64"/>
    <mergeCell ref="N18:P18"/>
    <mergeCell ref="N19:P19"/>
    <mergeCell ref="N5:S5"/>
    <mergeCell ref="Q22:S22"/>
    <mergeCell ref="Q25:S25"/>
    <mergeCell ref="N26:P26"/>
    <mergeCell ref="Q26:S26"/>
    <mergeCell ref="H37:J37"/>
    <mergeCell ref="N25:P25"/>
    <mergeCell ref="N23:P23"/>
    <mergeCell ref="N24:P24"/>
    <mergeCell ref="N44:P44"/>
    <mergeCell ref="Q44:S44"/>
    <mergeCell ref="H64:M64"/>
    <mergeCell ref="K44:M44"/>
    <mergeCell ref="H42:J42"/>
    <mergeCell ref="K42:M42"/>
    <mergeCell ref="H25:J25"/>
    <mergeCell ref="K25:M25"/>
    <mergeCell ref="A121:J121"/>
    <mergeCell ref="N33:P33"/>
    <mergeCell ref="N29:P29"/>
    <mergeCell ref="N30:P30"/>
    <mergeCell ref="N31:P31"/>
    <mergeCell ref="N32:P32"/>
    <mergeCell ref="H30:J30"/>
    <mergeCell ref="K30:M30"/>
    <mergeCell ref="K35:M35"/>
    <mergeCell ref="K37:M37"/>
    <mergeCell ref="H35:J35"/>
    <mergeCell ref="K39:M39"/>
    <mergeCell ref="N34:P34"/>
    <mergeCell ref="N35:P35"/>
    <mergeCell ref="N36:P36"/>
    <mergeCell ref="N84:S97"/>
    <mergeCell ref="N38:P38"/>
    <mergeCell ref="N40:P40"/>
    <mergeCell ref="Q42:S42"/>
    <mergeCell ref="A108:G108"/>
    <mergeCell ref="A99:A104"/>
    <mergeCell ref="B99:G99"/>
    <mergeCell ref="B36:D36"/>
    <mergeCell ref="E36:G36"/>
    <mergeCell ref="Q40:S40"/>
    <mergeCell ref="N41:P41"/>
    <mergeCell ref="N42:P42"/>
    <mergeCell ref="H36:J36"/>
    <mergeCell ref="H40:J40"/>
    <mergeCell ref="K40:M40"/>
    <mergeCell ref="H32:J32"/>
    <mergeCell ref="H33:J33"/>
    <mergeCell ref="K38:M38"/>
    <mergeCell ref="K36:M36"/>
    <mergeCell ref="K33:M33"/>
    <mergeCell ref="K34:M34"/>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227"/>
  <sheetViews>
    <sheetView zoomScaleNormal="100" workbookViewId="0">
      <pane xSplit="1" ySplit="2" topLeftCell="B105" activePane="bottomRight" state="frozen"/>
      <selection pane="topRight" activeCell="B1" sqref="B1"/>
      <selection pane="bottomLeft" activeCell="A3" sqref="A3"/>
      <selection pane="bottomRight" activeCell="AF104" sqref="AF104"/>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1.85546875" style="5" customWidth="1"/>
    <col min="29" max="29" width="9.42578125" style="5" customWidth="1"/>
    <col min="30" max="30" width="11.7109375" style="5" customWidth="1"/>
    <col min="31" max="31" width="12.85546875" style="5" customWidth="1"/>
    <col min="32" max="16384" width="9.140625" style="5"/>
  </cols>
  <sheetData>
    <row r="1" spans="1:31" ht="15.75" thickBot="1" x14ac:dyDescent="0.3">
      <c r="A1" s="21" t="s">
        <v>626</v>
      </c>
      <c r="B1" s="322"/>
      <c r="C1" s="322"/>
      <c r="D1" s="322"/>
      <c r="E1" s="322"/>
      <c r="F1" s="322"/>
      <c r="G1" s="322"/>
      <c r="H1" s="322"/>
      <c r="I1" s="322"/>
      <c r="J1" s="322"/>
      <c r="K1" s="322"/>
      <c r="L1" s="322"/>
      <c r="M1" s="322"/>
      <c r="N1" s="322"/>
      <c r="O1" s="322"/>
      <c r="P1" s="322"/>
      <c r="Q1" s="322"/>
      <c r="R1" s="322"/>
      <c r="S1" s="322"/>
      <c r="T1" s="344"/>
      <c r="U1" s="344"/>
      <c r="V1" s="344"/>
      <c r="W1" s="344"/>
      <c r="X1" s="344"/>
      <c r="Y1" s="344"/>
      <c r="Z1" s="344"/>
      <c r="AA1" s="344"/>
      <c r="AB1" s="344"/>
      <c r="AC1" s="344"/>
      <c r="AD1" s="344"/>
      <c r="AE1" s="344"/>
    </row>
    <row r="2" spans="1:31" x14ac:dyDescent="0.25">
      <c r="A2" s="88" t="s">
        <v>6</v>
      </c>
      <c r="B2" s="263" t="s">
        <v>313</v>
      </c>
      <c r="C2" s="264"/>
      <c r="D2" s="264"/>
      <c r="E2" s="264"/>
      <c r="F2" s="264"/>
      <c r="G2" s="265"/>
      <c r="H2" s="263" t="s">
        <v>58</v>
      </c>
      <c r="I2" s="264"/>
      <c r="J2" s="264"/>
      <c r="K2" s="264"/>
      <c r="L2" s="264"/>
      <c r="M2" s="265"/>
      <c r="N2" s="263" t="s">
        <v>139</v>
      </c>
      <c r="O2" s="264"/>
      <c r="P2" s="264"/>
      <c r="Q2" s="264"/>
      <c r="R2" s="264"/>
      <c r="S2" s="264"/>
      <c r="T2" s="425" t="s">
        <v>318</v>
      </c>
      <c r="U2" s="425"/>
      <c r="V2" s="425"/>
      <c r="W2" s="425"/>
      <c r="X2" s="425"/>
      <c r="Y2" s="425"/>
      <c r="Z2" s="263" t="s">
        <v>316</v>
      </c>
      <c r="AA2" s="264"/>
      <c r="AB2" s="264"/>
      <c r="AC2" s="264"/>
      <c r="AD2" s="264"/>
      <c r="AE2" s="265"/>
    </row>
    <row r="3" spans="1:31" x14ac:dyDescent="0.25">
      <c r="A3" s="25" t="s">
        <v>376</v>
      </c>
      <c r="B3" s="319" t="s">
        <v>401</v>
      </c>
      <c r="C3" s="320"/>
      <c r="D3" s="320"/>
      <c r="E3" s="320"/>
      <c r="F3" s="320"/>
      <c r="G3" s="320"/>
      <c r="H3" s="319" t="s">
        <v>402</v>
      </c>
      <c r="I3" s="320"/>
      <c r="J3" s="320"/>
      <c r="K3" s="320"/>
      <c r="L3" s="320"/>
      <c r="M3" s="320"/>
      <c r="N3" s="319" t="s">
        <v>403</v>
      </c>
      <c r="O3" s="320"/>
      <c r="P3" s="320"/>
      <c r="Q3" s="320"/>
      <c r="R3" s="320"/>
      <c r="S3" s="320"/>
      <c r="T3" s="319" t="s">
        <v>404</v>
      </c>
      <c r="U3" s="320"/>
      <c r="V3" s="320"/>
      <c r="W3" s="320"/>
      <c r="X3" s="320"/>
      <c r="Y3" s="320"/>
      <c r="Z3" s="319" t="s">
        <v>405</v>
      </c>
      <c r="AA3" s="320"/>
      <c r="AB3" s="320"/>
      <c r="AC3" s="320"/>
      <c r="AD3" s="320"/>
      <c r="AE3" s="320"/>
    </row>
    <row r="4" spans="1:31" x14ac:dyDescent="0.25">
      <c r="A4" s="8" t="s">
        <v>332</v>
      </c>
      <c r="B4" s="286" t="s">
        <v>28</v>
      </c>
      <c r="C4" s="287"/>
      <c r="D4" s="287"/>
      <c r="E4" s="287"/>
      <c r="F4" s="287"/>
      <c r="G4" s="288"/>
      <c r="H4" s="286" t="s">
        <v>57</v>
      </c>
      <c r="I4" s="287"/>
      <c r="J4" s="287"/>
      <c r="K4" s="287"/>
      <c r="L4" s="287"/>
      <c r="M4" s="288"/>
      <c r="N4" s="286" t="s">
        <v>141</v>
      </c>
      <c r="O4" s="287"/>
      <c r="P4" s="287"/>
      <c r="Q4" s="287"/>
      <c r="R4" s="287"/>
      <c r="S4" s="267"/>
      <c r="T4" s="427" t="s">
        <v>36</v>
      </c>
      <c r="U4" s="427"/>
      <c r="V4" s="427"/>
      <c r="W4" s="427"/>
      <c r="X4" s="427"/>
      <c r="Y4" s="427"/>
      <c r="Z4" s="266" t="s">
        <v>284</v>
      </c>
      <c r="AA4" s="267"/>
      <c r="AB4" s="267"/>
      <c r="AC4" s="267"/>
      <c r="AD4" s="267"/>
      <c r="AE4" s="268"/>
    </row>
    <row r="5" spans="1:31" x14ac:dyDescent="0.25">
      <c r="A5" s="8" t="s">
        <v>333</v>
      </c>
      <c r="B5" s="439" t="s">
        <v>334</v>
      </c>
      <c r="C5" s="440"/>
      <c r="D5" s="440"/>
      <c r="E5" s="440"/>
      <c r="F5" s="440"/>
      <c r="G5" s="441"/>
      <c r="H5" s="286" t="s">
        <v>57</v>
      </c>
      <c r="I5" s="287"/>
      <c r="J5" s="287"/>
      <c r="K5" s="287"/>
      <c r="L5" s="287"/>
      <c r="M5" s="288"/>
      <c r="N5" s="286" t="s">
        <v>141</v>
      </c>
      <c r="O5" s="287"/>
      <c r="P5" s="287"/>
      <c r="Q5" s="287"/>
      <c r="R5" s="287"/>
      <c r="S5" s="267"/>
      <c r="T5" s="428" t="s">
        <v>334</v>
      </c>
      <c r="U5" s="428"/>
      <c r="V5" s="428"/>
      <c r="W5" s="428"/>
      <c r="X5" s="428"/>
      <c r="Y5" s="428"/>
      <c r="Z5" s="286" t="s">
        <v>334</v>
      </c>
      <c r="AA5" s="287"/>
      <c r="AB5" s="287"/>
      <c r="AC5" s="287"/>
      <c r="AD5" s="287"/>
      <c r="AE5" s="288"/>
    </row>
    <row r="6" spans="1:31" x14ac:dyDescent="0.25">
      <c r="A6" s="90"/>
      <c r="B6" s="213"/>
      <c r="C6" s="216"/>
      <c r="D6" s="216"/>
      <c r="E6" s="216"/>
      <c r="F6" s="216"/>
      <c r="G6" s="217"/>
      <c r="H6" s="213"/>
      <c r="I6" s="216"/>
      <c r="J6" s="216"/>
      <c r="K6" s="216"/>
      <c r="L6" s="216"/>
      <c r="M6" s="217"/>
      <c r="N6" s="213"/>
      <c r="O6" s="216"/>
      <c r="P6" s="216"/>
      <c r="Q6" s="216"/>
      <c r="R6" s="216"/>
      <c r="S6" s="216"/>
      <c r="T6" s="421"/>
      <c r="U6" s="421"/>
      <c r="V6" s="421"/>
      <c r="W6" s="421"/>
      <c r="X6" s="421"/>
      <c r="Y6" s="421"/>
      <c r="Z6" s="344"/>
      <c r="AA6" s="344"/>
      <c r="AB6" s="344"/>
      <c r="AC6" s="344"/>
      <c r="AD6" s="344"/>
      <c r="AE6" s="344"/>
    </row>
    <row r="7" spans="1:31" x14ac:dyDescent="0.25">
      <c r="A7" s="98" t="s">
        <v>9</v>
      </c>
      <c r="B7" s="185">
        <v>551.59</v>
      </c>
      <c r="C7" s="186"/>
      <c r="D7" s="186"/>
      <c r="E7" s="186"/>
      <c r="F7" s="186"/>
      <c r="G7" s="187"/>
      <c r="H7" s="185">
        <v>153</v>
      </c>
      <c r="I7" s="186"/>
      <c r="J7" s="186"/>
      <c r="K7" s="186"/>
      <c r="L7" s="186"/>
      <c r="M7" s="187"/>
      <c r="N7" s="185">
        <v>877.28</v>
      </c>
      <c r="O7" s="186"/>
      <c r="P7" s="186"/>
      <c r="Q7" s="186"/>
      <c r="R7" s="186"/>
      <c r="S7" s="186"/>
      <c r="T7" s="415">
        <v>50.72</v>
      </c>
      <c r="U7" s="415"/>
      <c r="V7" s="415"/>
      <c r="W7" s="415"/>
      <c r="X7" s="415"/>
      <c r="Y7" s="415"/>
      <c r="Z7" s="185">
        <v>19.38</v>
      </c>
      <c r="AA7" s="186"/>
      <c r="AB7" s="186"/>
      <c r="AC7" s="186"/>
      <c r="AD7" s="186"/>
      <c r="AE7" s="187"/>
    </row>
    <row r="8" spans="1:31" x14ac:dyDescent="0.25">
      <c r="A8" s="8"/>
      <c r="B8" s="319"/>
      <c r="C8" s="320"/>
      <c r="D8" s="320"/>
      <c r="E8" s="320"/>
      <c r="F8" s="320"/>
      <c r="G8" s="320"/>
      <c r="H8" s="319"/>
      <c r="I8" s="320"/>
      <c r="J8" s="320"/>
      <c r="K8" s="320"/>
      <c r="L8" s="320"/>
      <c r="M8" s="320"/>
      <c r="N8" s="319"/>
      <c r="O8" s="320"/>
      <c r="P8" s="320"/>
      <c r="Q8" s="320"/>
      <c r="R8" s="320"/>
      <c r="S8" s="320"/>
      <c r="T8" s="344"/>
      <c r="U8" s="344"/>
      <c r="V8" s="344"/>
      <c r="W8" s="344"/>
      <c r="X8" s="344"/>
      <c r="Y8" s="344"/>
      <c r="Z8" s="344"/>
      <c r="AA8" s="344"/>
      <c r="AB8" s="344"/>
      <c r="AC8" s="344"/>
      <c r="AD8" s="344"/>
      <c r="AE8" s="344"/>
    </row>
    <row r="9" spans="1:31" x14ac:dyDescent="0.25">
      <c r="A9" s="23"/>
      <c r="B9" s="319"/>
      <c r="C9" s="320"/>
      <c r="D9" s="320"/>
      <c r="E9" s="320"/>
      <c r="F9" s="320"/>
      <c r="G9" s="320"/>
      <c r="H9" s="319"/>
      <c r="I9" s="320"/>
      <c r="J9" s="320"/>
      <c r="K9" s="320"/>
      <c r="L9" s="320"/>
      <c r="M9" s="320"/>
      <c r="N9" s="319" t="s">
        <v>337</v>
      </c>
      <c r="O9" s="320"/>
      <c r="P9" s="320"/>
      <c r="Q9" s="320"/>
      <c r="R9" s="320"/>
      <c r="S9" s="320"/>
      <c r="T9" s="344"/>
      <c r="U9" s="344"/>
      <c r="V9" s="344"/>
      <c r="W9" s="344"/>
      <c r="X9" s="344"/>
      <c r="Y9" s="344"/>
      <c r="Z9" s="269"/>
      <c r="AA9" s="269"/>
      <c r="AB9" s="269"/>
      <c r="AC9" s="269"/>
      <c r="AD9" s="269"/>
      <c r="AE9" s="270"/>
    </row>
    <row r="10" spans="1:31" ht="72.75" customHeight="1" x14ac:dyDescent="0.25">
      <c r="A10" s="8" t="s">
        <v>10</v>
      </c>
      <c r="B10" s="292" t="s">
        <v>563</v>
      </c>
      <c r="C10" s="293"/>
      <c r="D10" s="293"/>
      <c r="E10" s="293"/>
      <c r="F10" s="293"/>
      <c r="G10" s="294"/>
      <c r="H10" s="292" t="s">
        <v>564</v>
      </c>
      <c r="I10" s="293"/>
      <c r="J10" s="293"/>
      <c r="K10" s="293"/>
      <c r="L10" s="293"/>
      <c r="M10" s="294"/>
      <c r="N10" s="292" t="s">
        <v>562</v>
      </c>
      <c r="O10" s="293"/>
      <c r="P10" s="293"/>
      <c r="Q10" s="293"/>
      <c r="R10" s="293"/>
      <c r="S10" s="231"/>
      <c r="T10" s="420" t="s">
        <v>565</v>
      </c>
      <c r="U10" s="420"/>
      <c r="V10" s="420"/>
      <c r="W10" s="420"/>
      <c r="X10" s="420"/>
      <c r="Y10" s="420"/>
      <c r="Z10" s="231" t="s">
        <v>566</v>
      </c>
      <c r="AA10" s="231"/>
      <c r="AB10" s="231"/>
      <c r="AC10" s="231"/>
      <c r="AD10" s="231"/>
      <c r="AE10" s="232"/>
    </row>
    <row r="11" spans="1:31" x14ac:dyDescent="0.25">
      <c r="A11" s="8"/>
      <c r="B11" s="289"/>
      <c r="C11" s="290"/>
      <c r="D11" s="290"/>
      <c r="E11" s="290"/>
      <c r="F11" s="290"/>
      <c r="G11" s="291"/>
      <c r="H11" s="435"/>
      <c r="I11" s="435"/>
      <c r="J11" s="435"/>
      <c r="K11" s="435"/>
      <c r="L11" s="435"/>
      <c r="M11" s="435"/>
      <c r="N11" s="435"/>
      <c r="O11" s="435"/>
      <c r="P11" s="435"/>
      <c r="Q11" s="435"/>
      <c r="R11" s="435"/>
      <c r="S11" s="303"/>
      <c r="T11" s="437"/>
      <c r="U11" s="437"/>
      <c r="V11" s="437"/>
      <c r="W11" s="437"/>
      <c r="X11" s="437"/>
      <c r="Y11" s="437"/>
      <c r="Z11" s="344"/>
      <c r="AA11" s="344"/>
      <c r="AB11" s="344"/>
      <c r="AC11" s="344"/>
      <c r="AD11" s="344"/>
      <c r="AE11" s="344"/>
    </row>
    <row r="12" spans="1:31" ht="48.75" customHeight="1" x14ac:dyDescent="0.25">
      <c r="A12" s="8" t="s">
        <v>74</v>
      </c>
      <c r="B12" s="280" t="s">
        <v>592</v>
      </c>
      <c r="C12" s="281"/>
      <c r="D12" s="281"/>
      <c r="E12" s="281"/>
      <c r="F12" s="281"/>
      <c r="G12" s="282"/>
      <c r="H12" s="280" t="s">
        <v>593</v>
      </c>
      <c r="I12" s="281"/>
      <c r="J12" s="281"/>
      <c r="K12" s="281"/>
      <c r="L12" s="281"/>
      <c r="M12" s="282"/>
      <c r="N12" s="280" t="s">
        <v>610</v>
      </c>
      <c r="O12" s="281"/>
      <c r="P12" s="281"/>
      <c r="Q12" s="281"/>
      <c r="R12" s="281"/>
      <c r="S12" s="272"/>
      <c r="T12" s="438" t="s">
        <v>611</v>
      </c>
      <c r="U12" s="438"/>
      <c r="V12" s="438"/>
      <c r="W12" s="438"/>
      <c r="X12" s="438"/>
      <c r="Y12" s="438"/>
      <c r="Z12" s="271" t="s">
        <v>594</v>
      </c>
      <c r="AA12" s="272"/>
      <c r="AB12" s="272"/>
      <c r="AC12" s="272"/>
      <c r="AD12" s="272"/>
      <c r="AE12" s="273"/>
    </row>
    <row r="13" spans="1:31" x14ac:dyDescent="0.25">
      <c r="A13" s="24"/>
      <c r="B13" s="289"/>
      <c r="C13" s="290"/>
      <c r="D13" s="290"/>
      <c r="E13" s="290"/>
      <c r="F13" s="290"/>
      <c r="G13" s="291"/>
      <c r="H13" s="289"/>
      <c r="I13" s="290"/>
      <c r="J13" s="290"/>
      <c r="K13" s="290"/>
      <c r="L13" s="290"/>
      <c r="M13" s="291"/>
      <c r="N13" s="289"/>
      <c r="O13" s="290"/>
      <c r="P13" s="290"/>
      <c r="Q13" s="290"/>
      <c r="R13" s="290"/>
      <c r="S13" s="304"/>
      <c r="T13" s="437" t="s">
        <v>337</v>
      </c>
      <c r="U13" s="437"/>
      <c r="V13" s="437"/>
      <c r="W13" s="437"/>
      <c r="X13" s="437"/>
      <c r="Y13" s="437"/>
      <c r="Z13" s="344"/>
      <c r="AA13" s="344"/>
      <c r="AB13" s="344"/>
      <c r="AC13" s="344"/>
      <c r="AD13" s="344"/>
      <c r="AE13" s="344"/>
    </row>
    <row r="14" spans="1:31" x14ac:dyDescent="0.25">
      <c r="A14" s="8" t="s">
        <v>75</v>
      </c>
      <c r="B14" s="185">
        <v>0.59533599999999998</v>
      </c>
      <c r="C14" s="186"/>
      <c r="D14" s="186"/>
      <c r="E14" s="186"/>
      <c r="F14" s="186"/>
      <c r="G14" s="187"/>
      <c r="H14" s="185">
        <v>3.4945889999999999</v>
      </c>
      <c r="I14" s="186"/>
      <c r="J14" s="186"/>
      <c r="K14" s="186"/>
      <c r="L14" s="186"/>
      <c r="M14" s="187"/>
      <c r="N14" s="185">
        <v>0.44136700000000001</v>
      </c>
      <c r="O14" s="186"/>
      <c r="P14" s="186"/>
      <c r="Q14" s="186"/>
      <c r="R14" s="186"/>
      <c r="S14" s="186"/>
      <c r="T14" s="185" t="s">
        <v>20</v>
      </c>
      <c r="U14" s="186"/>
      <c r="V14" s="186"/>
      <c r="W14" s="186"/>
      <c r="X14" s="186"/>
      <c r="Y14" s="186"/>
      <c r="Z14" s="185">
        <v>0.80219300000000004</v>
      </c>
      <c r="AA14" s="186"/>
      <c r="AB14" s="186"/>
      <c r="AC14" s="186"/>
      <c r="AD14" s="186"/>
      <c r="AE14" s="187"/>
    </row>
    <row r="15" spans="1:31" x14ac:dyDescent="0.25">
      <c r="A15" s="25"/>
      <c r="B15" s="289"/>
      <c r="C15" s="290"/>
      <c r="D15" s="290"/>
      <c r="E15" s="290"/>
      <c r="F15" s="290"/>
      <c r="G15" s="291"/>
      <c r="H15" s="289"/>
      <c r="I15" s="290"/>
      <c r="J15" s="290"/>
      <c r="K15" s="290"/>
      <c r="L15" s="290"/>
      <c r="M15" s="291"/>
      <c r="N15" s="289"/>
      <c r="O15" s="290"/>
      <c r="P15" s="290"/>
      <c r="Q15" s="290"/>
      <c r="R15" s="290"/>
      <c r="S15" s="304"/>
      <c r="T15" s="437"/>
      <c r="U15" s="437"/>
      <c r="V15" s="437"/>
      <c r="W15" s="437"/>
      <c r="X15" s="437"/>
      <c r="Y15" s="437"/>
      <c r="Z15" s="344"/>
      <c r="AA15" s="344"/>
      <c r="AB15" s="344"/>
      <c r="AC15" s="344"/>
      <c r="AD15" s="344"/>
      <c r="AE15" s="344"/>
    </row>
    <row r="16" spans="1:31" x14ac:dyDescent="0.25">
      <c r="A16" s="22" t="s">
        <v>494</v>
      </c>
      <c r="B16" s="289"/>
      <c r="C16" s="290"/>
      <c r="D16" s="290"/>
      <c r="E16" s="290"/>
      <c r="F16" s="290"/>
      <c r="G16" s="291"/>
      <c r="H16" s="435"/>
      <c r="I16" s="435"/>
      <c r="J16" s="435"/>
      <c r="K16" s="435"/>
      <c r="L16" s="435"/>
      <c r="M16" s="435"/>
      <c r="N16" s="435"/>
      <c r="O16" s="435"/>
      <c r="P16" s="435"/>
      <c r="Q16" s="435"/>
      <c r="R16" s="435"/>
      <c r="S16" s="303"/>
      <c r="T16" s="437"/>
      <c r="U16" s="437"/>
      <c r="V16" s="437"/>
      <c r="W16" s="437"/>
      <c r="X16" s="437"/>
      <c r="Y16" s="437"/>
      <c r="Z16" s="437"/>
      <c r="AA16" s="437"/>
      <c r="AB16" s="437"/>
      <c r="AC16" s="437"/>
      <c r="AD16" s="437"/>
      <c r="AE16" s="437"/>
    </row>
    <row r="17" spans="1:32" x14ac:dyDescent="0.25">
      <c r="A17" s="26"/>
      <c r="B17" s="251" t="s">
        <v>2</v>
      </c>
      <c r="C17" s="252"/>
      <c r="D17" s="253"/>
      <c r="E17" s="274" t="s">
        <v>3</v>
      </c>
      <c r="F17" s="275"/>
      <c r="G17" s="276"/>
      <c r="H17" s="251" t="s">
        <v>2</v>
      </c>
      <c r="I17" s="252"/>
      <c r="J17" s="253"/>
      <c r="K17" s="251" t="s">
        <v>3</v>
      </c>
      <c r="L17" s="252"/>
      <c r="M17" s="253"/>
      <c r="N17" s="251" t="s">
        <v>2</v>
      </c>
      <c r="O17" s="252"/>
      <c r="P17" s="253"/>
      <c r="Q17" s="251" t="s">
        <v>3</v>
      </c>
      <c r="R17" s="252"/>
      <c r="S17" s="252"/>
      <c r="T17" s="425" t="s">
        <v>2</v>
      </c>
      <c r="U17" s="425"/>
      <c r="V17" s="425"/>
      <c r="W17" s="426" t="s">
        <v>3</v>
      </c>
      <c r="X17" s="426"/>
      <c r="Y17" s="426"/>
      <c r="Z17" s="252" t="s">
        <v>2</v>
      </c>
      <c r="AA17" s="252"/>
      <c r="AB17" s="253"/>
      <c r="AC17" s="274" t="s">
        <v>3</v>
      </c>
      <c r="AD17" s="275"/>
      <c r="AE17" s="276"/>
    </row>
    <row r="18" spans="1:32" x14ac:dyDescent="0.25">
      <c r="A18" s="8" t="s">
        <v>50</v>
      </c>
      <c r="B18" s="185">
        <v>2.23</v>
      </c>
      <c r="C18" s="186"/>
      <c r="D18" s="187"/>
      <c r="E18" s="185">
        <v>1.1499999999999999</v>
      </c>
      <c r="F18" s="186"/>
      <c r="G18" s="187"/>
      <c r="H18" s="185">
        <v>0.97</v>
      </c>
      <c r="I18" s="186"/>
      <c r="J18" s="187"/>
      <c r="K18" s="185">
        <v>0.31</v>
      </c>
      <c r="L18" s="186"/>
      <c r="M18" s="187"/>
      <c r="N18" s="185">
        <v>2.1</v>
      </c>
      <c r="O18" s="186"/>
      <c r="P18" s="187"/>
      <c r="Q18" s="185">
        <v>0.45</v>
      </c>
      <c r="R18" s="186"/>
      <c r="S18" s="186"/>
      <c r="T18" s="415">
        <v>2</v>
      </c>
      <c r="U18" s="415"/>
      <c r="V18" s="415"/>
      <c r="W18" s="415">
        <v>1.02</v>
      </c>
      <c r="X18" s="415"/>
      <c r="Y18" s="415"/>
      <c r="Z18" s="185">
        <v>1.81</v>
      </c>
      <c r="AA18" s="186"/>
      <c r="AB18" s="187"/>
      <c r="AC18" s="185">
        <v>0.81</v>
      </c>
      <c r="AD18" s="186"/>
      <c r="AE18" s="187"/>
    </row>
    <row r="19" spans="1:32" x14ac:dyDescent="0.25">
      <c r="A19" s="8" t="s">
        <v>51</v>
      </c>
      <c r="B19" s="185">
        <v>0</v>
      </c>
      <c r="C19" s="186"/>
      <c r="D19" s="187"/>
      <c r="E19" s="185">
        <v>0</v>
      </c>
      <c r="F19" s="186"/>
      <c r="G19" s="187"/>
      <c r="H19" s="185">
        <v>0</v>
      </c>
      <c r="I19" s="186"/>
      <c r="J19" s="187"/>
      <c r="K19" s="185">
        <v>0</v>
      </c>
      <c r="L19" s="186"/>
      <c r="M19" s="187"/>
      <c r="N19" s="185">
        <v>0</v>
      </c>
      <c r="O19" s="186"/>
      <c r="P19" s="187"/>
      <c r="Q19" s="185">
        <v>0</v>
      </c>
      <c r="R19" s="186"/>
      <c r="S19" s="186"/>
      <c r="T19" s="415">
        <v>0</v>
      </c>
      <c r="U19" s="415"/>
      <c r="V19" s="415"/>
      <c r="W19" s="415">
        <v>0</v>
      </c>
      <c r="X19" s="415"/>
      <c r="Y19" s="415"/>
      <c r="Z19" s="185">
        <v>0</v>
      </c>
      <c r="AA19" s="186"/>
      <c r="AB19" s="187"/>
      <c r="AC19" s="185">
        <v>0</v>
      </c>
      <c r="AD19" s="186"/>
      <c r="AE19" s="187"/>
    </row>
    <row r="20" spans="1:32" x14ac:dyDescent="0.25">
      <c r="A20" s="8" t="s">
        <v>52</v>
      </c>
      <c r="B20" s="185">
        <v>0.05</v>
      </c>
      <c r="C20" s="186"/>
      <c r="D20" s="187"/>
      <c r="E20" s="185">
        <v>0.05</v>
      </c>
      <c r="F20" s="186"/>
      <c r="G20" s="187"/>
      <c r="H20" s="185">
        <v>0</v>
      </c>
      <c r="I20" s="186"/>
      <c r="J20" s="187"/>
      <c r="K20" s="185">
        <v>0</v>
      </c>
      <c r="L20" s="186"/>
      <c r="M20" s="187"/>
      <c r="N20" s="185">
        <v>0.05</v>
      </c>
      <c r="O20" s="186"/>
      <c r="P20" s="187"/>
      <c r="Q20" s="185">
        <v>0.05</v>
      </c>
      <c r="R20" s="186"/>
      <c r="S20" s="186"/>
      <c r="T20" s="415">
        <v>0.05</v>
      </c>
      <c r="U20" s="415"/>
      <c r="V20" s="415"/>
      <c r="W20" s="415">
        <v>0.05</v>
      </c>
      <c r="X20" s="415"/>
      <c r="Y20" s="415"/>
      <c r="Z20" s="185">
        <v>0.05</v>
      </c>
      <c r="AA20" s="186"/>
      <c r="AB20" s="187"/>
      <c r="AC20" s="185">
        <v>0.05</v>
      </c>
      <c r="AD20" s="186"/>
      <c r="AE20" s="187"/>
    </row>
    <row r="21" spans="1:32" x14ac:dyDescent="0.25">
      <c r="A21" s="8" t="s">
        <v>55</v>
      </c>
      <c r="B21" s="185">
        <v>0.19</v>
      </c>
      <c r="C21" s="186"/>
      <c r="D21" s="187"/>
      <c r="E21" s="185">
        <v>0.18</v>
      </c>
      <c r="F21" s="186"/>
      <c r="G21" s="187"/>
      <c r="H21" s="185">
        <v>0</v>
      </c>
      <c r="I21" s="186"/>
      <c r="J21" s="187"/>
      <c r="K21" s="185">
        <v>0</v>
      </c>
      <c r="L21" s="186"/>
      <c r="M21" s="187"/>
      <c r="N21" s="185">
        <v>0.06</v>
      </c>
      <c r="O21" s="186"/>
      <c r="P21" s="187"/>
      <c r="Q21" s="185">
        <v>0.06</v>
      </c>
      <c r="R21" s="186"/>
      <c r="S21" s="186"/>
      <c r="T21" s="415">
        <v>0.2</v>
      </c>
      <c r="U21" s="415"/>
      <c r="V21" s="415"/>
      <c r="W21" s="415">
        <v>0.15</v>
      </c>
      <c r="X21" s="415"/>
      <c r="Y21" s="415"/>
      <c r="Z21" s="185">
        <v>0.14000000000000001</v>
      </c>
      <c r="AA21" s="186"/>
      <c r="AB21" s="187"/>
      <c r="AC21" s="185">
        <v>0.13</v>
      </c>
      <c r="AD21" s="186"/>
      <c r="AE21" s="187"/>
    </row>
    <row r="22" spans="1:32" x14ac:dyDescent="0.25">
      <c r="A22" s="8" t="s">
        <v>49</v>
      </c>
      <c r="B22" s="185">
        <f>SUM(B18:D21)</f>
        <v>2.4699999999999998</v>
      </c>
      <c r="C22" s="186"/>
      <c r="D22" s="187"/>
      <c r="E22" s="185">
        <f>SUM(E18:G21)</f>
        <v>1.38</v>
      </c>
      <c r="F22" s="186"/>
      <c r="G22" s="187"/>
      <c r="H22" s="185">
        <f>SUM(H18:J21)</f>
        <v>0.97</v>
      </c>
      <c r="I22" s="186"/>
      <c r="J22" s="187"/>
      <c r="K22" s="185">
        <f>SUM(K18:M21)</f>
        <v>0.31</v>
      </c>
      <c r="L22" s="186"/>
      <c r="M22" s="187"/>
      <c r="N22" s="185">
        <f>SUM(N18:P21)</f>
        <v>2.21</v>
      </c>
      <c r="O22" s="186"/>
      <c r="P22" s="187"/>
      <c r="Q22" s="185">
        <f>SUM(Q18:S21)</f>
        <v>0.56000000000000005</v>
      </c>
      <c r="R22" s="186"/>
      <c r="S22" s="186"/>
      <c r="T22" s="415">
        <f>SUM(T18:V21)</f>
        <v>2.25</v>
      </c>
      <c r="U22" s="415"/>
      <c r="V22" s="415"/>
      <c r="W22" s="415">
        <f>SUM(W18:Y21)</f>
        <v>1.22</v>
      </c>
      <c r="X22" s="415"/>
      <c r="Y22" s="415"/>
      <c r="Z22" s="185">
        <f>SUM(Z18:AB21)</f>
        <v>2</v>
      </c>
      <c r="AA22" s="186"/>
      <c r="AB22" s="187"/>
      <c r="AC22" s="185">
        <f>SUM(AC18:AE21)</f>
        <v>0.9900000000000001</v>
      </c>
      <c r="AD22" s="186"/>
      <c r="AE22" s="187"/>
    </row>
    <row r="23" spans="1:32" x14ac:dyDescent="0.25">
      <c r="A23" s="24"/>
      <c r="B23" s="289"/>
      <c r="C23" s="290"/>
      <c r="D23" s="290"/>
      <c r="E23" s="290"/>
      <c r="F23" s="290"/>
      <c r="G23" s="291"/>
      <c r="H23" s="289"/>
      <c r="I23" s="290"/>
      <c r="J23" s="290"/>
      <c r="K23" s="290"/>
      <c r="L23" s="290"/>
      <c r="M23" s="291"/>
      <c r="N23" s="289"/>
      <c r="O23" s="290"/>
      <c r="P23" s="290"/>
      <c r="Q23" s="290"/>
      <c r="R23" s="290"/>
      <c r="S23" s="304"/>
      <c r="T23" s="437"/>
      <c r="U23" s="437"/>
      <c r="V23" s="437"/>
      <c r="W23" s="437"/>
      <c r="X23" s="437"/>
      <c r="Y23" s="437"/>
      <c r="Z23" s="344"/>
      <c r="AA23" s="344"/>
      <c r="AB23" s="344"/>
      <c r="AC23" s="344"/>
      <c r="AD23" s="344"/>
      <c r="AE23" s="344"/>
    </row>
    <row r="24" spans="1:32" x14ac:dyDescent="0.25">
      <c r="A24" s="296" t="s">
        <v>11</v>
      </c>
      <c r="B24" s="295" t="s">
        <v>4</v>
      </c>
      <c r="C24" s="214"/>
      <c r="D24" s="215"/>
      <c r="E24" s="295" t="s">
        <v>364</v>
      </c>
      <c r="F24" s="214"/>
      <c r="G24" s="215"/>
      <c r="H24" s="295" t="s">
        <v>4</v>
      </c>
      <c r="I24" s="214"/>
      <c r="J24" s="215"/>
      <c r="K24" s="295" t="s">
        <v>364</v>
      </c>
      <c r="L24" s="214"/>
      <c r="M24" s="215"/>
      <c r="N24" s="295" t="s">
        <v>4</v>
      </c>
      <c r="O24" s="214"/>
      <c r="P24" s="215"/>
      <c r="Q24" s="295" t="s">
        <v>364</v>
      </c>
      <c r="R24" s="214"/>
      <c r="S24" s="216"/>
      <c r="T24" s="421" t="s">
        <v>4</v>
      </c>
      <c r="U24" s="421"/>
      <c r="V24" s="421"/>
      <c r="W24" s="421" t="s">
        <v>364</v>
      </c>
      <c r="X24" s="421"/>
      <c r="Y24" s="421"/>
      <c r="Z24" s="213" t="s">
        <v>4</v>
      </c>
      <c r="AA24" s="216"/>
      <c r="AB24" s="217"/>
      <c r="AC24" s="213" t="s">
        <v>364</v>
      </c>
      <c r="AD24" s="216"/>
      <c r="AE24" s="217"/>
    </row>
    <row r="25" spans="1:32" ht="15" customHeight="1" x14ac:dyDescent="0.25">
      <c r="A25" s="297"/>
      <c r="B25" s="180" t="s">
        <v>179</v>
      </c>
      <c r="C25" s="181"/>
      <c r="D25" s="182"/>
      <c r="E25" s="179">
        <v>10.5657</v>
      </c>
      <c r="F25" s="179"/>
      <c r="G25" s="179"/>
      <c r="H25" s="180" t="s">
        <v>253</v>
      </c>
      <c r="I25" s="181"/>
      <c r="J25" s="182"/>
      <c r="K25" s="179">
        <v>21.8005</v>
      </c>
      <c r="L25" s="179"/>
      <c r="M25" s="179"/>
      <c r="N25" s="180" t="s">
        <v>181</v>
      </c>
      <c r="O25" s="181"/>
      <c r="P25" s="182"/>
      <c r="Q25" s="179">
        <v>11.4903</v>
      </c>
      <c r="R25" s="179"/>
      <c r="S25" s="179"/>
      <c r="T25" s="180" t="s">
        <v>179</v>
      </c>
      <c r="U25" s="181"/>
      <c r="V25" s="182"/>
      <c r="W25" s="179">
        <v>52.983899999999998</v>
      </c>
      <c r="X25" s="179"/>
      <c r="Y25" s="179"/>
      <c r="Z25" s="180" t="s">
        <v>253</v>
      </c>
      <c r="AA25" s="181"/>
      <c r="AB25" s="182"/>
      <c r="AC25" s="179">
        <v>11.058299999999999</v>
      </c>
      <c r="AD25" s="179"/>
      <c r="AE25" s="179"/>
      <c r="AF25" s="5" t="s">
        <v>337</v>
      </c>
    </row>
    <row r="26" spans="1:32" ht="15" customHeight="1" x14ac:dyDescent="0.25">
      <c r="A26" s="297"/>
      <c r="B26" s="180" t="s">
        <v>190</v>
      </c>
      <c r="C26" s="181"/>
      <c r="D26" s="182"/>
      <c r="E26" s="179">
        <v>8.8969000000000005</v>
      </c>
      <c r="F26" s="179"/>
      <c r="G26" s="179"/>
      <c r="H26" s="180" t="s">
        <v>488</v>
      </c>
      <c r="I26" s="181"/>
      <c r="J26" s="182"/>
      <c r="K26" s="179">
        <v>6.5301</v>
      </c>
      <c r="L26" s="179"/>
      <c r="M26" s="179"/>
      <c r="N26" s="180" t="s">
        <v>179</v>
      </c>
      <c r="O26" s="181"/>
      <c r="P26" s="182"/>
      <c r="Q26" s="179">
        <v>10.191800000000001</v>
      </c>
      <c r="R26" s="179"/>
      <c r="S26" s="179"/>
      <c r="T26" s="180" t="s">
        <v>190</v>
      </c>
      <c r="U26" s="181"/>
      <c r="V26" s="182"/>
      <c r="W26" s="179">
        <v>22.414000000000001</v>
      </c>
      <c r="X26" s="179"/>
      <c r="Y26" s="179"/>
      <c r="Z26" s="180" t="s">
        <v>188</v>
      </c>
      <c r="AA26" s="181"/>
      <c r="AB26" s="182"/>
      <c r="AC26" s="179">
        <v>4.7511999999999999</v>
      </c>
      <c r="AD26" s="179"/>
      <c r="AE26" s="179"/>
    </row>
    <row r="27" spans="1:32" ht="15" customHeight="1" x14ac:dyDescent="0.25">
      <c r="A27" s="297"/>
      <c r="B27" s="180" t="s">
        <v>181</v>
      </c>
      <c r="C27" s="181"/>
      <c r="D27" s="182"/>
      <c r="E27" s="179">
        <v>5.1073000000000004</v>
      </c>
      <c r="F27" s="179"/>
      <c r="G27" s="179"/>
      <c r="H27" s="180" t="s">
        <v>181</v>
      </c>
      <c r="I27" s="181"/>
      <c r="J27" s="182"/>
      <c r="K27" s="179">
        <v>6.0404</v>
      </c>
      <c r="L27" s="179"/>
      <c r="M27" s="179"/>
      <c r="N27" s="180" t="s">
        <v>190</v>
      </c>
      <c r="O27" s="181"/>
      <c r="P27" s="182"/>
      <c r="Q27" s="179">
        <v>10.168799999999999</v>
      </c>
      <c r="R27" s="179"/>
      <c r="S27" s="179"/>
      <c r="T27" s="180" t="s">
        <v>43</v>
      </c>
      <c r="U27" s="181"/>
      <c r="V27" s="182"/>
      <c r="W27" s="179">
        <v>5.6371000000000002</v>
      </c>
      <c r="X27" s="179"/>
      <c r="Y27" s="179"/>
      <c r="Z27" s="180" t="s">
        <v>265</v>
      </c>
      <c r="AA27" s="181"/>
      <c r="AB27" s="182"/>
      <c r="AC27" s="179">
        <v>4.2221000000000002</v>
      </c>
      <c r="AD27" s="179"/>
      <c r="AE27" s="179"/>
    </row>
    <row r="28" spans="1:32" ht="15" customHeight="1" x14ac:dyDescent="0.25">
      <c r="A28" s="297"/>
      <c r="B28" s="180" t="s">
        <v>43</v>
      </c>
      <c r="C28" s="181"/>
      <c r="D28" s="182"/>
      <c r="E28" s="179">
        <v>3.9253</v>
      </c>
      <c r="F28" s="179"/>
      <c r="G28" s="179"/>
      <c r="H28" s="180" t="s">
        <v>272</v>
      </c>
      <c r="I28" s="181"/>
      <c r="J28" s="182"/>
      <c r="K28" s="179">
        <v>5.0620000000000003</v>
      </c>
      <c r="L28" s="179"/>
      <c r="M28" s="179"/>
      <c r="N28" s="180" t="s">
        <v>178</v>
      </c>
      <c r="O28" s="181"/>
      <c r="P28" s="182"/>
      <c r="Q28" s="179">
        <v>6.4927000000000001</v>
      </c>
      <c r="R28" s="179"/>
      <c r="S28" s="179"/>
      <c r="T28" s="180" t="s">
        <v>180</v>
      </c>
      <c r="U28" s="181"/>
      <c r="V28" s="182"/>
      <c r="W28" s="179">
        <v>3.9258000000000002</v>
      </c>
      <c r="X28" s="179"/>
      <c r="Y28" s="179"/>
      <c r="Z28" s="180" t="s">
        <v>244</v>
      </c>
      <c r="AA28" s="181"/>
      <c r="AB28" s="182"/>
      <c r="AC28" s="179">
        <v>3.8277000000000001</v>
      </c>
      <c r="AD28" s="179"/>
      <c r="AE28" s="179"/>
    </row>
    <row r="29" spans="1:32" ht="15" customHeight="1" x14ac:dyDescent="0.25">
      <c r="A29" s="297"/>
      <c r="B29" s="180" t="s">
        <v>178</v>
      </c>
      <c r="C29" s="181"/>
      <c r="D29" s="182"/>
      <c r="E29" s="179">
        <v>3.8296000000000001</v>
      </c>
      <c r="F29" s="179"/>
      <c r="G29" s="179"/>
      <c r="H29" s="180" t="s">
        <v>267</v>
      </c>
      <c r="I29" s="181"/>
      <c r="J29" s="182"/>
      <c r="K29" s="179">
        <v>4.9451000000000001</v>
      </c>
      <c r="L29" s="179"/>
      <c r="M29" s="179"/>
      <c r="N29" s="180" t="s">
        <v>43</v>
      </c>
      <c r="O29" s="181"/>
      <c r="P29" s="182"/>
      <c r="Q29" s="179">
        <v>6.343</v>
      </c>
      <c r="R29" s="179"/>
      <c r="S29" s="179"/>
      <c r="T29" s="180" t="s">
        <v>191</v>
      </c>
      <c r="U29" s="181"/>
      <c r="V29" s="182"/>
      <c r="W29" s="179">
        <v>2.2797000000000001</v>
      </c>
      <c r="X29" s="179"/>
      <c r="Y29" s="179"/>
      <c r="Z29" s="180" t="s">
        <v>180</v>
      </c>
      <c r="AA29" s="181"/>
      <c r="AB29" s="182"/>
      <c r="AC29" s="179">
        <v>3.4699</v>
      </c>
      <c r="AD29" s="179"/>
      <c r="AE29" s="179"/>
    </row>
    <row r="30" spans="1:32" ht="15" customHeight="1" x14ac:dyDescent="0.25">
      <c r="A30" s="297"/>
      <c r="B30" s="180" t="s">
        <v>194</v>
      </c>
      <c r="C30" s="181"/>
      <c r="D30" s="182"/>
      <c r="E30" s="179">
        <v>2.9746000000000001</v>
      </c>
      <c r="F30" s="179"/>
      <c r="G30" s="179"/>
      <c r="H30" s="180" t="s">
        <v>515</v>
      </c>
      <c r="I30" s="181"/>
      <c r="J30" s="182"/>
      <c r="K30" s="179">
        <v>3.7317999999999998</v>
      </c>
      <c r="L30" s="179"/>
      <c r="M30" s="179"/>
      <c r="N30" s="180" t="s">
        <v>184</v>
      </c>
      <c r="O30" s="181"/>
      <c r="P30" s="182"/>
      <c r="Q30" s="179">
        <v>5.1971999999999996</v>
      </c>
      <c r="R30" s="179"/>
      <c r="S30" s="179"/>
      <c r="T30" s="180" t="s">
        <v>184</v>
      </c>
      <c r="U30" s="181"/>
      <c r="V30" s="182"/>
      <c r="W30" s="179">
        <v>1.9112</v>
      </c>
      <c r="X30" s="179"/>
      <c r="Y30" s="179"/>
      <c r="Z30" s="180" t="s">
        <v>191</v>
      </c>
      <c r="AA30" s="181"/>
      <c r="AB30" s="182"/>
      <c r="AC30" s="179">
        <v>3.3500999999999999</v>
      </c>
      <c r="AD30" s="179"/>
      <c r="AE30" s="179"/>
    </row>
    <row r="31" spans="1:32" ht="15" customHeight="1" x14ac:dyDescent="0.25">
      <c r="A31" s="297"/>
      <c r="B31" s="180" t="s">
        <v>180</v>
      </c>
      <c r="C31" s="181"/>
      <c r="D31" s="182"/>
      <c r="E31" s="179">
        <v>2.7136999999999998</v>
      </c>
      <c r="F31" s="179"/>
      <c r="G31" s="179"/>
      <c r="H31" s="180" t="s">
        <v>265</v>
      </c>
      <c r="I31" s="181"/>
      <c r="J31" s="182"/>
      <c r="K31" s="179">
        <v>3.3281000000000001</v>
      </c>
      <c r="L31" s="179"/>
      <c r="M31" s="179"/>
      <c r="N31" s="180" t="s">
        <v>180</v>
      </c>
      <c r="O31" s="181"/>
      <c r="P31" s="182"/>
      <c r="Q31" s="179">
        <v>4.6496000000000004</v>
      </c>
      <c r="R31" s="179"/>
      <c r="S31" s="179"/>
      <c r="T31" s="180" t="s">
        <v>236</v>
      </c>
      <c r="U31" s="181"/>
      <c r="V31" s="182"/>
      <c r="W31" s="179">
        <v>1.8546</v>
      </c>
      <c r="X31" s="179"/>
      <c r="Y31" s="179"/>
      <c r="Z31" s="180" t="s">
        <v>186</v>
      </c>
      <c r="AA31" s="181"/>
      <c r="AB31" s="182"/>
      <c r="AC31" s="179">
        <v>3.0663999999999998</v>
      </c>
      <c r="AD31" s="179"/>
      <c r="AE31" s="179"/>
    </row>
    <row r="32" spans="1:32" ht="15" customHeight="1" x14ac:dyDescent="0.25">
      <c r="A32" s="297"/>
      <c r="B32" s="180" t="s">
        <v>189</v>
      </c>
      <c r="C32" s="181"/>
      <c r="D32" s="182"/>
      <c r="E32" s="179">
        <v>2.6229</v>
      </c>
      <c r="F32" s="179"/>
      <c r="G32" s="179"/>
      <c r="H32" s="180" t="s">
        <v>342</v>
      </c>
      <c r="I32" s="181"/>
      <c r="J32" s="182"/>
      <c r="K32" s="179">
        <v>3.3218000000000001</v>
      </c>
      <c r="L32" s="179"/>
      <c r="M32" s="179"/>
      <c r="N32" s="180" t="s">
        <v>189</v>
      </c>
      <c r="O32" s="181"/>
      <c r="P32" s="182"/>
      <c r="Q32" s="179">
        <v>4.0976999999999997</v>
      </c>
      <c r="R32" s="179"/>
      <c r="S32" s="179"/>
      <c r="T32" s="180" t="s">
        <v>196</v>
      </c>
      <c r="U32" s="181"/>
      <c r="V32" s="182"/>
      <c r="W32" s="179">
        <v>1.6425000000000001</v>
      </c>
      <c r="X32" s="179"/>
      <c r="Y32" s="179"/>
      <c r="Z32" s="180" t="s">
        <v>498</v>
      </c>
      <c r="AA32" s="181"/>
      <c r="AB32" s="182"/>
      <c r="AC32" s="179">
        <v>2.6526999999999998</v>
      </c>
      <c r="AD32" s="179"/>
      <c r="AE32" s="179"/>
    </row>
    <row r="33" spans="1:31" ht="15" customHeight="1" x14ac:dyDescent="0.25">
      <c r="A33" s="297"/>
      <c r="B33" s="180" t="s">
        <v>234</v>
      </c>
      <c r="C33" s="181"/>
      <c r="D33" s="182"/>
      <c r="E33" s="179">
        <v>2.2132999999999998</v>
      </c>
      <c r="F33" s="179"/>
      <c r="G33" s="179"/>
      <c r="H33" s="180" t="s">
        <v>648</v>
      </c>
      <c r="I33" s="181"/>
      <c r="J33" s="182"/>
      <c r="K33" s="179">
        <v>3.0829</v>
      </c>
      <c r="L33" s="179"/>
      <c r="M33" s="179"/>
      <c r="N33" s="180" t="s">
        <v>188</v>
      </c>
      <c r="O33" s="181"/>
      <c r="P33" s="182"/>
      <c r="Q33" s="179">
        <v>3.9517000000000002</v>
      </c>
      <c r="R33" s="179"/>
      <c r="S33" s="179"/>
      <c r="T33" s="180" t="s">
        <v>181</v>
      </c>
      <c r="U33" s="181"/>
      <c r="V33" s="182"/>
      <c r="W33" s="179">
        <v>1.6375</v>
      </c>
      <c r="X33" s="179"/>
      <c r="Y33" s="179"/>
      <c r="Z33" s="180" t="s">
        <v>645</v>
      </c>
      <c r="AA33" s="181"/>
      <c r="AB33" s="182"/>
      <c r="AC33" s="179">
        <v>2.5908000000000002</v>
      </c>
      <c r="AD33" s="179"/>
      <c r="AE33" s="179"/>
    </row>
    <row r="34" spans="1:31" ht="15" customHeight="1" x14ac:dyDescent="0.25">
      <c r="A34" s="297"/>
      <c r="B34" s="180" t="s">
        <v>249</v>
      </c>
      <c r="C34" s="181"/>
      <c r="D34" s="182"/>
      <c r="E34" s="179">
        <v>2.2042999999999999</v>
      </c>
      <c r="F34" s="179"/>
      <c r="G34" s="179"/>
      <c r="H34" s="180" t="s">
        <v>442</v>
      </c>
      <c r="I34" s="181"/>
      <c r="J34" s="182"/>
      <c r="K34" s="179">
        <v>2.9039999999999999</v>
      </c>
      <c r="L34" s="179"/>
      <c r="M34" s="179"/>
      <c r="N34" s="180" t="s">
        <v>182</v>
      </c>
      <c r="O34" s="181"/>
      <c r="P34" s="182"/>
      <c r="Q34" s="179">
        <v>2.6949999999999998</v>
      </c>
      <c r="R34" s="179"/>
      <c r="S34" s="179"/>
      <c r="T34" s="180" t="s">
        <v>349</v>
      </c>
      <c r="U34" s="181"/>
      <c r="V34" s="182"/>
      <c r="W34" s="179">
        <v>1.4958</v>
      </c>
      <c r="X34" s="179"/>
      <c r="Y34" s="179"/>
      <c r="Z34" s="180" t="s">
        <v>181</v>
      </c>
      <c r="AA34" s="181"/>
      <c r="AB34" s="182"/>
      <c r="AC34" s="179">
        <v>2.5106999999999999</v>
      </c>
      <c r="AD34" s="179"/>
      <c r="AE34" s="179"/>
    </row>
    <row r="35" spans="1:31" x14ac:dyDescent="0.25">
      <c r="A35" s="297"/>
      <c r="B35" s="224"/>
      <c r="C35" s="225"/>
      <c r="D35" s="226"/>
      <c r="E35" s="185"/>
      <c r="F35" s="186"/>
      <c r="G35" s="187"/>
      <c r="H35" s="224"/>
      <c r="I35" s="225"/>
      <c r="J35" s="226"/>
      <c r="K35" s="185"/>
      <c r="L35" s="186"/>
      <c r="M35" s="187"/>
      <c r="N35" s="224"/>
      <c r="O35" s="225"/>
      <c r="P35" s="226"/>
      <c r="Q35" s="185"/>
      <c r="R35" s="186"/>
      <c r="S35" s="187"/>
      <c r="T35" s="188"/>
      <c r="U35" s="183"/>
      <c r="V35" s="184"/>
      <c r="W35" s="185" t="s">
        <v>337</v>
      </c>
      <c r="X35" s="186"/>
      <c r="Y35" s="187"/>
      <c r="Z35" s="224"/>
      <c r="AA35" s="225"/>
      <c r="AB35" s="226"/>
      <c r="AC35" s="185"/>
      <c r="AD35" s="186"/>
      <c r="AE35" s="187"/>
    </row>
    <row r="36" spans="1:31" x14ac:dyDescent="0.25">
      <c r="A36" s="297"/>
      <c r="B36" s="224"/>
      <c r="C36" s="225"/>
      <c r="D36" s="226"/>
      <c r="E36" s="185"/>
      <c r="F36" s="186"/>
      <c r="G36" s="187"/>
      <c r="H36" s="224"/>
      <c r="I36" s="225"/>
      <c r="J36" s="226"/>
      <c r="K36" s="185"/>
      <c r="L36" s="186"/>
      <c r="M36" s="187"/>
      <c r="N36" s="224"/>
      <c r="O36" s="225"/>
      <c r="P36" s="226"/>
      <c r="Q36" s="185"/>
      <c r="R36" s="186"/>
      <c r="S36" s="187"/>
      <c r="T36" s="188"/>
      <c r="U36" s="183"/>
      <c r="V36" s="184"/>
      <c r="W36" s="185"/>
      <c r="X36" s="186"/>
      <c r="Y36" s="187"/>
      <c r="Z36" s="224"/>
      <c r="AA36" s="225"/>
      <c r="AB36" s="226"/>
      <c r="AC36" s="185"/>
      <c r="AD36" s="186"/>
      <c r="AE36" s="187"/>
    </row>
    <row r="37" spans="1:31" x14ac:dyDescent="0.25">
      <c r="A37" s="298"/>
      <c r="B37" s="300" t="s">
        <v>41</v>
      </c>
      <c r="C37" s="301"/>
      <c r="D37" s="302"/>
      <c r="E37" s="210">
        <f>SUM(E25:G36)</f>
        <v>45.053600000000003</v>
      </c>
      <c r="F37" s="211"/>
      <c r="G37" s="212"/>
      <c r="H37" s="300" t="s">
        <v>41</v>
      </c>
      <c r="I37" s="301"/>
      <c r="J37" s="302"/>
      <c r="K37" s="210">
        <f>SUM(K25:M36)</f>
        <v>60.746700000000004</v>
      </c>
      <c r="L37" s="211"/>
      <c r="M37" s="212"/>
      <c r="N37" s="300" t="s">
        <v>41</v>
      </c>
      <c r="O37" s="301"/>
      <c r="P37" s="302"/>
      <c r="Q37" s="210">
        <f>SUM(Q25:S36)</f>
        <v>65.277799999999999</v>
      </c>
      <c r="R37" s="211"/>
      <c r="S37" s="212"/>
      <c r="T37" s="345" t="s">
        <v>41</v>
      </c>
      <c r="U37" s="346"/>
      <c r="V37" s="347"/>
      <c r="W37" s="327">
        <f>SUM(W25:Y36)</f>
        <v>95.7821</v>
      </c>
      <c r="X37" s="328"/>
      <c r="Y37" s="329"/>
      <c r="Z37" s="227" t="s">
        <v>41</v>
      </c>
      <c r="AA37" s="228"/>
      <c r="AB37" s="229"/>
      <c r="AC37" s="210">
        <f>SUM(AC25:AE36)</f>
        <v>41.499900000000004</v>
      </c>
      <c r="AD37" s="211"/>
      <c r="AE37" s="212"/>
    </row>
    <row r="38" spans="1:31" x14ac:dyDescent="0.25">
      <c r="A38" s="4"/>
      <c r="B38" s="295"/>
      <c r="C38" s="214"/>
      <c r="D38" s="215"/>
      <c r="E38" s="295"/>
      <c r="F38" s="214"/>
      <c r="G38" s="215"/>
      <c r="H38" s="295"/>
      <c r="I38" s="214"/>
      <c r="J38" s="215"/>
      <c r="K38" s="295"/>
      <c r="L38" s="214"/>
      <c r="M38" s="215"/>
      <c r="N38" s="295"/>
      <c r="O38" s="214"/>
      <c r="P38" s="215"/>
      <c r="Q38" s="257"/>
      <c r="R38" s="214"/>
      <c r="S38" s="215"/>
      <c r="T38" s="257"/>
      <c r="U38" s="214"/>
      <c r="V38" s="215"/>
      <c r="W38" s="257"/>
      <c r="X38" s="214"/>
      <c r="Y38" s="215"/>
      <c r="Z38" s="188"/>
      <c r="AA38" s="183"/>
      <c r="AB38" s="184"/>
      <c r="AC38" s="213"/>
      <c r="AD38" s="216"/>
      <c r="AE38" s="217"/>
    </row>
    <row r="39" spans="1:31" x14ac:dyDescent="0.25">
      <c r="A39" s="296" t="s">
        <v>78</v>
      </c>
      <c r="B39" s="213" t="s">
        <v>78</v>
      </c>
      <c r="C39" s="214"/>
      <c r="D39" s="215"/>
      <c r="E39" s="213" t="s">
        <v>364</v>
      </c>
      <c r="F39" s="214"/>
      <c r="G39" s="215"/>
      <c r="H39" s="213" t="s">
        <v>78</v>
      </c>
      <c r="I39" s="214"/>
      <c r="J39" s="215"/>
      <c r="K39" s="213" t="s">
        <v>364</v>
      </c>
      <c r="L39" s="214"/>
      <c r="M39" s="215"/>
      <c r="N39" s="213" t="s">
        <v>78</v>
      </c>
      <c r="O39" s="214"/>
      <c r="P39" s="215"/>
      <c r="Q39" s="213" t="s">
        <v>364</v>
      </c>
      <c r="R39" s="214"/>
      <c r="S39" s="215"/>
      <c r="T39" s="213" t="s">
        <v>78</v>
      </c>
      <c r="U39" s="216"/>
      <c r="V39" s="217"/>
      <c r="W39" s="213" t="s">
        <v>364</v>
      </c>
      <c r="X39" s="216"/>
      <c r="Y39" s="217"/>
      <c r="Z39" s="213" t="s">
        <v>78</v>
      </c>
      <c r="AA39" s="214"/>
      <c r="AB39" s="215"/>
      <c r="AC39" s="213" t="s">
        <v>364</v>
      </c>
      <c r="AD39" s="214"/>
      <c r="AE39" s="215"/>
    </row>
    <row r="40" spans="1:31" x14ac:dyDescent="0.25">
      <c r="A40" s="297"/>
      <c r="B40" s="218" t="s">
        <v>76</v>
      </c>
      <c r="C40" s="219"/>
      <c r="D40" s="220"/>
      <c r="E40" s="185">
        <v>75.985800989524094</v>
      </c>
      <c r="F40" s="186"/>
      <c r="G40" s="187"/>
      <c r="H40" s="218" t="s">
        <v>77</v>
      </c>
      <c r="I40" s="219">
        <v>0.73662665500281799</v>
      </c>
      <c r="J40" s="220" t="s">
        <v>77</v>
      </c>
      <c r="K40" s="185">
        <v>72.007100577458203</v>
      </c>
      <c r="L40" s="186"/>
      <c r="M40" s="187"/>
      <c r="N40" s="422" t="s">
        <v>76</v>
      </c>
      <c r="O40" s="423"/>
      <c r="P40" s="424"/>
      <c r="Q40" s="277">
        <v>73.8449161278471</v>
      </c>
      <c r="R40" s="278"/>
      <c r="S40" s="279"/>
      <c r="T40" s="188" t="s">
        <v>85</v>
      </c>
      <c r="U40" s="183"/>
      <c r="V40" s="184"/>
      <c r="W40" s="185">
        <v>77.040923090661494</v>
      </c>
      <c r="X40" s="186"/>
      <c r="Y40" s="187"/>
      <c r="Z40" s="218" t="s">
        <v>76</v>
      </c>
      <c r="AA40" s="219"/>
      <c r="AB40" s="220"/>
      <c r="AC40" s="185">
        <v>74.946300405436304</v>
      </c>
      <c r="AD40" s="186"/>
      <c r="AE40" s="187"/>
    </row>
    <row r="41" spans="1:31" x14ac:dyDescent="0.25">
      <c r="A41" s="297"/>
      <c r="B41" s="218" t="s">
        <v>85</v>
      </c>
      <c r="C41" s="219"/>
      <c r="D41" s="220"/>
      <c r="E41" s="185">
        <v>19.463299509177801</v>
      </c>
      <c r="F41" s="186"/>
      <c r="G41" s="187"/>
      <c r="H41" s="218" t="s">
        <v>76</v>
      </c>
      <c r="I41" s="219">
        <v>0.67773941572357899</v>
      </c>
      <c r="J41" s="220" t="s">
        <v>76</v>
      </c>
      <c r="K41" s="185">
        <v>69.000149937245098</v>
      </c>
      <c r="L41" s="186"/>
      <c r="M41" s="187"/>
      <c r="N41" s="422" t="s">
        <v>77</v>
      </c>
      <c r="O41" s="423"/>
      <c r="P41" s="424"/>
      <c r="Q41" s="277">
        <v>32.266688014042003</v>
      </c>
      <c r="R41" s="278"/>
      <c r="S41" s="279"/>
      <c r="T41" s="188" t="s">
        <v>76</v>
      </c>
      <c r="U41" s="183"/>
      <c r="V41" s="184"/>
      <c r="W41" s="185">
        <v>20.127458416077101</v>
      </c>
      <c r="X41" s="186"/>
      <c r="Y41" s="187"/>
      <c r="Z41" s="218" t="s">
        <v>77</v>
      </c>
      <c r="AA41" s="219"/>
      <c r="AB41" s="220"/>
      <c r="AC41" s="185">
        <v>48.547383303723201</v>
      </c>
      <c r="AD41" s="186"/>
      <c r="AE41" s="187"/>
    </row>
    <row r="42" spans="1:31" ht="15" customHeight="1" x14ac:dyDescent="0.25">
      <c r="A42" s="297"/>
      <c r="B42" s="218" t="s">
        <v>84</v>
      </c>
      <c r="C42" s="219"/>
      <c r="D42" s="220"/>
      <c r="E42" s="185">
        <v>2.8174095394603</v>
      </c>
      <c r="F42" s="186"/>
      <c r="G42" s="187"/>
      <c r="H42" s="218" t="s">
        <v>82</v>
      </c>
      <c r="I42" s="219">
        <v>0.26648179443393</v>
      </c>
      <c r="J42" s="220" t="s">
        <v>82</v>
      </c>
      <c r="K42" s="185">
        <v>21.800543323625899</v>
      </c>
      <c r="L42" s="186"/>
      <c r="M42" s="187"/>
      <c r="N42" s="422" t="s">
        <v>85</v>
      </c>
      <c r="O42" s="423"/>
      <c r="P42" s="424"/>
      <c r="Q42" s="277">
        <v>20.360783503993598</v>
      </c>
      <c r="R42" s="278"/>
      <c r="S42" s="279"/>
      <c r="T42" s="188" t="s">
        <v>77</v>
      </c>
      <c r="U42" s="183"/>
      <c r="V42" s="184"/>
      <c r="W42" s="185">
        <v>2.4625682273541001</v>
      </c>
      <c r="X42" s="186"/>
      <c r="Y42" s="187"/>
      <c r="Z42" s="188" t="s">
        <v>82</v>
      </c>
      <c r="AA42" s="183"/>
      <c r="AB42" s="184"/>
      <c r="AC42" s="185">
        <v>11.058312399968599</v>
      </c>
      <c r="AD42" s="186"/>
      <c r="AE42" s="187"/>
    </row>
    <row r="43" spans="1:31" x14ac:dyDescent="0.25">
      <c r="A43" s="297"/>
      <c r="B43" s="381" t="s">
        <v>77</v>
      </c>
      <c r="C43" s="382"/>
      <c r="D43" s="383"/>
      <c r="E43" s="185">
        <v>1.7334899618379001</v>
      </c>
      <c r="F43" s="186"/>
      <c r="G43" s="187"/>
      <c r="H43" s="218" t="s">
        <v>79</v>
      </c>
      <c r="I43" s="219">
        <v>-0.68084786516032403</v>
      </c>
      <c r="J43" s="220" t="s">
        <v>83</v>
      </c>
      <c r="K43" s="185">
        <v>6.5301319477976003</v>
      </c>
      <c r="L43" s="186"/>
      <c r="M43" s="187"/>
      <c r="N43" s="422" t="s">
        <v>84</v>
      </c>
      <c r="O43" s="423"/>
      <c r="P43" s="424"/>
      <c r="Q43" s="277">
        <v>2.9057658927725001</v>
      </c>
      <c r="R43" s="278"/>
      <c r="S43" s="279"/>
      <c r="T43" s="188" t="s">
        <v>82</v>
      </c>
      <c r="U43" s="183"/>
      <c r="V43" s="184"/>
      <c r="W43" s="185">
        <v>0.32014387331310001</v>
      </c>
      <c r="X43" s="186"/>
      <c r="Y43" s="187"/>
      <c r="Z43" s="188" t="s">
        <v>84</v>
      </c>
      <c r="AA43" s="183"/>
      <c r="AB43" s="184"/>
      <c r="AC43" s="185">
        <v>0.18012941012950001</v>
      </c>
      <c r="AD43" s="186"/>
      <c r="AE43" s="187"/>
    </row>
    <row r="44" spans="1:31" x14ac:dyDescent="0.25">
      <c r="A44" s="297"/>
      <c r="B44" s="218"/>
      <c r="C44" s="219"/>
      <c r="D44" s="220"/>
      <c r="E44" s="185"/>
      <c r="F44" s="186"/>
      <c r="G44" s="187"/>
      <c r="H44" s="218" t="s">
        <v>83</v>
      </c>
      <c r="I44" s="219"/>
      <c r="J44" s="220"/>
      <c r="K44" s="185">
        <v>-69.337925786126206</v>
      </c>
      <c r="L44" s="186"/>
      <c r="M44" s="187"/>
      <c r="N44" s="422" t="s">
        <v>83</v>
      </c>
      <c r="O44" s="423"/>
      <c r="P44" s="424"/>
      <c r="Q44" s="277">
        <v>-29.378153538655098</v>
      </c>
      <c r="R44" s="278"/>
      <c r="S44" s="279"/>
      <c r="T44" s="188" t="s">
        <v>84</v>
      </c>
      <c r="U44" s="183"/>
      <c r="V44" s="184"/>
      <c r="W44" s="185">
        <v>4.8906392594099998E-2</v>
      </c>
      <c r="X44" s="186"/>
      <c r="Y44" s="187"/>
      <c r="Z44" s="188" t="s">
        <v>83</v>
      </c>
      <c r="AA44" s="183"/>
      <c r="AB44" s="184"/>
      <c r="AC44" s="185">
        <v>-34.7321255192577</v>
      </c>
      <c r="AD44" s="186"/>
      <c r="AE44" s="187"/>
    </row>
    <row r="45" spans="1:31" x14ac:dyDescent="0.25">
      <c r="A45" s="297"/>
      <c r="B45" s="218"/>
      <c r="C45" s="219"/>
      <c r="D45" s="220"/>
      <c r="E45" s="185"/>
      <c r="F45" s="186"/>
      <c r="G45" s="187"/>
      <c r="H45" s="218"/>
      <c r="I45" s="219"/>
      <c r="J45" s="220"/>
      <c r="K45" s="185"/>
      <c r="L45" s="186"/>
      <c r="M45" s="187"/>
      <c r="N45" s="422"/>
      <c r="O45" s="423"/>
      <c r="P45" s="424"/>
      <c r="Q45" s="277"/>
      <c r="R45" s="278"/>
      <c r="S45" s="279"/>
      <c r="T45" s="227" t="s">
        <v>41</v>
      </c>
      <c r="U45" s="228"/>
      <c r="V45" s="229"/>
      <c r="W45" s="327">
        <f>SUM(W40:Y44)</f>
        <v>99.999999999999901</v>
      </c>
      <c r="X45" s="328"/>
      <c r="Y45" s="329"/>
      <c r="Z45" s="344"/>
      <c r="AA45" s="344"/>
      <c r="AB45" s="344"/>
      <c r="AC45" s="344"/>
      <c r="AD45" s="344"/>
      <c r="AE45" s="344"/>
    </row>
    <row r="46" spans="1:31" x14ac:dyDescent="0.25">
      <c r="A46" s="298"/>
      <c r="B46" s="221" t="s">
        <v>41</v>
      </c>
      <c r="C46" s="222"/>
      <c r="D46" s="223"/>
      <c r="E46" s="257">
        <f>SUM(E40:G44)</f>
        <v>100.0000000000001</v>
      </c>
      <c r="F46" s="258"/>
      <c r="G46" s="259"/>
      <c r="H46" s="221" t="s">
        <v>41</v>
      </c>
      <c r="I46" s="222"/>
      <c r="J46" s="223"/>
      <c r="K46" s="257">
        <f>SUM(K40:M44)</f>
        <v>100.00000000000058</v>
      </c>
      <c r="L46" s="258"/>
      <c r="M46" s="259"/>
      <c r="N46" s="432" t="s">
        <v>41</v>
      </c>
      <c r="O46" s="433"/>
      <c r="P46" s="434"/>
      <c r="Q46" s="429">
        <f>SUM(Q40:S45)</f>
        <v>100.0000000000001</v>
      </c>
      <c r="R46" s="430"/>
      <c r="S46" s="431"/>
      <c r="T46" s="188"/>
      <c r="U46" s="183"/>
      <c r="V46" s="184"/>
      <c r="W46" s="185"/>
      <c r="X46" s="186"/>
      <c r="Y46" s="187"/>
      <c r="Z46" s="221" t="s">
        <v>41</v>
      </c>
      <c r="AA46" s="222"/>
      <c r="AB46" s="223"/>
      <c r="AC46" s="257">
        <f>SUM(AC40:AE44)</f>
        <v>99.999999999999915</v>
      </c>
      <c r="AD46" s="258"/>
      <c r="AE46" s="259"/>
    </row>
    <row r="47" spans="1:31" x14ac:dyDescent="0.25">
      <c r="A47" s="4"/>
      <c r="B47" s="295"/>
      <c r="C47" s="214"/>
      <c r="D47" s="215"/>
      <c r="E47" s="295"/>
      <c r="F47" s="214"/>
      <c r="G47" s="215"/>
      <c r="H47" s="295"/>
      <c r="I47" s="214"/>
      <c r="J47" s="215"/>
      <c r="K47" s="295"/>
      <c r="L47" s="214"/>
      <c r="M47" s="215"/>
      <c r="N47" s="295"/>
      <c r="O47" s="214"/>
      <c r="P47" s="215"/>
      <c r="Q47" s="295"/>
      <c r="R47" s="214"/>
      <c r="S47" s="215"/>
      <c r="T47" s="295"/>
      <c r="U47" s="214"/>
      <c r="V47" s="215"/>
      <c r="W47" s="295"/>
      <c r="X47" s="214"/>
      <c r="Y47" s="215"/>
      <c r="Z47" s="213"/>
      <c r="AA47" s="216"/>
      <c r="AB47" s="217"/>
      <c r="AC47" s="213"/>
      <c r="AD47" s="216"/>
      <c r="AE47" s="217"/>
    </row>
    <row r="48" spans="1:31" s="100" customFormat="1" x14ac:dyDescent="0.25">
      <c r="A48" s="310" t="s">
        <v>247</v>
      </c>
      <c r="B48" s="213" t="s">
        <v>243</v>
      </c>
      <c r="C48" s="214"/>
      <c r="D48" s="215"/>
      <c r="E48" s="213" t="s">
        <v>364</v>
      </c>
      <c r="F48" s="214"/>
      <c r="G48" s="215"/>
      <c r="H48" s="213" t="s">
        <v>243</v>
      </c>
      <c r="I48" s="214"/>
      <c r="J48" s="215"/>
      <c r="K48" s="213" t="s">
        <v>364</v>
      </c>
      <c r="L48" s="214"/>
      <c r="M48" s="215"/>
      <c r="N48" s="213" t="s">
        <v>243</v>
      </c>
      <c r="O48" s="214"/>
      <c r="P48" s="215"/>
      <c r="Q48" s="213" t="s">
        <v>364</v>
      </c>
      <c r="R48" s="214"/>
      <c r="S48" s="215"/>
      <c r="T48" s="327" t="s">
        <v>243</v>
      </c>
      <c r="U48" s="328"/>
      <c r="V48" s="329"/>
      <c r="W48" s="327" t="s">
        <v>364</v>
      </c>
      <c r="X48" s="328"/>
      <c r="Y48" s="329"/>
      <c r="Z48" s="213" t="s">
        <v>243</v>
      </c>
      <c r="AA48" s="214"/>
      <c r="AB48" s="215"/>
      <c r="AC48" s="213" t="s">
        <v>364</v>
      </c>
      <c r="AD48" s="214"/>
      <c r="AE48" s="215"/>
    </row>
    <row r="49" spans="1:31" ht="15" customHeight="1" x14ac:dyDescent="0.25">
      <c r="A49" s="297"/>
      <c r="B49" s="180" t="s">
        <v>196</v>
      </c>
      <c r="C49" s="181"/>
      <c r="D49" s="182"/>
      <c r="E49" s="179">
        <v>19.462599999999998</v>
      </c>
      <c r="F49" s="179"/>
      <c r="G49" s="179"/>
      <c r="H49" s="180" t="s">
        <v>82</v>
      </c>
      <c r="I49" s="181"/>
      <c r="J49" s="182"/>
      <c r="K49" s="179">
        <v>21.8005</v>
      </c>
      <c r="L49" s="179"/>
      <c r="M49" s="179"/>
      <c r="N49" s="180" t="s">
        <v>174</v>
      </c>
      <c r="O49" s="181"/>
      <c r="P49" s="182"/>
      <c r="Q49" s="179">
        <v>26.450199999999999</v>
      </c>
      <c r="R49" s="179"/>
      <c r="S49" s="179"/>
      <c r="T49" s="180" t="s">
        <v>196</v>
      </c>
      <c r="U49" s="181"/>
      <c r="V49" s="182"/>
      <c r="W49" s="179">
        <v>77.040400000000005</v>
      </c>
      <c r="X49" s="179"/>
      <c r="Y49" s="179"/>
      <c r="Z49" s="180" t="s">
        <v>174</v>
      </c>
      <c r="AA49" s="181"/>
      <c r="AB49" s="182"/>
      <c r="AC49" s="179">
        <v>12.446099999999999</v>
      </c>
      <c r="AD49" s="179"/>
      <c r="AE49" s="179"/>
    </row>
    <row r="50" spans="1:31" ht="15" customHeight="1" x14ac:dyDescent="0.25">
      <c r="A50" s="297"/>
      <c r="B50" s="180" t="s">
        <v>174</v>
      </c>
      <c r="C50" s="181"/>
      <c r="D50" s="182"/>
      <c r="E50" s="179">
        <v>13.2095</v>
      </c>
      <c r="F50" s="179"/>
      <c r="G50" s="179"/>
      <c r="H50" s="180" t="s">
        <v>174</v>
      </c>
      <c r="I50" s="181"/>
      <c r="J50" s="182"/>
      <c r="K50" s="179">
        <v>13.9941</v>
      </c>
      <c r="L50" s="179"/>
      <c r="M50" s="179"/>
      <c r="N50" s="180" t="s">
        <v>196</v>
      </c>
      <c r="O50" s="181"/>
      <c r="P50" s="182"/>
      <c r="Q50" s="179">
        <v>20.360600000000002</v>
      </c>
      <c r="R50" s="179"/>
      <c r="S50" s="179"/>
      <c r="T50" s="180" t="s">
        <v>174</v>
      </c>
      <c r="U50" s="181"/>
      <c r="V50" s="182"/>
      <c r="W50" s="179">
        <v>7.2746000000000004</v>
      </c>
      <c r="X50" s="179"/>
      <c r="Y50" s="179"/>
      <c r="Z50" s="180" t="s">
        <v>82</v>
      </c>
      <c r="AA50" s="181"/>
      <c r="AB50" s="182"/>
      <c r="AC50" s="179">
        <v>11.058299999999999</v>
      </c>
      <c r="AD50" s="179"/>
      <c r="AE50" s="179"/>
    </row>
    <row r="51" spans="1:31" ht="15" customHeight="1" x14ac:dyDescent="0.25">
      <c r="A51" s="297"/>
      <c r="B51" s="180" t="s">
        <v>197</v>
      </c>
      <c r="C51" s="181"/>
      <c r="D51" s="182"/>
      <c r="E51" s="179">
        <v>8.2020999999999997</v>
      </c>
      <c r="F51" s="179"/>
      <c r="G51" s="179"/>
      <c r="H51" s="180" t="s">
        <v>226</v>
      </c>
      <c r="I51" s="181"/>
      <c r="J51" s="182"/>
      <c r="K51" s="179">
        <v>9.4341000000000008</v>
      </c>
      <c r="L51" s="179"/>
      <c r="M51" s="179"/>
      <c r="N51" s="180" t="s">
        <v>197</v>
      </c>
      <c r="O51" s="181"/>
      <c r="P51" s="182"/>
      <c r="Q51" s="179">
        <v>10.9771</v>
      </c>
      <c r="R51" s="179"/>
      <c r="S51" s="179"/>
      <c r="T51" s="180" t="s">
        <v>197</v>
      </c>
      <c r="U51" s="181"/>
      <c r="V51" s="182"/>
      <c r="W51" s="179">
        <v>5.4215999999999998</v>
      </c>
      <c r="X51" s="179"/>
      <c r="Y51" s="179"/>
      <c r="Z51" s="180" t="s">
        <v>197</v>
      </c>
      <c r="AA51" s="181"/>
      <c r="AB51" s="182"/>
      <c r="AC51" s="179">
        <v>9.6021999999999998</v>
      </c>
      <c r="AD51" s="179"/>
      <c r="AE51" s="179"/>
    </row>
    <row r="52" spans="1:31" ht="15" customHeight="1" x14ac:dyDescent="0.25">
      <c r="A52" s="297"/>
      <c r="B52" s="180" t="s">
        <v>219</v>
      </c>
      <c r="C52" s="181"/>
      <c r="D52" s="182"/>
      <c r="E52" s="179">
        <v>6.6001000000000003</v>
      </c>
      <c r="F52" s="179"/>
      <c r="G52" s="179"/>
      <c r="H52" s="180" t="s">
        <v>207</v>
      </c>
      <c r="I52" s="181"/>
      <c r="J52" s="182"/>
      <c r="K52" s="179">
        <v>6.8171999999999997</v>
      </c>
      <c r="L52" s="179"/>
      <c r="M52" s="179"/>
      <c r="N52" s="180" t="s">
        <v>211</v>
      </c>
      <c r="O52" s="181"/>
      <c r="P52" s="182"/>
      <c r="Q52" s="179">
        <v>7.5248999999999997</v>
      </c>
      <c r="R52" s="179"/>
      <c r="S52" s="179"/>
      <c r="T52" s="180" t="s">
        <v>209</v>
      </c>
      <c r="U52" s="181"/>
      <c r="V52" s="182"/>
      <c r="W52" s="179">
        <v>2.2797000000000001</v>
      </c>
      <c r="X52" s="179"/>
      <c r="Y52" s="179"/>
      <c r="Z52" s="180" t="s">
        <v>209</v>
      </c>
      <c r="AA52" s="181"/>
      <c r="AB52" s="182"/>
      <c r="AC52" s="179">
        <v>4.7567000000000004</v>
      </c>
      <c r="AD52" s="179"/>
      <c r="AE52" s="179"/>
    </row>
    <row r="53" spans="1:31" ht="15" customHeight="1" x14ac:dyDescent="0.25">
      <c r="A53" s="297"/>
      <c r="B53" s="180" t="s">
        <v>205</v>
      </c>
      <c r="C53" s="181"/>
      <c r="D53" s="182"/>
      <c r="E53" s="179">
        <v>4.6672000000000002</v>
      </c>
      <c r="F53" s="179"/>
      <c r="G53" s="179"/>
      <c r="H53" s="180" t="s">
        <v>215</v>
      </c>
      <c r="I53" s="181"/>
      <c r="J53" s="182"/>
      <c r="K53" s="179">
        <v>6.4337999999999997</v>
      </c>
      <c r="L53" s="179"/>
      <c r="M53" s="179"/>
      <c r="N53" s="180" t="s">
        <v>204</v>
      </c>
      <c r="O53" s="181"/>
      <c r="P53" s="182"/>
      <c r="Q53" s="179">
        <v>6.6981000000000002</v>
      </c>
      <c r="R53" s="179"/>
      <c r="S53" s="179"/>
      <c r="T53" s="180" t="s">
        <v>211</v>
      </c>
      <c r="U53" s="181"/>
      <c r="V53" s="182"/>
      <c r="W53" s="179">
        <v>1.9112</v>
      </c>
      <c r="X53" s="179"/>
      <c r="Y53" s="179"/>
      <c r="Z53" s="180" t="s">
        <v>222</v>
      </c>
      <c r="AA53" s="181"/>
      <c r="AB53" s="182"/>
      <c r="AC53" s="179">
        <v>4.2221000000000002</v>
      </c>
      <c r="AD53" s="179"/>
      <c r="AE53" s="179"/>
    </row>
    <row r="54" spans="1:31" ht="15" customHeight="1" x14ac:dyDescent="0.25">
      <c r="A54" s="297"/>
      <c r="B54" s="180" t="s">
        <v>225</v>
      </c>
      <c r="C54" s="181"/>
      <c r="D54" s="182"/>
      <c r="E54" s="179">
        <v>4.5946999999999996</v>
      </c>
      <c r="F54" s="179"/>
      <c r="G54" s="179"/>
      <c r="H54" s="180" t="s">
        <v>227</v>
      </c>
      <c r="I54" s="181"/>
      <c r="J54" s="182"/>
      <c r="K54" s="179">
        <v>5.0415999999999999</v>
      </c>
      <c r="L54" s="179"/>
      <c r="M54" s="179"/>
      <c r="N54" s="180" t="s">
        <v>209</v>
      </c>
      <c r="O54" s="181"/>
      <c r="P54" s="182"/>
      <c r="Q54" s="179">
        <v>5.2500999999999998</v>
      </c>
      <c r="R54" s="179"/>
      <c r="S54" s="179"/>
      <c r="T54" s="180" t="s">
        <v>220</v>
      </c>
      <c r="U54" s="181"/>
      <c r="V54" s="182"/>
      <c r="W54" s="179">
        <v>1.8546</v>
      </c>
      <c r="X54" s="179"/>
      <c r="Y54" s="179"/>
      <c r="Z54" s="180" t="s">
        <v>195</v>
      </c>
      <c r="AA54" s="181"/>
      <c r="AB54" s="182"/>
      <c r="AC54" s="179">
        <v>3.9460000000000002</v>
      </c>
      <c r="AD54" s="179"/>
      <c r="AE54" s="179"/>
    </row>
    <row r="55" spans="1:31" ht="15" customHeight="1" x14ac:dyDescent="0.25">
      <c r="A55" s="297"/>
      <c r="B55" s="180" t="s">
        <v>211</v>
      </c>
      <c r="C55" s="181"/>
      <c r="D55" s="182"/>
      <c r="E55" s="179">
        <v>4.2652999999999999</v>
      </c>
      <c r="F55" s="179"/>
      <c r="G55" s="179"/>
      <c r="H55" s="180" t="s">
        <v>222</v>
      </c>
      <c r="I55" s="181"/>
      <c r="J55" s="182"/>
      <c r="K55" s="179">
        <v>3.9422999999999999</v>
      </c>
      <c r="L55" s="179"/>
      <c r="M55" s="179"/>
      <c r="N55" s="180" t="s">
        <v>199</v>
      </c>
      <c r="O55" s="181"/>
      <c r="P55" s="182"/>
      <c r="Q55" s="179">
        <v>3.8494999999999999</v>
      </c>
      <c r="R55" s="179"/>
      <c r="S55" s="179"/>
      <c r="T55" s="180" t="s">
        <v>204</v>
      </c>
      <c r="U55" s="181"/>
      <c r="V55" s="182"/>
      <c r="W55" s="179">
        <v>1.3853</v>
      </c>
      <c r="X55" s="179"/>
      <c r="Y55" s="179"/>
      <c r="Z55" s="180" t="s">
        <v>210</v>
      </c>
      <c r="AA55" s="181"/>
      <c r="AB55" s="182"/>
      <c r="AC55" s="179">
        <v>3.9018999999999999</v>
      </c>
      <c r="AD55" s="179"/>
      <c r="AE55" s="179"/>
    </row>
    <row r="56" spans="1:31" ht="15" customHeight="1" x14ac:dyDescent="0.25">
      <c r="A56" s="297"/>
      <c r="B56" s="180" t="s">
        <v>206</v>
      </c>
      <c r="C56" s="181"/>
      <c r="D56" s="182"/>
      <c r="E56" s="179">
        <v>4.1055000000000001</v>
      </c>
      <c r="F56" s="179"/>
      <c r="G56" s="179"/>
      <c r="H56" s="180" t="s">
        <v>219</v>
      </c>
      <c r="I56" s="181"/>
      <c r="J56" s="182"/>
      <c r="K56" s="179">
        <v>3.7317999999999998</v>
      </c>
      <c r="L56" s="179"/>
      <c r="M56" s="179"/>
      <c r="N56" s="180" t="s">
        <v>195</v>
      </c>
      <c r="O56" s="181"/>
      <c r="P56" s="182"/>
      <c r="Q56" s="179">
        <v>3.0474999999999999</v>
      </c>
      <c r="R56" s="179"/>
      <c r="S56" s="179"/>
      <c r="T56" s="180" t="s">
        <v>82</v>
      </c>
      <c r="U56" s="181"/>
      <c r="V56" s="182"/>
      <c r="W56" s="179">
        <v>0.3201</v>
      </c>
      <c r="X56" s="179"/>
      <c r="Y56" s="179"/>
      <c r="Z56" s="180" t="s">
        <v>207</v>
      </c>
      <c r="AA56" s="181"/>
      <c r="AB56" s="182"/>
      <c r="AC56" s="179">
        <v>3.3605</v>
      </c>
      <c r="AD56" s="179"/>
      <c r="AE56" s="179"/>
    </row>
    <row r="57" spans="1:31" ht="15" customHeight="1" x14ac:dyDescent="0.25">
      <c r="A57" s="297"/>
      <c r="B57" s="180" t="s">
        <v>209</v>
      </c>
      <c r="C57" s="181"/>
      <c r="D57" s="182"/>
      <c r="E57" s="179">
        <v>4.0682999999999998</v>
      </c>
      <c r="F57" s="179"/>
      <c r="G57" s="179"/>
      <c r="H57" s="180" t="s">
        <v>197</v>
      </c>
      <c r="I57" s="181"/>
      <c r="J57" s="182"/>
      <c r="K57" s="179">
        <v>3.3841999999999999</v>
      </c>
      <c r="L57" s="179"/>
      <c r="M57" s="179"/>
      <c r="N57" s="180" t="s">
        <v>215</v>
      </c>
      <c r="O57" s="181"/>
      <c r="P57" s="182"/>
      <c r="Q57" s="179">
        <v>2.8715000000000002</v>
      </c>
      <c r="R57" s="179"/>
      <c r="S57" s="179"/>
      <c r="T57" s="180" t="s">
        <v>215</v>
      </c>
      <c r="U57" s="181"/>
      <c r="V57" s="182"/>
      <c r="W57" s="179">
        <v>4.8899999999999999E-2</v>
      </c>
      <c r="X57" s="179"/>
      <c r="Y57" s="179"/>
      <c r="Z57" s="180" t="s">
        <v>226</v>
      </c>
      <c r="AA57" s="181"/>
      <c r="AB57" s="182"/>
      <c r="AC57" s="179">
        <v>3.3245</v>
      </c>
      <c r="AD57" s="179"/>
      <c r="AE57" s="179"/>
    </row>
    <row r="58" spans="1:31" ht="15" customHeight="1" x14ac:dyDescent="0.25">
      <c r="A58" s="297"/>
      <c r="B58" s="180" t="s">
        <v>199</v>
      </c>
      <c r="C58" s="181"/>
      <c r="D58" s="182"/>
      <c r="E58" s="179">
        <v>3.9011999999999998</v>
      </c>
      <c r="F58" s="179"/>
      <c r="G58" s="179"/>
      <c r="H58" s="180" t="s">
        <v>201</v>
      </c>
      <c r="I58" s="181"/>
      <c r="J58" s="182"/>
      <c r="K58" s="179">
        <v>3.0829</v>
      </c>
      <c r="L58" s="179"/>
      <c r="M58" s="179"/>
      <c r="N58" s="180" t="s">
        <v>227</v>
      </c>
      <c r="O58" s="181"/>
      <c r="P58" s="182"/>
      <c r="Q58" s="179">
        <v>1.1617</v>
      </c>
      <c r="R58" s="179"/>
      <c r="S58" s="179"/>
      <c r="T58" s="180"/>
      <c r="U58" s="181"/>
      <c r="V58" s="182"/>
      <c r="W58" s="179"/>
      <c r="X58" s="179"/>
      <c r="Y58" s="179"/>
      <c r="Z58" s="180" t="s">
        <v>211</v>
      </c>
      <c r="AA58" s="181"/>
      <c r="AB58" s="182"/>
      <c r="AC58" s="179">
        <v>3.1219000000000001</v>
      </c>
      <c r="AD58" s="179"/>
      <c r="AE58" s="179"/>
    </row>
    <row r="59" spans="1:31" ht="15" customHeight="1" x14ac:dyDescent="0.25">
      <c r="A59" s="297"/>
      <c r="B59" s="180" t="s">
        <v>204</v>
      </c>
      <c r="C59" s="181"/>
      <c r="D59" s="182"/>
      <c r="E59" s="179">
        <v>3.8296000000000001</v>
      </c>
      <c r="F59" s="179"/>
      <c r="G59" s="179"/>
      <c r="H59" s="180" t="s">
        <v>199</v>
      </c>
      <c r="I59" s="181"/>
      <c r="J59" s="182"/>
      <c r="K59" s="179">
        <v>2.9462999999999999</v>
      </c>
      <c r="L59" s="179"/>
      <c r="M59" s="179"/>
      <c r="N59" s="180" t="s">
        <v>210</v>
      </c>
      <c r="O59" s="181"/>
      <c r="P59" s="182"/>
      <c r="Q59" s="179">
        <v>1.1447000000000001</v>
      </c>
      <c r="R59" s="179"/>
      <c r="S59" s="179"/>
      <c r="T59" s="188"/>
      <c r="U59" s="183"/>
      <c r="V59" s="184"/>
      <c r="W59" s="185"/>
      <c r="X59" s="186"/>
      <c r="Y59" s="187"/>
      <c r="Z59" s="180" t="s">
        <v>203</v>
      </c>
      <c r="AA59" s="181"/>
      <c r="AB59" s="182"/>
      <c r="AC59" s="179">
        <v>3.0427</v>
      </c>
      <c r="AD59" s="179"/>
      <c r="AE59" s="179"/>
    </row>
    <row r="60" spans="1:31" ht="15" customHeight="1" x14ac:dyDescent="0.25">
      <c r="A60" s="297"/>
      <c r="B60" s="180" t="s">
        <v>195</v>
      </c>
      <c r="C60" s="181"/>
      <c r="D60" s="182"/>
      <c r="E60" s="179">
        <v>3.1638000000000002</v>
      </c>
      <c r="F60" s="179"/>
      <c r="G60" s="179"/>
      <c r="H60" s="180" t="s">
        <v>444</v>
      </c>
      <c r="I60" s="181"/>
      <c r="J60" s="182"/>
      <c r="K60" s="179">
        <v>2.7713000000000001</v>
      </c>
      <c r="L60" s="179"/>
      <c r="M60" s="179"/>
      <c r="N60" s="180" t="s">
        <v>207</v>
      </c>
      <c r="O60" s="181"/>
      <c r="P60" s="182"/>
      <c r="Q60" s="179">
        <v>1.137</v>
      </c>
      <c r="R60" s="179"/>
      <c r="S60" s="179"/>
      <c r="T60" s="188"/>
      <c r="U60" s="183"/>
      <c r="V60" s="184"/>
      <c r="W60" s="185"/>
      <c r="X60" s="186"/>
      <c r="Y60" s="187"/>
      <c r="Z60" s="180" t="s">
        <v>206</v>
      </c>
      <c r="AA60" s="181"/>
      <c r="AB60" s="182"/>
      <c r="AC60" s="179">
        <v>2.6775000000000002</v>
      </c>
      <c r="AD60" s="179"/>
      <c r="AE60" s="179"/>
    </row>
    <row r="61" spans="1:31" ht="15" customHeight="1" x14ac:dyDescent="0.25">
      <c r="A61" s="297"/>
      <c r="B61" s="180" t="s">
        <v>207</v>
      </c>
      <c r="C61" s="181"/>
      <c r="D61" s="182"/>
      <c r="E61" s="179">
        <v>3.0505</v>
      </c>
      <c r="F61" s="179"/>
      <c r="G61" s="179"/>
      <c r="H61" s="180" t="s">
        <v>212</v>
      </c>
      <c r="I61" s="181"/>
      <c r="J61" s="182"/>
      <c r="K61" s="179">
        <v>2.6848000000000001</v>
      </c>
      <c r="L61" s="179"/>
      <c r="M61" s="179"/>
      <c r="N61" s="180" t="s">
        <v>493</v>
      </c>
      <c r="O61" s="181"/>
      <c r="P61" s="182"/>
      <c r="Q61" s="179">
        <v>1.1028</v>
      </c>
      <c r="R61" s="179"/>
      <c r="S61" s="179"/>
      <c r="T61" s="188"/>
      <c r="U61" s="183"/>
      <c r="V61" s="184"/>
      <c r="W61" s="185"/>
      <c r="X61" s="186"/>
      <c r="Y61" s="187"/>
      <c r="Z61" s="180" t="s">
        <v>255</v>
      </c>
      <c r="AA61" s="181"/>
      <c r="AB61" s="182"/>
      <c r="AC61" s="179">
        <v>2.6526999999999998</v>
      </c>
      <c r="AD61" s="179"/>
      <c r="AE61" s="179"/>
    </row>
    <row r="62" spans="1:31" ht="15" customHeight="1" x14ac:dyDescent="0.25">
      <c r="A62" s="297"/>
      <c r="B62" s="180" t="s">
        <v>201</v>
      </c>
      <c r="C62" s="181"/>
      <c r="D62" s="182"/>
      <c r="E62" s="179">
        <v>2.5266000000000002</v>
      </c>
      <c r="F62" s="179"/>
      <c r="G62" s="179"/>
      <c r="H62" s="180" t="s">
        <v>214</v>
      </c>
      <c r="I62" s="181"/>
      <c r="J62" s="182"/>
      <c r="K62" s="179">
        <v>1.6572</v>
      </c>
      <c r="L62" s="179"/>
      <c r="M62" s="179"/>
      <c r="N62" s="180" t="s">
        <v>203</v>
      </c>
      <c r="O62" s="181"/>
      <c r="P62" s="182"/>
      <c r="Q62" s="179">
        <v>0.88270000000000004</v>
      </c>
      <c r="R62" s="179"/>
      <c r="S62" s="179"/>
      <c r="T62" s="188"/>
      <c r="U62" s="183"/>
      <c r="V62" s="184"/>
      <c r="W62" s="185"/>
      <c r="X62" s="186"/>
      <c r="Y62" s="187"/>
      <c r="Z62" s="180" t="s">
        <v>224</v>
      </c>
      <c r="AA62" s="181"/>
      <c r="AB62" s="182"/>
      <c r="AC62" s="179">
        <v>2.2545000000000002</v>
      </c>
      <c r="AD62" s="179"/>
      <c r="AE62" s="179"/>
    </row>
    <row r="63" spans="1:31" ht="15" customHeight="1" x14ac:dyDescent="0.25">
      <c r="A63" s="297"/>
      <c r="B63" s="180" t="s">
        <v>215</v>
      </c>
      <c r="C63" s="181"/>
      <c r="D63" s="182"/>
      <c r="E63" s="179">
        <v>1.5831</v>
      </c>
      <c r="F63" s="179"/>
      <c r="G63" s="179"/>
      <c r="H63" s="180" t="s">
        <v>208</v>
      </c>
      <c r="I63" s="181"/>
      <c r="J63" s="182"/>
      <c r="K63" s="179">
        <v>1.2039</v>
      </c>
      <c r="L63" s="179"/>
      <c r="M63" s="179"/>
      <c r="N63" s="180" t="s">
        <v>218</v>
      </c>
      <c r="O63" s="181"/>
      <c r="P63" s="182"/>
      <c r="Q63" s="179">
        <v>0.80400000000000005</v>
      </c>
      <c r="R63" s="179"/>
      <c r="S63" s="179"/>
      <c r="T63" s="188"/>
      <c r="U63" s="183"/>
      <c r="V63" s="184"/>
      <c r="W63" s="185"/>
      <c r="X63" s="186"/>
      <c r="Y63" s="187"/>
      <c r="Z63" s="180" t="s">
        <v>219</v>
      </c>
      <c r="AA63" s="181"/>
      <c r="AB63" s="182"/>
      <c r="AC63" s="179">
        <v>2.2490000000000001</v>
      </c>
      <c r="AD63" s="179"/>
      <c r="AE63" s="179"/>
    </row>
    <row r="64" spans="1:31" ht="15" customHeight="1" x14ac:dyDescent="0.25">
      <c r="A64" s="297"/>
      <c r="B64" s="180" t="s">
        <v>203</v>
      </c>
      <c r="C64" s="181"/>
      <c r="D64" s="182"/>
      <c r="E64" s="179">
        <v>1.5342</v>
      </c>
      <c r="F64" s="179"/>
      <c r="G64" s="179"/>
      <c r="H64" s="180" t="s">
        <v>205</v>
      </c>
      <c r="I64" s="181"/>
      <c r="J64" s="182"/>
      <c r="K64" s="179">
        <v>1.0511999999999999</v>
      </c>
      <c r="L64" s="179"/>
      <c r="M64" s="179"/>
      <c r="N64" s="180" t="s">
        <v>224</v>
      </c>
      <c r="O64" s="181"/>
      <c r="P64" s="182"/>
      <c r="Q64" s="179">
        <v>0.75149999999999995</v>
      </c>
      <c r="R64" s="179"/>
      <c r="S64" s="179"/>
      <c r="T64" s="188"/>
      <c r="U64" s="183"/>
      <c r="V64" s="184"/>
      <c r="W64" s="185"/>
      <c r="X64" s="186"/>
      <c r="Y64" s="187"/>
      <c r="Z64" s="180" t="s">
        <v>221</v>
      </c>
      <c r="AA64" s="181"/>
      <c r="AB64" s="182"/>
      <c r="AC64" s="179">
        <v>1.8994</v>
      </c>
      <c r="AD64" s="179"/>
      <c r="AE64" s="179"/>
    </row>
    <row r="65" spans="1:31" ht="15" customHeight="1" x14ac:dyDescent="0.25">
      <c r="A65" s="297"/>
      <c r="B65" s="180" t="s">
        <v>212</v>
      </c>
      <c r="C65" s="181"/>
      <c r="D65" s="182"/>
      <c r="E65" s="179">
        <v>1.5308999999999999</v>
      </c>
      <c r="F65" s="179"/>
      <c r="G65" s="179"/>
      <c r="H65" s="180" t="s">
        <v>220</v>
      </c>
      <c r="I65" s="181"/>
      <c r="J65" s="182"/>
      <c r="K65" s="179">
        <v>0.99729999999999996</v>
      </c>
      <c r="L65" s="179"/>
      <c r="M65" s="179"/>
      <c r="N65" s="180" t="s">
        <v>198</v>
      </c>
      <c r="O65" s="181"/>
      <c r="P65" s="182"/>
      <c r="Q65" s="179">
        <v>0.65400000000000003</v>
      </c>
      <c r="R65" s="179"/>
      <c r="S65" s="179"/>
      <c r="T65" s="188"/>
      <c r="U65" s="183"/>
      <c r="V65" s="184"/>
      <c r="W65" s="185"/>
      <c r="X65" s="186"/>
      <c r="Y65" s="187"/>
      <c r="Z65" s="180" t="s">
        <v>215</v>
      </c>
      <c r="AA65" s="181"/>
      <c r="AB65" s="182"/>
      <c r="AC65" s="179">
        <v>1.7361</v>
      </c>
      <c r="AD65" s="179"/>
      <c r="AE65" s="179"/>
    </row>
    <row r="66" spans="1:31" ht="15" customHeight="1" x14ac:dyDescent="0.25">
      <c r="A66" s="297"/>
      <c r="B66" s="180" t="s">
        <v>227</v>
      </c>
      <c r="C66" s="181"/>
      <c r="D66" s="182"/>
      <c r="E66" s="179">
        <v>1.2601</v>
      </c>
      <c r="F66" s="179"/>
      <c r="G66" s="179"/>
      <c r="H66" s="180" t="s">
        <v>211</v>
      </c>
      <c r="I66" s="181"/>
      <c r="J66" s="182"/>
      <c r="K66" s="179">
        <v>0.92810000000000004</v>
      </c>
      <c r="L66" s="179"/>
      <c r="M66" s="179"/>
      <c r="N66" s="180" t="s">
        <v>213</v>
      </c>
      <c r="O66" s="181"/>
      <c r="P66" s="182"/>
      <c r="Q66" s="179">
        <v>0.55979999999999996</v>
      </c>
      <c r="R66" s="179"/>
      <c r="S66" s="179"/>
      <c r="T66" s="188"/>
      <c r="U66" s="183"/>
      <c r="V66" s="184"/>
      <c r="W66" s="185"/>
      <c r="X66" s="186"/>
      <c r="Y66" s="187"/>
      <c r="Z66" s="180" t="s">
        <v>204</v>
      </c>
      <c r="AA66" s="181"/>
      <c r="AB66" s="182"/>
      <c r="AC66" s="179">
        <v>1.4786999999999999</v>
      </c>
      <c r="AD66" s="179"/>
      <c r="AE66" s="179"/>
    </row>
    <row r="67" spans="1:31" ht="15" customHeight="1" x14ac:dyDescent="0.25">
      <c r="A67" s="297"/>
      <c r="B67" s="180" t="s">
        <v>229</v>
      </c>
      <c r="C67" s="181"/>
      <c r="D67" s="182"/>
      <c r="E67" s="179">
        <v>1.2384999999999999</v>
      </c>
      <c r="F67" s="179"/>
      <c r="G67" s="179"/>
      <c r="H67" s="180" t="s">
        <v>232</v>
      </c>
      <c r="I67" s="181"/>
      <c r="J67" s="182"/>
      <c r="K67" s="179">
        <v>0.86</v>
      </c>
      <c r="L67" s="179"/>
      <c r="M67" s="179"/>
      <c r="N67" s="180" t="s">
        <v>202</v>
      </c>
      <c r="O67" s="181"/>
      <c r="P67" s="182"/>
      <c r="Q67" s="179">
        <v>0.31680000000000003</v>
      </c>
      <c r="R67" s="179"/>
      <c r="S67" s="179"/>
      <c r="T67" s="188"/>
      <c r="U67" s="183"/>
      <c r="V67" s="184"/>
      <c r="W67" s="185"/>
      <c r="X67" s="186"/>
      <c r="Y67" s="187"/>
      <c r="Z67" s="180" t="s">
        <v>212</v>
      </c>
      <c r="AA67" s="181"/>
      <c r="AB67" s="182"/>
      <c r="AC67" s="179">
        <v>1.2048000000000001</v>
      </c>
      <c r="AD67" s="179"/>
      <c r="AE67" s="179"/>
    </row>
    <row r="68" spans="1:31" ht="15" customHeight="1" x14ac:dyDescent="0.25">
      <c r="A68" s="297"/>
      <c r="B68" s="180" t="s">
        <v>198</v>
      </c>
      <c r="C68" s="181"/>
      <c r="D68" s="182"/>
      <c r="E68" s="179">
        <v>1.0640000000000001</v>
      </c>
      <c r="F68" s="179"/>
      <c r="G68" s="179"/>
      <c r="H68" s="180" t="s">
        <v>216</v>
      </c>
      <c r="I68" s="181"/>
      <c r="J68" s="182"/>
      <c r="K68" s="179">
        <v>0.84719999999999995</v>
      </c>
      <c r="L68" s="179"/>
      <c r="M68" s="179"/>
      <c r="N68" s="180" t="s">
        <v>229</v>
      </c>
      <c r="O68" s="181"/>
      <c r="P68" s="182"/>
      <c r="Q68" s="179">
        <v>0.31290000000000001</v>
      </c>
      <c r="R68" s="179"/>
      <c r="S68" s="179"/>
      <c r="T68" s="188"/>
      <c r="U68" s="183"/>
      <c r="V68" s="184"/>
      <c r="W68" s="185"/>
      <c r="X68" s="186"/>
      <c r="Y68" s="187"/>
      <c r="Z68" s="180" t="s">
        <v>199</v>
      </c>
      <c r="AA68" s="181"/>
      <c r="AB68" s="182"/>
      <c r="AC68" s="179">
        <v>1.1911</v>
      </c>
      <c r="AD68" s="179"/>
      <c r="AE68" s="179"/>
    </row>
    <row r="69" spans="1:31" ht="15" customHeight="1" x14ac:dyDescent="0.25">
      <c r="A69" s="297"/>
      <c r="B69" s="180" t="s">
        <v>208</v>
      </c>
      <c r="C69" s="181"/>
      <c r="D69" s="182"/>
      <c r="E69" s="179">
        <v>1.0125</v>
      </c>
      <c r="F69" s="179"/>
      <c r="G69" s="179"/>
      <c r="H69" s="180" t="s">
        <v>224</v>
      </c>
      <c r="I69" s="181"/>
      <c r="J69" s="182"/>
      <c r="K69" s="179">
        <v>0.78890000000000005</v>
      </c>
      <c r="L69" s="179"/>
      <c r="M69" s="179"/>
      <c r="N69" s="180" t="s">
        <v>200</v>
      </c>
      <c r="O69" s="181"/>
      <c r="P69" s="182"/>
      <c r="Q69" s="179">
        <v>0.29680000000000001</v>
      </c>
      <c r="R69" s="179"/>
      <c r="S69" s="179"/>
      <c r="T69" s="188"/>
      <c r="U69" s="183"/>
      <c r="V69" s="184"/>
      <c r="W69" s="185"/>
      <c r="X69" s="186"/>
      <c r="Y69" s="187"/>
      <c r="Z69" s="180" t="s">
        <v>227</v>
      </c>
      <c r="AA69" s="181"/>
      <c r="AB69" s="182"/>
      <c r="AC69" s="179">
        <v>1.1037999999999999</v>
      </c>
      <c r="AD69" s="179"/>
      <c r="AE69" s="179"/>
    </row>
    <row r="70" spans="1:31" ht="15" customHeight="1" x14ac:dyDescent="0.25">
      <c r="A70" s="297"/>
      <c r="B70" s="180" t="s">
        <v>220</v>
      </c>
      <c r="C70" s="181"/>
      <c r="D70" s="182"/>
      <c r="E70" s="179">
        <v>1.0087999999999999</v>
      </c>
      <c r="F70" s="179"/>
      <c r="G70" s="179"/>
      <c r="H70" s="180" t="s">
        <v>204</v>
      </c>
      <c r="I70" s="181"/>
      <c r="J70" s="182"/>
      <c r="K70" s="179">
        <v>0.78590000000000004</v>
      </c>
      <c r="L70" s="179"/>
      <c r="M70" s="179"/>
      <c r="N70" s="180" t="s">
        <v>225</v>
      </c>
      <c r="O70" s="181"/>
      <c r="P70" s="182"/>
      <c r="Q70" s="179">
        <v>0.26819999999999999</v>
      </c>
      <c r="R70" s="179"/>
      <c r="S70" s="179"/>
      <c r="T70" s="188"/>
      <c r="U70" s="183"/>
      <c r="V70" s="184"/>
      <c r="W70" s="185"/>
      <c r="X70" s="186"/>
      <c r="Y70" s="187"/>
      <c r="Z70" s="180" t="s">
        <v>216</v>
      </c>
      <c r="AA70" s="181"/>
      <c r="AB70" s="182"/>
      <c r="AC70" s="179">
        <v>1.0236000000000001</v>
      </c>
      <c r="AD70" s="179"/>
      <c r="AE70" s="179"/>
    </row>
    <row r="71" spans="1:31" ht="15" customHeight="1" x14ac:dyDescent="0.25">
      <c r="A71" s="297"/>
      <c r="B71" s="180" t="s">
        <v>213</v>
      </c>
      <c r="C71" s="181"/>
      <c r="D71" s="182"/>
      <c r="E71" s="179">
        <v>0.70640000000000003</v>
      </c>
      <c r="F71" s="179"/>
      <c r="G71" s="179"/>
      <c r="H71" s="180" t="s">
        <v>198</v>
      </c>
      <c r="I71" s="181"/>
      <c r="J71" s="182"/>
      <c r="K71" s="179">
        <v>0.78300000000000003</v>
      </c>
      <c r="L71" s="179"/>
      <c r="M71" s="179"/>
      <c r="N71" s="180" t="s">
        <v>206</v>
      </c>
      <c r="O71" s="181"/>
      <c r="P71" s="182"/>
      <c r="Q71" s="179">
        <v>0.26579999999999998</v>
      </c>
      <c r="R71" s="179"/>
      <c r="S71" s="179"/>
      <c r="T71" s="188"/>
      <c r="U71" s="183"/>
      <c r="V71" s="184"/>
      <c r="W71" s="185"/>
      <c r="X71" s="186"/>
      <c r="Y71" s="187"/>
      <c r="Z71" s="180" t="s">
        <v>205</v>
      </c>
      <c r="AA71" s="181"/>
      <c r="AB71" s="182"/>
      <c r="AC71" s="179">
        <v>0.78459999999999996</v>
      </c>
      <c r="AD71" s="179"/>
      <c r="AE71" s="179"/>
    </row>
    <row r="72" spans="1:31" ht="15" customHeight="1" x14ac:dyDescent="0.25">
      <c r="A72" s="297"/>
      <c r="B72" s="180" t="s">
        <v>231</v>
      </c>
      <c r="C72" s="181"/>
      <c r="D72" s="182"/>
      <c r="E72" s="179">
        <v>0.67090000000000005</v>
      </c>
      <c r="F72" s="179"/>
      <c r="G72" s="179"/>
      <c r="H72" s="180" t="s">
        <v>228</v>
      </c>
      <c r="I72" s="181"/>
      <c r="J72" s="182"/>
      <c r="K72" s="179">
        <v>0.44869999999999999</v>
      </c>
      <c r="L72" s="179"/>
      <c r="M72" s="179"/>
      <c r="N72" s="180" t="s">
        <v>350</v>
      </c>
      <c r="O72" s="181"/>
      <c r="P72" s="182"/>
      <c r="Q72" s="179">
        <v>0.21210000000000001</v>
      </c>
      <c r="R72" s="179"/>
      <c r="S72" s="179"/>
      <c r="T72" s="188"/>
      <c r="U72" s="183"/>
      <c r="V72" s="184"/>
      <c r="W72" s="185"/>
      <c r="X72" s="186"/>
      <c r="Y72" s="187"/>
      <c r="Z72" s="180" t="s">
        <v>201</v>
      </c>
      <c r="AA72" s="181"/>
      <c r="AB72" s="182"/>
      <c r="AC72" s="179">
        <v>0.75509999999999999</v>
      </c>
      <c r="AD72" s="179"/>
      <c r="AE72" s="179"/>
    </row>
    <row r="73" spans="1:31" ht="15" customHeight="1" x14ac:dyDescent="0.25">
      <c r="A73" s="297"/>
      <c r="B73" s="180" t="s">
        <v>250</v>
      </c>
      <c r="C73" s="181"/>
      <c r="D73" s="182"/>
      <c r="E73" s="179">
        <v>0.52049999999999996</v>
      </c>
      <c r="F73" s="179"/>
      <c r="G73" s="179"/>
      <c r="H73" s="180" t="s">
        <v>217</v>
      </c>
      <c r="I73" s="181"/>
      <c r="J73" s="182"/>
      <c r="K73" s="179">
        <v>0.3402</v>
      </c>
      <c r="L73" s="179"/>
      <c r="M73" s="179"/>
      <c r="N73" s="180" t="s">
        <v>214</v>
      </c>
      <c r="O73" s="181"/>
      <c r="P73" s="182"/>
      <c r="Q73" s="179">
        <v>0.2079</v>
      </c>
      <c r="R73" s="179"/>
      <c r="S73" s="179"/>
      <c r="T73" s="188"/>
      <c r="U73" s="183"/>
      <c r="V73" s="184"/>
      <c r="W73" s="185"/>
      <c r="X73" s="186"/>
      <c r="Y73" s="187"/>
      <c r="Z73" s="180" t="s">
        <v>225</v>
      </c>
      <c r="AA73" s="181"/>
      <c r="AB73" s="182"/>
      <c r="AC73" s="179">
        <v>0.74490000000000001</v>
      </c>
      <c r="AD73" s="179"/>
      <c r="AE73" s="179"/>
    </row>
    <row r="74" spans="1:31" ht="15" customHeight="1" x14ac:dyDescent="0.25">
      <c r="A74" s="297"/>
      <c r="B74" s="180" t="s">
        <v>218</v>
      </c>
      <c r="C74" s="181"/>
      <c r="D74" s="182"/>
      <c r="E74" s="179">
        <v>0.48609999999999998</v>
      </c>
      <c r="F74" s="179"/>
      <c r="G74" s="179"/>
      <c r="H74" s="180" t="s">
        <v>200</v>
      </c>
      <c r="I74" s="181"/>
      <c r="J74" s="182"/>
      <c r="K74" s="179">
        <v>0.20399999999999999</v>
      </c>
      <c r="L74" s="179"/>
      <c r="M74" s="179"/>
      <c r="N74" s="180"/>
      <c r="O74" s="181"/>
      <c r="P74" s="182"/>
      <c r="Q74" s="397"/>
      <c r="R74" s="398"/>
      <c r="S74" s="399"/>
      <c r="T74" s="188"/>
      <c r="U74" s="183"/>
      <c r="V74" s="184"/>
      <c r="W74" s="185"/>
      <c r="X74" s="186"/>
      <c r="Y74" s="187"/>
      <c r="Z74" s="180" t="s">
        <v>229</v>
      </c>
      <c r="AA74" s="181"/>
      <c r="AB74" s="182"/>
      <c r="AC74" s="179">
        <v>0.56720000000000004</v>
      </c>
      <c r="AD74" s="179"/>
      <c r="AE74" s="179"/>
    </row>
    <row r="75" spans="1:31" x14ac:dyDescent="0.25">
      <c r="A75" s="297"/>
      <c r="B75" s="180"/>
      <c r="C75" s="181"/>
      <c r="D75" s="182"/>
      <c r="E75" s="179"/>
      <c r="F75" s="179"/>
      <c r="G75" s="179"/>
      <c r="H75" s="180" t="s">
        <v>225</v>
      </c>
      <c r="I75" s="181"/>
      <c r="J75" s="182"/>
      <c r="K75" s="179">
        <v>0.18459999999999999</v>
      </c>
      <c r="L75" s="179"/>
      <c r="M75" s="179"/>
      <c r="N75" s="188"/>
      <c r="O75" s="183"/>
      <c r="P75" s="184"/>
      <c r="Q75" s="185"/>
      <c r="R75" s="186"/>
      <c r="S75" s="187"/>
      <c r="T75" s="188"/>
      <c r="U75" s="183"/>
      <c r="V75" s="184"/>
      <c r="W75" s="185"/>
      <c r="X75" s="186"/>
      <c r="Y75" s="187"/>
      <c r="Z75" s="180" t="s">
        <v>274</v>
      </c>
      <c r="AA75" s="181"/>
      <c r="AB75" s="182"/>
      <c r="AC75" s="179">
        <v>0.54720000000000002</v>
      </c>
      <c r="AD75" s="179"/>
      <c r="AE75" s="179"/>
    </row>
    <row r="76" spans="1:31" x14ac:dyDescent="0.25">
      <c r="A76" s="297"/>
      <c r="B76" s="180"/>
      <c r="C76" s="181"/>
      <c r="D76" s="182"/>
      <c r="E76" s="179"/>
      <c r="F76" s="179"/>
      <c r="G76" s="179"/>
      <c r="H76" s="180" t="s">
        <v>210</v>
      </c>
      <c r="I76" s="181"/>
      <c r="J76" s="182"/>
      <c r="K76" s="179">
        <v>0.1835</v>
      </c>
      <c r="L76" s="179"/>
      <c r="M76" s="179"/>
      <c r="N76" s="188"/>
      <c r="O76" s="183"/>
      <c r="P76" s="184"/>
      <c r="Q76" s="185"/>
      <c r="R76" s="186"/>
      <c r="S76" s="187"/>
      <c r="T76" s="188"/>
      <c r="U76" s="183"/>
      <c r="V76" s="184"/>
      <c r="W76" s="185"/>
      <c r="X76" s="186"/>
      <c r="Y76" s="187"/>
      <c r="Z76" s="180" t="s">
        <v>213</v>
      </c>
      <c r="AA76" s="181"/>
      <c r="AB76" s="182"/>
      <c r="AC76" s="179">
        <v>0.52900000000000003</v>
      </c>
      <c r="AD76" s="179"/>
      <c r="AE76" s="179"/>
    </row>
    <row r="77" spans="1:31" x14ac:dyDescent="0.25">
      <c r="A77" s="297"/>
      <c r="B77" s="180"/>
      <c r="C77" s="181"/>
      <c r="D77" s="182"/>
      <c r="E77" s="179"/>
      <c r="F77" s="179"/>
      <c r="G77" s="179"/>
      <c r="H77" s="180"/>
      <c r="I77" s="181"/>
      <c r="J77" s="182"/>
      <c r="K77" s="179"/>
      <c r="L77" s="179"/>
      <c r="M77" s="179"/>
      <c r="N77" s="188"/>
      <c r="O77" s="183"/>
      <c r="P77" s="184"/>
      <c r="Q77" s="185"/>
      <c r="R77" s="186"/>
      <c r="S77" s="187"/>
      <c r="T77" s="188"/>
      <c r="U77" s="183"/>
      <c r="V77" s="184"/>
      <c r="W77" s="185"/>
      <c r="X77" s="186"/>
      <c r="Y77" s="187"/>
      <c r="Z77" s="188"/>
      <c r="AA77" s="183"/>
      <c r="AB77" s="184"/>
      <c r="AC77" s="185"/>
      <c r="AD77" s="186"/>
      <c r="AE77" s="187"/>
    </row>
    <row r="78" spans="1:31" x14ac:dyDescent="0.25">
      <c r="A78" s="297"/>
      <c r="B78" s="188"/>
      <c r="C78" s="183"/>
      <c r="D78" s="184"/>
      <c r="E78" s="185"/>
      <c r="F78" s="186"/>
      <c r="G78" s="187"/>
      <c r="H78" s="180"/>
      <c r="I78" s="181"/>
      <c r="J78" s="182"/>
      <c r="K78" s="179"/>
      <c r="L78" s="179"/>
      <c r="M78" s="179"/>
      <c r="N78" s="188"/>
      <c r="O78" s="183"/>
      <c r="P78" s="184"/>
      <c r="Q78" s="185"/>
      <c r="R78" s="186"/>
      <c r="S78" s="187"/>
      <c r="T78" s="188"/>
      <c r="U78" s="183"/>
      <c r="V78" s="184"/>
      <c r="W78" s="185"/>
      <c r="X78" s="186"/>
      <c r="Y78" s="187"/>
      <c r="Z78" s="188"/>
      <c r="AA78" s="183"/>
      <c r="AB78" s="184"/>
      <c r="AC78" s="185"/>
      <c r="AD78" s="186"/>
      <c r="AE78" s="187"/>
    </row>
    <row r="79" spans="1:31" x14ac:dyDescent="0.25">
      <c r="A79" s="297"/>
      <c r="B79" s="188"/>
      <c r="C79" s="183"/>
      <c r="D79" s="184"/>
      <c r="E79" s="185"/>
      <c r="F79" s="186"/>
      <c r="G79" s="187"/>
      <c r="H79" s="180"/>
      <c r="I79" s="181"/>
      <c r="J79" s="182"/>
      <c r="K79" s="179"/>
      <c r="L79" s="179"/>
      <c r="M79" s="179"/>
      <c r="N79" s="188"/>
      <c r="O79" s="183"/>
      <c r="P79" s="184"/>
      <c r="Q79" s="185"/>
      <c r="R79" s="186"/>
      <c r="S79" s="187"/>
      <c r="T79" s="188"/>
      <c r="U79" s="183"/>
      <c r="V79" s="184"/>
      <c r="W79" s="185"/>
      <c r="X79" s="186"/>
      <c r="Y79" s="187"/>
      <c r="Z79" s="188"/>
      <c r="AA79" s="183"/>
      <c r="AB79" s="184"/>
      <c r="AC79" s="185"/>
      <c r="AD79" s="186"/>
      <c r="AE79" s="187"/>
    </row>
    <row r="80" spans="1:31" x14ac:dyDescent="0.25">
      <c r="A80" s="297"/>
      <c r="B80" s="188"/>
      <c r="C80" s="183"/>
      <c r="D80" s="184"/>
      <c r="E80" s="185"/>
      <c r="F80" s="186"/>
      <c r="G80" s="187"/>
      <c r="H80" s="180"/>
      <c r="I80" s="181"/>
      <c r="J80" s="182"/>
      <c r="K80" s="179"/>
      <c r="L80" s="179"/>
      <c r="M80" s="179"/>
      <c r="N80" s="188"/>
      <c r="O80" s="183"/>
      <c r="P80" s="184"/>
      <c r="Q80" s="185"/>
      <c r="R80" s="186"/>
      <c r="S80" s="187"/>
      <c r="T80" s="188"/>
      <c r="U80" s="183"/>
      <c r="V80" s="184"/>
      <c r="W80" s="185"/>
      <c r="X80" s="186"/>
      <c r="Y80" s="187"/>
      <c r="Z80" s="188"/>
      <c r="AA80" s="183"/>
      <c r="AB80" s="184"/>
      <c r="AC80" s="185"/>
      <c r="AD80" s="186"/>
      <c r="AE80" s="187"/>
    </row>
    <row r="81" spans="1:34" x14ac:dyDescent="0.25">
      <c r="A81" s="297"/>
      <c r="B81" s="188"/>
      <c r="C81" s="183"/>
      <c r="D81" s="184"/>
      <c r="E81" s="185"/>
      <c r="F81" s="186"/>
      <c r="G81" s="187"/>
      <c r="H81" s="180"/>
      <c r="I81" s="181"/>
      <c r="J81" s="182"/>
      <c r="K81" s="179"/>
      <c r="L81" s="179"/>
      <c r="M81" s="179"/>
      <c r="N81" s="188"/>
      <c r="O81" s="183"/>
      <c r="P81" s="184"/>
      <c r="Q81" s="185"/>
      <c r="R81" s="186"/>
      <c r="S81" s="187"/>
      <c r="T81" s="188"/>
      <c r="U81" s="183"/>
      <c r="V81" s="184"/>
      <c r="W81" s="185"/>
      <c r="X81" s="186"/>
      <c r="Y81" s="187"/>
      <c r="Z81" s="188"/>
      <c r="AA81" s="183"/>
      <c r="AB81" s="184"/>
      <c r="AC81" s="185"/>
      <c r="AD81" s="186"/>
      <c r="AE81" s="187"/>
    </row>
    <row r="82" spans="1:34" x14ac:dyDescent="0.25">
      <c r="A82" s="297"/>
      <c r="B82" s="188"/>
      <c r="C82" s="183"/>
      <c r="D82" s="184"/>
      <c r="E82" s="185"/>
      <c r="F82" s="186"/>
      <c r="G82" s="187"/>
      <c r="H82" s="180"/>
      <c r="I82" s="181"/>
      <c r="J82" s="182"/>
      <c r="K82" s="179"/>
      <c r="L82" s="179"/>
      <c r="M82" s="179"/>
      <c r="N82" s="188"/>
      <c r="O82" s="183"/>
      <c r="P82" s="184"/>
      <c r="Q82" s="185"/>
      <c r="R82" s="186"/>
      <c r="S82" s="187"/>
      <c r="T82" s="188"/>
      <c r="U82" s="183"/>
      <c r="V82" s="184"/>
      <c r="W82" s="185"/>
      <c r="X82" s="186"/>
      <c r="Y82" s="187"/>
      <c r="Z82" s="188"/>
      <c r="AA82" s="183"/>
      <c r="AB82" s="184"/>
      <c r="AC82" s="185"/>
      <c r="AD82" s="186"/>
      <c r="AE82" s="187"/>
    </row>
    <row r="83" spans="1:34" x14ac:dyDescent="0.25">
      <c r="A83" s="297"/>
      <c r="B83" s="188"/>
      <c r="C83" s="183"/>
      <c r="D83" s="184"/>
      <c r="E83" s="185"/>
      <c r="F83" s="186"/>
      <c r="G83" s="187"/>
      <c r="H83" s="188"/>
      <c r="I83" s="183"/>
      <c r="J83" s="184"/>
      <c r="K83" s="185"/>
      <c r="L83" s="186"/>
      <c r="M83" s="187"/>
      <c r="N83" s="188"/>
      <c r="O83" s="183"/>
      <c r="P83" s="184"/>
      <c r="Q83" s="185"/>
      <c r="R83" s="186"/>
      <c r="S83" s="187"/>
      <c r="T83" s="188"/>
      <c r="U83" s="183"/>
      <c r="V83" s="184"/>
      <c r="W83" s="185"/>
      <c r="X83" s="186"/>
      <c r="Y83" s="187"/>
      <c r="Z83" s="188"/>
      <c r="AA83" s="183"/>
      <c r="AB83" s="184"/>
      <c r="AC83" s="185"/>
      <c r="AD83" s="186"/>
      <c r="AE83" s="187"/>
    </row>
    <row r="84" spans="1:34" x14ac:dyDescent="0.25">
      <c r="A84" s="297"/>
      <c r="B84" s="188"/>
      <c r="C84" s="183"/>
      <c r="D84" s="184"/>
      <c r="E84" s="185"/>
      <c r="F84" s="186"/>
      <c r="G84" s="187"/>
      <c r="H84" s="188"/>
      <c r="I84" s="183"/>
      <c r="J84" s="184"/>
      <c r="K84" s="185"/>
      <c r="L84" s="186"/>
      <c r="M84" s="187"/>
      <c r="N84" s="188"/>
      <c r="O84" s="183"/>
      <c r="P84" s="184"/>
      <c r="Q84" s="185"/>
      <c r="R84" s="186"/>
      <c r="S84" s="187"/>
      <c r="T84" s="188"/>
      <c r="U84" s="183"/>
      <c r="V84" s="184"/>
      <c r="W84" s="185"/>
      <c r="X84" s="186"/>
      <c r="Y84" s="187"/>
      <c r="Z84" s="188"/>
      <c r="AA84" s="183"/>
      <c r="AB84" s="184"/>
      <c r="AC84" s="185"/>
      <c r="AD84" s="186"/>
      <c r="AE84" s="187"/>
    </row>
    <row r="85" spans="1:34" x14ac:dyDescent="0.25">
      <c r="A85" s="297"/>
      <c r="B85" s="188"/>
      <c r="C85" s="183"/>
      <c r="D85" s="184"/>
      <c r="E85" s="185"/>
      <c r="F85" s="186"/>
      <c r="G85" s="187"/>
      <c r="H85" s="188"/>
      <c r="I85" s="183"/>
      <c r="J85" s="184"/>
      <c r="K85" s="185"/>
      <c r="L85" s="186"/>
      <c r="M85" s="187"/>
      <c r="N85" s="188"/>
      <c r="O85" s="183"/>
      <c r="P85" s="184"/>
      <c r="Q85" s="185"/>
      <c r="R85" s="186"/>
      <c r="S85" s="187"/>
      <c r="T85" s="188"/>
      <c r="U85" s="183"/>
      <c r="V85" s="184"/>
      <c r="W85" s="185"/>
      <c r="X85" s="186"/>
      <c r="Y85" s="187"/>
      <c r="Z85" s="188"/>
      <c r="AA85" s="183"/>
      <c r="AB85" s="184"/>
      <c r="AC85" s="185"/>
      <c r="AD85" s="186"/>
      <c r="AE85" s="187"/>
    </row>
    <row r="86" spans="1:34" x14ac:dyDescent="0.25">
      <c r="A86" s="297"/>
      <c r="B86" s="188"/>
      <c r="C86" s="183"/>
      <c r="D86" s="184"/>
      <c r="E86" s="185"/>
      <c r="F86" s="186"/>
      <c r="G86" s="187"/>
      <c r="H86" s="188"/>
      <c r="I86" s="183"/>
      <c r="J86" s="184"/>
      <c r="K86" s="185"/>
      <c r="L86" s="186"/>
      <c r="M86" s="187"/>
      <c r="N86" s="188"/>
      <c r="O86" s="183"/>
      <c r="P86" s="184"/>
      <c r="Q86" s="185"/>
      <c r="R86" s="186"/>
      <c r="S86" s="187"/>
      <c r="T86" s="188"/>
      <c r="U86" s="183"/>
      <c r="V86" s="184"/>
      <c r="W86" s="185"/>
      <c r="X86" s="186"/>
      <c r="Y86" s="187"/>
      <c r="Z86" s="188"/>
      <c r="AA86" s="183"/>
      <c r="AB86" s="184"/>
      <c r="AC86" s="185"/>
      <c r="AD86" s="186"/>
      <c r="AE86" s="187"/>
    </row>
    <row r="87" spans="1:34" x14ac:dyDescent="0.25">
      <c r="A87" s="297"/>
      <c r="B87" s="188"/>
      <c r="C87" s="183"/>
      <c r="D87" s="184"/>
      <c r="E87" s="185"/>
      <c r="F87" s="186"/>
      <c r="G87" s="187"/>
      <c r="H87" s="188"/>
      <c r="I87" s="183"/>
      <c r="J87" s="184"/>
      <c r="K87" s="185"/>
      <c r="L87" s="186"/>
      <c r="M87" s="187"/>
      <c r="N87" s="188"/>
      <c r="O87" s="183"/>
      <c r="P87" s="184"/>
      <c r="Q87" s="185"/>
      <c r="R87" s="186"/>
      <c r="S87" s="187"/>
      <c r="T87" s="188"/>
      <c r="U87" s="183"/>
      <c r="V87" s="184"/>
      <c r="W87" s="185"/>
      <c r="X87" s="186"/>
      <c r="Y87" s="187"/>
      <c r="Z87" s="188"/>
      <c r="AA87" s="183"/>
      <c r="AB87" s="184"/>
      <c r="AC87" s="185"/>
      <c r="AD87" s="186"/>
      <c r="AE87" s="187"/>
    </row>
    <row r="88" spans="1:34" x14ac:dyDescent="0.25">
      <c r="A88" s="297"/>
      <c r="B88" s="188"/>
      <c r="C88" s="183"/>
      <c r="D88" s="184"/>
      <c r="E88" s="185"/>
      <c r="F88" s="186"/>
      <c r="G88" s="187"/>
      <c r="H88" s="188"/>
      <c r="I88" s="183"/>
      <c r="J88" s="184"/>
      <c r="K88" s="185"/>
      <c r="L88" s="186"/>
      <c r="M88" s="187"/>
      <c r="N88" s="188"/>
      <c r="O88" s="183"/>
      <c r="P88" s="184"/>
      <c r="Q88" s="185"/>
      <c r="R88" s="186"/>
      <c r="S88" s="187"/>
      <c r="T88" s="188"/>
      <c r="U88" s="183"/>
      <c r="V88" s="184"/>
      <c r="W88" s="185"/>
      <c r="X88" s="186"/>
      <c r="Y88" s="187"/>
      <c r="Z88" s="188"/>
      <c r="AA88" s="183"/>
      <c r="AB88" s="184"/>
      <c r="AC88" s="185"/>
      <c r="AD88" s="186"/>
      <c r="AE88" s="187"/>
    </row>
    <row r="89" spans="1:34" x14ac:dyDescent="0.25">
      <c r="A89" s="298"/>
      <c r="B89" s="188"/>
      <c r="C89" s="183"/>
      <c r="D89" s="184"/>
      <c r="E89" s="185"/>
      <c r="F89" s="186"/>
      <c r="G89" s="187"/>
      <c r="H89" s="188"/>
      <c r="I89" s="183"/>
      <c r="J89" s="184"/>
      <c r="K89" s="185"/>
      <c r="L89" s="186"/>
      <c r="M89" s="187"/>
      <c r="N89" s="188"/>
      <c r="O89" s="183"/>
      <c r="P89" s="184"/>
      <c r="Q89" s="185"/>
      <c r="R89" s="186"/>
      <c r="S89" s="187"/>
      <c r="T89" s="188"/>
      <c r="U89" s="183"/>
      <c r="V89" s="184"/>
      <c r="W89" s="185"/>
      <c r="X89" s="186"/>
      <c r="Y89" s="187"/>
      <c r="Z89" s="188"/>
      <c r="AA89" s="183"/>
      <c r="AB89" s="184"/>
      <c r="AC89" s="185"/>
      <c r="AD89" s="186"/>
      <c r="AE89" s="187"/>
    </row>
    <row r="90" spans="1:34" x14ac:dyDescent="0.25">
      <c r="A90" s="27"/>
      <c r="B90" s="207" t="s">
        <v>41</v>
      </c>
      <c r="C90" s="208"/>
      <c r="D90" s="209"/>
      <c r="E90" s="210">
        <f>SUM(E49:G89)</f>
        <v>98.262999999999991</v>
      </c>
      <c r="F90" s="211"/>
      <c r="G90" s="212"/>
      <c r="H90" s="207" t="s">
        <v>41</v>
      </c>
      <c r="I90" s="208"/>
      <c r="J90" s="209"/>
      <c r="K90" s="210">
        <f>SUM(K49:M89)</f>
        <v>97.328599999999966</v>
      </c>
      <c r="L90" s="211"/>
      <c r="M90" s="212"/>
      <c r="N90" s="207" t="s">
        <v>41</v>
      </c>
      <c r="O90" s="208"/>
      <c r="P90" s="209"/>
      <c r="Q90" s="210">
        <f>SUM(Q49:S89)</f>
        <v>97.108199999999982</v>
      </c>
      <c r="R90" s="211"/>
      <c r="S90" s="212"/>
      <c r="T90" s="207" t="s">
        <v>41</v>
      </c>
      <c r="U90" s="208"/>
      <c r="V90" s="209"/>
      <c r="W90" s="210">
        <f>SUM(W49:Y89)</f>
        <v>97.536400000000015</v>
      </c>
      <c r="X90" s="211"/>
      <c r="Y90" s="212"/>
      <c r="Z90" s="207" t="s">
        <v>41</v>
      </c>
      <c r="AA90" s="208"/>
      <c r="AB90" s="209"/>
      <c r="AC90" s="210">
        <f>SUM(AC49:AE89)</f>
        <v>86.182099999999991</v>
      </c>
      <c r="AD90" s="211"/>
      <c r="AE90" s="212"/>
    </row>
    <row r="91" spans="1:34" x14ac:dyDescent="0.25">
      <c r="A91" s="4"/>
      <c r="B91" s="295"/>
      <c r="C91" s="214"/>
      <c r="D91" s="215"/>
      <c r="E91" s="295"/>
      <c r="F91" s="214"/>
      <c r="G91" s="215"/>
      <c r="H91" s="295"/>
      <c r="I91" s="214"/>
      <c r="J91" s="215"/>
      <c r="K91" s="295"/>
      <c r="L91" s="214"/>
      <c r="M91" s="215"/>
      <c r="N91" s="295"/>
      <c r="O91" s="214"/>
      <c r="P91" s="215"/>
      <c r="Q91" s="257"/>
      <c r="R91" s="214"/>
      <c r="S91" s="215"/>
      <c r="T91" s="188"/>
      <c r="U91" s="183"/>
      <c r="V91" s="184"/>
      <c r="W91" s="185"/>
      <c r="X91" s="186"/>
      <c r="Y91" s="187"/>
      <c r="Z91" s="213"/>
      <c r="AA91" s="216"/>
      <c r="AB91" s="217"/>
      <c r="AC91" s="213"/>
      <c r="AD91" s="216"/>
      <c r="AE91" s="217"/>
    </row>
    <row r="92" spans="1:34" x14ac:dyDescent="0.25">
      <c r="A92" s="315" t="s">
        <v>12</v>
      </c>
      <c r="B92" s="251" t="s">
        <v>0</v>
      </c>
      <c r="C92" s="252"/>
      <c r="D92" s="253"/>
      <c r="E92" s="251" t="s">
        <v>1</v>
      </c>
      <c r="F92" s="252"/>
      <c r="G92" s="253"/>
      <c r="H92" s="251" t="s">
        <v>0</v>
      </c>
      <c r="I92" s="252"/>
      <c r="J92" s="253"/>
      <c r="K92" s="251" t="s">
        <v>1</v>
      </c>
      <c r="L92" s="252"/>
      <c r="M92" s="253"/>
      <c r="N92" s="251" t="s">
        <v>0</v>
      </c>
      <c r="O92" s="252"/>
      <c r="P92" s="253"/>
      <c r="Q92" s="251" t="s">
        <v>1</v>
      </c>
      <c r="R92" s="252"/>
      <c r="S92" s="253"/>
      <c r="T92" s="251" t="s">
        <v>0</v>
      </c>
      <c r="U92" s="252"/>
      <c r="V92" s="253"/>
      <c r="W92" s="251" t="s">
        <v>1</v>
      </c>
      <c r="X92" s="252"/>
      <c r="Y92" s="253"/>
      <c r="Z92" s="251" t="s">
        <v>0</v>
      </c>
      <c r="AA92" s="252"/>
      <c r="AB92" s="253"/>
      <c r="AC92" s="251" t="s">
        <v>1</v>
      </c>
      <c r="AD92" s="252"/>
      <c r="AE92" s="253"/>
    </row>
    <row r="93" spans="1:34" ht="38.25" x14ac:dyDescent="0.25">
      <c r="A93" s="316"/>
      <c r="B93" s="9" t="s">
        <v>59</v>
      </c>
      <c r="C93" s="9" t="s">
        <v>60</v>
      </c>
      <c r="D93" s="9" t="s">
        <v>462</v>
      </c>
      <c r="E93" s="9" t="s">
        <v>59</v>
      </c>
      <c r="F93" s="9" t="s">
        <v>60</v>
      </c>
      <c r="G93" s="9" t="s">
        <v>462</v>
      </c>
      <c r="H93" s="9" t="s">
        <v>59</v>
      </c>
      <c r="I93" s="9" t="s">
        <v>60</v>
      </c>
      <c r="J93" s="9" t="s">
        <v>61</v>
      </c>
      <c r="K93" s="9" t="s">
        <v>59</v>
      </c>
      <c r="L93" s="9" t="s">
        <v>60</v>
      </c>
      <c r="M93" s="9" t="s">
        <v>61</v>
      </c>
      <c r="N93" s="9" t="s">
        <v>59</v>
      </c>
      <c r="O93" s="9" t="s">
        <v>60</v>
      </c>
      <c r="P93" s="9" t="s">
        <v>61</v>
      </c>
      <c r="Q93" s="9" t="s">
        <v>59</v>
      </c>
      <c r="R93" s="9" t="s">
        <v>60</v>
      </c>
      <c r="S93" s="65" t="s">
        <v>61</v>
      </c>
      <c r="T93" s="9" t="s">
        <v>59</v>
      </c>
      <c r="U93" s="9" t="s">
        <v>60</v>
      </c>
      <c r="V93" s="9" t="s">
        <v>61</v>
      </c>
      <c r="W93" s="9" t="s">
        <v>59</v>
      </c>
      <c r="X93" s="9" t="s">
        <v>60</v>
      </c>
      <c r="Y93" s="9" t="s">
        <v>61</v>
      </c>
      <c r="Z93" s="9" t="s">
        <v>59</v>
      </c>
      <c r="AA93" s="9" t="s">
        <v>60</v>
      </c>
      <c r="AB93" s="9" t="s">
        <v>61</v>
      </c>
      <c r="AC93" s="9" t="s">
        <v>59</v>
      </c>
      <c r="AD93" s="9" t="s">
        <v>60</v>
      </c>
      <c r="AE93" s="9" t="s">
        <v>61</v>
      </c>
    </row>
    <row r="94" spans="1:34" x14ac:dyDescent="0.25">
      <c r="A94" s="4" t="s">
        <v>454</v>
      </c>
      <c r="B94" s="171">
        <v>28.9</v>
      </c>
      <c r="C94" s="171">
        <v>26.26</v>
      </c>
      <c r="D94" s="171">
        <v>27.76</v>
      </c>
      <c r="E94" s="171">
        <v>30.29</v>
      </c>
      <c r="F94" s="171">
        <v>26.26</v>
      </c>
      <c r="G94" s="171">
        <v>27.76</v>
      </c>
      <c r="H94" s="171">
        <v>7.22</v>
      </c>
      <c r="I94" s="171">
        <v>7.88</v>
      </c>
      <c r="J94" s="171">
        <v>7.36</v>
      </c>
      <c r="K94" s="171">
        <v>7.93</v>
      </c>
      <c r="L94" s="171">
        <v>7.88</v>
      </c>
      <c r="M94" s="171">
        <v>7.36</v>
      </c>
      <c r="N94" s="171">
        <v>15.84</v>
      </c>
      <c r="O94" s="171">
        <v>17.68</v>
      </c>
      <c r="P94" s="171">
        <v>27.76</v>
      </c>
      <c r="Q94" s="171">
        <v>17.78</v>
      </c>
      <c r="R94" s="171">
        <v>17.68</v>
      </c>
      <c r="S94" s="171">
        <v>27.76</v>
      </c>
      <c r="T94" s="171">
        <v>9.8000000000000007</v>
      </c>
      <c r="U94" s="171">
        <v>12.16</v>
      </c>
      <c r="V94" s="171">
        <v>8.33</v>
      </c>
      <c r="W94" s="171">
        <v>10.89</v>
      </c>
      <c r="X94" s="171">
        <v>12.16</v>
      </c>
      <c r="Y94" s="171">
        <v>8.33</v>
      </c>
      <c r="Z94" s="171">
        <v>15.13</v>
      </c>
      <c r="AA94" s="171">
        <v>14.78</v>
      </c>
      <c r="AB94" s="171">
        <v>8.33</v>
      </c>
      <c r="AC94" s="171">
        <v>16.29</v>
      </c>
      <c r="AD94" s="171">
        <v>14.78</v>
      </c>
      <c r="AE94" s="171">
        <v>8.33</v>
      </c>
    </row>
    <row r="95" spans="1:34" x14ac:dyDescent="0.25">
      <c r="A95" s="4" t="s">
        <v>455</v>
      </c>
      <c r="B95" s="171">
        <v>14.05</v>
      </c>
      <c r="C95" s="171">
        <v>15.36</v>
      </c>
      <c r="D95" s="171">
        <v>17.86</v>
      </c>
      <c r="E95" s="171">
        <v>14.98</v>
      </c>
      <c r="F95" s="171">
        <v>15.36</v>
      </c>
      <c r="G95" s="171">
        <v>17.86</v>
      </c>
      <c r="H95" s="171">
        <v>5.4</v>
      </c>
      <c r="I95" s="171">
        <v>5.95</v>
      </c>
      <c r="J95" s="171">
        <v>5.58</v>
      </c>
      <c r="K95" s="171">
        <v>6.2</v>
      </c>
      <c r="L95" s="171">
        <v>5.95</v>
      </c>
      <c r="M95" s="171">
        <v>5.58</v>
      </c>
      <c r="N95" s="3" t="s">
        <v>17</v>
      </c>
      <c r="O95" s="3" t="s">
        <v>17</v>
      </c>
      <c r="P95" s="3" t="s">
        <v>17</v>
      </c>
      <c r="Q95" s="52" t="s">
        <v>17</v>
      </c>
      <c r="R95" s="52" t="s">
        <v>17</v>
      </c>
      <c r="S95" s="52" t="s">
        <v>17</v>
      </c>
      <c r="T95" s="171">
        <v>6.11</v>
      </c>
      <c r="U95" s="171">
        <v>8.02</v>
      </c>
      <c r="V95" s="171">
        <v>4.8899999999999997</v>
      </c>
      <c r="W95" s="171">
        <v>7.09</v>
      </c>
      <c r="X95" s="171">
        <v>8.02</v>
      </c>
      <c r="Y95" s="171">
        <v>4.8899999999999997</v>
      </c>
      <c r="Z95" s="171">
        <v>9</v>
      </c>
      <c r="AA95" s="171">
        <v>10.18</v>
      </c>
      <c r="AB95" s="171">
        <v>4.8899999999999997</v>
      </c>
      <c r="AC95" s="171">
        <v>10.07</v>
      </c>
      <c r="AD95" s="171">
        <v>10.18</v>
      </c>
      <c r="AE95" s="171">
        <v>4.8899999999999997</v>
      </c>
    </row>
    <row r="96" spans="1:34" x14ac:dyDescent="0.25">
      <c r="A96" s="172" t="s">
        <v>456</v>
      </c>
      <c r="B96" s="171">
        <v>14.55</v>
      </c>
      <c r="C96" s="171">
        <v>16.75</v>
      </c>
      <c r="D96" s="171">
        <v>18.899999999999999</v>
      </c>
      <c r="E96" s="171">
        <v>15.08</v>
      </c>
      <c r="F96" s="171">
        <v>16.75</v>
      </c>
      <c r="G96" s="171">
        <v>18.899999999999999</v>
      </c>
      <c r="H96" s="171">
        <v>4.75</v>
      </c>
      <c r="I96" s="171">
        <v>5.04</v>
      </c>
      <c r="J96" s="171">
        <v>5.55</v>
      </c>
      <c r="K96" s="171">
        <v>5.49</v>
      </c>
      <c r="L96" s="171">
        <v>5.04</v>
      </c>
      <c r="M96" s="171">
        <v>5.55</v>
      </c>
      <c r="N96" s="52" t="s">
        <v>17</v>
      </c>
      <c r="O96" s="52" t="s">
        <v>17</v>
      </c>
      <c r="P96" s="52" t="s">
        <v>17</v>
      </c>
      <c r="Q96" s="3" t="s">
        <v>17</v>
      </c>
      <c r="R96" s="3" t="s">
        <v>17</v>
      </c>
      <c r="S96" s="17" t="s">
        <v>17</v>
      </c>
      <c r="T96" s="171">
        <v>6.97</v>
      </c>
      <c r="U96" s="171">
        <v>9.09</v>
      </c>
      <c r="V96" s="171">
        <v>4.91</v>
      </c>
      <c r="W96" s="171">
        <v>7.93</v>
      </c>
      <c r="X96" s="171">
        <v>9.09</v>
      </c>
      <c r="Y96" s="171">
        <v>4.91</v>
      </c>
      <c r="Z96" s="171">
        <v>9.76</v>
      </c>
      <c r="AA96" s="171">
        <v>10.83</v>
      </c>
      <c r="AB96" s="171">
        <v>4.91</v>
      </c>
      <c r="AC96" s="171">
        <v>10.81</v>
      </c>
      <c r="AD96" s="171">
        <v>10.83</v>
      </c>
      <c r="AE96" s="171">
        <v>4.91</v>
      </c>
      <c r="AH96" s="5" t="s">
        <v>337</v>
      </c>
    </row>
    <row r="97" spans="1:33" x14ac:dyDescent="0.25">
      <c r="A97" s="4" t="s">
        <v>457</v>
      </c>
      <c r="B97" s="171">
        <v>9.24</v>
      </c>
      <c r="C97" s="171" t="s">
        <v>17</v>
      </c>
      <c r="D97" s="171">
        <v>14.86</v>
      </c>
      <c r="E97" s="171">
        <v>11.99</v>
      </c>
      <c r="F97" s="171">
        <v>13.35</v>
      </c>
      <c r="G97" s="171">
        <v>14.47</v>
      </c>
      <c r="H97" s="171">
        <v>4.9000000000000004</v>
      </c>
      <c r="I97" s="171">
        <v>5.3</v>
      </c>
      <c r="J97" s="171">
        <v>5.77</v>
      </c>
      <c r="K97" s="171">
        <v>5.63</v>
      </c>
      <c r="L97" s="171">
        <v>5.3</v>
      </c>
      <c r="M97" s="171">
        <v>5.77</v>
      </c>
      <c r="N97" s="171">
        <v>10.44</v>
      </c>
      <c r="O97" s="171">
        <v>9.9700000000000006</v>
      </c>
      <c r="P97" s="171">
        <v>13.87</v>
      </c>
      <c r="Q97" s="171">
        <v>12.38</v>
      </c>
      <c r="R97" s="171">
        <v>9.9700000000000006</v>
      </c>
      <c r="S97" s="171">
        <v>13.87</v>
      </c>
      <c r="T97" s="171">
        <v>8.17</v>
      </c>
      <c r="U97" s="152" t="s">
        <v>17</v>
      </c>
      <c r="V97" s="152" t="s">
        <v>17</v>
      </c>
      <c r="W97" s="171">
        <v>7.95</v>
      </c>
      <c r="X97" s="171">
        <v>9.2100000000000009</v>
      </c>
      <c r="Y97" s="171">
        <v>6.42</v>
      </c>
      <c r="Z97" s="171">
        <v>7.42</v>
      </c>
      <c r="AA97" s="171">
        <v>9.58</v>
      </c>
      <c r="AB97" s="171">
        <v>6.47</v>
      </c>
      <c r="AC97" s="171">
        <v>8.32</v>
      </c>
      <c r="AD97" s="171">
        <v>9.85</v>
      </c>
      <c r="AE97" s="171">
        <v>6.48</v>
      </c>
    </row>
    <row r="98" spans="1:33" ht="25.5" x14ac:dyDescent="0.25">
      <c r="A98" s="8" t="s">
        <v>369</v>
      </c>
      <c r="B98" s="154">
        <v>12899</v>
      </c>
      <c r="C98" s="154">
        <v>12634</v>
      </c>
      <c r="D98" s="154">
        <v>12785</v>
      </c>
      <c r="E98" s="154">
        <v>13038</v>
      </c>
      <c r="F98" s="154">
        <v>12634</v>
      </c>
      <c r="G98" s="154">
        <v>12785</v>
      </c>
      <c r="H98" s="154">
        <v>10724</v>
      </c>
      <c r="I98" s="154">
        <v>10790</v>
      </c>
      <c r="J98" s="154">
        <v>10738</v>
      </c>
      <c r="K98" s="154">
        <v>10795</v>
      </c>
      <c r="L98" s="154">
        <v>10790</v>
      </c>
      <c r="M98" s="154">
        <v>10738</v>
      </c>
      <c r="N98" s="154">
        <v>11589</v>
      </c>
      <c r="O98" s="154">
        <v>11773</v>
      </c>
      <c r="P98" s="154">
        <v>12785</v>
      </c>
      <c r="Q98" s="154">
        <v>11783</v>
      </c>
      <c r="R98" s="154">
        <v>11773</v>
      </c>
      <c r="S98" s="154">
        <v>12785</v>
      </c>
      <c r="T98" s="154">
        <v>10983</v>
      </c>
      <c r="U98" s="154">
        <v>11220</v>
      </c>
      <c r="V98" s="154">
        <v>10835</v>
      </c>
      <c r="W98" s="154">
        <v>11092</v>
      </c>
      <c r="X98" s="154">
        <v>11220</v>
      </c>
      <c r="Y98" s="154">
        <v>10835</v>
      </c>
      <c r="Z98" s="154">
        <v>11517</v>
      </c>
      <c r="AA98" s="154">
        <v>11482</v>
      </c>
      <c r="AB98" s="154">
        <v>10835</v>
      </c>
      <c r="AC98" s="154">
        <v>11634</v>
      </c>
      <c r="AD98" s="154">
        <v>11482</v>
      </c>
      <c r="AE98" s="154">
        <v>10835</v>
      </c>
      <c r="AG98" s="5" t="s">
        <v>337</v>
      </c>
    </row>
    <row r="99" spans="1:33" ht="25.5" x14ac:dyDescent="0.25">
      <c r="A99" s="8" t="s">
        <v>370</v>
      </c>
      <c r="B99" s="154">
        <v>14846</v>
      </c>
      <c r="C99" s="154">
        <v>15364</v>
      </c>
      <c r="D99" s="154">
        <v>16387</v>
      </c>
      <c r="E99" s="154">
        <v>15212</v>
      </c>
      <c r="F99" s="154">
        <v>15364</v>
      </c>
      <c r="G99" s="154">
        <v>16387</v>
      </c>
      <c r="H99" s="154">
        <v>11712</v>
      </c>
      <c r="I99" s="154">
        <v>11897</v>
      </c>
      <c r="J99" s="154">
        <v>11773</v>
      </c>
      <c r="K99" s="154">
        <v>11982</v>
      </c>
      <c r="L99" s="154">
        <v>11897</v>
      </c>
      <c r="M99" s="154">
        <v>11773</v>
      </c>
      <c r="N99" s="34" t="s">
        <v>17</v>
      </c>
      <c r="O99" s="34" t="s">
        <v>17</v>
      </c>
      <c r="P99" s="34" t="s">
        <v>17</v>
      </c>
      <c r="Q99" s="34" t="s">
        <v>17</v>
      </c>
      <c r="R99" s="34" t="s">
        <v>17</v>
      </c>
      <c r="S99" s="34" t="s">
        <v>17</v>
      </c>
      <c r="T99" s="154">
        <v>11951</v>
      </c>
      <c r="U99" s="154">
        <v>12609</v>
      </c>
      <c r="V99" s="154">
        <v>11543</v>
      </c>
      <c r="W99" s="154">
        <v>12286</v>
      </c>
      <c r="X99" s="154">
        <v>12609</v>
      </c>
      <c r="Y99" s="154">
        <v>11543</v>
      </c>
      <c r="Z99" s="154">
        <v>12956</v>
      </c>
      <c r="AA99" s="154">
        <v>13383</v>
      </c>
      <c r="AB99" s="154">
        <v>11543</v>
      </c>
      <c r="AC99" s="154">
        <v>13342</v>
      </c>
      <c r="AD99" s="154">
        <v>13383</v>
      </c>
      <c r="AE99" s="154">
        <v>11543</v>
      </c>
    </row>
    <row r="100" spans="1:33" ht="25.5" x14ac:dyDescent="0.25">
      <c r="A100" s="8" t="s">
        <v>371</v>
      </c>
      <c r="B100" s="154">
        <v>19738</v>
      </c>
      <c r="C100" s="154">
        <v>21710</v>
      </c>
      <c r="D100" s="154">
        <v>23786</v>
      </c>
      <c r="E100" s="154">
        <v>20199</v>
      </c>
      <c r="F100" s="154">
        <v>21710</v>
      </c>
      <c r="G100" s="154">
        <v>23786</v>
      </c>
      <c r="H100" s="154">
        <v>12615</v>
      </c>
      <c r="I100" s="154">
        <v>12791</v>
      </c>
      <c r="J100" s="154">
        <v>13104</v>
      </c>
      <c r="K100" s="154">
        <v>13067</v>
      </c>
      <c r="L100" s="154">
        <v>12791</v>
      </c>
      <c r="M100" s="154">
        <v>13104</v>
      </c>
      <c r="N100" s="34" t="s">
        <v>17</v>
      </c>
      <c r="O100" s="34" t="s">
        <v>17</v>
      </c>
      <c r="P100" s="34" t="s">
        <v>17</v>
      </c>
      <c r="Q100" s="34" t="s">
        <v>17</v>
      </c>
      <c r="R100" s="34" t="s">
        <v>17</v>
      </c>
      <c r="S100" s="34" t="s">
        <v>17</v>
      </c>
      <c r="T100" s="154">
        <v>14011</v>
      </c>
      <c r="U100" s="154">
        <v>15457</v>
      </c>
      <c r="V100" s="154">
        <v>12712</v>
      </c>
      <c r="W100" s="154">
        <v>14652</v>
      </c>
      <c r="X100" s="154">
        <v>15457</v>
      </c>
      <c r="Y100" s="154">
        <v>12712</v>
      </c>
      <c r="Z100" s="154">
        <v>15938</v>
      </c>
      <c r="AA100" s="154">
        <v>16731</v>
      </c>
      <c r="AB100" s="154">
        <v>12712</v>
      </c>
      <c r="AC100" s="154">
        <v>16716</v>
      </c>
      <c r="AD100" s="154">
        <v>16731</v>
      </c>
      <c r="AE100" s="154">
        <v>12712</v>
      </c>
    </row>
    <row r="101" spans="1:33" ht="25.5" x14ac:dyDescent="0.25">
      <c r="A101" s="8" t="s">
        <v>372</v>
      </c>
      <c r="B101" s="154">
        <v>194863</v>
      </c>
      <c r="C101" s="154" t="s">
        <v>17</v>
      </c>
      <c r="D101" s="154">
        <v>1054765</v>
      </c>
      <c r="E101" s="154">
        <v>37114</v>
      </c>
      <c r="F101" s="154">
        <v>42682</v>
      </c>
      <c r="G101" s="154">
        <v>47830</v>
      </c>
      <c r="H101" s="154">
        <v>13021</v>
      </c>
      <c r="I101" s="154">
        <v>13297</v>
      </c>
      <c r="J101" s="154">
        <v>13628</v>
      </c>
      <c r="K101" s="154">
        <v>13529</v>
      </c>
      <c r="L101" s="154">
        <v>13297</v>
      </c>
      <c r="M101" s="154">
        <v>13628</v>
      </c>
      <c r="N101" s="154">
        <v>13098</v>
      </c>
      <c r="O101" s="154">
        <v>12947</v>
      </c>
      <c r="P101" s="154">
        <v>14233</v>
      </c>
      <c r="Q101" s="154">
        <v>13733</v>
      </c>
      <c r="R101" s="154">
        <v>12947</v>
      </c>
      <c r="S101" s="154">
        <v>14233</v>
      </c>
      <c r="T101" s="154">
        <v>78170</v>
      </c>
      <c r="U101" s="154" t="s">
        <v>17</v>
      </c>
      <c r="V101" s="154" t="s">
        <v>17</v>
      </c>
      <c r="W101" s="154">
        <v>24221</v>
      </c>
      <c r="X101" s="154">
        <v>27700</v>
      </c>
      <c r="Y101" s="154">
        <v>20536</v>
      </c>
      <c r="Z101" s="154">
        <v>26115</v>
      </c>
      <c r="AA101" s="154">
        <v>34106</v>
      </c>
      <c r="AB101" s="154">
        <v>23182</v>
      </c>
      <c r="AC101" s="154">
        <v>25243</v>
      </c>
      <c r="AD101" s="154">
        <v>29698</v>
      </c>
      <c r="AE101" s="154">
        <v>20698</v>
      </c>
    </row>
    <row r="102" spans="1:33" x14ac:dyDescent="0.25">
      <c r="A102" s="4"/>
      <c r="B102" s="3"/>
      <c r="C102" s="3"/>
      <c r="D102" s="3"/>
      <c r="E102" s="3"/>
      <c r="F102" s="3"/>
      <c r="G102" s="3"/>
      <c r="H102" s="3" t="s">
        <v>337</v>
      </c>
      <c r="I102" s="3"/>
      <c r="J102" s="3"/>
      <c r="K102" s="3"/>
      <c r="L102" s="3"/>
      <c r="M102" s="3" t="s">
        <v>337</v>
      </c>
      <c r="N102" s="3"/>
      <c r="O102" s="3"/>
      <c r="P102" s="3"/>
      <c r="Q102" s="3"/>
      <c r="R102" s="3"/>
      <c r="S102" s="17"/>
      <c r="T102" s="3"/>
      <c r="U102" s="3"/>
      <c r="V102" s="3"/>
      <c r="W102" s="3"/>
      <c r="X102" s="3"/>
      <c r="Y102" s="3"/>
      <c r="Z102" s="3"/>
      <c r="AA102" s="3"/>
      <c r="AB102" s="3"/>
      <c r="AC102" s="3"/>
      <c r="AD102" s="3"/>
      <c r="AE102" s="3"/>
    </row>
    <row r="103" spans="1:33" ht="63.75" x14ac:dyDescent="0.25">
      <c r="A103" s="8" t="s">
        <v>143</v>
      </c>
      <c r="B103" s="14"/>
      <c r="C103" s="14" t="s">
        <v>46</v>
      </c>
      <c r="D103" s="14" t="s">
        <v>65</v>
      </c>
      <c r="E103" s="14"/>
      <c r="F103" s="14" t="s">
        <v>46</v>
      </c>
      <c r="G103" s="14" t="s">
        <v>65</v>
      </c>
      <c r="H103" s="14"/>
      <c r="I103" s="14" t="s">
        <v>69</v>
      </c>
      <c r="J103" s="14" t="s">
        <v>63</v>
      </c>
      <c r="K103" s="14"/>
      <c r="L103" s="14" t="s">
        <v>69</v>
      </c>
      <c r="M103" s="14" t="s">
        <v>63</v>
      </c>
      <c r="N103" s="14"/>
      <c r="O103" s="14" t="s">
        <v>171</v>
      </c>
      <c r="P103" s="14" t="s">
        <v>65</v>
      </c>
      <c r="Q103" s="14"/>
      <c r="R103" s="14" t="s">
        <v>171</v>
      </c>
      <c r="S103" s="101" t="s">
        <v>65</v>
      </c>
      <c r="T103" s="20"/>
      <c r="U103" s="14" t="s">
        <v>42</v>
      </c>
      <c r="V103" s="14" t="s">
        <v>48</v>
      </c>
      <c r="W103" s="20"/>
      <c r="X103" s="14" t="s">
        <v>42</v>
      </c>
      <c r="Y103" s="14" t="s">
        <v>48</v>
      </c>
      <c r="Z103" s="15"/>
      <c r="AA103" s="14" t="s">
        <v>278</v>
      </c>
      <c r="AB103" s="14" t="s">
        <v>130</v>
      </c>
      <c r="AC103" s="20"/>
      <c r="AD103" s="14" t="s">
        <v>278</v>
      </c>
      <c r="AE103" s="14" t="s">
        <v>130</v>
      </c>
    </row>
    <row r="104" spans="1:33" x14ac:dyDescent="0.25">
      <c r="A104" s="175" t="s">
        <v>13</v>
      </c>
      <c r="B104" s="160">
        <v>192.6095</v>
      </c>
      <c r="C104" s="148">
        <v>20228.331200000001</v>
      </c>
      <c r="D104" s="148">
        <f>Equity!D104</f>
        <v>36959.480000000003</v>
      </c>
      <c r="E104" s="160">
        <v>216.39500000000001</v>
      </c>
      <c r="F104" s="148">
        <f>C104</f>
        <v>20228.331200000001</v>
      </c>
      <c r="G104" s="148">
        <f>D104</f>
        <v>36959.480000000003</v>
      </c>
      <c r="H104" s="160">
        <v>13.0215</v>
      </c>
      <c r="I104" s="148">
        <v>2355.46</v>
      </c>
      <c r="J104" s="148">
        <f>+'Debt-Over,Liq,MM'!D62</f>
        <v>7280.8720999999996</v>
      </c>
      <c r="K104" s="160">
        <v>13.5305</v>
      </c>
      <c r="L104" s="148">
        <f>I104</f>
        <v>2355.46</v>
      </c>
      <c r="M104" s="148">
        <f>J104</f>
        <v>7280.8720999999996</v>
      </c>
      <c r="N104" s="160">
        <v>13.0984</v>
      </c>
      <c r="O104" s="148">
        <v>15452.63</v>
      </c>
      <c r="P104" s="148">
        <f>Equity!D104</f>
        <v>36959.480000000003</v>
      </c>
      <c r="Q104" s="160">
        <v>13.7323</v>
      </c>
      <c r="R104" s="148">
        <f>O104</f>
        <v>15452.63</v>
      </c>
      <c r="S104" s="158">
        <f>P104</f>
        <v>36959.480000000003</v>
      </c>
      <c r="T104" s="161">
        <v>78.077200000000005</v>
      </c>
      <c r="U104" s="156">
        <v>6757.0707000000002</v>
      </c>
      <c r="V104" s="156">
        <f>'Debt-Excl.Over,Liq,MM'!D56</f>
        <v>4695.68</v>
      </c>
      <c r="W104" s="161">
        <v>85.746600000000001</v>
      </c>
      <c r="X104" s="156">
        <f>U104</f>
        <v>6757.0707000000002</v>
      </c>
      <c r="Y104" s="156">
        <f>V104</f>
        <v>4695.68</v>
      </c>
      <c r="Z104" s="160">
        <v>26.125900000000001</v>
      </c>
      <c r="AA104" s="148">
        <v>5949.18</v>
      </c>
      <c r="AB104" s="148">
        <f>'Debt-Excl.Over,Liq,MM'!D56</f>
        <v>4695.68</v>
      </c>
      <c r="AC104" s="160">
        <v>29.191500000000001</v>
      </c>
      <c r="AD104" s="148">
        <f>AA104</f>
        <v>5949.18</v>
      </c>
      <c r="AE104" s="148">
        <f>AB104</f>
        <v>4695.68</v>
      </c>
    </row>
    <row r="105" spans="1:33" x14ac:dyDescent="0.25">
      <c r="A105" s="334" t="s">
        <v>336</v>
      </c>
      <c r="B105" s="234" t="s">
        <v>100</v>
      </c>
      <c r="C105" s="234"/>
      <c r="D105" s="234"/>
      <c r="E105" s="234"/>
      <c r="F105" s="234"/>
      <c r="G105" s="235"/>
      <c r="H105" s="233" t="s">
        <v>106</v>
      </c>
      <c r="I105" s="234"/>
      <c r="J105" s="234"/>
      <c r="K105" s="234"/>
      <c r="L105" s="234"/>
      <c r="M105" s="235"/>
      <c r="N105" s="233" t="s">
        <v>140</v>
      </c>
      <c r="O105" s="234"/>
      <c r="P105" s="234"/>
      <c r="Q105" s="234"/>
      <c r="R105" s="234"/>
      <c r="S105" s="234"/>
      <c r="T105" s="419" t="s">
        <v>114</v>
      </c>
      <c r="U105" s="419"/>
      <c r="V105" s="419"/>
      <c r="W105" s="419"/>
      <c r="X105" s="419"/>
      <c r="Y105" s="419"/>
      <c r="Z105" s="233" t="s">
        <v>291</v>
      </c>
      <c r="AA105" s="234"/>
      <c r="AB105" s="234"/>
      <c r="AC105" s="234"/>
      <c r="AD105" s="234"/>
      <c r="AE105" s="235"/>
    </row>
    <row r="106" spans="1:33" ht="48" customHeight="1" x14ac:dyDescent="0.25">
      <c r="A106" s="334"/>
      <c r="B106" s="231" t="s">
        <v>101</v>
      </c>
      <c r="C106" s="231"/>
      <c r="D106" s="231"/>
      <c r="E106" s="231"/>
      <c r="F106" s="231"/>
      <c r="G106" s="232"/>
      <c r="H106" s="230" t="s">
        <v>107</v>
      </c>
      <c r="I106" s="231"/>
      <c r="J106" s="231"/>
      <c r="K106" s="231"/>
      <c r="L106" s="231"/>
      <c r="M106" s="232"/>
      <c r="N106" s="230" t="s">
        <v>142</v>
      </c>
      <c r="O106" s="231"/>
      <c r="P106" s="231"/>
      <c r="Q106" s="231"/>
      <c r="R106" s="231"/>
      <c r="S106" s="231"/>
      <c r="T106" s="420" t="s">
        <v>115</v>
      </c>
      <c r="U106" s="420"/>
      <c r="V106" s="420"/>
      <c r="W106" s="420"/>
      <c r="X106" s="420"/>
      <c r="Y106" s="420"/>
      <c r="Z106" s="230" t="s">
        <v>290</v>
      </c>
      <c r="AA106" s="231"/>
      <c r="AB106" s="231"/>
      <c r="AC106" s="231"/>
      <c r="AD106" s="231"/>
      <c r="AE106" s="232"/>
    </row>
    <row r="107" spans="1:33" x14ac:dyDescent="0.25">
      <c r="A107" s="334"/>
      <c r="B107" s="234" t="s">
        <v>125</v>
      </c>
      <c r="C107" s="234"/>
      <c r="D107" s="234"/>
      <c r="E107" s="234"/>
      <c r="F107" s="234"/>
      <c r="G107" s="235"/>
      <c r="H107" s="233" t="s">
        <v>121</v>
      </c>
      <c r="I107" s="234"/>
      <c r="J107" s="234"/>
      <c r="K107" s="234"/>
      <c r="L107" s="234"/>
      <c r="M107" s="235"/>
      <c r="N107" s="233" t="s">
        <v>137</v>
      </c>
      <c r="O107" s="234"/>
      <c r="P107" s="234"/>
      <c r="Q107" s="234"/>
      <c r="R107" s="234"/>
      <c r="S107" s="234"/>
      <c r="T107" s="419" t="s">
        <v>137</v>
      </c>
      <c r="U107" s="419"/>
      <c r="V107" s="419"/>
      <c r="W107" s="419"/>
      <c r="X107" s="419"/>
      <c r="Y107" s="419"/>
      <c r="Z107" s="233" t="s">
        <v>137</v>
      </c>
      <c r="AA107" s="234"/>
      <c r="AB107" s="234"/>
      <c r="AC107" s="234"/>
      <c r="AD107" s="234"/>
      <c r="AE107" s="235"/>
    </row>
    <row r="108" spans="1:33" x14ac:dyDescent="0.25">
      <c r="A108" s="334"/>
      <c r="B108" s="199"/>
      <c r="C108" s="237"/>
      <c r="D108" s="237"/>
      <c r="E108" s="237"/>
      <c r="F108" s="237"/>
      <c r="G108" s="238"/>
      <c r="H108" s="236"/>
      <c r="I108" s="237"/>
      <c r="J108" s="237"/>
      <c r="K108" s="237"/>
      <c r="L108" s="237"/>
      <c r="M108" s="238"/>
      <c r="N108" s="236"/>
      <c r="O108" s="237"/>
      <c r="P108" s="237"/>
      <c r="Q108" s="237"/>
      <c r="R108" s="237"/>
      <c r="S108" s="442"/>
      <c r="T108" s="344"/>
      <c r="U108" s="344"/>
      <c r="V108" s="344"/>
      <c r="W108" s="344"/>
      <c r="X108" s="344"/>
      <c r="Y108" s="344"/>
      <c r="Z108" s="236"/>
      <c r="AA108" s="237"/>
      <c r="AB108" s="237"/>
      <c r="AC108" s="237"/>
      <c r="AD108" s="237"/>
      <c r="AE108" s="238"/>
    </row>
    <row r="109" spans="1:33" x14ac:dyDescent="0.25">
      <c r="A109" s="334"/>
      <c r="B109" s="202"/>
      <c r="C109" s="202"/>
      <c r="D109" s="202"/>
      <c r="E109" s="202"/>
      <c r="F109" s="202"/>
      <c r="G109" s="203"/>
      <c r="H109" s="201"/>
      <c r="I109" s="202"/>
      <c r="J109" s="202"/>
      <c r="K109" s="202"/>
      <c r="L109" s="202"/>
      <c r="M109" s="203"/>
      <c r="N109" s="201"/>
      <c r="O109" s="202"/>
      <c r="P109" s="202"/>
      <c r="Q109" s="202"/>
      <c r="R109" s="202"/>
      <c r="S109" s="202"/>
      <c r="T109" s="344"/>
      <c r="U109" s="344"/>
      <c r="V109" s="344"/>
      <c r="W109" s="344"/>
      <c r="X109" s="344"/>
      <c r="Y109" s="344"/>
      <c r="Z109" s="201"/>
      <c r="AA109" s="202"/>
      <c r="AB109" s="202"/>
      <c r="AC109" s="202"/>
      <c r="AD109" s="202"/>
      <c r="AE109" s="203"/>
    </row>
    <row r="110" spans="1:33" x14ac:dyDescent="0.25">
      <c r="A110" s="334"/>
      <c r="B110" s="202"/>
      <c r="C110" s="202"/>
      <c r="D110" s="202"/>
      <c r="E110" s="202"/>
      <c r="F110" s="202"/>
      <c r="G110" s="203"/>
      <c r="H110" s="201"/>
      <c r="I110" s="202"/>
      <c r="J110" s="202"/>
      <c r="K110" s="202"/>
      <c r="L110" s="202"/>
      <c r="M110" s="203"/>
      <c r="N110" s="201"/>
      <c r="O110" s="202"/>
      <c r="P110" s="202"/>
      <c r="Q110" s="202"/>
      <c r="R110" s="202"/>
      <c r="S110" s="202"/>
      <c r="T110" s="344"/>
      <c r="U110" s="344"/>
      <c r="V110" s="344"/>
      <c r="W110" s="344"/>
      <c r="X110" s="344"/>
      <c r="Y110" s="344"/>
      <c r="Z110" s="201"/>
      <c r="AA110" s="202"/>
      <c r="AB110" s="202"/>
      <c r="AC110" s="202"/>
      <c r="AD110" s="202"/>
      <c r="AE110" s="203"/>
    </row>
    <row r="111" spans="1:33" x14ac:dyDescent="0.25">
      <c r="A111" s="334"/>
      <c r="B111" s="202"/>
      <c r="C111" s="202"/>
      <c r="D111" s="202"/>
      <c r="E111" s="202"/>
      <c r="F111" s="202"/>
      <c r="G111" s="203"/>
      <c r="H111" s="201"/>
      <c r="I111" s="202"/>
      <c r="J111" s="202"/>
      <c r="K111" s="202"/>
      <c r="L111" s="202"/>
      <c r="M111" s="203"/>
      <c r="N111" s="201"/>
      <c r="O111" s="202"/>
      <c r="P111" s="202"/>
      <c r="Q111" s="202"/>
      <c r="R111" s="202"/>
      <c r="S111" s="202"/>
      <c r="T111" s="344"/>
      <c r="U111" s="344"/>
      <c r="V111" s="344"/>
      <c r="W111" s="344"/>
      <c r="X111" s="344"/>
      <c r="Y111" s="344"/>
      <c r="Z111" s="201"/>
      <c r="AA111" s="202"/>
      <c r="AB111" s="202"/>
      <c r="AC111" s="202"/>
      <c r="AD111" s="202"/>
      <c r="AE111" s="203"/>
    </row>
    <row r="112" spans="1:33" x14ac:dyDescent="0.25">
      <c r="A112" s="334"/>
      <c r="B112" s="202"/>
      <c r="C112" s="202"/>
      <c r="D112" s="202"/>
      <c r="E112" s="202"/>
      <c r="F112" s="202"/>
      <c r="G112" s="203"/>
      <c r="H112" s="201"/>
      <c r="I112" s="202"/>
      <c r="J112" s="202"/>
      <c r="K112" s="202"/>
      <c r="L112" s="202"/>
      <c r="M112" s="203"/>
      <c r="N112" s="201"/>
      <c r="O112" s="202"/>
      <c r="P112" s="202"/>
      <c r="Q112" s="202"/>
      <c r="R112" s="202"/>
      <c r="S112" s="202"/>
      <c r="T112" s="344"/>
      <c r="U112" s="344"/>
      <c r="V112" s="344"/>
      <c r="W112" s="344"/>
      <c r="X112" s="344"/>
      <c r="Y112" s="344"/>
      <c r="Z112" s="201"/>
      <c r="AA112" s="202"/>
      <c r="AB112" s="202"/>
      <c r="AC112" s="202"/>
      <c r="AD112" s="202"/>
      <c r="AE112" s="203"/>
    </row>
    <row r="113" spans="1:32" x14ac:dyDescent="0.25">
      <c r="A113" s="334"/>
      <c r="B113" s="202"/>
      <c r="C113" s="202"/>
      <c r="D113" s="202"/>
      <c r="E113" s="202"/>
      <c r="F113" s="202"/>
      <c r="G113" s="203"/>
      <c r="H113" s="201"/>
      <c r="I113" s="202"/>
      <c r="J113" s="202"/>
      <c r="K113" s="202"/>
      <c r="L113" s="202"/>
      <c r="M113" s="203"/>
      <c r="N113" s="201"/>
      <c r="O113" s="202"/>
      <c r="P113" s="202"/>
      <c r="Q113" s="202"/>
      <c r="R113" s="202"/>
      <c r="S113" s="202"/>
      <c r="T113" s="344"/>
      <c r="U113" s="344"/>
      <c r="V113" s="344"/>
      <c r="W113" s="344"/>
      <c r="X113" s="344"/>
      <c r="Y113" s="344"/>
      <c r="Z113" s="201"/>
      <c r="AA113" s="202"/>
      <c r="AB113" s="202"/>
      <c r="AC113" s="202"/>
      <c r="AD113" s="202"/>
      <c r="AE113" s="203"/>
    </row>
    <row r="114" spans="1:32" x14ac:dyDescent="0.25">
      <c r="A114" s="334"/>
      <c r="B114" s="202"/>
      <c r="C114" s="202"/>
      <c r="D114" s="202"/>
      <c r="E114" s="202"/>
      <c r="F114" s="202"/>
      <c r="G114" s="203"/>
      <c r="H114" s="201"/>
      <c r="I114" s="202"/>
      <c r="J114" s="202"/>
      <c r="K114" s="202"/>
      <c r="L114" s="202"/>
      <c r="M114" s="203"/>
      <c r="N114" s="201"/>
      <c r="O114" s="202"/>
      <c r="P114" s="202"/>
      <c r="Q114" s="202"/>
      <c r="R114" s="202"/>
      <c r="S114" s="202"/>
      <c r="T114" s="344"/>
      <c r="U114" s="344"/>
      <c r="V114" s="344"/>
      <c r="W114" s="344"/>
      <c r="X114" s="344"/>
      <c r="Y114" s="344"/>
      <c r="Z114" s="201"/>
      <c r="AA114" s="202"/>
      <c r="AB114" s="202"/>
      <c r="AC114" s="202"/>
      <c r="AD114" s="202"/>
      <c r="AE114" s="203"/>
    </row>
    <row r="115" spans="1:32" x14ac:dyDescent="0.25">
      <c r="A115" s="334"/>
      <c r="B115" s="202"/>
      <c r="C115" s="202"/>
      <c r="D115" s="202"/>
      <c r="E115" s="202"/>
      <c r="F115" s="202"/>
      <c r="G115" s="203"/>
      <c r="H115" s="201"/>
      <c r="I115" s="202"/>
      <c r="J115" s="202"/>
      <c r="K115" s="202"/>
      <c r="L115" s="202"/>
      <c r="M115" s="203"/>
      <c r="N115" s="201"/>
      <c r="O115" s="202"/>
      <c r="P115" s="202"/>
      <c r="Q115" s="202"/>
      <c r="R115" s="202"/>
      <c r="S115" s="202"/>
      <c r="T115" s="344"/>
      <c r="U115" s="344"/>
      <c r="V115" s="344"/>
      <c r="W115" s="344"/>
      <c r="X115" s="344"/>
      <c r="Y115" s="344"/>
      <c r="Z115" s="201"/>
      <c r="AA115" s="202"/>
      <c r="AB115" s="202"/>
      <c r="AC115" s="202"/>
      <c r="AD115" s="202"/>
      <c r="AE115" s="203"/>
      <c r="AF115" s="5" t="s">
        <v>337</v>
      </c>
    </row>
    <row r="116" spans="1:32" x14ac:dyDescent="0.25">
      <c r="A116" s="334"/>
      <c r="B116" s="202"/>
      <c r="C116" s="202"/>
      <c r="D116" s="202"/>
      <c r="E116" s="202"/>
      <c r="F116" s="202"/>
      <c r="G116" s="203"/>
      <c r="H116" s="201"/>
      <c r="I116" s="202"/>
      <c r="J116" s="202"/>
      <c r="K116" s="202"/>
      <c r="L116" s="202"/>
      <c r="M116" s="203"/>
      <c r="N116" s="201"/>
      <c r="O116" s="202"/>
      <c r="P116" s="202"/>
      <c r="Q116" s="202"/>
      <c r="R116" s="202"/>
      <c r="S116" s="202"/>
      <c r="T116" s="344"/>
      <c r="U116" s="344"/>
      <c r="V116" s="344"/>
      <c r="W116" s="344"/>
      <c r="X116" s="344"/>
      <c r="Y116" s="344"/>
      <c r="Z116" s="201"/>
      <c r="AA116" s="202"/>
      <c r="AB116" s="202"/>
      <c r="AC116" s="202"/>
      <c r="AD116" s="202"/>
      <c r="AE116" s="203"/>
    </row>
    <row r="117" spans="1:32" x14ac:dyDescent="0.25">
      <c r="A117" s="334"/>
      <c r="B117" s="202"/>
      <c r="C117" s="202"/>
      <c r="D117" s="202"/>
      <c r="E117" s="202"/>
      <c r="F117" s="202"/>
      <c r="G117" s="203"/>
      <c r="H117" s="201"/>
      <c r="I117" s="202"/>
      <c r="J117" s="202"/>
      <c r="K117" s="202"/>
      <c r="L117" s="202"/>
      <c r="M117" s="203"/>
      <c r="N117" s="201"/>
      <c r="O117" s="202"/>
      <c r="P117" s="202"/>
      <c r="Q117" s="202"/>
      <c r="R117" s="202"/>
      <c r="S117" s="202"/>
      <c r="T117" s="344"/>
      <c r="U117" s="344"/>
      <c r="V117" s="344"/>
      <c r="W117" s="344"/>
      <c r="X117" s="344"/>
      <c r="Y117" s="344"/>
      <c r="Z117" s="201"/>
      <c r="AA117" s="202"/>
      <c r="AB117" s="202"/>
      <c r="AC117" s="202"/>
      <c r="AD117" s="202"/>
      <c r="AE117" s="203"/>
    </row>
    <row r="118" spans="1:32" x14ac:dyDescent="0.25">
      <c r="A118" s="334"/>
      <c r="B118" s="202"/>
      <c r="C118" s="202"/>
      <c r="D118" s="202"/>
      <c r="E118" s="202"/>
      <c r="F118" s="202"/>
      <c r="G118" s="203"/>
      <c r="H118" s="201"/>
      <c r="I118" s="202"/>
      <c r="J118" s="202"/>
      <c r="K118" s="202"/>
      <c r="L118" s="202"/>
      <c r="M118" s="203"/>
      <c r="N118" s="201"/>
      <c r="O118" s="202"/>
      <c r="P118" s="202"/>
      <c r="Q118" s="202"/>
      <c r="R118" s="202"/>
      <c r="S118" s="202"/>
      <c r="T118" s="344"/>
      <c r="U118" s="344"/>
      <c r="V118" s="344"/>
      <c r="W118" s="344"/>
      <c r="X118" s="344"/>
      <c r="Y118" s="344"/>
      <c r="Z118" s="201"/>
      <c r="AA118" s="202"/>
      <c r="AB118" s="202"/>
      <c r="AC118" s="202"/>
      <c r="AD118" s="202"/>
      <c r="AE118" s="203"/>
    </row>
    <row r="119" spans="1:32" x14ac:dyDescent="0.25">
      <c r="A119" s="334"/>
      <c r="B119" s="202"/>
      <c r="C119" s="202"/>
      <c r="D119" s="202"/>
      <c r="E119" s="202"/>
      <c r="F119" s="202"/>
      <c r="G119" s="203"/>
      <c r="H119" s="201"/>
      <c r="I119" s="202"/>
      <c r="J119" s="202"/>
      <c r="K119" s="202"/>
      <c r="L119" s="202"/>
      <c r="M119" s="203"/>
      <c r="N119" s="201"/>
      <c r="O119" s="202"/>
      <c r="P119" s="202"/>
      <c r="Q119" s="202"/>
      <c r="R119" s="202"/>
      <c r="S119" s="202"/>
      <c r="T119" s="344"/>
      <c r="U119" s="344"/>
      <c r="V119" s="344"/>
      <c r="W119" s="344"/>
      <c r="X119" s="344"/>
      <c r="Y119" s="344"/>
      <c r="Z119" s="201"/>
      <c r="AA119" s="202"/>
      <c r="AB119" s="202"/>
      <c r="AC119" s="202"/>
      <c r="AD119" s="202"/>
      <c r="AE119" s="203"/>
    </row>
    <row r="120" spans="1:32" x14ac:dyDescent="0.25">
      <c r="A120" s="334"/>
      <c r="B120" s="240"/>
      <c r="C120" s="240"/>
      <c r="D120" s="240"/>
      <c r="E120" s="240"/>
      <c r="F120" s="240"/>
      <c r="G120" s="241"/>
      <c r="H120" s="239"/>
      <c r="I120" s="240"/>
      <c r="J120" s="240"/>
      <c r="K120" s="240"/>
      <c r="L120" s="240"/>
      <c r="M120" s="241"/>
      <c r="N120" s="239"/>
      <c r="O120" s="240"/>
      <c r="P120" s="240"/>
      <c r="Q120" s="240"/>
      <c r="R120" s="240"/>
      <c r="S120" s="240"/>
      <c r="T120" s="344"/>
      <c r="U120" s="344"/>
      <c r="V120" s="344"/>
      <c r="W120" s="344"/>
      <c r="X120" s="344"/>
      <c r="Y120" s="344"/>
      <c r="Z120" s="239"/>
      <c r="AA120" s="240"/>
      <c r="AB120" s="240"/>
      <c r="AC120" s="240"/>
      <c r="AD120" s="240"/>
      <c r="AE120" s="241"/>
    </row>
    <row r="121" spans="1:32" x14ac:dyDescent="0.25">
      <c r="A121" s="306" t="s">
        <v>136</v>
      </c>
      <c r="B121" s="242" t="s">
        <v>150</v>
      </c>
      <c r="C121" s="243"/>
      <c r="D121" s="243"/>
      <c r="E121" s="243"/>
      <c r="F121" s="243"/>
      <c r="G121" s="244"/>
      <c r="H121" s="242" t="s">
        <v>151</v>
      </c>
      <c r="I121" s="243"/>
      <c r="J121" s="243"/>
      <c r="K121" s="243"/>
      <c r="L121" s="243"/>
      <c r="M121" s="244"/>
      <c r="N121" s="242" t="s">
        <v>172</v>
      </c>
      <c r="O121" s="243"/>
      <c r="P121" s="243"/>
      <c r="Q121" s="243"/>
      <c r="R121" s="243"/>
      <c r="S121" s="243"/>
      <c r="T121" s="418" t="s">
        <v>153</v>
      </c>
      <c r="U121" s="418"/>
      <c r="V121" s="418"/>
      <c r="W121" s="418"/>
      <c r="X121" s="418"/>
      <c r="Y121" s="418"/>
      <c r="Z121" s="242" t="s">
        <v>287</v>
      </c>
      <c r="AA121" s="243"/>
      <c r="AB121" s="243"/>
      <c r="AC121" s="243"/>
      <c r="AD121" s="243"/>
      <c r="AE121" s="244"/>
    </row>
    <row r="122" spans="1:32" x14ac:dyDescent="0.25">
      <c r="A122" s="308"/>
      <c r="B122" s="233" t="s">
        <v>125</v>
      </c>
      <c r="C122" s="234"/>
      <c r="D122" s="234"/>
      <c r="E122" s="234"/>
      <c r="F122" s="234"/>
      <c r="G122" s="235"/>
      <c r="H122" s="233" t="s">
        <v>121</v>
      </c>
      <c r="I122" s="234"/>
      <c r="J122" s="234"/>
      <c r="K122" s="234"/>
      <c r="L122" s="234"/>
      <c r="M122" s="235"/>
      <c r="N122" s="233" t="s">
        <v>173</v>
      </c>
      <c r="O122" s="234"/>
      <c r="P122" s="234"/>
      <c r="Q122" s="234"/>
      <c r="R122" s="234"/>
      <c r="S122" s="234"/>
      <c r="T122" s="419" t="s">
        <v>137</v>
      </c>
      <c r="U122" s="419"/>
      <c r="V122" s="419"/>
      <c r="W122" s="419"/>
      <c r="X122" s="419"/>
      <c r="Y122" s="419"/>
      <c r="Z122" s="443" t="s">
        <v>326</v>
      </c>
      <c r="AA122" s="444"/>
      <c r="AB122" s="444"/>
      <c r="AC122" s="444"/>
      <c r="AD122" s="444"/>
      <c r="AE122" s="445"/>
    </row>
    <row r="123" spans="1:32" x14ac:dyDescent="0.25">
      <c r="A123" s="308"/>
      <c r="B123" s="245"/>
      <c r="C123" s="246"/>
      <c r="D123" s="246"/>
      <c r="E123" s="246"/>
      <c r="F123" s="246"/>
      <c r="G123" s="247"/>
      <c r="H123" s="245"/>
      <c r="I123" s="246"/>
      <c r="J123" s="246"/>
      <c r="K123" s="246"/>
      <c r="L123" s="246"/>
      <c r="M123" s="247"/>
      <c r="N123" s="245"/>
      <c r="O123" s="246"/>
      <c r="P123" s="246"/>
      <c r="Q123" s="246"/>
      <c r="R123" s="246"/>
      <c r="S123" s="436"/>
      <c r="T123" s="418"/>
      <c r="U123" s="418"/>
      <c r="V123" s="418"/>
      <c r="W123" s="418"/>
      <c r="X123" s="418"/>
      <c r="Y123" s="418"/>
      <c r="Z123" s="245"/>
      <c r="AA123" s="246"/>
      <c r="AB123" s="246"/>
      <c r="AC123" s="246"/>
      <c r="AD123" s="246"/>
      <c r="AE123" s="247"/>
    </row>
    <row r="124" spans="1:32" x14ac:dyDescent="0.25">
      <c r="A124" s="308"/>
      <c r="B124" s="192"/>
      <c r="C124" s="193"/>
      <c r="D124" s="193"/>
      <c r="E124" s="193"/>
      <c r="F124" s="193"/>
      <c r="G124" s="194"/>
      <c r="H124" s="192"/>
      <c r="I124" s="193"/>
      <c r="J124" s="193"/>
      <c r="K124" s="193"/>
      <c r="L124" s="193"/>
      <c r="M124" s="194"/>
      <c r="N124" s="192"/>
      <c r="O124" s="193"/>
      <c r="P124" s="193"/>
      <c r="Q124" s="193"/>
      <c r="R124" s="193"/>
      <c r="S124" s="193"/>
      <c r="T124" s="418"/>
      <c r="U124" s="418"/>
      <c r="V124" s="418"/>
      <c r="W124" s="418"/>
      <c r="X124" s="418"/>
      <c r="Y124" s="418"/>
      <c r="Z124" s="192"/>
      <c r="AA124" s="193"/>
      <c r="AB124" s="193"/>
      <c r="AC124" s="193"/>
      <c r="AD124" s="193"/>
      <c r="AE124" s="194"/>
    </row>
    <row r="125" spans="1:32" x14ac:dyDescent="0.25">
      <c r="A125" s="308"/>
      <c r="B125" s="192"/>
      <c r="C125" s="193"/>
      <c r="D125" s="193"/>
      <c r="E125" s="193"/>
      <c r="F125" s="193"/>
      <c r="G125" s="194"/>
      <c r="H125" s="192"/>
      <c r="I125" s="193"/>
      <c r="J125" s="193"/>
      <c r="K125" s="193"/>
      <c r="L125" s="193"/>
      <c r="M125" s="194"/>
      <c r="N125" s="192"/>
      <c r="O125" s="193"/>
      <c r="P125" s="193"/>
      <c r="Q125" s="193"/>
      <c r="R125" s="193"/>
      <c r="S125" s="193"/>
      <c r="T125" s="418"/>
      <c r="U125" s="418"/>
      <c r="V125" s="418"/>
      <c r="W125" s="418"/>
      <c r="X125" s="418"/>
      <c r="Y125" s="418"/>
      <c r="Z125" s="192"/>
      <c r="AA125" s="193"/>
      <c r="AB125" s="193"/>
      <c r="AC125" s="193"/>
      <c r="AD125" s="193"/>
      <c r="AE125" s="194"/>
    </row>
    <row r="126" spans="1:32" x14ac:dyDescent="0.25">
      <c r="A126" s="308"/>
      <c r="B126" s="192"/>
      <c r="C126" s="193"/>
      <c r="D126" s="193"/>
      <c r="E126" s="193"/>
      <c r="F126" s="193"/>
      <c r="G126" s="194"/>
      <c r="H126" s="192"/>
      <c r="I126" s="193"/>
      <c r="J126" s="193"/>
      <c r="K126" s="193"/>
      <c r="L126" s="193"/>
      <c r="M126" s="194"/>
      <c r="N126" s="192"/>
      <c r="O126" s="193"/>
      <c r="P126" s="193"/>
      <c r="Q126" s="193"/>
      <c r="R126" s="193"/>
      <c r="S126" s="193"/>
      <c r="T126" s="418"/>
      <c r="U126" s="418"/>
      <c r="V126" s="418"/>
      <c r="W126" s="418"/>
      <c r="X126" s="418"/>
      <c r="Y126" s="418"/>
      <c r="Z126" s="192"/>
      <c r="AA126" s="193"/>
      <c r="AB126" s="193"/>
      <c r="AC126" s="193"/>
      <c r="AD126" s="193"/>
      <c r="AE126" s="194"/>
    </row>
    <row r="127" spans="1:32" x14ac:dyDescent="0.25">
      <c r="A127" s="308"/>
      <c r="B127" s="192"/>
      <c r="C127" s="193"/>
      <c r="D127" s="193"/>
      <c r="E127" s="193"/>
      <c r="F127" s="193"/>
      <c r="G127" s="194"/>
      <c r="H127" s="192"/>
      <c r="I127" s="193"/>
      <c r="J127" s="193"/>
      <c r="K127" s="193"/>
      <c r="L127" s="193"/>
      <c r="M127" s="194"/>
      <c r="N127" s="192"/>
      <c r="O127" s="193"/>
      <c r="P127" s="193"/>
      <c r="Q127" s="193"/>
      <c r="R127" s="193"/>
      <c r="S127" s="193"/>
      <c r="T127" s="418"/>
      <c r="U127" s="418"/>
      <c r="V127" s="418"/>
      <c r="W127" s="418"/>
      <c r="X127" s="418"/>
      <c r="Y127" s="418"/>
      <c r="Z127" s="192"/>
      <c r="AA127" s="193"/>
      <c r="AB127" s="193"/>
      <c r="AC127" s="193"/>
      <c r="AD127" s="193"/>
      <c r="AE127" s="194"/>
    </row>
    <row r="128" spans="1:32" x14ac:dyDescent="0.25">
      <c r="A128" s="308"/>
      <c r="B128" s="192"/>
      <c r="C128" s="193"/>
      <c r="D128" s="193"/>
      <c r="E128" s="193"/>
      <c r="F128" s="193"/>
      <c r="G128" s="194"/>
      <c r="H128" s="192"/>
      <c r="I128" s="193"/>
      <c r="J128" s="193"/>
      <c r="K128" s="193"/>
      <c r="L128" s="193"/>
      <c r="M128" s="194"/>
      <c r="N128" s="192"/>
      <c r="O128" s="193"/>
      <c r="P128" s="193"/>
      <c r="Q128" s="193"/>
      <c r="R128" s="193"/>
      <c r="S128" s="193"/>
      <c r="T128" s="418"/>
      <c r="U128" s="418"/>
      <c r="V128" s="418"/>
      <c r="W128" s="418"/>
      <c r="X128" s="418"/>
      <c r="Y128" s="418"/>
      <c r="Z128" s="192"/>
      <c r="AA128" s="193"/>
      <c r="AB128" s="193"/>
      <c r="AC128" s="193"/>
      <c r="AD128" s="193"/>
      <c r="AE128" s="194"/>
    </row>
    <row r="129" spans="1:31" x14ac:dyDescent="0.25">
      <c r="A129" s="308"/>
      <c r="B129" s="192"/>
      <c r="C129" s="193"/>
      <c r="D129" s="193"/>
      <c r="E129" s="193"/>
      <c r="F129" s="193"/>
      <c r="G129" s="194"/>
      <c r="H129" s="192"/>
      <c r="I129" s="193"/>
      <c r="J129" s="193"/>
      <c r="K129" s="193"/>
      <c r="L129" s="193"/>
      <c r="M129" s="194"/>
      <c r="N129" s="192"/>
      <c r="O129" s="193"/>
      <c r="P129" s="193"/>
      <c r="Q129" s="193"/>
      <c r="R129" s="193"/>
      <c r="S129" s="193"/>
      <c r="T129" s="418"/>
      <c r="U129" s="418"/>
      <c r="V129" s="418"/>
      <c r="W129" s="418"/>
      <c r="X129" s="418"/>
      <c r="Y129" s="418"/>
      <c r="Z129" s="192"/>
      <c r="AA129" s="193"/>
      <c r="AB129" s="193"/>
      <c r="AC129" s="193"/>
      <c r="AD129" s="193"/>
      <c r="AE129" s="194"/>
    </row>
    <row r="130" spans="1:31" x14ac:dyDescent="0.25">
      <c r="A130" s="308"/>
      <c r="B130" s="192"/>
      <c r="C130" s="193"/>
      <c r="D130" s="193"/>
      <c r="E130" s="193"/>
      <c r="F130" s="193"/>
      <c r="G130" s="194"/>
      <c r="H130" s="192"/>
      <c r="I130" s="193"/>
      <c r="J130" s="193"/>
      <c r="K130" s="193"/>
      <c r="L130" s="193"/>
      <c r="M130" s="194"/>
      <c r="N130" s="192"/>
      <c r="O130" s="193"/>
      <c r="P130" s="193"/>
      <c r="Q130" s="193"/>
      <c r="R130" s="193"/>
      <c r="S130" s="193"/>
      <c r="T130" s="418"/>
      <c r="U130" s="418"/>
      <c r="V130" s="418"/>
      <c r="W130" s="418"/>
      <c r="X130" s="418"/>
      <c r="Y130" s="418"/>
      <c r="Z130" s="192"/>
      <c r="AA130" s="193"/>
      <c r="AB130" s="193"/>
      <c r="AC130" s="193"/>
      <c r="AD130" s="193"/>
      <c r="AE130" s="194"/>
    </row>
    <row r="131" spans="1:31" x14ac:dyDescent="0.25">
      <c r="A131" s="308"/>
      <c r="B131" s="192"/>
      <c r="C131" s="193"/>
      <c r="D131" s="193"/>
      <c r="E131" s="193"/>
      <c r="F131" s="193"/>
      <c r="G131" s="194"/>
      <c r="H131" s="192"/>
      <c r="I131" s="193"/>
      <c r="J131" s="193"/>
      <c r="K131" s="193"/>
      <c r="L131" s="193"/>
      <c r="M131" s="194"/>
      <c r="N131" s="192"/>
      <c r="O131" s="193"/>
      <c r="P131" s="193"/>
      <c r="Q131" s="193"/>
      <c r="R131" s="193"/>
      <c r="S131" s="193"/>
      <c r="T131" s="418"/>
      <c r="U131" s="418"/>
      <c r="V131" s="418"/>
      <c r="W131" s="418"/>
      <c r="X131" s="418"/>
      <c r="Y131" s="418"/>
      <c r="Z131" s="192"/>
      <c r="AA131" s="193"/>
      <c r="AB131" s="193"/>
      <c r="AC131" s="193"/>
      <c r="AD131" s="193"/>
      <c r="AE131" s="194"/>
    </row>
    <row r="132" spans="1:31" x14ac:dyDescent="0.25">
      <c r="A132" s="308"/>
      <c r="B132" s="192"/>
      <c r="C132" s="193"/>
      <c r="D132" s="193"/>
      <c r="E132" s="193"/>
      <c r="F132" s="193"/>
      <c r="G132" s="194"/>
      <c r="H132" s="192"/>
      <c r="I132" s="193"/>
      <c r="J132" s="193"/>
      <c r="K132" s="193"/>
      <c r="L132" s="193"/>
      <c r="M132" s="194"/>
      <c r="N132" s="192"/>
      <c r="O132" s="193"/>
      <c r="P132" s="193"/>
      <c r="Q132" s="193"/>
      <c r="R132" s="193"/>
      <c r="S132" s="193"/>
      <c r="T132" s="418"/>
      <c r="U132" s="418"/>
      <c r="V132" s="418"/>
      <c r="W132" s="418"/>
      <c r="X132" s="418"/>
      <c r="Y132" s="418"/>
      <c r="Z132" s="192"/>
      <c r="AA132" s="193"/>
      <c r="AB132" s="193"/>
      <c r="AC132" s="193"/>
      <c r="AD132" s="193"/>
      <c r="AE132" s="194"/>
    </row>
    <row r="133" spans="1:31" x14ac:dyDescent="0.25">
      <c r="A133" s="308"/>
      <c r="B133" s="192"/>
      <c r="C133" s="193"/>
      <c r="D133" s="193"/>
      <c r="E133" s="193"/>
      <c r="F133" s="193"/>
      <c r="G133" s="194"/>
      <c r="H133" s="192"/>
      <c r="I133" s="193"/>
      <c r="J133" s="193"/>
      <c r="K133" s="193"/>
      <c r="L133" s="193"/>
      <c r="M133" s="194"/>
      <c r="N133" s="192"/>
      <c r="O133" s="193"/>
      <c r="P133" s="193"/>
      <c r="Q133" s="193"/>
      <c r="R133" s="193"/>
      <c r="S133" s="193"/>
      <c r="T133" s="418"/>
      <c r="U133" s="418"/>
      <c r="V133" s="418"/>
      <c r="W133" s="418"/>
      <c r="X133" s="418"/>
      <c r="Y133" s="418"/>
      <c r="Z133" s="192"/>
      <c r="AA133" s="193"/>
      <c r="AB133" s="193"/>
      <c r="AC133" s="193"/>
      <c r="AD133" s="193"/>
      <c r="AE133" s="194"/>
    </row>
    <row r="134" spans="1:31" x14ac:dyDescent="0.25">
      <c r="A134" s="308"/>
      <c r="B134" s="192"/>
      <c r="C134" s="193"/>
      <c r="D134" s="193"/>
      <c r="E134" s="193"/>
      <c r="F134" s="193"/>
      <c r="G134" s="194"/>
      <c r="H134" s="192"/>
      <c r="I134" s="193"/>
      <c r="J134" s="193"/>
      <c r="K134" s="193"/>
      <c r="L134" s="193"/>
      <c r="M134" s="194"/>
      <c r="N134" s="192"/>
      <c r="O134" s="193"/>
      <c r="P134" s="193"/>
      <c r="Q134" s="193"/>
      <c r="R134" s="193"/>
      <c r="S134" s="193"/>
      <c r="T134" s="418"/>
      <c r="U134" s="418"/>
      <c r="V134" s="418"/>
      <c r="W134" s="418"/>
      <c r="X134" s="418"/>
      <c r="Y134" s="418"/>
      <c r="Z134" s="192"/>
      <c r="AA134" s="193"/>
      <c r="AB134" s="193"/>
      <c r="AC134" s="193"/>
      <c r="AD134" s="193"/>
      <c r="AE134" s="194"/>
    </row>
    <row r="135" spans="1:31" x14ac:dyDescent="0.25">
      <c r="A135" s="308"/>
      <c r="B135" s="192"/>
      <c r="C135" s="193"/>
      <c r="D135" s="193"/>
      <c r="E135" s="193"/>
      <c r="F135" s="193"/>
      <c r="G135" s="194"/>
      <c r="H135" s="192"/>
      <c r="I135" s="193"/>
      <c r="J135" s="193"/>
      <c r="K135" s="193"/>
      <c r="L135" s="193"/>
      <c r="M135" s="194"/>
      <c r="N135" s="192"/>
      <c r="O135" s="193"/>
      <c r="P135" s="193"/>
      <c r="Q135" s="193"/>
      <c r="R135" s="193"/>
      <c r="S135" s="193"/>
      <c r="T135" s="418"/>
      <c r="U135" s="418"/>
      <c r="V135" s="418"/>
      <c r="W135" s="418"/>
      <c r="X135" s="418"/>
      <c r="Y135" s="418"/>
      <c r="Z135" s="192"/>
      <c r="AA135" s="193"/>
      <c r="AB135" s="193"/>
      <c r="AC135" s="193"/>
      <c r="AD135" s="193"/>
      <c r="AE135" s="194"/>
    </row>
    <row r="136" spans="1:31" x14ac:dyDescent="0.25">
      <c r="A136" s="309"/>
      <c r="B136" s="248"/>
      <c r="C136" s="317"/>
      <c r="D136" s="317"/>
      <c r="E136" s="317"/>
      <c r="F136" s="317"/>
      <c r="G136" s="318"/>
      <c r="H136" s="248"/>
      <c r="I136" s="317"/>
      <c r="J136" s="317"/>
      <c r="K136" s="317"/>
      <c r="L136" s="317"/>
      <c r="M136" s="318"/>
      <c r="N136" s="248"/>
      <c r="O136" s="317"/>
      <c r="P136" s="317"/>
      <c r="Q136" s="317"/>
      <c r="R136" s="317"/>
      <c r="S136" s="317"/>
      <c r="T136" s="418"/>
      <c r="U136" s="418"/>
      <c r="V136" s="418"/>
      <c r="W136" s="418"/>
      <c r="X136" s="418"/>
      <c r="Y136" s="418"/>
      <c r="Z136" s="248"/>
      <c r="AA136" s="249"/>
      <c r="AB136" s="249"/>
      <c r="AC136" s="249"/>
      <c r="AD136" s="249"/>
      <c r="AE136" s="250"/>
    </row>
    <row r="137" spans="1:31" x14ac:dyDescent="0.25">
      <c r="A137" s="29"/>
      <c r="B137" s="28"/>
      <c r="C137" s="28"/>
      <c r="D137" s="28"/>
      <c r="E137" s="28"/>
      <c r="F137" s="28"/>
      <c r="G137" s="28"/>
      <c r="H137" s="28"/>
      <c r="I137" s="28"/>
      <c r="J137" s="28"/>
      <c r="K137" s="28"/>
      <c r="L137" s="28"/>
      <c r="M137" s="28"/>
      <c r="N137" s="28"/>
      <c r="O137" s="28"/>
      <c r="P137" s="28"/>
      <c r="Q137" s="28"/>
      <c r="R137" s="28"/>
      <c r="S137" s="28"/>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T138" s="102"/>
      <c r="U138" s="102"/>
      <c r="V138" s="102"/>
      <c r="W138" s="102"/>
      <c r="X138" s="102"/>
      <c r="Y138" s="102"/>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87</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133</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2" t="s">
        <v>627</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56</v>
      </c>
      <c r="B145" s="6"/>
      <c r="C145" s="6"/>
      <c r="D145" s="6"/>
      <c r="E145" s="6"/>
      <c r="F145" s="6"/>
      <c r="G145" s="6"/>
      <c r="H145" s="6"/>
      <c r="I145" s="6"/>
      <c r="J145" s="6"/>
      <c r="K145" s="6"/>
      <c r="L145" s="6"/>
      <c r="M145" s="6"/>
      <c r="N145" s="6"/>
      <c r="O145" s="6"/>
      <c r="P145" s="6"/>
      <c r="Q145" s="6"/>
      <c r="R145" s="6"/>
      <c r="S145" s="6"/>
      <c r="Z145" s="6"/>
      <c r="AA145" s="6"/>
      <c r="AB145" s="6"/>
      <c r="AC145" s="6"/>
      <c r="AD145" s="6"/>
      <c r="AE145" s="6"/>
    </row>
    <row r="146" spans="1:31" ht="51.75" x14ac:dyDescent="0.25">
      <c r="A146" s="16" t="s">
        <v>335</v>
      </c>
      <c r="B146" s="6"/>
      <c r="C146" s="6"/>
      <c r="D146" s="6"/>
      <c r="E146" s="6"/>
      <c r="F146" s="6"/>
      <c r="G146" s="6"/>
      <c r="H146" s="6"/>
      <c r="I146" s="6"/>
      <c r="J146" s="6"/>
      <c r="K146" s="6"/>
      <c r="L146" s="6"/>
      <c r="M146" s="6"/>
      <c r="N146" s="6"/>
      <c r="O146" s="6"/>
      <c r="P146" s="6"/>
      <c r="Q146" s="6"/>
      <c r="R146" s="6"/>
      <c r="S146" s="6"/>
      <c r="U146" s="103"/>
      <c r="X146" s="103"/>
      <c r="Z146" s="6"/>
      <c r="AA146" s="6"/>
      <c r="AB146" s="6"/>
      <c r="AC146" s="6"/>
      <c r="AD146" s="6"/>
      <c r="AE146" s="6"/>
    </row>
    <row r="147" spans="1:31" ht="64.5" x14ac:dyDescent="0.25">
      <c r="A147" s="16" t="s">
        <v>352</v>
      </c>
      <c r="B147" s="6"/>
      <c r="C147" s="6"/>
      <c r="D147" s="6"/>
      <c r="E147" s="6"/>
      <c r="F147" s="6"/>
      <c r="G147" s="6"/>
      <c r="H147" s="6"/>
      <c r="I147" s="6"/>
      <c r="J147" s="6"/>
      <c r="K147" s="6"/>
      <c r="L147" s="6"/>
      <c r="M147" s="6"/>
      <c r="N147" s="6"/>
      <c r="O147" s="6"/>
      <c r="P147" s="6"/>
      <c r="Q147" s="6"/>
      <c r="R147" s="6"/>
      <c r="S147" s="6"/>
      <c r="Z147" s="6"/>
      <c r="AA147" s="6"/>
      <c r="AB147" s="6"/>
      <c r="AC147" s="6"/>
      <c r="AD147" s="6"/>
      <c r="AE147" s="6"/>
    </row>
    <row r="148" spans="1:31" ht="39" x14ac:dyDescent="0.25">
      <c r="A148" s="16" t="s">
        <v>353</v>
      </c>
      <c r="B148" s="6"/>
      <c r="C148" s="6"/>
      <c r="D148" s="6"/>
      <c r="E148" s="6"/>
      <c r="F148" s="6"/>
      <c r="G148" s="6"/>
      <c r="H148" s="6"/>
      <c r="I148" s="6"/>
      <c r="J148" s="6"/>
      <c r="K148" s="6"/>
      <c r="L148" s="6"/>
      <c r="M148" s="6"/>
      <c r="N148" s="6"/>
      <c r="O148" s="6"/>
      <c r="P148" s="6"/>
      <c r="Q148" s="6"/>
      <c r="R148" s="6"/>
      <c r="S148" s="6"/>
      <c r="U148" s="104"/>
      <c r="V148" s="104"/>
      <c r="X148" s="104"/>
      <c r="Y148" s="104"/>
      <c r="Z148" s="6"/>
      <c r="AA148" s="6"/>
      <c r="AB148" s="6"/>
      <c r="AC148" s="6"/>
      <c r="AD148" s="6"/>
      <c r="AE148" s="6"/>
    </row>
    <row r="149" spans="1:31" ht="39" x14ac:dyDescent="0.25">
      <c r="A149" s="16" t="s">
        <v>354</v>
      </c>
      <c r="B149" s="6"/>
      <c r="C149" s="6"/>
      <c r="D149" s="6"/>
      <c r="E149" s="6"/>
      <c r="F149" s="6"/>
      <c r="G149" s="6"/>
      <c r="H149" s="6"/>
      <c r="I149" s="6"/>
      <c r="J149" s="6"/>
      <c r="K149" s="6"/>
      <c r="L149" s="6"/>
      <c r="M149" s="6"/>
      <c r="N149" s="6"/>
      <c r="O149" s="6"/>
      <c r="P149" s="6"/>
      <c r="Q149" s="6"/>
      <c r="R149" s="6"/>
      <c r="S149" s="6"/>
      <c r="U149" s="104"/>
      <c r="V149" s="104"/>
      <c r="X149" s="104"/>
      <c r="Y149" s="104"/>
      <c r="Z149" s="6"/>
      <c r="AA149" s="6"/>
      <c r="AB149" s="6"/>
      <c r="AC149" s="6"/>
      <c r="AD149" s="6"/>
      <c r="AE149" s="6"/>
    </row>
    <row r="150" spans="1:31" x14ac:dyDescent="0.25">
      <c r="A150" s="16" t="s">
        <v>355</v>
      </c>
      <c r="B150" s="6"/>
      <c r="C150" s="6"/>
      <c r="D150" s="6"/>
      <c r="E150" s="6"/>
      <c r="F150" s="6"/>
      <c r="G150" s="6"/>
      <c r="H150" s="6"/>
      <c r="I150" s="6"/>
      <c r="J150" s="6"/>
      <c r="K150" s="6"/>
      <c r="L150" s="6"/>
      <c r="M150" s="6"/>
      <c r="N150" s="6"/>
      <c r="O150" s="6"/>
      <c r="P150" s="6"/>
      <c r="Q150" s="6"/>
      <c r="R150" s="6"/>
      <c r="S150" s="6"/>
      <c r="Z150" s="6"/>
      <c r="AA150" s="6"/>
      <c r="AB150" s="6"/>
      <c r="AC150" s="6"/>
      <c r="AD150" s="6"/>
      <c r="AE150" s="6"/>
    </row>
    <row r="151" spans="1:31" x14ac:dyDescent="0.25">
      <c r="A151" s="16" t="s">
        <v>53</v>
      </c>
      <c r="B151" s="6"/>
      <c r="C151" s="6"/>
      <c r="D151" s="6"/>
      <c r="E151" s="6"/>
      <c r="F151" s="6"/>
      <c r="G151" s="6"/>
      <c r="H151" s="6"/>
      <c r="I151" s="6"/>
      <c r="J151" s="6"/>
      <c r="K151" s="6"/>
      <c r="L151" s="6"/>
      <c r="M151" s="6"/>
      <c r="N151" s="6"/>
      <c r="O151" s="6"/>
      <c r="P151" s="6"/>
      <c r="Q151" s="6"/>
      <c r="R151" s="6"/>
      <c r="S151" s="6"/>
      <c r="Y151" s="105"/>
      <c r="Z151" s="6"/>
      <c r="AA151" s="6"/>
      <c r="AB151" s="6"/>
      <c r="AC151" s="6"/>
      <c r="AD151" s="6"/>
      <c r="AE151" s="6"/>
    </row>
    <row r="152" spans="1:31" ht="51.75" x14ac:dyDescent="0.25">
      <c r="A152" s="16" t="s">
        <v>54</v>
      </c>
      <c r="B152" s="6"/>
      <c r="C152" s="6"/>
      <c r="D152" s="6"/>
      <c r="E152" s="6"/>
      <c r="F152" s="6"/>
      <c r="G152" s="6"/>
      <c r="H152" s="6"/>
      <c r="I152" s="6"/>
      <c r="J152" s="6"/>
      <c r="K152" s="6"/>
      <c r="L152" s="6"/>
      <c r="M152" s="6"/>
      <c r="N152" s="6"/>
      <c r="O152" s="6"/>
      <c r="P152" s="6"/>
      <c r="Q152" s="6"/>
      <c r="R152" s="6"/>
      <c r="S152" s="6"/>
      <c r="Y152" s="105"/>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311</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361</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463</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102" t="s">
        <v>622</v>
      </c>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ht="51" x14ac:dyDescent="0.25">
      <c r="A159" s="170" t="s">
        <v>623</v>
      </c>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ht="38.25" x14ac:dyDescent="0.25">
      <c r="A160" s="19" t="s">
        <v>624</v>
      </c>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H226" s="6"/>
      <c r="I226" s="6"/>
      <c r="J226" s="6"/>
      <c r="K226" s="6"/>
      <c r="L226" s="6"/>
      <c r="M226" s="6"/>
      <c r="N226" s="6"/>
      <c r="O226" s="6"/>
      <c r="P226" s="6"/>
      <c r="Q226" s="6"/>
      <c r="R226" s="6"/>
      <c r="S226" s="6"/>
      <c r="Z226" s="6"/>
      <c r="AA226" s="6"/>
      <c r="AB226" s="6"/>
      <c r="AC226" s="6"/>
      <c r="AD226" s="6"/>
      <c r="AE226" s="6"/>
    </row>
    <row r="227" spans="1:31" x14ac:dyDescent="0.25">
      <c r="A227" s="6"/>
    </row>
  </sheetData>
  <mergeCells count="879">
    <mergeCell ref="T50:V50"/>
    <mergeCell ref="T51:V51"/>
    <mergeCell ref="T52:V52"/>
    <mergeCell ref="T53:V53"/>
    <mergeCell ref="T54:V54"/>
    <mergeCell ref="T55:V55"/>
    <mergeCell ref="AC48:AE48"/>
    <mergeCell ref="Z46:AB46"/>
    <mergeCell ref="AC46:AE46"/>
    <mergeCell ref="Z47:AB47"/>
    <mergeCell ref="AC47:AE47"/>
    <mergeCell ref="Z49:AB49"/>
    <mergeCell ref="AC49:AE49"/>
    <mergeCell ref="Z48:AB48"/>
    <mergeCell ref="Z55:AB55"/>
    <mergeCell ref="Z52:AB52"/>
    <mergeCell ref="Z50:AB50"/>
    <mergeCell ref="Z51:AB51"/>
    <mergeCell ref="Z54:AB54"/>
    <mergeCell ref="Z53:AB53"/>
    <mergeCell ref="T49:V49"/>
    <mergeCell ref="W49:Y49"/>
    <mergeCell ref="Z57:AB57"/>
    <mergeCell ref="W57:Y57"/>
    <mergeCell ref="Z56:AB56"/>
    <mergeCell ref="W56:Y56"/>
    <mergeCell ref="T56:V56"/>
    <mergeCell ref="N60:P60"/>
    <mergeCell ref="N54:P54"/>
    <mergeCell ref="N55:P55"/>
    <mergeCell ref="T58:V58"/>
    <mergeCell ref="T59:V59"/>
    <mergeCell ref="N58:P58"/>
    <mergeCell ref="N59:P59"/>
    <mergeCell ref="N56:P56"/>
    <mergeCell ref="N57:P57"/>
    <mergeCell ref="T57:V57"/>
    <mergeCell ref="Z58:AB58"/>
    <mergeCell ref="Z59:AB59"/>
    <mergeCell ref="Z60:AB60"/>
    <mergeCell ref="W58:Y58"/>
    <mergeCell ref="W59:Y59"/>
    <mergeCell ref="T60:V60"/>
    <mergeCell ref="AC30:AE30"/>
    <mergeCell ref="Z31:AB31"/>
    <mergeCell ref="AC31:AE31"/>
    <mergeCell ref="Z44:AB44"/>
    <mergeCell ref="AC44:AE44"/>
    <mergeCell ref="Z37:AB37"/>
    <mergeCell ref="AC37:AE37"/>
    <mergeCell ref="Z38:AB38"/>
    <mergeCell ref="AC38:AE38"/>
    <mergeCell ref="Z39:AB39"/>
    <mergeCell ref="Z36:AB36"/>
    <mergeCell ref="AC36:AE36"/>
    <mergeCell ref="AC35:AE35"/>
    <mergeCell ref="AC39:AE39"/>
    <mergeCell ref="Z40:AB40"/>
    <mergeCell ref="AC40:AE40"/>
    <mergeCell ref="Z41:AB41"/>
    <mergeCell ref="AC41:AE41"/>
    <mergeCell ref="Z42:AB42"/>
    <mergeCell ref="Z30:AB30"/>
    <mergeCell ref="Z21:AB21"/>
    <mergeCell ref="AC21:AE21"/>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35:AB35"/>
    <mergeCell ref="Z28:AB28"/>
    <mergeCell ref="Z2:AE2"/>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AC18:AE18"/>
    <mergeCell ref="Z19:AB19"/>
    <mergeCell ref="AC19:AE19"/>
    <mergeCell ref="Z20:AB20"/>
    <mergeCell ref="Z22:AB22"/>
    <mergeCell ref="AC26:AE26"/>
    <mergeCell ref="AC20:AE20"/>
    <mergeCell ref="Z121:AE121"/>
    <mergeCell ref="AC88:AE88"/>
    <mergeCell ref="AC81:AE81"/>
    <mergeCell ref="Z82:AB82"/>
    <mergeCell ref="Z83:AB83"/>
    <mergeCell ref="AC83:AE83"/>
    <mergeCell ref="Z84:AB84"/>
    <mergeCell ref="Z66:AB66"/>
    <mergeCell ref="AC66:AE66"/>
    <mergeCell ref="Z71:AB71"/>
    <mergeCell ref="AC71:AE71"/>
    <mergeCell ref="Z75:AB75"/>
    <mergeCell ref="AC75:AE75"/>
    <mergeCell ref="Z76:AB76"/>
    <mergeCell ref="AC76:AE76"/>
    <mergeCell ref="Z72:AB72"/>
    <mergeCell ref="AC72:AE72"/>
    <mergeCell ref="Z73:AB73"/>
    <mergeCell ref="AC73:AE73"/>
    <mergeCell ref="Z85:AB85"/>
    <mergeCell ref="AC85:AE85"/>
    <mergeCell ref="AC91:AE91"/>
    <mergeCell ref="Z92:AB92"/>
    <mergeCell ref="AC92:AE92"/>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Z88:AB88"/>
    <mergeCell ref="Z27:AB27"/>
    <mergeCell ref="Z29:AB29"/>
    <mergeCell ref="H90:J90"/>
    <mergeCell ref="K90:M90"/>
    <mergeCell ref="T86:V86"/>
    <mergeCell ref="W86:Y86"/>
    <mergeCell ref="T87:V87"/>
    <mergeCell ref="W87:Y87"/>
    <mergeCell ref="T74:V74"/>
    <mergeCell ref="W74:Y74"/>
    <mergeCell ref="T75:V75"/>
    <mergeCell ref="W75:Y75"/>
    <mergeCell ref="T66:V66"/>
    <mergeCell ref="W66:Y66"/>
    <mergeCell ref="T67:V67"/>
    <mergeCell ref="W67:Y67"/>
    <mergeCell ref="T68:V68"/>
    <mergeCell ref="T83:V83"/>
    <mergeCell ref="W83:Y83"/>
    <mergeCell ref="W84:Y84"/>
    <mergeCell ref="H88:J88"/>
    <mergeCell ref="K88:M88"/>
    <mergeCell ref="H86:J86"/>
    <mergeCell ref="T88:V88"/>
    <mergeCell ref="H87:J87"/>
    <mergeCell ref="Q87:S87"/>
    <mergeCell ref="N87:P87"/>
    <mergeCell ref="B86:D86"/>
    <mergeCell ref="E86:G86"/>
    <mergeCell ref="Q86:S86"/>
    <mergeCell ref="Z91:AB91"/>
    <mergeCell ref="B87:D87"/>
    <mergeCell ref="E87:G87"/>
    <mergeCell ref="B88:D88"/>
    <mergeCell ref="E88:G88"/>
    <mergeCell ref="N90:P90"/>
    <mergeCell ref="Q90:S90"/>
    <mergeCell ref="H89:J89"/>
    <mergeCell ref="K87:M87"/>
    <mergeCell ref="K89:M89"/>
    <mergeCell ref="N88:P88"/>
    <mergeCell ref="Q88:S88"/>
    <mergeCell ref="N89:P89"/>
    <mergeCell ref="Q89:S89"/>
    <mergeCell ref="T90:V90"/>
    <mergeCell ref="W90:Y90"/>
    <mergeCell ref="Z106:AE106"/>
    <mergeCell ref="Z107:AE107"/>
    <mergeCell ref="Z108:AE120"/>
    <mergeCell ref="T108:Y120"/>
    <mergeCell ref="T85:V85"/>
    <mergeCell ref="W85:Y85"/>
    <mergeCell ref="B83:D83"/>
    <mergeCell ref="E83:G83"/>
    <mergeCell ref="B84:D84"/>
    <mergeCell ref="E84:G84"/>
    <mergeCell ref="B85:D85"/>
    <mergeCell ref="E85:G85"/>
    <mergeCell ref="H84:J84"/>
    <mergeCell ref="N83:P83"/>
    <mergeCell ref="Q83:S83"/>
    <mergeCell ref="N84:P84"/>
    <mergeCell ref="H85:J85"/>
    <mergeCell ref="K85:M85"/>
    <mergeCell ref="K84:M84"/>
    <mergeCell ref="N85:P85"/>
    <mergeCell ref="Q85:S85"/>
    <mergeCell ref="N108:S120"/>
    <mergeCell ref="N86:P86"/>
    <mergeCell ref="K86:M86"/>
    <mergeCell ref="W60:Y60"/>
    <mergeCell ref="Z61:AB61"/>
    <mergeCell ref="Z62:AB62"/>
    <mergeCell ref="W65:Y65"/>
    <mergeCell ref="Z67:AB67"/>
    <mergeCell ref="Z68:AB68"/>
    <mergeCell ref="W69:Y69"/>
    <mergeCell ref="W62:Y62"/>
    <mergeCell ref="Z105:AE105"/>
    <mergeCell ref="B31:D31"/>
    <mergeCell ref="W38:Y38"/>
    <mergeCell ref="T46:V46"/>
    <mergeCell ref="W46:Y46"/>
    <mergeCell ref="W47:Y47"/>
    <mergeCell ref="T39:V39"/>
    <mergeCell ref="W39:Y39"/>
    <mergeCell ref="T40:V40"/>
    <mergeCell ref="W40:Y40"/>
    <mergeCell ref="T41:V41"/>
    <mergeCell ref="W41:Y41"/>
    <mergeCell ref="E31:G31"/>
    <mergeCell ref="T38:V38"/>
    <mergeCell ref="B42:D42"/>
    <mergeCell ref="E43:G43"/>
    <mergeCell ref="B43:D43"/>
    <mergeCell ref="B38:D38"/>
    <mergeCell ref="E38:G38"/>
    <mergeCell ref="B39:D39"/>
    <mergeCell ref="E39:G39"/>
    <mergeCell ref="B40:D40"/>
    <mergeCell ref="E40:G40"/>
    <mergeCell ref="B35:D35"/>
    <mergeCell ref="E35:G35"/>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E53:G53"/>
    <mergeCell ref="E54:G54"/>
    <mergeCell ref="E55:G55"/>
    <mergeCell ref="E56:G56"/>
    <mergeCell ref="B59:D59"/>
    <mergeCell ref="B60:D60"/>
    <mergeCell ref="B55:D55"/>
    <mergeCell ref="B80:D80"/>
    <mergeCell ref="A105:A120"/>
    <mergeCell ref="A121:A136"/>
    <mergeCell ref="B1:G1"/>
    <mergeCell ref="H1:M1"/>
    <mergeCell ref="N1:S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E30:G30"/>
    <mergeCell ref="T1:Y1"/>
    <mergeCell ref="B3:G3"/>
    <mergeCell ref="H3:M3"/>
    <mergeCell ref="N3:S3"/>
    <mergeCell ref="T3:Y3"/>
    <mergeCell ref="T6:Y6"/>
    <mergeCell ref="T8:Y8"/>
    <mergeCell ref="T9:Y9"/>
    <mergeCell ref="B8:G8"/>
    <mergeCell ref="H8:M8"/>
    <mergeCell ref="B9:G9"/>
    <mergeCell ref="H9:M9"/>
    <mergeCell ref="N9:S9"/>
    <mergeCell ref="B2:G2"/>
    <mergeCell ref="B4:G4"/>
    <mergeCell ref="H4:M4"/>
    <mergeCell ref="H5:M5"/>
    <mergeCell ref="N5:S5"/>
    <mergeCell ref="B5:G5"/>
    <mergeCell ref="B7:G7"/>
    <mergeCell ref="H6:M6"/>
    <mergeCell ref="N6:S6"/>
    <mergeCell ref="N2:S2"/>
    <mergeCell ref="N4:S4"/>
    <mergeCell ref="B10:G10"/>
    <mergeCell ref="B11:G11"/>
    <mergeCell ref="A24:A37"/>
    <mergeCell ref="A39:A46"/>
    <mergeCell ref="A48:A89"/>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B26:D26"/>
    <mergeCell ref="E57:G57"/>
    <mergeCell ref="B82:D82"/>
    <mergeCell ref="E82:G82"/>
    <mergeCell ref="T11:Y11"/>
    <mergeCell ref="E27:G27"/>
    <mergeCell ref="B28:D28"/>
    <mergeCell ref="E28:G28"/>
    <mergeCell ref="B22:D22"/>
    <mergeCell ref="E22:G22"/>
    <mergeCell ref="B24:D24"/>
    <mergeCell ref="E24:G24"/>
    <mergeCell ref="B25:D25"/>
    <mergeCell ref="E25:G25"/>
    <mergeCell ref="Q28:S28"/>
    <mergeCell ref="Q18:S18"/>
    <mergeCell ref="K18:M18"/>
    <mergeCell ref="W21:Y21"/>
    <mergeCell ref="T23:Y23"/>
    <mergeCell ref="T12:Y12"/>
    <mergeCell ref="T13:Y13"/>
    <mergeCell ref="B13:G13"/>
    <mergeCell ref="B15:G15"/>
    <mergeCell ref="T14:Y14"/>
    <mergeCell ref="T15:Y15"/>
    <mergeCell ref="T16:V16"/>
    <mergeCell ref="W16:Y16"/>
    <mergeCell ref="B27:D27"/>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B65:D65"/>
    <mergeCell ref="B66:D66"/>
    <mergeCell ref="N66:P66"/>
    <mergeCell ref="N64:P64"/>
    <mergeCell ref="H60:J60"/>
    <mergeCell ref="N63:P63"/>
    <mergeCell ref="B56:D56"/>
    <mergeCell ref="B57:D57"/>
    <mergeCell ref="E64:G64"/>
    <mergeCell ref="H65:J65"/>
    <mergeCell ref="K60:M60"/>
    <mergeCell ref="H63:J63"/>
    <mergeCell ref="K59:M59"/>
    <mergeCell ref="N61:P61"/>
    <mergeCell ref="H57:J57"/>
    <mergeCell ref="K57:M57"/>
    <mergeCell ref="K58:M58"/>
    <mergeCell ref="B53:D53"/>
    <mergeCell ref="B54:D54"/>
    <mergeCell ref="B50:D50"/>
    <mergeCell ref="B51:D51"/>
    <mergeCell ref="B52:D52"/>
    <mergeCell ref="E69:G69"/>
    <mergeCell ref="B72:D72"/>
    <mergeCell ref="H81:J81"/>
    <mergeCell ref="H74:J74"/>
    <mergeCell ref="E80:G80"/>
    <mergeCell ref="B81:D81"/>
    <mergeCell ref="B73:D73"/>
    <mergeCell ref="E74:G74"/>
    <mergeCell ref="B74:D74"/>
    <mergeCell ref="E75:G75"/>
    <mergeCell ref="B76:D76"/>
    <mergeCell ref="E76:G76"/>
    <mergeCell ref="E81:G81"/>
    <mergeCell ref="B75:D75"/>
    <mergeCell ref="B77:D77"/>
    <mergeCell ref="E77:G77"/>
    <mergeCell ref="B78:D78"/>
    <mergeCell ref="E78:G78"/>
    <mergeCell ref="B79:D79"/>
    <mergeCell ref="E73:G73"/>
    <mergeCell ref="H73:J73"/>
    <mergeCell ref="H75:J75"/>
    <mergeCell ref="E79:G79"/>
    <mergeCell ref="H80:J80"/>
    <mergeCell ref="H79:J79"/>
    <mergeCell ref="K79:M79"/>
    <mergeCell ref="N75:P75"/>
    <mergeCell ref="N76:P76"/>
    <mergeCell ref="N78:P78"/>
    <mergeCell ref="N79:P79"/>
    <mergeCell ref="K76:M76"/>
    <mergeCell ref="H77:J77"/>
    <mergeCell ref="N77:P77"/>
    <mergeCell ref="B71:D71"/>
    <mergeCell ref="B67:D67"/>
    <mergeCell ref="B68:D68"/>
    <mergeCell ref="B69:D69"/>
    <mergeCell ref="B70:D70"/>
    <mergeCell ref="B64:D64"/>
    <mergeCell ref="H69:J69"/>
    <mergeCell ref="H71:J71"/>
    <mergeCell ref="K33:M33"/>
    <mergeCell ref="H33:J33"/>
    <mergeCell ref="K54:M54"/>
    <mergeCell ref="H55:J55"/>
    <mergeCell ref="K38:M38"/>
    <mergeCell ref="K50:M50"/>
    <mergeCell ref="H50:J50"/>
    <mergeCell ref="H66:J66"/>
    <mergeCell ref="K66:M66"/>
    <mergeCell ref="H67:J67"/>
    <mergeCell ref="K65:M65"/>
    <mergeCell ref="H64:J64"/>
    <mergeCell ref="K64:M64"/>
    <mergeCell ref="K53:M53"/>
    <mergeCell ref="H54:J54"/>
    <mergeCell ref="H51:J51"/>
    <mergeCell ref="K42:M42"/>
    <mergeCell ref="N42:P42"/>
    <mergeCell ref="H49:J49"/>
    <mergeCell ref="H56:J56"/>
    <mergeCell ref="K56:M56"/>
    <mergeCell ref="N72:P72"/>
    <mergeCell ref="H62:J62"/>
    <mergeCell ref="H68:J68"/>
    <mergeCell ref="N73:P73"/>
    <mergeCell ref="H58:J58"/>
    <mergeCell ref="H61:J61"/>
    <mergeCell ref="N62:P62"/>
    <mergeCell ref="H59:J59"/>
    <mergeCell ref="K61:M61"/>
    <mergeCell ref="K55:M55"/>
    <mergeCell ref="K62:M62"/>
    <mergeCell ref="K49:M49"/>
    <mergeCell ref="N82:P82"/>
    <mergeCell ref="K63:M63"/>
    <mergeCell ref="Q82:S82"/>
    <mergeCell ref="Q84:S84"/>
    <mergeCell ref="H82:J82"/>
    <mergeCell ref="K82:M82"/>
    <mergeCell ref="H83:J83"/>
    <mergeCell ref="K83:M83"/>
    <mergeCell ref="Q77:S77"/>
    <mergeCell ref="Q75:S75"/>
    <mergeCell ref="Q76:S76"/>
    <mergeCell ref="Q78:S78"/>
    <mergeCell ref="K69:M69"/>
    <mergeCell ref="H76:J76"/>
    <mergeCell ref="Q80:S80"/>
    <mergeCell ref="Q81:S81"/>
    <mergeCell ref="Q74:S74"/>
    <mergeCell ref="N74:P74"/>
    <mergeCell ref="N80:P80"/>
    <mergeCell ref="K75:M75"/>
    <mergeCell ref="H78:J78"/>
    <mergeCell ref="K68:M68"/>
    <mergeCell ref="N67:P67"/>
    <mergeCell ref="K74:M74"/>
    <mergeCell ref="H2:M2"/>
    <mergeCell ref="N7:S7"/>
    <mergeCell ref="N13:S13"/>
    <mergeCell ref="N12:S12"/>
    <mergeCell ref="K24:M24"/>
    <mergeCell ref="H12:M12"/>
    <mergeCell ref="H17:J17"/>
    <mergeCell ref="N14:S14"/>
    <mergeCell ref="N15:S15"/>
    <mergeCell ref="N16:P16"/>
    <mergeCell ref="Q16:S16"/>
    <mergeCell ref="N17:P17"/>
    <mergeCell ref="Q17:S17"/>
    <mergeCell ref="K17:M17"/>
    <mergeCell ref="N8:S8"/>
    <mergeCell ref="H11:M11"/>
    <mergeCell ref="H10:M10"/>
    <mergeCell ref="N10:S10"/>
    <mergeCell ref="N11:S11"/>
    <mergeCell ref="K22:M22"/>
    <mergeCell ref="N24:P24"/>
    <mergeCell ref="N18:P18"/>
    <mergeCell ref="N19:P19"/>
    <mergeCell ref="N20:P20"/>
    <mergeCell ref="H7:M7"/>
    <mergeCell ref="Q37:S37"/>
    <mergeCell ref="N27:P27"/>
    <mergeCell ref="H27:J27"/>
    <mergeCell ref="Q19:S19"/>
    <mergeCell ref="Q20:S20"/>
    <mergeCell ref="Q21:S21"/>
    <mergeCell ref="H21:J21"/>
    <mergeCell ref="H22:J22"/>
    <mergeCell ref="K21:M21"/>
    <mergeCell ref="H25:J25"/>
    <mergeCell ref="N25:P25"/>
    <mergeCell ref="Q33:S33"/>
    <mergeCell ref="H34:J34"/>
    <mergeCell ref="Q34:S34"/>
    <mergeCell ref="Q31:S31"/>
    <mergeCell ref="K34:M34"/>
    <mergeCell ref="Q26:S26"/>
    <mergeCell ref="Q27:S27"/>
    <mergeCell ref="H31:J31"/>
    <mergeCell ref="N33:P33"/>
    <mergeCell ref="H24:J24"/>
    <mergeCell ref="H18:J18"/>
    <mergeCell ref="H13:M13"/>
    <mergeCell ref="K16:M16"/>
    <mergeCell ref="H15:M15"/>
    <mergeCell ref="H19:J19"/>
    <mergeCell ref="H20:J20"/>
    <mergeCell ref="H14:M14"/>
    <mergeCell ref="H16:J16"/>
    <mergeCell ref="K20:M20"/>
    <mergeCell ref="K19:M19"/>
    <mergeCell ref="N123:S136"/>
    <mergeCell ref="N91:P91"/>
    <mergeCell ref="Q91:S91"/>
    <mergeCell ref="N92:P92"/>
    <mergeCell ref="Q92:S92"/>
    <mergeCell ref="H92:J92"/>
    <mergeCell ref="K92:M92"/>
    <mergeCell ref="H123:M136"/>
    <mergeCell ref="H107:M107"/>
    <mergeCell ref="N107:S107"/>
    <mergeCell ref="N106:S106"/>
    <mergeCell ref="H121:M121"/>
    <mergeCell ref="H122:M122"/>
    <mergeCell ref="H106:M106"/>
    <mergeCell ref="H105:M105"/>
    <mergeCell ref="N105:S105"/>
    <mergeCell ref="N122:S122"/>
    <mergeCell ref="H108:M120"/>
    <mergeCell ref="K91:M91"/>
    <mergeCell ref="H91:J91"/>
    <mergeCell ref="N121:S121"/>
    <mergeCell ref="K48:M48"/>
    <mergeCell ref="N46:P46"/>
    <mergeCell ref="H46:J46"/>
    <mergeCell ref="Q48:S48"/>
    <mergeCell ref="K81:M81"/>
    <mergeCell ref="Q51:S51"/>
    <mergeCell ref="Q52:S52"/>
    <mergeCell ref="Q53:S53"/>
    <mergeCell ref="N81:P81"/>
    <mergeCell ref="K77:M77"/>
    <mergeCell ref="Q79:S79"/>
    <mergeCell ref="K80:M80"/>
    <mergeCell ref="N49:P49"/>
    <mergeCell ref="K73:M73"/>
    <mergeCell ref="N51:P51"/>
    <mergeCell ref="N52:P52"/>
    <mergeCell ref="K52:M52"/>
    <mergeCell ref="K51:M51"/>
    <mergeCell ref="K78:M78"/>
    <mergeCell ref="Q45:S45"/>
    <mergeCell ref="Q46:S46"/>
    <mergeCell ref="K47:M47"/>
    <mergeCell ref="N47:P47"/>
    <mergeCell ref="H47:J47"/>
    <mergeCell ref="H45:J45"/>
    <mergeCell ref="N48:P48"/>
    <mergeCell ref="Q47:S47"/>
    <mergeCell ref="H48:J48"/>
    <mergeCell ref="N45:P45"/>
    <mergeCell ref="K46:M46"/>
    <mergeCell ref="K45:M45"/>
    <mergeCell ref="Q73:S73"/>
    <mergeCell ref="N53:P53"/>
    <mergeCell ref="H44:J44"/>
    <mergeCell ref="K41:M41"/>
    <mergeCell ref="K40:M40"/>
    <mergeCell ref="Q42:S42"/>
    <mergeCell ref="N37:P37"/>
    <mergeCell ref="H35:J35"/>
    <mergeCell ref="H36:J36"/>
    <mergeCell ref="K37:M37"/>
    <mergeCell ref="H42:J42"/>
    <mergeCell ref="K36:M36"/>
    <mergeCell ref="K44:M44"/>
    <mergeCell ref="N44:P44"/>
    <mergeCell ref="K39:M39"/>
    <mergeCell ref="Q38:S38"/>
    <mergeCell ref="Q39:S39"/>
    <mergeCell ref="Q44:S44"/>
    <mergeCell ref="Q41:S41"/>
    <mergeCell ref="Q36:S36"/>
    <mergeCell ref="N38:P38"/>
    <mergeCell ref="N35:P35"/>
    <mergeCell ref="N36:P36"/>
    <mergeCell ref="K43:M43"/>
    <mergeCell ref="H39:J39"/>
    <mergeCell ref="H40:J40"/>
    <mergeCell ref="H41:J41"/>
    <mergeCell ref="H37:J37"/>
    <mergeCell ref="H38:J38"/>
    <mergeCell ref="H43:J43"/>
    <mergeCell ref="Q25:S25"/>
    <mergeCell ref="T2:Y2"/>
    <mergeCell ref="T4:Y4"/>
    <mergeCell ref="T5:Y5"/>
    <mergeCell ref="T7:Y7"/>
    <mergeCell ref="T10:Y10"/>
    <mergeCell ref="Q29:S29"/>
    <mergeCell ref="Q43:S43"/>
    <mergeCell ref="W35:Y35"/>
    <mergeCell ref="T36:V36"/>
    <mergeCell ref="W36:Y36"/>
    <mergeCell ref="W26:Y26"/>
    <mergeCell ref="W27:Y27"/>
    <mergeCell ref="W28:Y28"/>
    <mergeCell ref="W29:Y29"/>
    <mergeCell ref="W30:Y30"/>
    <mergeCell ref="W31:Y31"/>
    <mergeCell ref="K27:M27"/>
    <mergeCell ref="H28:J28"/>
    <mergeCell ref="T17:V17"/>
    <mergeCell ref="W17:Y17"/>
    <mergeCell ref="T18:V18"/>
    <mergeCell ref="W18:Y18"/>
    <mergeCell ref="Q22:S22"/>
    <mergeCell ref="T34:V34"/>
    <mergeCell ref="W34:Y34"/>
    <mergeCell ref="T24:V24"/>
    <mergeCell ref="N34:P34"/>
    <mergeCell ref="N28:P28"/>
    <mergeCell ref="N26:P26"/>
    <mergeCell ref="H23:M23"/>
    <mergeCell ref="N23:S23"/>
    <mergeCell ref="K28:M28"/>
    <mergeCell ref="H29:J29"/>
    <mergeCell ref="K29:M29"/>
    <mergeCell ref="H30:J30"/>
    <mergeCell ref="K30:M30"/>
    <mergeCell ref="K31:M31"/>
    <mergeCell ref="H32:J32"/>
    <mergeCell ref="H26:J26"/>
    <mergeCell ref="K26:M26"/>
    <mergeCell ref="K25:M25"/>
    <mergeCell ref="T37:V37"/>
    <mergeCell ref="W37:Y37"/>
    <mergeCell ref="T32:V32"/>
    <mergeCell ref="W32:Y32"/>
    <mergeCell ref="T33:V33"/>
    <mergeCell ref="W33:Y33"/>
    <mergeCell ref="Q40:S40"/>
    <mergeCell ref="K35:M35"/>
    <mergeCell ref="Q35:S35"/>
    <mergeCell ref="K32:M32"/>
    <mergeCell ref="T35:V35"/>
    <mergeCell ref="N32:P32"/>
    <mergeCell ref="Q32:S32"/>
    <mergeCell ref="N39:P39"/>
    <mergeCell ref="N40:P40"/>
    <mergeCell ref="N21:P21"/>
    <mergeCell ref="N22:P22"/>
    <mergeCell ref="W22:Y22"/>
    <mergeCell ref="T19:V19"/>
    <mergeCell ref="W19:Y19"/>
    <mergeCell ref="T20:V20"/>
    <mergeCell ref="W20:Y20"/>
    <mergeCell ref="T21:V21"/>
    <mergeCell ref="Q49:S49"/>
    <mergeCell ref="N43:P43"/>
    <mergeCell ref="N41:P41"/>
    <mergeCell ref="W42:Y42"/>
    <mergeCell ref="T42:V42"/>
    <mergeCell ref="W43:Y43"/>
    <mergeCell ref="T43:V43"/>
    <mergeCell ref="W44:Y44"/>
    <mergeCell ref="T45:V45"/>
    <mergeCell ref="W45:Y45"/>
    <mergeCell ref="T47:V47"/>
    <mergeCell ref="T48:V48"/>
    <mergeCell ref="W48:Y48"/>
    <mergeCell ref="N29:P29"/>
    <mergeCell ref="T22:V22"/>
    <mergeCell ref="Q24:S24"/>
    <mergeCell ref="W81:Y81"/>
    <mergeCell ref="W70:Y70"/>
    <mergeCell ref="W82:Y82"/>
    <mergeCell ref="T89:V89"/>
    <mergeCell ref="W89:Y89"/>
    <mergeCell ref="T82:V82"/>
    <mergeCell ref="T81:V81"/>
    <mergeCell ref="T73:V73"/>
    <mergeCell ref="W73:Y73"/>
    <mergeCell ref="W88:Y88"/>
    <mergeCell ref="W71:Y71"/>
    <mergeCell ref="W72:Y72"/>
    <mergeCell ref="T63:V63"/>
    <mergeCell ref="W63:Y63"/>
    <mergeCell ref="T64:V64"/>
    <mergeCell ref="W64:Y64"/>
    <mergeCell ref="T70:V70"/>
    <mergeCell ref="T69:V69"/>
    <mergeCell ref="T71:V71"/>
    <mergeCell ref="T72:V72"/>
    <mergeCell ref="T62:V62"/>
    <mergeCell ref="T65:V65"/>
    <mergeCell ref="W68:Y68"/>
    <mergeCell ref="W24:Y24"/>
    <mergeCell ref="T25:V25"/>
    <mergeCell ref="W25:Y25"/>
    <mergeCell ref="T29:V29"/>
    <mergeCell ref="T30:V30"/>
    <mergeCell ref="T31:V31"/>
    <mergeCell ref="T26:V26"/>
    <mergeCell ref="T27:V27"/>
    <mergeCell ref="T28:V28"/>
    <mergeCell ref="Q30:S30"/>
    <mergeCell ref="N30:P30"/>
    <mergeCell ref="N31:P31"/>
    <mergeCell ref="T123:Y136"/>
    <mergeCell ref="T105:Y105"/>
    <mergeCell ref="T106:Y106"/>
    <mergeCell ref="T107:Y107"/>
    <mergeCell ref="T121:Y121"/>
    <mergeCell ref="T122:Y122"/>
    <mergeCell ref="T76:V76"/>
    <mergeCell ref="W76:Y76"/>
    <mergeCell ref="T77:V77"/>
    <mergeCell ref="W77:Y77"/>
    <mergeCell ref="T78:V78"/>
    <mergeCell ref="W78:Y78"/>
    <mergeCell ref="T79:V79"/>
    <mergeCell ref="W79:Y79"/>
    <mergeCell ref="T80:V80"/>
    <mergeCell ref="W80:Y80"/>
    <mergeCell ref="T91:V91"/>
    <mergeCell ref="W91:Y91"/>
    <mergeCell ref="T92:V92"/>
    <mergeCell ref="W92:Y92"/>
    <mergeCell ref="T84:V84"/>
    <mergeCell ref="AC27:AE27"/>
    <mergeCell ref="AC28:AE28"/>
    <mergeCell ref="AC29:AE29"/>
    <mergeCell ref="E72:G72"/>
    <mergeCell ref="H70:J70"/>
    <mergeCell ref="K70:M70"/>
    <mergeCell ref="N70:P70"/>
    <mergeCell ref="N65:P65"/>
    <mergeCell ref="N71:P71"/>
    <mergeCell ref="H72:J72"/>
    <mergeCell ref="K72:M72"/>
    <mergeCell ref="K71:M71"/>
    <mergeCell ref="K67:M67"/>
    <mergeCell ref="E65:G65"/>
    <mergeCell ref="E66:G66"/>
    <mergeCell ref="E67:G67"/>
    <mergeCell ref="E68:G68"/>
    <mergeCell ref="E70:G70"/>
    <mergeCell ref="E71:G71"/>
    <mergeCell ref="N68:P68"/>
    <mergeCell ref="N69:P69"/>
    <mergeCell ref="T61:V61"/>
    <mergeCell ref="W61:Y61"/>
    <mergeCell ref="T44:V44"/>
    <mergeCell ref="AC60:AE60"/>
    <mergeCell ref="AC62:AE62"/>
    <mergeCell ref="AC63:AE63"/>
    <mergeCell ref="AC64:AE64"/>
    <mergeCell ref="AC65:AE65"/>
    <mergeCell ref="AC68:AE68"/>
    <mergeCell ref="AC69:AE69"/>
    <mergeCell ref="AC70:AE70"/>
    <mergeCell ref="Z63:AB63"/>
    <mergeCell ref="Z69:AB69"/>
    <mergeCell ref="Z70:AB70"/>
    <mergeCell ref="Z64:AB64"/>
    <mergeCell ref="Z65:AB65"/>
    <mergeCell ref="AC61:AE61"/>
    <mergeCell ref="AC67:AE67"/>
    <mergeCell ref="Q68:S68"/>
    <mergeCell ref="Q69:S69"/>
    <mergeCell ref="Q70:S70"/>
    <mergeCell ref="E50:G50"/>
    <mergeCell ref="E51:G51"/>
    <mergeCell ref="E52:G52"/>
    <mergeCell ref="E58:G58"/>
    <mergeCell ref="E59:G59"/>
    <mergeCell ref="E60:G60"/>
    <mergeCell ref="E61:G61"/>
    <mergeCell ref="E62:G62"/>
    <mergeCell ref="E63:G63"/>
    <mergeCell ref="N50:P50"/>
    <mergeCell ref="Q50:S50"/>
    <mergeCell ref="Q60:S60"/>
    <mergeCell ref="Q61:S61"/>
    <mergeCell ref="H53:J53"/>
    <mergeCell ref="H52:J52"/>
    <mergeCell ref="Q54:S54"/>
    <mergeCell ref="Q55:S55"/>
    <mergeCell ref="Q56:S56"/>
    <mergeCell ref="Q57:S57"/>
    <mergeCell ref="Q58:S58"/>
    <mergeCell ref="Q59:S59"/>
    <mergeCell ref="Q71:S71"/>
    <mergeCell ref="Q72:S72"/>
    <mergeCell ref="W50:Y50"/>
    <mergeCell ref="W51:Y51"/>
    <mergeCell ref="W52:Y52"/>
    <mergeCell ref="W53:Y53"/>
    <mergeCell ref="W54:Y54"/>
    <mergeCell ref="W55:Y55"/>
    <mergeCell ref="AC50:AE50"/>
    <mergeCell ref="AC51:AE51"/>
    <mergeCell ref="AC52:AE52"/>
    <mergeCell ref="AC53:AE53"/>
    <mergeCell ref="AC54:AE54"/>
    <mergeCell ref="AC55:AE55"/>
    <mergeCell ref="AC56:AE56"/>
    <mergeCell ref="AC57:AE57"/>
    <mergeCell ref="AC58:AE58"/>
    <mergeCell ref="AC59:AE59"/>
    <mergeCell ref="Q62:S62"/>
    <mergeCell ref="Q63:S63"/>
    <mergeCell ref="Q64:S64"/>
    <mergeCell ref="Q65:S65"/>
    <mergeCell ref="Q66:S66"/>
    <mergeCell ref="Q67:S67"/>
  </mergeCells>
  <pageMargins left="0.7" right="0.7" top="0.75" bottom="0.75" header="0.3" footer="0.3"/>
  <pageSetup paperSize="119" orientation="landscape" horizontalDpi="300" verticalDpi="300" r:id="rId1"/>
  <ignoredErrors>
    <ignoredError sqref="V104 X104:Y10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9"/>
  <sheetViews>
    <sheetView zoomScaleNormal="100" workbookViewId="0">
      <pane xSplit="1" ySplit="2" topLeftCell="B108" activePane="bottomRight" state="frozen"/>
      <selection pane="topRight" activeCell="B1" sqref="B1"/>
      <selection pane="bottomLeft" activeCell="A3" sqref="A3"/>
      <selection pane="bottomRight" activeCell="D104" sqref="D104"/>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626</v>
      </c>
      <c r="B1" s="322"/>
      <c r="C1" s="322"/>
      <c r="D1" s="322"/>
      <c r="E1" s="322"/>
      <c r="F1" s="322"/>
      <c r="G1" s="450"/>
    </row>
    <row r="2" spans="1:10" x14ac:dyDescent="0.25">
      <c r="A2" s="88" t="s">
        <v>6</v>
      </c>
      <c r="B2" s="451" t="s">
        <v>529</v>
      </c>
      <c r="C2" s="452"/>
      <c r="D2" s="452"/>
      <c r="E2" s="452"/>
      <c r="F2" s="452"/>
      <c r="G2" s="453"/>
    </row>
    <row r="3" spans="1:10" x14ac:dyDescent="0.25">
      <c r="A3" s="25" t="s">
        <v>376</v>
      </c>
      <c r="B3" s="96" t="s">
        <v>406</v>
      </c>
      <c r="C3" s="96"/>
      <c r="D3" s="96"/>
      <c r="E3" s="96"/>
      <c r="F3" s="96"/>
      <c r="G3" s="97"/>
    </row>
    <row r="4" spans="1:10" x14ac:dyDescent="0.25">
      <c r="A4" s="8" t="s">
        <v>332</v>
      </c>
      <c r="B4" s="266" t="s">
        <v>37</v>
      </c>
      <c r="C4" s="267"/>
      <c r="D4" s="267"/>
      <c r="E4" s="267"/>
      <c r="F4" s="267"/>
      <c r="G4" s="268"/>
    </row>
    <row r="5" spans="1:10" x14ac:dyDescent="0.25">
      <c r="A5" s="8" t="s">
        <v>333</v>
      </c>
      <c r="B5" s="266" t="s">
        <v>334</v>
      </c>
      <c r="C5" s="267"/>
      <c r="D5" s="267"/>
      <c r="E5" s="267"/>
      <c r="F5" s="267"/>
      <c r="G5" s="268"/>
    </row>
    <row r="6" spans="1:10" x14ac:dyDescent="0.25">
      <c r="A6" s="90"/>
      <c r="B6" s="304"/>
      <c r="C6" s="304"/>
      <c r="D6" s="304"/>
      <c r="E6" s="304"/>
      <c r="F6" s="304"/>
      <c r="G6" s="305"/>
    </row>
    <row r="7" spans="1:10" x14ac:dyDescent="0.25">
      <c r="A7" s="98" t="s">
        <v>9</v>
      </c>
      <c r="B7" s="185">
        <v>17.03</v>
      </c>
      <c r="C7" s="186"/>
      <c r="D7" s="186"/>
      <c r="E7" s="186"/>
      <c r="F7" s="186"/>
      <c r="G7" s="187"/>
    </row>
    <row r="8" spans="1:10" x14ac:dyDescent="0.25">
      <c r="A8" s="8"/>
      <c r="B8" s="304"/>
      <c r="C8" s="304"/>
      <c r="D8" s="304"/>
      <c r="E8" s="304"/>
      <c r="F8" s="304"/>
      <c r="G8" s="305"/>
    </row>
    <row r="9" spans="1:10" x14ac:dyDescent="0.25">
      <c r="A9" s="23"/>
      <c r="B9" s="304"/>
      <c r="C9" s="304"/>
      <c r="D9" s="304"/>
      <c r="E9" s="304"/>
      <c r="F9" s="304"/>
      <c r="G9" s="305"/>
    </row>
    <row r="10" spans="1:10" ht="79.5" customHeight="1" x14ac:dyDescent="0.25">
      <c r="A10" s="8" t="s">
        <v>10</v>
      </c>
      <c r="B10" s="292" t="s">
        <v>567</v>
      </c>
      <c r="C10" s="293"/>
      <c r="D10" s="293"/>
      <c r="E10" s="293"/>
      <c r="F10" s="293"/>
      <c r="G10" s="294"/>
    </row>
    <row r="11" spans="1:10" x14ac:dyDescent="0.25">
      <c r="A11" s="8"/>
      <c r="B11" s="289"/>
      <c r="C11" s="290"/>
      <c r="D11" s="290"/>
      <c r="E11" s="290"/>
      <c r="F11" s="290"/>
      <c r="G11" s="291"/>
    </row>
    <row r="12" spans="1:10" ht="48.75" customHeight="1" x14ac:dyDescent="0.25">
      <c r="A12" s="8" t="s">
        <v>74</v>
      </c>
      <c r="B12" s="280" t="s">
        <v>595</v>
      </c>
      <c r="C12" s="281"/>
      <c r="D12" s="281"/>
      <c r="E12" s="281"/>
      <c r="F12" s="281"/>
      <c r="G12" s="282"/>
    </row>
    <row r="13" spans="1:10" x14ac:dyDescent="0.25">
      <c r="A13" s="24"/>
      <c r="B13" s="289"/>
      <c r="C13" s="290"/>
      <c r="D13" s="290"/>
      <c r="E13" s="290"/>
      <c r="F13" s="290"/>
      <c r="G13" s="291"/>
    </row>
    <row r="14" spans="1:10" x14ac:dyDescent="0.25">
      <c r="A14" s="8" t="s">
        <v>75</v>
      </c>
      <c r="B14" s="185">
        <v>0.511208</v>
      </c>
      <c r="C14" s="186"/>
      <c r="D14" s="186"/>
      <c r="E14" s="186"/>
      <c r="F14" s="186"/>
      <c r="G14" s="187"/>
    </row>
    <row r="15" spans="1:10" x14ac:dyDescent="0.25">
      <c r="A15" s="25"/>
      <c r="B15" s="289"/>
      <c r="C15" s="290"/>
      <c r="D15" s="290"/>
      <c r="E15" s="290"/>
      <c r="F15" s="290"/>
      <c r="G15" s="291"/>
    </row>
    <row r="16" spans="1:10" x14ac:dyDescent="0.25">
      <c r="A16" s="22" t="s">
        <v>494</v>
      </c>
      <c r="B16" s="289"/>
      <c r="C16" s="290"/>
      <c r="D16" s="290"/>
      <c r="E16" s="290"/>
      <c r="F16" s="290"/>
      <c r="G16" s="291"/>
      <c r="J16" s="5" t="s">
        <v>337</v>
      </c>
    </row>
    <row r="17" spans="1:7" x14ac:dyDescent="0.25">
      <c r="A17" s="26"/>
      <c r="B17" s="251" t="s">
        <v>2</v>
      </c>
      <c r="C17" s="252"/>
      <c r="D17" s="253"/>
      <c r="E17" s="274" t="s">
        <v>3</v>
      </c>
      <c r="F17" s="275"/>
      <c r="G17" s="276"/>
    </row>
    <row r="18" spans="1:7" x14ac:dyDescent="0.25">
      <c r="A18" s="8" t="s">
        <v>50</v>
      </c>
      <c r="B18" s="185">
        <v>2.25</v>
      </c>
      <c r="C18" s="186"/>
      <c r="D18" s="187"/>
      <c r="E18" s="185">
        <v>1.52</v>
      </c>
      <c r="F18" s="186"/>
      <c r="G18" s="187"/>
    </row>
    <row r="19" spans="1:7" x14ac:dyDescent="0.25">
      <c r="A19" s="8" t="s">
        <v>51</v>
      </c>
      <c r="B19" s="185">
        <v>0</v>
      </c>
      <c r="C19" s="186"/>
      <c r="D19" s="187"/>
      <c r="E19" s="185">
        <v>0</v>
      </c>
      <c r="F19" s="186"/>
      <c r="G19" s="187"/>
    </row>
    <row r="20" spans="1:7" x14ac:dyDescent="0.25">
      <c r="A20" s="8" t="s">
        <v>52</v>
      </c>
      <c r="B20" s="185">
        <v>0</v>
      </c>
      <c r="C20" s="186"/>
      <c r="D20" s="187"/>
      <c r="E20" s="185">
        <v>0</v>
      </c>
      <c r="F20" s="186"/>
      <c r="G20" s="187"/>
    </row>
    <row r="21" spans="1:7" x14ac:dyDescent="0.25">
      <c r="A21" s="8" t="s">
        <v>55</v>
      </c>
      <c r="B21" s="185">
        <v>0.21</v>
      </c>
      <c r="C21" s="186"/>
      <c r="D21" s="187"/>
      <c r="E21" s="185">
        <v>0.18</v>
      </c>
      <c r="F21" s="186"/>
      <c r="G21" s="187"/>
    </row>
    <row r="22" spans="1:7" x14ac:dyDescent="0.25">
      <c r="A22" s="8" t="s">
        <v>49</v>
      </c>
      <c r="B22" s="185">
        <f>SUM(B18:D21)</f>
        <v>2.46</v>
      </c>
      <c r="C22" s="186"/>
      <c r="D22" s="187"/>
      <c r="E22" s="185">
        <f>SUM(E18:G21)</f>
        <v>1.7</v>
      </c>
      <c r="F22" s="186"/>
      <c r="G22" s="187"/>
    </row>
    <row r="23" spans="1:7" x14ac:dyDescent="0.25">
      <c r="A23" s="24"/>
      <c r="B23" s="289"/>
      <c r="C23" s="290"/>
      <c r="D23" s="290"/>
      <c r="E23" s="290"/>
      <c r="F23" s="290"/>
      <c r="G23" s="291"/>
    </row>
    <row r="24" spans="1:7" x14ac:dyDescent="0.25">
      <c r="A24" s="296" t="s">
        <v>11</v>
      </c>
      <c r="B24" s="295" t="s">
        <v>4</v>
      </c>
      <c r="C24" s="214"/>
      <c r="D24" s="215"/>
      <c r="E24" s="295" t="s">
        <v>364</v>
      </c>
      <c r="F24" s="214"/>
      <c r="G24" s="215"/>
    </row>
    <row r="25" spans="1:7" ht="15" customHeight="1" x14ac:dyDescent="0.25">
      <c r="A25" s="297"/>
      <c r="B25" s="180" t="s">
        <v>179</v>
      </c>
      <c r="C25" s="181"/>
      <c r="D25" s="182"/>
      <c r="E25" s="179">
        <v>9.0038999999999998</v>
      </c>
      <c r="F25" s="179"/>
      <c r="G25" s="179"/>
    </row>
    <row r="26" spans="1:7" ht="15" customHeight="1" x14ac:dyDescent="0.25">
      <c r="A26" s="297"/>
      <c r="B26" s="180" t="s">
        <v>181</v>
      </c>
      <c r="C26" s="181"/>
      <c r="D26" s="182"/>
      <c r="E26" s="179">
        <v>5.2830000000000004</v>
      </c>
      <c r="F26" s="179"/>
      <c r="G26" s="179"/>
    </row>
    <row r="27" spans="1:7" ht="15" customHeight="1" x14ac:dyDescent="0.25">
      <c r="A27" s="297"/>
      <c r="B27" s="180" t="s">
        <v>43</v>
      </c>
      <c r="C27" s="181"/>
      <c r="D27" s="182"/>
      <c r="E27" s="179">
        <v>4.8773999999999997</v>
      </c>
      <c r="F27" s="179"/>
      <c r="G27" s="179"/>
    </row>
    <row r="28" spans="1:7" x14ac:dyDescent="0.25">
      <c r="A28" s="297"/>
      <c r="B28" s="180" t="s">
        <v>182</v>
      </c>
      <c r="C28" s="181"/>
      <c r="D28" s="182"/>
      <c r="E28" s="179">
        <v>4.1497000000000002</v>
      </c>
      <c r="F28" s="179"/>
      <c r="G28" s="179"/>
    </row>
    <row r="29" spans="1:7" ht="15" customHeight="1" x14ac:dyDescent="0.25">
      <c r="A29" s="297"/>
      <c r="B29" s="180" t="s">
        <v>249</v>
      </c>
      <c r="C29" s="181"/>
      <c r="D29" s="182"/>
      <c r="E29" s="179">
        <v>4.0206</v>
      </c>
      <c r="F29" s="179"/>
      <c r="G29" s="179"/>
    </row>
    <row r="30" spans="1:7" ht="15" customHeight="1" x14ac:dyDescent="0.25">
      <c r="A30" s="297"/>
      <c r="B30" s="180" t="s">
        <v>194</v>
      </c>
      <c r="C30" s="181"/>
      <c r="D30" s="182"/>
      <c r="E30" s="179">
        <v>3.9683999999999999</v>
      </c>
      <c r="F30" s="179"/>
      <c r="G30" s="179"/>
    </row>
    <row r="31" spans="1:7" ht="15" customHeight="1" x14ac:dyDescent="0.25">
      <c r="A31" s="297"/>
      <c r="B31" s="180" t="s">
        <v>178</v>
      </c>
      <c r="C31" s="181"/>
      <c r="D31" s="182"/>
      <c r="E31" s="179">
        <v>3.6444000000000001</v>
      </c>
      <c r="F31" s="179"/>
      <c r="G31" s="179"/>
    </row>
    <row r="32" spans="1:7" ht="15" customHeight="1" x14ac:dyDescent="0.25">
      <c r="A32" s="297"/>
      <c r="B32" s="180" t="s">
        <v>180</v>
      </c>
      <c r="C32" s="181"/>
      <c r="D32" s="182"/>
      <c r="E32" s="179">
        <v>3.5116000000000001</v>
      </c>
      <c r="F32" s="179"/>
      <c r="G32" s="179"/>
    </row>
    <row r="33" spans="1:8" ht="15" customHeight="1" x14ac:dyDescent="0.25">
      <c r="A33" s="297"/>
      <c r="B33" s="180" t="s">
        <v>537</v>
      </c>
      <c r="C33" s="181"/>
      <c r="D33" s="182"/>
      <c r="E33" s="179">
        <v>3.1450999999999998</v>
      </c>
      <c r="F33" s="179"/>
      <c r="G33" s="179"/>
    </row>
    <row r="34" spans="1:8" ht="15" customHeight="1" x14ac:dyDescent="0.25">
      <c r="A34" s="297"/>
      <c r="B34" s="180" t="s">
        <v>191</v>
      </c>
      <c r="C34" s="181"/>
      <c r="D34" s="182"/>
      <c r="E34" s="179">
        <v>2.1918000000000002</v>
      </c>
      <c r="F34" s="179"/>
      <c r="G34" s="179"/>
    </row>
    <row r="35" spans="1:8" x14ac:dyDescent="0.25">
      <c r="A35" s="297"/>
      <c r="B35" s="224"/>
      <c r="C35" s="225"/>
      <c r="D35" s="226"/>
      <c r="E35" s="185"/>
      <c r="F35" s="186"/>
      <c r="G35" s="187"/>
    </row>
    <row r="36" spans="1:8" x14ac:dyDescent="0.25">
      <c r="A36" s="297"/>
      <c r="B36" s="224"/>
      <c r="C36" s="225"/>
      <c r="D36" s="226"/>
      <c r="E36" s="185"/>
      <c r="F36" s="186"/>
      <c r="G36" s="187"/>
    </row>
    <row r="37" spans="1:8" x14ac:dyDescent="0.25">
      <c r="A37" s="298"/>
      <c r="B37" s="300" t="s">
        <v>41</v>
      </c>
      <c r="C37" s="301"/>
      <c r="D37" s="302"/>
      <c r="E37" s="210">
        <f>SUM(E25:G36)</f>
        <v>43.795899999999996</v>
      </c>
      <c r="F37" s="211"/>
      <c r="G37" s="212"/>
    </row>
    <row r="38" spans="1:8" x14ac:dyDescent="0.25">
      <c r="A38" s="4"/>
      <c r="B38" s="295"/>
      <c r="C38" s="214"/>
      <c r="D38" s="215"/>
      <c r="E38" s="295"/>
      <c r="F38" s="214"/>
      <c r="G38" s="215"/>
    </row>
    <row r="39" spans="1:8" x14ac:dyDescent="0.25">
      <c r="A39" s="296" t="s">
        <v>78</v>
      </c>
      <c r="B39" s="213" t="s">
        <v>78</v>
      </c>
      <c r="C39" s="214"/>
      <c r="D39" s="215"/>
      <c r="E39" s="213" t="s">
        <v>364</v>
      </c>
      <c r="F39" s="214"/>
      <c r="G39" s="215"/>
    </row>
    <row r="40" spans="1:8" x14ac:dyDescent="0.25">
      <c r="A40" s="297"/>
      <c r="B40" s="218" t="s">
        <v>76</v>
      </c>
      <c r="C40" s="219">
        <v>0.86359581018694898</v>
      </c>
      <c r="D40" s="220" t="s">
        <v>76</v>
      </c>
      <c r="E40" s="185">
        <v>88.648377022159195</v>
      </c>
      <c r="F40" s="186"/>
      <c r="G40" s="187"/>
      <c r="H40" s="5" t="s">
        <v>337</v>
      </c>
    </row>
    <row r="41" spans="1:8" x14ac:dyDescent="0.25">
      <c r="A41" s="297"/>
      <c r="B41" s="218" t="s">
        <v>85</v>
      </c>
      <c r="C41" s="219">
        <v>0.114357912223121</v>
      </c>
      <c r="D41" s="220" t="s">
        <v>85</v>
      </c>
      <c r="E41" s="185">
        <v>9.0039315857678002</v>
      </c>
      <c r="F41" s="186"/>
      <c r="G41" s="187"/>
    </row>
    <row r="42" spans="1:8" x14ac:dyDescent="0.25">
      <c r="A42" s="297"/>
      <c r="B42" s="218" t="s">
        <v>77</v>
      </c>
      <c r="C42" s="219">
        <v>2.204627758993E-2</v>
      </c>
      <c r="D42" s="220" t="s">
        <v>77</v>
      </c>
      <c r="E42" s="185">
        <v>2.3476913920729001</v>
      </c>
      <c r="F42" s="186"/>
      <c r="G42" s="187"/>
    </row>
    <row r="43" spans="1:8" x14ac:dyDescent="0.25">
      <c r="A43" s="297"/>
      <c r="B43" s="218"/>
      <c r="C43" s="219"/>
      <c r="D43" s="220"/>
      <c r="E43" s="185"/>
      <c r="F43" s="186"/>
      <c r="G43" s="187"/>
    </row>
    <row r="44" spans="1:8" x14ac:dyDescent="0.25">
      <c r="A44" s="297"/>
      <c r="B44" s="218"/>
      <c r="C44" s="219"/>
      <c r="D44" s="220"/>
      <c r="E44" s="185"/>
      <c r="F44" s="186"/>
      <c r="G44" s="187"/>
    </row>
    <row r="45" spans="1:8" x14ac:dyDescent="0.25">
      <c r="A45" s="297"/>
      <c r="B45" s="218"/>
      <c r="C45" s="219"/>
      <c r="D45" s="220"/>
      <c r="E45" s="185"/>
      <c r="F45" s="186"/>
      <c r="G45" s="187"/>
    </row>
    <row r="46" spans="1:8" x14ac:dyDescent="0.25">
      <c r="A46" s="298"/>
      <c r="B46" s="221" t="s">
        <v>41</v>
      </c>
      <c r="C46" s="222"/>
      <c r="D46" s="223"/>
      <c r="E46" s="257">
        <f>SUM(E40:G44)</f>
        <v>99.999999999999901</v>
      </c>
      <c r="F46" s="258"/>
      <c r="G46" s="259"/>
    </row>
    <row r="47" spans="1:8" x14ac:dyDescent="0.25">
      <c r="A47" s="4"/>
      <c r="B47" s="295"/>
      <c r="C47" s="214"/>
      <c r="D47" s="215"/>
      <c r="E47" s="295"/>
      <c r="F47" s="214"/>
      <c r="G47" s="215"/>
    </row>
    <row r="48" spans="1:8" x14ac:dyDescent="0.25">
      <c r="A48" s="310" t="s">
        <v>247</v>
      </c>
      <c r="B48" s="447" t="s">
        <v>243</v>
      </c>
      <c r="C48" s="448"/>
      <c r="D48" s="449"/>
      <c r="E48" s="447" t="s">
        <v>364</v>
      </c>
      <c r="F48" s="448"/>
      <c r="G48" s="449"/>
    </row>
    <row r="49" spans="1:7" x14ac:dyDescent="0.25">
      <c r="A49" s="297"/>
      <c r="B49" s="180" t="s">
        <v>174</v>
      </c>
      <c r="C49" s="181"/>
      <c r="D49" s="182"/>
      <c r="E49" s="179">
        <v>14.3101</v>
      </c>
      <c r="F49" s="179"/>
      <c r="G49" s="179"/>
    </row>
    <row r="50" spans="1:7" ht="15" customHeight="1" x14ac:dyDescent="0.25">
      <c r="A50" s="297"/>
      <c r="B50" s="180" t="s">
        <v>196</v>
      </c>
      <c r="C50" s="181"/>
      <c r="D50" s="182"/>
      <c r="E50" s="179">
        <v>9.0038999999999998</v>
      </c>
      <c r="F50" s="179"/>
      <c r="G50" s="179"/>
    </row>
    <row r="51" spans="1:7" x14ac:dyDescent="0.25">
      <c r="A51" s="297"/>
      <c r="B51" s="180" t="s">
        <v>197</v>
      </c>
      <c r="C51" s="181"/>
      <c r="D51" s="182"/>
      <c r="E51" s="179">
        <v>7.6106999999999996</v>
      </c>
      <c r="F51" s="179"/>
      <c r="G51" s="179"/>
    </row>
    <row r="52" spans="1:7" ht="15" customHeight="1" x14ac:dyDescent="0.25">
      <c r="A52" s="297"/>
      <c r="B52" s="180" t="s">
        <v>205</v>
      </c>
      <c r="C52" s="181"/>
      <c r="D52" s="182"/>
      <c r="E52" s="179">
        <v>7.1470000000000002</v>
      </c>
      <c r="F52" s="179"/>
      <c r="G52" s="179"/>
    </row>
    <row r="53" spans="1:7" ht="15" customHeight="1" x14ac:dyDescent="0.25">
      <c r="A53" s="297"/>
      <c r="B53" s="180" t="s">
        <v>206</v>
      </c>
      <c r="C53" s="181"/>
      <c r="D53" s="182"/>
      <c r="E53" s="179">
        <v>6.1155999999999997</v>
      </c>
      <c r="F53" s="179"/>
      <c r="G53" s="179"/>
    </row>
    <row r="54" spans="1:7" ht="15" customHeight="1" x14ac:dyDescent="0.25">
      <c r="A54" s="297"/>
      <c r="B54" s="180" t="s">
        <v>201</v>
      </c>
      <c r="C54" s="181"/>
      <c r="D54" s="182"/>
      <c r="E54" s="179">
        <v>5.2519</v>
      </c>
      <c r="F54" s="179"/>
      <c r="G54" s="179"/>
    </row>
    <row r="55" spans="1:7" ht="15" customHeight="1" x14ac:dyDescent="0.25">
      <c r="A55" s="297"/>
      <c r="B55" s="180" t="s">
        <v>204</v>
      </c>
      <c r="C55" s="181"/>
      <c r="D55" s="182"/>
      <c r="E55" s="179">
        <v>5.1125999999999996</v>
      </c>
      <c r="F55" s="179"/>
      <c r="G55" s="179"/>
    </row>
    <row r="56" spans="1:7" ht="15" customHeight="1" x14ac:dyDescent="0.25">
      <c r="A56" s="297"/>
      <c r="B56" s="180" t="s">
        <v>220</v>
      </c>
      <c r="C56" s="181"/>
      <c r="D56" s="182"/>
      <c r="E56" s="179">
        <v>4.5388999999999999</v>
      </c>
      <c r="F56" s="179"/>
      <c r="G56" s="179"/>
    </row>
    <row r="57" spans="1:7" ht="15" customHeight="1" x14ac:dyDescent="0.25">
      <c r="A57" s="297"/>
      <c r="B57" s="180" t="s">
        <v>211</v>
      </c>
      <c r="C57" s="181"/>
      <c r="D57" s="182"/>
      <c r="E57" s="179">
        <v>4.4275000000000002</v>
      </c>
      <c r="F57" s="179"/>
      <c r="G57" s="179"/>
    </row>
    <row r="58" spans="1:7" ht="15" customHeight="1" x14ac:dyDescent="0.25">
      <c r="A58" s="297"/>
      <c r="B58" s="180" t="s">
        <v>207</v>
      </c>
      <c r="C58" s="181"/>
      <c r="D58" s="182"/>
      <c r="E58" s="179">
        <v>3.2961999999999998</v>
      </c>
      <c r="F58" s="179"/>
      <c r="G58" s="179"/>
    </row>
    <row r="59" spans="1:7" ht="15" customHeight="1" x14ac:dyDescent="0.25">
      <c r="A59" s="297"/>
      <c r="B59" s="180" t="s">
        <v>213</v>
      </c>
      <c r="C59" s="181"/>
      <c r="D59" s="182"/>
      <c r="E59" s="179">
        <v>2.8723000000000001</v>
      </c>
      <c r="F59" s="179"/>
      <c r="G59" s="179"/>
    </row>
    <row r="60" spans="1:7" ht="15" customHeight="1" x14ac:dyDescent="0.25">
      <c r="A60" s="297"/>
      <c r="B60" s="180" t="s">
        <v>343</v>
      </c>
      <c r="C60" s="181"/>
      <c r="D60" s="182"/>
      <c r="E60" s="179">
        <v>2.5249999999999999</v>
      </c>
      <c r="F60" s="179"/>
      <c r="G60" s="179"/>
    </row>
    <row r="61" spans="1:7" ht="15" customHeight="1" x14ac:dyDescent="0.25">
      <c r="A61" s="297"/>
      <c r="B61" s="180" t="s">
        <v>195</v>
      </c>
      <c r="C61" s="181"/>
      <c r="D61" s="182"/>
      <c r="E61" s="179">
        <v>2.3816999999999999</v>
      </c>
      <c r="F61" s="179"/>
      <c r="G61" s="179"/>
    </row>
    <row r="62" spans="1:7" ht="15" customHeight="1" x14ac:dyDescent="0.25">
      <c r="A62" s="297"/>
      <c r="B62" s="180" t="s">
        <v>229</v>
      </c>
      <c r="C62" s="181"/>
      <c r="D62" s="182"/>
      <c r="E62" s="179">
        <v>2.2385000000000002</v>
      </c>
      <c r="F62" s="179"/>
      <c r="G62" s="179"/>
    </row>
    <row r="63" spans="1:7" ht="15" customHeight="1" x14ac:dyDescent="0.25">
      <c r="A63" s="297"/>
      <c r="B63" s="180" t="s">
        <v>209</v>
      </c>
      <c r="C63" s="181"/>
      <c r="D63" s="182"/>
      <c r="E63" s="179">
        <v>2.1918000000000002</v>
      </c>
      <c r="F63" s="179"/>
      <c r="G63" s="179"/>
    </row>
    <row r="64" spans="1:7" ht="15" customHeight="1" x14ac:dyDescent="0.25">
      <c r="A64" s="297"/>
      <c r="B64" s="180" t="s">
        <v>219</v>
      </c>
      <c r="C64" s="181"/>
      <c r="D64" s="182"/>
      <c r="E64" s="179">
        <v>2.0655000000000001</v>
      </c>
      <c r="F64" s="179"/>
      <c r="G64" s="179"/>
    </row>
    <row r="65" spans="1:10" ht="15" customHeight="1" x14ac:dyDescent="0.25">
      <c r="A65" s="297"/>
      <c r="B65" s="180" t="s">
        <v>208</v>
      </c>
      <c r="C65" s="181"/>
      <c r="D65" s="182"/>
      <c r="E65" s="179">
        <v>1.9192</v>
      </c>
      <c r="F65" s="179"/>
      <c r="G65" s="179"/>
    </row>
    <row r="66" spans="1:10" ht="15" customHeight="1" x14ac:dyDescent="0.25">
      <c r="A66" s="297"/>
      <c r="B66" s="180" t="s">
        <v>217</v>
      </c>
      <c r="C66" s="181"/>
      <c r="D66" s="182"/>
      <c r="E66" s="179">
        <v>1.8166</v>
      </c>
      <c r="F66" s="179"/>
      <c r="G66" s="179"/>
    </row>
    <row r="67" spans="1:10" ht="15" customHeight="1" x14ac:dyDescent="0.25">
      <c r="A67" s="297"/>
      <c r="B67" s="180" t="s">
        <v>210</v>
      </c>
      <c r="C67" s="181"/>
      <c r="D67" s="182"/>
      <c r="E67" s="179">
        <v>1.8003</v>
      </c>
      <c r="F67" s="179"/>
      <c r="G67" s="179"/>
      <c r="J67" s="5" t="s">
        <v>337</v>
      </c>
    </row>
    <row r="68" spans="1:10" ht="15" customHeight="1" x14ac:dyDescent="0.25">
      <c r="A68" s="297"/>
      <c r="B68" s="180" t="s">
        <v>198</v>
      </c>
      <c r="C68" s="181"/>
      <c r="D68" s="182"/>
      <c r="E68" s="179">
        <v>1.7639</v>
      </c>
      <c r="F68" s="179"/>
      <c r="G68" s="179"/>
    </row>
    <row r="69" spans="1:10" ht="15" customHeight="1" x14ac:dyDescent="0.25">
      <c r="A69" s="297"/>
      <c r="B69" s="180" t="s">
        <v>223</v>
      </c>
      <c r="C69" s="181"/>
      <c r="D69" s="182"/>
      <c r="E69" s="179">
        <v>1.6932</v>
      </c>
      <c r="F69" s="179"/>
      <c r="G69" s="179"/>
    </row>
    <row r="70" spans="1:10" ht="15" customHeight="1" x14ac:dyDescent="0.25">
      <c r="A70" s="297"/>
      <c r="B70" s="180" t="s">
        <v>225</v>
      </c>
      <c r="C70" s="181"/>
      <c r="D70" s="182"/>
      <c r="E70" s="179">
        <v>1.4696</v>
      </c>
      <c r="F70" s="179"/>
      <c r="G70" s="179"/>
    </row>
    <row r="71" spans="1:10" ht="15" customHeight="1" x14ac:dyDescent="0.25">
      <c r="A71" s="297"/>
      <c r="B71" s="180" t="s">
        <v>203</v>
      </c>
      <c r="C71" s="181"/>
      <c r="D71" s="182"/>
      <c r="E71" s="179">
        <v>1.3368</v>
      </c>
      <c r="F71" s="179"/>
      <c r="G71" s="179"/>
    </row>
    <row r="72" spans="1:10" x14ac:dyDescent="0.25">
      <c r="A72" s="297"/>
      <c r="B72" s="180" t="s">
        <v>226</v>
      </c>
      <c r="C72" s="181"/>
      <c r="D72" s="182"/>
      <c r="E72" s="179">
        <v>1.0979000000000001</v>
      </c>
      <c r="F72" s="179"/>
      <c r="G72" s="179"/>
    </row>
    <row r="73" spans="1:10" x14ac:dyDescent="0.25">
      <c r="A73" s="297"/>
      <c r="B73" s="180" t="s">
        <v>202</v>
      </c>
      <c r="C73" s="181"/>
      <c r="D73" s="182"/>
      <c r="E73" s="179">
        <v>1.0388999999999999</v>
      </c>
      <c r="F73" s="179"/>
      <c r="G73" s="179"/>
    </row>
    <row r="74" spans="1:10" x14ac:dyDescent="0.25">
      <c r="A74" s="297"/>
      <c r="B74" s="180" t="s">
        <v>652</v>
      </c>
      <c r="C74" s="181"/>
      <c r="D74" s="182"/>
      <c r="E74" s="179">
        <v>0.80720000000000003</v>
      </c>
      <c r="F74" s="179"/>
      <c r="G74" s="179"/>
    </row>
    <row r="75" spans="1:10" x14ac:dyDescent="0.25">
      <c r="A75" s="297"/>
      <c r="B75" s="180" t="s">
        <v>199</v>
      </c>
      <c r="C75" s="181"/>
      <c r="D75" s="182"/>
      <c r="E75" s="179">
        <v>0.76129999999999998</v>
      </c>
      <c r="F75" s="179"/>
      <c r="G75" s="179"/>
    </row>
    <row r="76" spans="1:10" x14ac:dyDescent="0.25">
      <c r="A76" s="297"/>
      <c r="B76" s="180" t="s">
        <v>214</v>
      </c>
      <c r="C76" s="181"/>
      <c r="D76" s="182"/>
      <c r="E76" s="179">
        <v>0.53349999999999997</v>
      </c>
      <c r="F76" s="179"/>
      <c r="G76" s="179"/>
    </row>
    <row r="77" spans="1:10" x14ac:dyDescent="0.25">
      <c r="A77" s="297"/>
      <c r="B77" s="180" t="s">
        <v>231</v>
      </c>
      <c r="C77" s="181"/>
      <c r="D77" s="182"/>
      <c r="E77" s="179">
        <v>0.52200000000000002</v>
      </c>
      <c r="F77" s="179"/>
      <c r="G77" s="179"/>
    </row>
    <row r="78" spans="1:10" x14ac:dyDescent="0.25">
      <c r="A78" s="297"/>
      <c r="B78" s="188"/>
      <c r="C78" s="183"/>
      <c r="D78" s="184"/>
      <c r="E78" s="185"/>
      <c r="F78" s="186"/>
      <c r="G78" s="187"/>
    </row>
    <row r="79" spans="1:10" x14ac:dyDescent="0.25">
      <c r="A79" s="297"/>
      <c r="B79" s="188"/>
      <c r="C79" s="183"/>
      <c r="D79" s="184"/>
      <c r="E79" s="185"/>
      <c r="F79" s="186"/>
      <c r="G79" s="187"/>
    </row>
    <row r="80" spans="1:10" x14ac:dyDescent="0.25">
      <c r="A80" s="297"/>
      <c r="B80" s="188"/>
      <c r="C80" s="183"/>
      <c r="D80" s="184"/>
      <c r="E80" s="185"/>
      <c r="F80" s="186"/>
      <c r="G80" s="187"/>
    </row>
    <row r="81" spans="1:7" x14ac:dyDescent="0.25">
      <c r="A81" s="297"/>
      <c r="B81" s="188"/>
      <c r="C81" s="183"/>
      <c r="D81" s="184"/>
      <c r="E81" s="185"/>
      <c r="F81" s="186"/>
      <c r="G81" s="187"/>
    </row>
    <row r="82" spans="1:7" x14ac:dyDescent="0.25">
      <c r="A82" s="297"/>
      <c r="B82" s="188"/>
      <c r="C82" s="183"/>
      <c r="D82" s="184"/>
      <c r="E82" s="185"/>
      <c r="F82" s="186"/>
      <c r="G82" s="187"/>
    </row>
    <row r="83" spans="1:7" x14ac:dyDescent="0.25">
      <c r="A83" s="297"/>
      <c r="B83" s="188"/>
      <c r="C83" s="183"/>
      <c r="D83" s="184"/>
      <c r="E83" s="185"/>
      <c r="F83" s="186"/>
      <c r="G83" s="187"/>
    </row>
    <row r="84" spans="1:7" x14ac:dyDescent="0.25">
      <c r="A84" s="297"/>
      <c r="B84" s="188"/>
      <c r="C84" s="183"/>
      <c r="D84" s="184"/>
      <c r="E84" s="185"/>
      <c r="F84" s="186"/>
      <c r="G84" s="187"/>
    </row>
    <row r="85" spans="1:7" x14ac:dyDescent="0.25">
      <c r="A85" s="297"/>
      <c r="B85" s="188"/>
      <c r="C85" s="183"/>
      <c r="D85" s="184"/>
      <c r="E85" s="185"/>
      <c r="F85" s="186"/>
      <c r="G85" s="187"/>
    </row>
    <row r="86" spans="1:7" x14ac:dyDescent="0.25">
      <c r="A86" s="297"/>
      <c r="B86" s="188"/>
      <c r="C86" s="183"/>
      <c r="D86" s="184"/>
      <c r="E86" s="185"/>
      <c r="F86" s="186"/>
      <c r="G86" s="187"/>
    </row>
    <row r="87" spans="1:7" x14ac:dyDescent="0.25">
      <c r="A87" s="297"/>
      <c r="B87" s="188"/>
      <c r="C87" s="183"/>
      <c r="D87" s="184"/>
      <c r="E87" s="185"/>
      <c r="F87" s="186"/>
      <c r="G87" s="187"/>
    </row>
    <row r="88" spans="1:7" x14ac:dyDescent="0.25">
      <c r="A88" s="297"/>
      <c r="B88" s="188"/>
      <c r="C88" s="183"/>
      <c r="D88" s="184"/>
      <c r="E88" s="185"/>
      <c r="F88" s="186"/>
      <c r="G88" s="187"/>
    </row>
    <row r="89" spans="1:7" x14ac:dyDescent="0.25">
      <c r="A89" s="298"/>
      <c r="B89" s="188"/>
      <c r="C89" s="183"/>
      <c r="D89" s="184"/>
      <c r="E89" s="185"/>
      <c r="F89" s="186"/>
      <c r="G89" s="187"/>
    </row>
    <row r="90" spans="1:7" x14ac:dyDescent="0.25">
      <c r="A90" s="27"/>
      <c r="B90" s="207" t="s">
        <v>41</v>
      </c>
      <c r="C90" s="208"/>
      <c r="D90" s="209"/>
      <c r="E90" s="210">
        <f>SUM(E49:G89)</f>
        <v>97.649600000000021</v>
      </c>
      <c r="F90" s="211"/>
      <c r="G90" s="212"/>
    </row>
    <row r="91" spans="1:7" x14ac:dyDescent="0.25">
      <c r="A91" s="4"/>
      <c r="B91" s="295"/>
      <c r="C91" s="214"/>
      <c r="D91" s="215"/>
      <c r="E91" s="295"/>
      <c r="F91" s="214"/>
      <c r="G91" s="215"/>
    </row>
    <row r="92" spans="1:7" x14ac:dyDescent="0.25">
      <c r="A92" s="315" t="s">
        <v>12</v>
      </c>
      <c r="B92" s="251" t="s">
        <v>0</v>
      </c>
      <c r="C92" s="252"/>
      <c r="D92" s="253"/>
      <c r="E92" s="251" t="s">
        <v>1</v>
      </c>
      <c r="F92" s="252"/>
      <c r="G92" s="253"/>
    </row>
    <row r="93" spans="1:7" ht="25.5" x14ac:dyDescent="0.25">
      <c r="A93" s="316"/>
      <c r="B93" s="9" t="s">
        <v>59</v>
      </c>
      <c r="C93" s="9" t="s">
        <v>60</v>
      </c>
      <c r="D93" s="9" t="s">
        <v>61</v>
      </c>
      <c r="E93" s="9" t="s">
        <v>59</v>
      </c>
      <c r="F93" s="9" t="s">
        <v>60</v>
      </c>
      <c r="G93" s="9" t="s">
        <v>61</v>
      </c>
    </row>
    <row r="94" spans="1:7" x14ac:dyDescent="0.25">
      <c r="A94" s="4" t="s">
        <v>454</v>
      </c>
      <c r="B94" s="171">
        <v>29.23</v>
      </c>
      <c r="C94" s="171">
        <v>26.26</v>
      </c>
      <c r="D94" s="171">
        <v>27.76</v>
      </c>
      <c r="E94" s="171">
        <v>30.23</v>
      </c>
      <c r="F94" s="171">
        <v>26.26</v>
      </c>
      <c r="G94" s="171">
        <v>27.76</v>
      </c>
    </row>
    <row r="95" spans="1:7" x14ac:dyDescent="0.25">
      <c r="A95" s="4" t="s">
        <v>455</v>
      </c>
      <c r="B95" s="171">
        <v>14.8</v>
      </c>
      <c r="C95" s="171">
        <v>15.36</v>
      </c>
      <c r="D95" s="171">
        <v>17.86</v>
      </c>
      <c r="E95" s="171">
        <v>15.6</v>
      </c>
      <c r="F95" s="171">
        <v>15.36</v>
      </c>
      <c r="G95" s="171">
        <v>17.86</v>
      </c>
    </row>
    <row r="96" spans="1:7" x14ac:dyDescent="0.25">
      <c r="A96" s="4" t="s">
        <v>456</v>
      </c>
      <c r="B96" s="171">
        <v>15.09</v>
      </c>
      <c r="C96" s="171">
        <v>16.75</v>
      </c>
      <c r="D96" s="171">
        <v>18.899999999999999</v>
      </c>
      <c r="E96" s="171">
        <v>15.96</v>
      </c>
      <c r="F96" s="171">
        <v>16.75</v>
      </c>
      <c r="G96" s="171">
        <v>18.899999999999999</v>
      </c>
    </row>
    <row r="97" spans="1:9" x14ac:dyDescent="0.25">
      <c r="A97" s="4" t="s">
        <v>457</v>
      </c>
      <c r="B97" s="171">
        <v>5.52</v>
      </c>
      <c r="C97" s="171" t="s">
        <v>17</v>
      </c>
      <c r="D97" s="171">
        <v>16.73</v>
      </c>
      <c r="E97" s="171">
        <v>11.71</v>
      </c>
      <c r="F97" s="171">
        <v>13.4</v>
      </c>
      <c r="G97" s="171">
        <v>14.53</v>
      </c>
    </row>
    <row r="98" spans="1:9" ht="25.5" x14ac:dyDescent="0.25">
      <c r="A98" s="4" t="s">
        <v>369</v>
      </c>
      <c r="B98" s="154">
        <v>12932</v>
      </c>
      <c r="C98" s="154">
        <v>12634</v>
      </c>
      <c r="D98" s="154">
        <v>12785</v>
      </c>
      <c r="E98" s="154">
        <v>13032</v>
      </c>
      <c r="F98" s="154">
        <v>12634</v>
      </c>
      <c r="G98" s="154">
        <v>12785</v>
      </c>
    </row>
    <row r="99" spans="1:9" ht="25.5" x14ac:dyDescent="0.25">
      <c r="A99" s="4" t="s">
        <v>370</v>
      </c>
      <c r="B99" s="154">
        <v>15141</v>
      </c>
      <c r="C99" s="154">
        <v>15364</v>
      </c>
      <c r="D99" s="154">
        <v>16387</v>
      </c>
      <c r="E99" s="154">
        <v>15460</v>
      </c>
      <c r="F99" s="154">
        <v>15364</v>
      </c>
      <c r="G99" s="154">
        <v>16387</v>
      </c>
      <c r="I99" s="5" t="s">
        <v>337</v>
      </c>
    </row>
    <row r="100" spans="1:9" ht="25.5" x14ac:dyDescent="0.25">
      <c r="A100" s="4" t="s">
        <v>371</v>
      </c>
      <c r="B100" s="154">
        <v>20208</v>
      </c>
      <c r="C100" s="154">
        <v>21710</v>
      </c>
      <c r="D100" s="154">
        <v>23786</v>
      </c>
      <c r="E100" s="154">
        <v>20984</v>
      </c>
      <c r="F100" s="154">
        <v>21710</v>
      </c>
      <c r="G100" s="154">
        <v>23786</v>
      </c>
    </row>
    <row r="101" spans="1:9" ht="25.5" x14ac:dyDescent="0.25">
      <c r="A101" s="4" t="s">
        <v>372</v>
      </c>
      <c r="B101" s="154">
        <v>33918</v>
      </c>
      <c r="C101" s="154" t="s">
        <v>17</v>
      </c>
      <c r="D101" s="154">
        <v>336635</v>
      </c>
      <c r="E101" s="154">
        <v>35911</v>
      </c>
      <c r="F101" s="154">
        <v>42709</v>
      </c>
      <c r="G101" s="154">
        <v>47889</v>
      </c>
      <c r="H101" s="5" t="s">
        <v>337</v>
      </c>
    </row>
    <row r="102" spans="1:9" x14ac:dyDescent="0.25">
      <c r="A102" s="4"/>
      <c r="B102" s="3"/>
      <c r="C102" s="3"/>
      <c r="D102" s="3"/>
      <c r="E102" s="3"/>
      <c r="F102" s="3"/>
      <c r="G102" s="3"/>
    </row>
    <row r="103" spans="1:9" ht="63.75" x14ac:dyDescent="0.25">
      <c r="A103" s="8" t="s">
        <v>143</v>
      </c>
      <c r="B103" s="14"/>
      <c r="C103" s="14" t="s">
        <v>46</v>
      </c>
      <c r="D103" s="14" t="s">
        <v>65</v>
      </c>
      <c r="E103" s="14"/>
      <c r="F103" s="14" t="s">
        <v>46</v>
      </c>
      <c r="G103" s="14" t="s">
        <v>65</v>
      </c>
      <c r="H103" s="5" t="s">
        <v>337</v>
      </c>
    </row>
    <row r="104" spans="1:9" x14ac:dyDescent="0.25">
      <c r="A104" s="175" t="s">
        <v>13</v>
      </c>
      <c r="B104" s="160">
        <v>33.943800000000003</v>
      </c>
      <c r="C104" s="148">
        <f>Hybrid!C104</f>
        <v>20228.331200000001</v>
      </c>
      <c r="D104" s="148">
        <f>Hybrid!D104</f>
        <v>36959.480000000003</v>
      </c>
      <c r="E104" s="160">
        <v>37.530999999999999</v>
      </c>
      <c r="F104" s="148">
        <f>C104</f>
        <v>20228.331200000001</v>
      </c>
      <c r="G104" s="149">
        <f>D104</f>
        <v>36959.480000000003</v>
      </c>
    </row>
    <row r="105" spans="1:9" x14ac:dyDescent="0.25">
      <c r="A105" s="446" t="s">
        <v>336</v>
      </c>
      <c r="B105" s="91" t="s">
        <v>110</v>
      </c>
      <c r="C105" s="94"/>
      <c r="D105" s="94"/>
      <c r="E105" s="31"/>
      <c r="F105" s="94"/>
      <c r="G105" s="95"/>
    </row>
    <row r="106" spans="1:9" x14ac:dyDescent="0.25">
      <c r="A106" s="342"/>
      <c r="B106" s="233" t="s">
        <v>103</v>
      </c>
      <c r="C106" s="234"/>
      <c r="D106" s="234"/>
      <c r="E106" s="234"/>
      <c r="F106" s="234"/>
      <c r="G106" s="235"/>
    </row>
    <row r="107" spans="1:9" x14ac:dyDescent="0.25">
      <c r="A107" s="342"/>
      <c r="B107" s="230" t="s">
        <v>105</v>
      </c>
      <c r="C107" s="231"/>
      <c r="D107" s="231"/>
      <c r="E107" s="231"/>
      <c r="F107" s="231"/>
      <c r="G107" s="232"/>
    </row>
    <row r="108" spans="1:9" x14ac:dyDescent="0.25">
      <c r="A108" s="342"/>
      <c r="B108" s="233" t="s">
        <v>125</v>
      </c>
      <c r="C108" s="234"/>
      <c r="D108" s="234"/>
      <c r="E108" s="234"/>
      <c r="F108" s="234"/>
      <c r="G108" s="235"/>
    </row>
    <row r="109" spans="1:9" x14ac:dyDescent="0.25">
      <c r="A109" s="342"/>
      <c r="B109" s="236"/>
      <c r="C109" s="237"/>
      <c r="D109" s="237"/>
      <c r="E109" s="237"/>
      <c r="F109" s="237"/>
      <c r="G109" s="238"/>
    </row>
    <row r="110" spans="1:9" x14ac:dyDescent="0.25">
      <c r="A110" s="342"/>
      <c r="B110" s="201"/>
      <c r="C110" s="202"/>
      <c r="D110" s="202"/>
      <c r="E110" s="202"/>
      <c r="F110" s="202"/>
      <c r="G110" s="203"/>
    </row>
    <row r="111" spans="1:9" x14ac:dyDescent="0.25">
      <c r="A111" s="342"/>
      <c r="B111" s="201"/>
      <c r="C111" s="202"/>
      <c r="D111" s="202"/>
      <c r="E111" s="202"/>
      <c r="F111" s="202"/>
      <c r="G111" s="203"/>
    </row>
    <row r="112" spans="1:9" x14ac:dyDescent="0.25">
      <c r="A112" s="342"/>
      <c r="B112" s="201"/>
      <c r="C112" s="202"/>
      <c r="D112" s="202"/>
      <c r="E112" s="202"/>
      <c r="F112" s="202"/>
      <c r="G112" s="203"/>
    </row>
    <row r="113" spans="1:7" x14ac:dyDescent="0.25">
      <c r="A113" s="342"/>
      <c r="B113" s="201"/>
      <c r="C113" s="202"/>
      <c r="D113" s="202"/>
      <c r="E113" s="202"/>
      <c r="F113" s="202"/>
      <c r="G113" s="203"/>
    </row>
    <row r="114" spans="1:7" x14ac:dyDescent="0.25">
      <c r="A114" s="342"/>
      <c r="B114" s="201"/>
      <c r="C114" s="202"/>
      <c r="D114" s="202"/>
      <c r="E114" s="202"/>
      <c r="F114" s="202"/>
      <c r="G114" s="203"/>
    </row>
    <row r="115" spans="1:7" x14ac:dyDescent="0.25">
      <c r="A115" s="342"/>
      <c r="B115" s="201"/>
      <c r="C115" s="202"/>
      <c r="D115" s="202"/>
      <c r="E115" s="202"/>
      <c r="F115" s="202"/>
      <c r="G115" s="203"/>
    </row>
    <row r="116" spans="1:7" x14ac:dyDescent="0.25">
      <c r="A116" s="342"/>
      <c r="B116" s="201"/>
      <c r="C116" s="202"/>
      <c r="D116" s="202"/>
      <c r="E116" s="202"/>
      <c r="F116" s="202"/>
      <c r="G116" s="203"/>
    </row>
    <row r="117" spans="1:7" x14ac:dyDescent="0.25">
      <c r="A117" s="342"/>
      <c r="B117" s="201"/>
      <c r="C117" s="202"/>
      <c r="D117" s="202"/>
      <c r="E117" s="202"/>
      <c r="F117" s="202"/>
      <c r="G117" s="203"/>
    </row>
    <row r="118" spans="1:7" x14ac:dyDescent="0.25">
      <c r="A118" s="342"/>
      <c r="B118" s="201"/>
      <c r="C118" s="202"/>
      <c r="D118" s="202"/>
      <c r="E118" s="202"/>
      <c r="F118" s="202"/>
      <c r="G118" s="203"/>
    </row>
    <row r="119" spans="1:7" x14ac:dyDescent="0.25">
      <c r="A119" s="342"/>
      <c r="B119" s="201"/>
      <c r="C119" s="202"/>
      <c r="D119" s="202"/>
      <c r="E119" s="202"/>
      <c r="F119" s="202"/>
      <c r="G119" s="203"/>
    </row>
    <row r="120" spans="1:7" x14ac:dyDescent="0.25">
      <c r="A120" s="342"/>
      <c r="B120" s="201"/>
      <c r="C120" s="202"/>
      <c r="D120" s="202"/>
      <c r="E120" s="202"/>
      <c r="F120" s="202"/>
      <c r="G120" s="203"/>
    </row>
    <row r="121" spans="1:7" x14ac:dyDescent="0.25">
      <c r="A121" s="333"/>
      <c r="B121" s="239"/>
      <c r="C121" s="240"/>
      <c r="D121" s="240"/>
      <c r="E121" s="240"/>
      <c r="F121" s="240"/>
      <c r="G121" s="241"/>
    </row>
    <row r="122" spans="1:7" x14ac:dyDescent="0.25">
      <c r="A122" s="306" t="s">
        <v>136</v>
      </c>
      <c r="B122" s="242" t="s">
        <v>150</v>
      </c>
      <c r="C122" s="243"/>
      <c r="D122" s="243"/>
      <c r="E122" s="243"/>
      <c r="F122" s="243"/>
      <c r="G122" s="244"/>
    </row>
    <row r="123" spans="1:7" x14ac:dyDescent="0.25">
      <c r="A123" s="308"/>
      <c r="B123" s="233" t="s">
        <v>125</v>
      </c>
      <c r="C123" s="234"/>
      <c r="D123" s="234"/>
      <c r="E123" s="234"/>
      <c r="F123" s="234"/>
      <c r="G123" s="235"/>
    </row>
    <row r="124" spans="1:7" x14ac:dyDescent="0.25">
      <c r="A124" s="308"/>
      <c r="B124" s="418"/>
      <c r="C124" s="418"/>
      <c r="D124" s="418"/>
      <c r="E124" s="418"/>
      <c r="F124" s="418"/>
      <c r="G124" s="418"/>
    </row>
    <row r="125" spans="1:7" x14ac:dyDescent="0.25">
      <c r="A125" s="308"/>
      <c r="B125" s="418"/>
      <c r="C125" s="418"/>
      <c r="D125" s="418"/>
      <c r="E125" s="418"/>
      <c r="F125" s="418"/>
      <c r="G125" s="418"/>
    </row>
    <row r="126" spans="1:7" x14ac:dyDescent="0.25">
      <c r="A126" s="308"/>
      <c r="B126" s="418"/>
      <c r="C126" s="418"/>
      <c r="D126" s="418"/>
      <c r="E126" s="418"/>
      <c r="F126" s="418"/>
      <c r="G126" s="418"/>
    </row>
    <row r="127" spans="1:7" x14ac:dyDescent="0.25">
      <c r="A127" s="308"/>
      <c r="B127" s="418"/>
      <c r="C127" s="418"/>
      <c r="D127" s="418"/>
      <c r="E127" s="418"/>
      <c r="F127" s="418"/>
      <c r="G127" s="418"/>
    </row>
    <row r="128" spans="1:7" x14ac:dyDescent="0.25">
      <c r="A128" s="308"/>
      <c r="B128" s="418"/>
      <c r="C128" s="418"/>
      <c r="D128" s="418"/>
      <c r="E128" s="418"/>
      <c r="F128" s="418"/>
      <c r="G128" s="418"/>
    </row>
    <row r="129" spans="1:7" x14ac:dyDescent="0.25">
      <c r="A129" s="308"/>
      <c r="B129" s="418"/>
      <c r="C129" s="418"/>
      <c r="D129" s="418"/>
      <c r="E129" s="418"/>
      <c r="F129" s="418"/>
      <c r="G129" s="418"/>
    </row>
    <row r="130" spans="1:7" x14ac:dyDescent="0.25">
      <c r="A130" s="308"/>
      <c r="B130" s="418"/>
      <c r="C130" s="418"/>
      <c r="D130" s="418"/>
      <c r="E130" s="418"/>
      <c r="F130" s="418"/>
      <c r="G130" s="418"/>
    </row>
    <row r="131" spans="1:7" x14ac:dyDescent="0.25">
      <c r="A131" s="308"/>
      <c r="B131" s="418"/>
      <c r="C131" s="418"/>
      <c r="D131" s="418"/>
      <c r="E131" s="418"/>
      <c r="F131" s="418"/>
      <c r="G131" s="418"/>
    </row>
    <row r="132" spans="1:7" x14ac:dyDescent="0.25">
      <c r="A132" s="308"/>
      <c r="B132" s="418"/>
      <c r="C132" s="418"/>
      <c r="D132" s="418"/>
      <c r="E132" s="418"/>
      <c r="F132" s="418"/>
      <c r="G132" s="418"/>
    </row>
    <row r="133" spans="1:7" x14ac:dyDescent="0.25">
      <c r="A133" s="308"/>
      <c r="B133" s="418"/>
      <c r="C133" s="418"/>
      <c r="D133" s="418"/>
      <c r="E133" s="418"/>
      <c r="F133" s="418"/>
      <c r="G133" s="418"/>
    </row>
    <row r="134" spans="1:7" x14ac:dyDescent="0.25">
      <c r="A134" s="308"/>
      <c r="B134" s="418"/>
      <c r="C134" s="418"/>
      <c r="D134" s="418"/>
      <c r="E134" s="418"/>
      <c r="F134" s="418"/>
      <c r="G134" s="418"/>
    </row>
    <row r="135" spans="1:7" x14ac:dyDescent="0.25">
      <c r="A135" s="308"/>
      <c r="B135" s="418"/>
      <c r="C135" s="418"/>
      <c r="D135" s="418"/>
      <c r="E135" s="418"/>
      <c r="F135" s="418"/>
      <c r="G135" s="418"/>
    </row>
    <row r="136" spans="1:7" x14ac:dyDescent="0.25">
      <c r="A136" s="308"/>
      <c r="B136" s="418"/>
      <c r="C136" s="418"/>
      <c r="D136" s="418"/>
      <c r="E136" s="418"/>
      <c r="F136" s="418"/>
      <c r="G136" s="418"/>
    </row>
    <row r="137" spans="1:7" x14ac:dyDescent="0.25">
      <c r="A137" s="309"/>
      <c r="B137" s="418"/>
      <c r="C137" s="418"/>
      <c r="D137" s="418"/>
      <c r="E137" s="418"/>
      <c r="F137" s="418"/>
      <c r="G137" s="418"/>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87</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 t="s">
        <v>627</v>
      </c>
      <c r="B145" s="6"/>
      <c r="C145" s="6"/>
      <c r="D145" s="6"/>
      <c r="E145" s="6"/>
      <c r="F145" s="6"/>
      <c r="G145" s="6"/>
    </row>
    <row r="146" spans="1:7" ht="25.5" x14ac:dyDescent="0.25">
      <c r="A146" s="2" t="s">
        <v>56</v>
      </c>
      <c r="B146" s="6"/>
      <c r="C146" s="6"/>
      <c r="D146" s="6"/>
      <c r="E146" s="6"/>
      <c r="F146" s="6"/>
      <c r="G146" s="6"/>
    </row>
    <row r="147" spans="1:7" ht="64.5" x14ac:dyDescent="0.25">
      <c r="A147" s="16" t="s">
        <v>352</v>
      </c>
      <c r="B147" s="6"/>
      <c r="C147" s="6"/>
      <c r="D147" s="6"/>
      <c r="E147" s="6"/>
      <c r="F147" s="6"/>
      <c r="G147" s="6"/>
    </row>
    <row r="148" spans="1:7" ht="39" x14ac:dyDescent="0.25">
      <c r="A148" s="16" t="s">
        <v>353</v>
      </c>
      <c r="B148" s="6"/>
      <c r="C148" s="6"/>
      <c r="D148" s="6"/>
      <c r="E148" s="6"/>
      <c r="F148" s="6"/>
      <c r="G148" s="6"/>
    </row>
    <row r="149" spans="1:7" ht="39" x14ac:dyDescent="0.25">
      <c r="A149" s="16" t="s">
        <v>354</v>
      </c>
      <c r="B149" s="6"/>
      <c r="C149" s="6"/>
      <c r="D149" s="6"/>
      <c r="E149" s="6"/>
      <c r="F149" s="6"/>
      <c r="G149" s="6"/>
    </row>
    <row r="150" spans="1:7" x14ac:dyDescent="0.25">
      <c r="A150" s="16" t="s">
        <v>355</v>
      </c>
      <c r="B150" s="6"/>
      <c r="C150" s="6"/>
      <c r="D150" s="6"/>
      <c r="E150" s="6"/>
      <c r="F150" s="6"/>
      <c r="G150" s="6"/>
    </row>
    <row r="151" spans="1:7" x14ac:dyDescent="0.25">
      <c r="A151" s="16" t="s">
        <v>53</v>
      </c>
      <c r="B151" s="6"/>
      <c r="C151" s="6"/>
      <c r="D151" s="6"/>
      <c r="E151" s="6"/>
      <c r="F151" s="6"/>
      <c r="G151" s="6"/>
    </row>
    <row r="152" spans="1:7" ht="51.75" x14ac:dyDescent="0.25">
      <c r="A152" s="16" t="s">
        <v>54</v>
      </c>
      <c r="B152" s="6"/>
      <c r="C152" s="6"/>
      <c r="D152" s="6"/>
      <c r="E152" s="6"/>
      <c r="F152" s="6"/>
      <c r="G152" s="6"/>
    </row>
    <row r="153" spans="1:7" x14ac:dyDescent="0.25">
      <c r="A153" s="6"/>
      <c r="B153" s="6"/>
      <c r="C153" s="6"/>
      <c r="D153" s="6"/>
      <c r="E153" s="6"/>
      <c r="F153" s="6"/>
      <c r="G153" s="6"/>
    </row>
    <row r="154" spans="1:7" ht="102.75" x14ac:dyDescent="0.25">
      <c r="A154" s="16" t="s">
        <v>311</v>
      </c>
      <c r="B154" s="6"/>
      <c r="C154" s="6"/>
      <c r="D154" s="6"/>
      <c r="E154" s="6"/>
      <c r="F154" s="6"/>
      <c r="G154" s="6"/>
    </row>
    <row r="155" spans="1:7" ht="60" x14ac:dyDescent="0.25">
      <c r="A155" s="99" t="s">
        <v>362</v>
      </c>
      <c r="B155" s="6"/>
      <c r="C155" s="6"/>
      <c r="D155" s="6"/>
      <c r="E155" s="6"/>
      <c r="F155" s="6"/>
      <c r="G155" s="6"/>
    </row>
    <row r="156" spans="1:7" x14ac:dyDescent="0.25">
      <c r="B156" s="6"/>
      <c r="C156" s="6"/>
      <c r="D156" s="6"/>
      <c r="E156" s="6"/>
      <c r="F156" s="6"/>
      <c r="G156" s="6"/>
    </row>
    <row r="157" spans="1:7" x14ac:dyDescent="0.25">
      <c r="A157" s="102" t="s">
        <v>622</v>
      </c>
      <c r="B157" s="6"/>
      <c r="C157" s="6"/>
      <c r="D157" s="6"/>
      <c r="E157" s="6"/>
      <c r="F157" s="6"/>
      <c r="G157" s="6"/>
    </row>
    <row r="158" spans="1:7" ht="38.25" x14ac:dyDescent="0.25">
      <c r="A158" s="170" t="s">
        <v>625</v>
      </c>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B51:D51"/>
    <mergeCell ref="B52:D52"/>
    <mergeCell ref="B59:D59"/>
    <mergeCell ref="B60:D60"/>
    <mergeCell ref="B61:D61"/>
    <mergeCell ref="B56:D56"/>
    <mergeCell ref="B57:D57"/>
    <mergeCell ref="E51:G51"/>
    <mergeCell ref="E50:G50"/>
    <mergeCell ref="B7:G7"/>
    <mergeCell ref="B10:G10"/>
    <mergeCell ref="B11:G11"/>
    <mergeCell ref="E59:G59"/>
    <mergeCell ref="E52:G52"/>
    <mergeCell ref="E53:G53"/>
    <mergeCell ref="E54:G54"/>
    <mergeCell ref="E55:G55"/>
    <mergeCell ref="E56:G56"/>
    <mergeCell ref="E57:G57"/>
    <mergeCell ref="E58:G58"/>
    <mergeCell ref="E35:G35"/>
    <mergeCell ref="E36:G36"/>
    <mergeCell ref="E26:G26"/>
    <mergeCell ref="E27:G27"/>
    <mergeCell ref="E28:G28"/>
    <mergeCell ref="B24:D24"/>
    <mergeCell ref="E24:G24"/>
    <mergeCell ref="B25:D25"/>
    <mergeCell ref="E25:G25"/>
    <mergeCell ref="E21:G21"/>
    <mergeCell ref="E29:G29"/>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E22:G22"/>
    <mergeCell ref="B19:D19"/>
    <mergeCell ref="E19:G19"/>
    <mergeCell ref="B20:D20"/>
    <mergeCell ref="E20:G20"/>
    <mergeCell ref="B21:D21"/>
    <mergeCell ref="E30:G30"/>
    <mergeCell ref="E31:G31"/>
    <mergeCell ref="B37:D37"/>
    <mergeCell ref="E37:G37"/>
    <mergeCell ref="B32:D32"/>
    <mergeCell ref="E32:G32"/>
    <mergeCell ref="B33:D33"/>
    <mergeCell ref="E33:G33"/>
    <mergeCell ref="B34:D34"/>
    <mergeCell ref="E34:G34"/>
    <mergeCell ref="E41:G41"/>
    <mergeCell ref="B42:D42"/>
    <mergeCell ref="E42:G42"/>
    <mergeCell ref="B43:D43"/>
    <mergeCell ref="E43:G43"/>
    <mergeCell ref="B38:D38"/>
    <mergeCell ref="E38:G38"/>
    <mergeCell ref="B39:D39"/>
    <mergeCell ref="E39:G39"/>
    <mergeCell ref="B40:D40"/>
    <mergeCell ref="E40:G40"/>
    <mergeCell ref="E47:G47"/>
    <mergeCell ref="B48:D48"/>
    <mergeCell ref="E48:G48"/>
    <mergeCell ref="B49:D49"/>
    <mergeCell ref="E49:G49"/>
    <mergeCell ref="B44:D44"/>
    <mergeCell ref="E44:G44"/>
    <mergeCell ref="B45:D45"/>
    <mergeCell ref="E45:G45"/>
    <mergeCell ref="B46:D46"/>
    <mergeCell ref="E46:G46"/>
    <mergeCell ref="E60:G60"/>
    <mergeCell ref="E61:G61"/>
    <mergeCell ref="E62:G62"/>
    <mergeCell ref="E63:G63"/>
    <mergeCell ref="E64:G64"/>
    <mergeCell ref="E65:G65"/>
    <mergeCell ref="E66:G66"/>
    <mergeCell ref="E67:G67"/>
    <mergeCell ref="E71:G71"/>
    <mergeCell ref="E68:G68"/>
    <mergeCell ref="B58:D58"/>
    <mergeCell ref="B62:D62"/>
    <mergeCell ref="B63:D63"/>
    <mergeCell ref="B64:D64"/>
    <mergeCell ref="B71:D71"/>
    <mergeCell ref="B72:D72"/>
    <mergeCell ref="B73:D73"/>
    <mergeCell ref="B68:D68"/>
    <mergeCell ref="B69:D69"/>
    <mergeCell ref="B70:D70"/>
    <mergeCell ref="B65:D65"/>
    <mergeCell ref="B66:D66"/>
    <mergeCell ref="B67:D67"/>
    <mergeCell ref="A122:A137"/>
    <mergeCell ref="B82:D82"/>
    <mergeCell ref="E82:G82"/>
    <mergeCell ref="B77:D77"/>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78:D78"/>
    <mergeCell ref="E78:G78"/>
    <mergeCell ref="B79:D79"/>
    <mergeCell ref="E79:G79"/>
    <mergeCell ref="B80:D80"/>
    <mergeCell ref="E80:G80"/>
    <mergeCell ref="B122:G122"/>
    <mergeCell ref="B86:D86"/>
    <mergeCell ref="E86:G86"/>
    <mergeCell ref="B87:D87"/>
    <mergeCell ref="E87:G87"/>
    <mergeCell ref="B88:D88"/>
    <mergeCell ref="E88:G88"/>
    <mergeCell ref="B83:D83"/>
    <mergeCell ref="E83:G83"/>
    <mergeCell ref="B84:D84"/>
    <mergeCell ref="E84:G84"/>
    <mergeCell ref="B85:D85"/>
    <mergeCell ref="E85:G85"/>
    <mergeCell ref="E69:G69"/>
    <mergeCell ref="E70:G70"/>
    <mergeCell ref="E81:G81"/>
    <mergeCell ref="E72:G72"/>
    <mergeCell ref="A105:A121"/>
    <mergeCell ref="A92:A93"/>
    <mergeCell ref="E77:G77"/>
    <mergeCell ref="B81:D81"/>
    <mergeCell ref="B74:D74"/>
    <mergeCell ref="E74:G74"/>
    <mergeCell ref="B75:D75"/>
    <mergeCell ref="E75:G75"/>
    <mergeCell ref="B76:D76"/>
    <mergeCell ref="E76:G76"/>
    <mergeCell ref="E73:G73"/>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230"/>
  <sheetViews>
    <sheetView zoomScaleNormal="100" workbookViewId="0">
      <pane xSplit="1" ySplit="2" topLeftCell="AF108" activePane="bottomRight" state="frozen"/>
      <selection pane="topRight" activeCell="B1" sqref="B1"/>
      <selection pane="bottomLeft" activeCell="A3" sqref="A3"/>
      <selection pane="bottomRight" activeCell="AR105" sqref="AR105"/>
    </sheetView>
  </sheetViews>
  <sheetFormatPr defaultColWidth="9.140625" defaultRowHeight="15" x14ac:dyDescent="0.25"/>
  <cols>
    <col min="1" max="1" width="44.140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8" width="9.140625" style="5"/>
    <col min="49" max="49" width="9.140625" style="5" customWidth="1"/>
    <col min="50" max="16384" width="9.140625" style="5"/>
  </cols>
  <sheetData>
    <row r="1" spans="1:50" ht="15.75" thickBot="1" x14ac:dyDescent="0.3">
      <c r="A1" s="21" t="s">
        <v>626</v>
      </c>
      <c r="B1" s="454"/>
      <c r="C1" s="454"/>
      <c r="D1" s="454"/>
      <c r="E1" s="454"/>
      <c r="F1" s="454"/>
      <c r="G1" s="454"/>
      <c r="H1" s="454"/>
      <c r="I1" s="454"/>
      <c r="J1" s="454"/>
      <c r="K1" s="454"/>
      <c r="L1" s="454"/>
      <c r="M1" s="454"/>
      <c r="N1" s="454"/>
      <c r="O1" s="454"/>
      <c r="P1" s="454"/>
      <c r="Q1" s="454"/>
      <c r="R1" s="454"/>
      <c r="S1" s="454"/>
      <c r="T1" s="454"/>
      <c r="U1" s="454"/>
      <c r="V1" s="454"/>
      <c r="W1" s="454"/>
      <c r="X1" s="454"/>
      <c r="Y1" s="454"/>
      <c r="Z1" s="454"/>
      <c r="AA1" s="454"/>
      <c r="AB1" s="454"/>
      <c r="AC1" s="454"/>
      <c r="AD1" s="454"/>
      <c r="AE1" s="454"/>
      <c r="AF1" s="454"/>
      <c r="AG1" s="454"/>
      <c r="AH1" s="454"/>
      <c r="AI1" s="454"/>
      <c r="AJ1" s="454"/>
      <c r="AK1" s="454"/>
      <c r="AL1" s="454"/>
      <c r="AM1" s="454"/>
      <c r="AN1" s="454"/>
      <c r="AO1" s="454"/>
      <c r="AP1" s="454"/>
      <c r="AQ1" s="454"/>
    </row>
    <row r="2" spans="1:50" s="47" customFormat="1" ht="24.75" customHeight="1" x14ac:dyDescent="0.25">
      <c r="A2" s="54" t="s">
        <v>6</v>
      </c>
      <c r="B2" s="251" t="s">
        <v>519</v>
      </c>
      <c r="C2" s="252"/>
      <c r="D2" s="252"/>
      <c r="E2" s="252"/>
      <c r="F2" s="252"/>
      <c r="G2" s="253"/>
      <c r="H2" s="425" t="s">
        <v>526</v>
      </c>
      <c r="I2" s="425"/>
      <c r="J2" s="425"/>
      <c r="K2" s="425"/>
      <c r="L2" s="425"/>
      <c r="M2" s="425"/>
      <c r="N2" s="425" t="s">
        <v>520</v>
      </c>
      <c r="O2" s="425"/>
      <c r="P2" s="425"/>
      <c r="Q2" s="425"/>
      <c r="R2" s="425"/>
      <c r="S2" s="425"/>
      <c r="T2" s="425" t="s">
        <v>521</v>
      </c>
      <c r="U2" s="425"/>
      <c r="V2" s="425"/>
      <c r="W2" s="425"/>
      <c r="X2" s="425"/>
      <c r="Y2" s="425"/>
      <c r="Z2" s="425" t="s">
        <v>527</v>
      </c>
      <c r="AA2" s="425"/>
      <c r="AB2" s="425"/>
      <c r="AC2" s="425"/>
      <c r="AD2" s="425"/>
      <c r="AE2" s="425"/>
      <c r="AF2" s="425" t="s">
        <v>518</v>
      </c>
      <c r="AG2" s="425"/>
      <c r="AH2" s="425"/>
      <c r="AI2" s="425"/>
      <c r="AJ2" s="425"/>
      <c r="AK2" s="425"/>
      <c r="AL2" s="425" t="s">
        <v>517</v>
      </c>
      <c r="AM2" s="425"/>
      <c r="AN2" s="425"/>
      <c r="AO2" s="425"/>
      <c r="AP2" s="425"/>
      <c r="AQ2" s="425"/>
      <c r="AR2" s="425" t="s">
        <v>522</v>
      </c>
      <c r="AS2" s="425"/>
      <c r="AT2" s="425"/>
      <c r="AU2" s="425"/>
      <c r="AV2" s="425"/>
      <c r="AW2" s="425"/>
    </row>
    <row r="3" spans="1:50" s="47" customFormat="1" ht="24.75" customHeight="1" x14ac:dyDescent="0.25">
      <c r="A3" s="25" t="s">
        <v>376</v>
      </c>
      <c r="B3" s="55" t="s">
        <v>407</v>
      </c>
      <c r="C3" s="53"/>
      <c r="D3" s="53"/>
      <c r="E3" s="53"/>
      <c r="F3" s="53"/>
      <c r="G3" s="56"/>
      <c r="H3" s="55" t="s">
        <v>408</v>
      </c>
      <c r="I3" s="53"/>
      <c r="J3" s="53"/>
      <c r="K3" s="53"/>
      <c r="L3" s="53"/>
      <c r="M3" s="56"/>
      <c r="N3" s="55" t="s">
        <v>409</v>
      </c>
      <c r="O3" s="53"/>
      <c r="P3" s="53"/>
      <c r="Q3" s="53"/>
      <c r="R3" s="53"/>
      <c r="S3" s="56"/>
      <c r="T3" s="55" t="s">
        <v>410</v>
      </c>
      <c r="U3" s="53"/>
      <c r="V3" s="53"/>
      <c r="W3" s="53"/>
      <c r="X3" s="53"/>
      <c r="Y3" s="56"/>
      <c r="Z3" s="55" t="s">
        <v>411</v>
      </c>
      <c r="AA3" s="53"/>
      <c r="AB3" s="53"/>
      <c r="AC3" s="53"/>
      <c r="AD3" s="53"/>
      <c r="AE3" s="56"/>
      <c r="AF3" s="55" t="s">
        <v>412</v>
      </c>
      <c r="AG3" s="53"/>
      <c r="AH3" s="53"/>
      <c r="AI3" s="53"/>
      <c r="AJ3" s="53"/>
      <c r="AK3" s="56"/>
      <c r="AL3" s="251" t="s">
        <v>413</v>
      </c>
      <c r="AM3" s="252"/>
      <c r="AN3" s="252"/>
      <c r="AO3" s="252"/>
      <c r="AP3" s="252"/>
      <c r="AQ3" s="253"/>
      <c r="AR3" s="251" t="s">
        <v>429</v>
      </c>
      <c r="AS3" s="252"/>
      <c r="AT3" s="252"/>
      <c r="AU3" s="252"/>
      <c r="AV3" s="252"/>
      <c r="AW3" s="253"/>
    </row>
    <row r="4" spans="1:50" s="47" customFormat="1" ht="24.75" customHeight="1" x14ac:dyDescent="0.25">
      <c r="A4" s="25" t="s">
        <v>416</v>
      </c>
      <c r="B4" s="55" t="s">
        <v>417</v>
      </c>
      <c r="C4" s="53"/>
      <c r="D4" s="53"/>
      <c r="E4" s="53"/>
      <c r="F4" s="53"/>
      <c r="G4" s="56"/>
      <c r="H4" s="55" t="s">
        <v>419</v>
      </c>
      <c r="I4" s="53"/>
      <c r="J4" s="53"/>
      <c r="K4" s="53"/>
      <c r="L4" s="53"/>
      <c r="M4" s="56"/>
      <c r="N4" s="251" t="s">
        <v>418</v>
      </c>
      <c r="O4" s="252"/>
      <c r="P4" s="252"/>
      <c r="Q4" s="252"/>
      <c r="R4" s="252"/>
      <c r="S4" s="253"/>
      <c r="T4" s="251" t="s">
        <v>424</v>
      </c>
      <c r="U4" s="252"/>
      <c r="V4" s="252"/>
      <c r="W4" s="252"/>
      <c r="X4" s="252"/>
      <c r="Y4" s="253"/>
      <c r="Z4" s="251" t="s">
        <v>424</v>
      </c>
      <c r="AA4" s="252"/>
      <c r="AB4" s="252"/>
      <c r="AC4" s="252"/>
      <c r="AD4" s="252"/>
      <c r="AE4" s="253"/>
      <c r="AF4" s="251" t="s">
        <v>424</v>
      </c>
      <c r="AG4" s="252"/>
      <c r="AH4" s="252"/>
      <c r="AI4" s="252"/>
      <c r="AJ4" s="252"/>
      <c r="AK4" s="253"/>
      <c r="AL4" s="55" t="s">
        <v>422</v>
      </c>
      <c r="AM4" s="53"/>
      <c r="AN4" s="53"/>
      <c r="AO4" s="53"/>
      <c r="AP4" s="53"/>
      <c r="AQ4" s="56"/>
      <c r="AR4" s="251" t="s">
        <v>430</v>
      </c>
      <c r="AS4" s="252"/>
      <c r="AT4" s="252"/>
      <c r="AU4" s="252"/>
      <c r="AV4" s="252"/>
      <c r="AW4" s="253"/>
    </row>
    <row r="5" spans="1:50" s="47" customFormat="1" ht="24.75" customHeight="1" x14ac:dyDescent="0.2">
      <c r="A5" s="25" t="s">
        <v>421</v>
      </c>
      <c r="B5" s="55">
        <v>539480</v>
      </c>
      <c r="C5" s="53"/>
      <c r="D5" s="53"/>
      <c r="E5" s="53"/>
      <c r="F5" s="53"/>
      <c r="G5" s="56"/>
      <c r="H5" s="55">
        <v>539487</v>
      </c>
      <c r="I5" s="53"/>
      <c r="J5" s="53"/>
      <c r="K5" s="53"/>
      <c r="L5" s="53"/>
      <c r="M5" s="56"/>
      <c r="N5" s="251">
        <v>539784</v>
      </c>
      <c r="O5" s="252"/>
      <c r="P5" s="252"/>
      <c r="Q5" s="252"/>
      <c r="R5" s="252"/>
      <c r="S5" s="253"/>
      <c r="T5" s="251" t="s">
        <v>424</v>
      </c>
      <c r="U5" s="252"/>
      <c r="V5" s="252"/>
      <c r="W5" s="252"/>
      <c r="X5" s="252"/>
      <c r="Y5" s="253"/>
      <c r="Z5" s="251" t="s">
        <v>424</v>
      </c>
      <c r="AA5" s="252"/>
      <c r="AB5" s="252"/>
      <c r="AC5" s="252"/>
      <c r="AD5" s="252"/>
      <c r="AE5" s="253"/>
      <c r="AF5" s="251" t="s">
        <v>424</v>
      </c>
      <c r="AG5" s="252"/>
      <c r="AH5" s="252"/>
      <c r="AI5" s="252"/>
      <c r="AJ5" s="252"/>
      <c r="AK5" s="253"/>
      <c r="AL5" s="251" t="s">
        <v>424</v>
      </c>
      <c r="AM5" s="252"/>
      <c r="AN5" s="252"/>
      <c r="AO5" s="252"/>
      <c r="AP5" s="252"/>
      <c r="AQ5" s="253"/>
      <c r="AR5" s="251">
        <v>544123</v>
      </c>
      <c r="AS5" s="252"/>
      <c r="AT5" s="252"/>
      <c r="AU5" s="252"/>
      <c r="AV5" s="252"/>
      <c r="AW5" s="253"/>
      <c r="AX5" s="57"/>
    </row>
    <row r="6" spans="1:50" x14ac:dyDescent="0.25">
      <c r="A6" s="8" t="s">
        <v>390</v>
      </c>
      <c r="B6" s="286" t="s">
        <v>391</v>
      </c>
      <c r="C6" s="287"/>
      <c r="D6" s="287"/>
      <c r="E6" s="287"/>
      <c r="F6" s="287"/>
      <c r="G6" s="288"/>
      <c r="H6" s="286" t="s">
        <v>391</v>
      </c>
      <c r="I6" s="287"/>
      <c r="J6" s="287"/>
      <c r="K6" s="287"/>
      <c r="L6" s="287"/>
      <c r="M6" s="288"/>
      <c r="N6" s="286" t="s">
        <v>391</v>
      </c>
      <c r="O6" s="287"/>
      <c r="P6" s="287"/>
      <c r="Q6" s="287"/>
      <c r="R6" s="287"/>
      <c r="S6" s="288"/>
      <c r="T6" s="286" t="s">
        <v>20</v>
      </c>
      <c r="U6" s="287"/>
      <c r="V6" s="287"/>
      <c r="W6" s="287"/>
      <c r="X6" s="287"/>
      <c r="Y6" s="288"/>
      <c r="Z6" s="286" t="s">
        <v>20</v>
      </c>
      <c r="AA6" s="287"/>
      <c r="AB6" s="287"/>
      <c r="AC6" s="287"/>
      <c r="AD6" s="287"/>
      <c r="AE6" s="288"/>
      <c r="AF6" s="286" t="s">
        <v>20</v>
      </c>
      <c r="AG6" s="287"/>
      <c r="AH6" s="287"/>
      <c r="AI6" s="287"/>
      <c r="AJ6" s="287"/>
      <c r="AK6" s="288"/>
      <c r="AL6" s="286" t="s">
        <v>423</v>
      </c>
      <c r="AM6" s="287"/>
      <c r="AN6" s="287"/>
      <c r="AO6" s="287"/>
      <c r="AP6" s="287"/>
      <c r="AQ6" s="288"/>
      <c r="AR6" s="286" t="s">
        <v>391</v>
      </c>
      <c r="AS6" s="287"/>
      <c r="AT6" s="287"/>
      <c r="AU6" s="287"/>
      <c r="AV6" s="287"/>
      <c r="AW6" s="288"/>
    </row>
    <row r="7" spans="1:50" x14ac:dyDescent="0.25">
      <c r="A7" s="8" t="s">
        <v>332</v>
      </c>
      <c r="B7" s="286" t="s">
        <v>39</v>
      </c>
      <c r="C7" s="287"/>
      <c r="D7" s="287"/>
      <c r="E7" s="287"/>
      <c r="F7" s="287"/>
      <c r="G7" s="288"/>
      <c r="H7" s="286" t="s">
        <v>25</v>
      </c>
      <c r="I7" s="287"/>
      <c r="J7" s="287"/>
      <c r="K7" s="287"/>
      <c r="L7" s="287"/>
      <c r="M7" s="288"/>
      <c r="N7" s="286" t="s">
        <v>26</v>
      </c>
      <c r="O7" s="287"/>
      <c r="P7" s="287"/>
      <c r="Q7" s="287"/>
      <c r="R7" s="287"/>
      <c r="S7" s="288"/>
      <c r="T7" s="286" t="s">
        <v>27</v>
      </c>
      <c r="U7" s="287"/>
      <c r="V7" s="287"/>
      <c r="W7" s="287"/>
      <c r="X7" s="287"/>
      <c r="Y7" s="288"/>
      <c r="Z7" s="286" t="s">
        <v>27</v>
      </c>
      <c r="AA7" s="287"/>
      <c r="AB7" s="287"/>
      <c r="AC7" s="287"/>
      <c r="AD7" s="287"/>
      <c r="AE7" s="288"/>
      <c r="AF7" s="266" t="s">
        <v>261</v>
      </c>
      <c r="AG7" s="267"/>
      <c r="AH7" s="267"/>
      <c r="AI7" s="267"/>
      <c r="AJ7" s="267"/>
      <c r="AK7" s="268"/>
      <c r="AL7" s="354" t="s">
        <v>38</v>
      </c>
      <c r="AM7" s="355"/>
      <c r="AN7" s="355"/>
      <c r="AO7" s="355"/>
      <c r="AP7" s="355"/>
      <c r="AQ7" s="356"/>
      <c r="AR7" s="286" t="s">
        <v>431</v>
      </c>
      <c r="AS7" s="287"/>
      <c r="AT7" s="287"/>
      <c r="AU7" s="287"/>
      <c r="AV7" s="287"/>
      <c r="AW7" s="288"/>
    </row>
    <row r="8" spans="1:50" x14ac:dyDescent="0.25">
      <c r="A8" s="8" t="s">
        <v>333</v>
      </c>
      <c r="B8" s="266" t="s">
        <v>17</v>
      </c>
      <c r="C8" s="267"/>
      <c r="D8" s="267"/>
      <c r="E8" s="267"/>
      <c r="F8" s="267"/>
      <c r="G8" s="268"/>
      <c r="H8" s="266" t="s">
        <v>17</v>
      </c>
      <c r="I8" s="267"/>
      <c r="J8" s="267"/>
      <c r="K8" s="267"/>
      <c r="L8" s="267"/>
      <c r="M8" s="268"/>
      <c r="N8" s="266" t="s">
        <v>17</v>
      </c>
      <c r="O8" s="267"/>
      <c r="P8" s="267"/>
      <c r="Q8" s="267"/>
      <c r="R8" s="267"/>
      <c r="S8" s="268"/>
      <c r="T8" s="286" t="s">
        <v>334</v>
      </c>
      <c r="U8" s="287"/>
      <c r="V8" s="287"/>
      <c r="W8" s="287"/>
      <c r="X8" s="287"/>
      <c r="Y8" s="288"/>
      <c r="Z8" s="286" t="s">
        <v>334</v>
      </c>
      <c r="AA8" s="287"/>
      <c r="AB8" s="287"/>
      <c r="AC8" s="287"/>
      <c r="AD8" s="287"/>
      <c r="AE8" s="288"/>
      <c r="AF8" s="286" t="s">
        <v>334</v>
      </c>
      <c r="AG8" s="287"/>
      <c r="AH8" s="287"/>
      <c r="AI8" s="287"/>
      <c r="AJ8" s="287"/>
      <c r="AK8" s="288"/>
      <c r="AL8" s="266" t="s">
        <v>17</v>
      </c>
      <c r="AM8" s="267"/>
      <c r="AN8" s="267"/>
      <c r="AO8" s="267"/>
      <c r="AP8" s="267"/>
      <c r="AQ8" s="268"/>
      <c r="AR8" s="266" t="s">
        <v>17</v>
      </c>
      <c r="AS8" s="267"/>
      <c r="AT8" s="267"/>
      <c r="AU8" s="267"/>
      <c r="AV8" s="267"/>
      <c r="AW8" s="268"/>
    </row>
    <row r="9" spans="1:50" x14ac:dyDescent="0.25">
      <c r="A9" s="48"/>
      <c r="B9" s="454"/>
      <c r="C9" s="454"/>
      <c r="D9" s="454"/>
      <c r="E9" s="454"/>
      <c r="F9" s="454"/>
      <c r="G9" s="454"/>
      <c r="H9" s="454"/>
      <c r="I9" s="454"/>
      <c r="J9" s="454"/>
      <c r="K9" s="454"/>
      <c r="L9" s="454"/>
      <c r="M9" s="454"/>
      <c r="N9" s="454"/>
      <c r="O9" s="454"/>
      <c r="P9" s="454"/>
      <c r="Q9" s="454"/>
      <c r="R9" s="454"/>
      <c r="S9" s="454"/>
      <c r="T9" s="454"/>
      <c r="U9" s="454"/>
      <c r="V9" s="454"/>
      <c r="W9" s="454"/>
      <c r="X9" s="454"/>
      <c r="Y9" s="454"/>
      <c r="Z9" s="454"/>
      <c r="AA9" s="454"/>
      <c r="AB9" s="454"/>
      <c r="AC9" s="454"/>
      <c r="AD9" s="454"/>
      <c r="AE9" s="454"/>
      <c r="AF9" s="454"/>
      <c r="AG9" s="454"/>
      <c r="AH9" s="454"/>
      <c r="AI9" s="454"/>
      <c r="AJ9" s="454"/>
      <c r="AK9" s="454"/>
      <c r="AL9" s="454"/>
      <c r="AM9" s="454"/>
      <c r="AN9" s="454"/>
      <c r="AO9" s="454"/>
      <c r="AP9" s="454"/>
      <c r="AQ9" s="454"/>
      <c r="AR9" s="454"/>
      <c r="AS9" s="454"/>
      <c r="AT9" s="454"/>
      <c r="AU9" s="454"/>
      <c r="AV9" s="454"/>
      <c r="AW9" s="454"/>
    </row>
    <row r="10" spans="1:50" x14ac:dyDescent="0.25">
      <c r="A10" s="8" t="s">
        <v>9</v>
      </c>
      <c r="B10" s="185">
        <v>850.61</v>
      </c>
      <c r="C10" s="186"/>
      <c r="D10" s="186"/>
      <c r="E10" s="186"/>
      <c r="F10" s="186"/>
      <c r="G10" s="187"/>
      <c r="H10" s="185">
        <v>847.26</v>
      </c>
      <c r="I10" s="186"/>
      <c r="J10" s="186"/>
      <c r="K10" s="186"/>
      <c r="L10" s="186"/>
      <c r="M10" s="187"/>
      <c r="N10" s="185">
        <v>746.73</v>
      </c>
      <c r="O10" s="186"/>
      <c r="P10" s="186"/>
      <c r="Q10" s="186"/>
      <c r="R10" s="186"/>
      <c r="S10" s="187"/>
      <c r="T10" s="185">
        <v>327.94</v>
      </c>
      <c r="U10" s="186"/>
      <c r="V10" s="186"/>
      <c r="W10" s="186"/>
      <c r="X10" s="186"/>
      <c r="Y10" s="187"/>
      <c r="Z10" s="185">
        <v>85.95</v>
      </c>
      <c r="AA10" s="186"/>
      <c r="AB10" s="186"/>
      <c r="AC10" s="186"/>
      <c r="AD10" s="186"/>
      <c r="AE10" s="187"/>
      <c r="AF10" s="185">
        <v>95.83</v>
      </c>
      <c r="AG10" s="186"/>
      <c r="AH10" s="186"/>
      <c r="AI10" s="186"/>
      <c r="AJ10" s="186"/>
      <c r="AK10" s="187"/>
      <c r="AL10" s="185">
        <v>2087.7399999999998</v>
      </c>
      <c r="AM10" s="186"/>
      <c r="AN10" s="186"/>
      <c r="AO10" s="186"/>
      <c r="AP10" s="186"/>
      <c r="AQ10" s="187"/>
      <c r="AR10" s="185">
        <v>734.5</v>
      </c>
      <c r="AS10" s="186"/>
      <c r="AT10" s="186"/>
      <c r="AU10" s="186"/>
      <c r="AV10" s="186"/>
      <c r="AW10" s="187"/>
    </row>
    <row r="11" spans="1:50" ht="15" customHeight="1" x14ac:dyDescent="0.25">
      <c r="A11" s="23"/>
      <c r="B11" s="304"/>
      <c r="C11" s="304"/>
      <c r="D11" s="304"/>
      <c r="E11" s="304"/>
      <c r="F11" s="304"/>
      <c r="G11" s="305"/>
      <c r="H11" s="304"/>
      <c r="I11" s="304"/>
      <c r="J11" s="304"/>
      <c r="K11" s="304"/>
      <c r="L11" s="304"/>
      <c r="M11" s="305"/>
      <c r="N11" s="304"/>
      <c r="O11" s="304"/>
      <c r="P11" s="304"/>
      <c r="Q11" s="304"/>
      <c r="R11" s="304"/>
      <c r="S11" s="305"/>
      <c r="T11" s="304"/>
      <c r="U11" s="304"/>
      <c r="V11" s="304"/>
      <c r="W11" s="304"/>
      <c r="X11" s="304"/>
      <c r="Y11" s="305"/>
      <c r="Z11" s="304"/>
      <c r="AA11" s="304"/>
      <c r="AB11" s="304"/>
      <c r="AC11" s="304"/>
      <c r="AD11" s="304"/>
      <c r="AE11" s="305"/>
      <c r="AF11" s="304"/>
      <c r="AG11" s="304"/>
      <c r="AH11" s="304"/>
      <c r="AI11" s="304"/>
      <c r="AJ11" s="304"/>
      <c r="AK11" s="305"/>
      <c r="AL11" s="304"/>
      <c r="AM11" s="304"/>
      <c r="AN11" s="304"/>
      <c r="AO11" s="304"/>
      <c r="AP11" s="304"/>
      <c r="AQ11" s="305"/>
      <c r="AR11" s="304"/>
      <c r="AS11" s="304"/>
      <c r="AT11" s="304"/>
      <c r="AU11" s="304"/>
      <c r="AV11" s="304"/>
      <c r="AW11" s="305"/>
    </row>
    <row r="12" spans="1:50" ht="97.5" customHeight="1" x14ac:dyDescent="0.25">
      <c r="A12" s="8" t="s">
        <v>10</v>
      </c>
      <c r="B12" s="230" t="s">
        <v>568</v>
      </c>
      <c r="C12" s="231"/>
      <c r="D12" s="231"/>
      <c r="E12" s="231"/>
      <c r="F12" s="231"/>
      <c r="G12" s="232"/>
      <c r="H12" s="292" t="s">
        <v>569</v>
      </c>
      <c r="I12" s="293"/>
      <c r="J12" s="293"/>
      <c r="K12" s="293"/>
      <c r="L12" s="293"/>
      <c r="M12" s="294"/>
      <c r="N12" s="292" t="s">
        <v>570</v>
      </c>
      <c r="O12" s="293"/>
      <c r="P12" s="293"/>
      <c r="Q12" s="293"/>
      <c r="R12" s="293"/>
      <c r="S12" s="294"/>
      <c r="T12" s="292" t="s">
        <v>571</v>
      </c>
      <c r="U12" s="293"/>
      <c r="V12" s="293"/>
      <c r="W12" s="293"/>
      <c r="X12" s="293"/>
      <c r="Y12" s="294"/>
      <c r="Z12" s="292" t="s">
        <v>572</v>
      </c>
      <c r="AA12" s="293"/>
      <c r="AB12" s="293"/>
      <c r="AC12" s="293"/>
      <c r="AD12" s="293"/>
      <c r="AE12" s="294"/>
      <c r="AF12" s="231" t="s">
        <v>573</v>
      </c>
      <c r="AG12" s="231"/>
      <c r="AH12" s="231"/>
      <c r="AI12" s="231"/>
      <c r="AJ12" s="231"/>
      <c r="AK12" s="232"/>
      <c r="AL12" s="230" t="s">
        <v>574</v>
      </c>
      <c r="AM12" s="231"/>
      <c r="AN12" s="231"/>
      <c r="AO12" s="231"/>
      <c r="AP12" s="231"/>
      <c r="AQ12" s="232"/>
      <c r="AR12" s="292" t="s">
        <v>575</v>
      </c>
      <c r="AS12" s="293"/>
      <c r="AT12" s="293"/>
      <c r="AU12" s="293"/>
      <c r="AV12" s="293"/>
      <c r="AW12" s="294"/>
    </row>
    <row r="13" spans="1:50" x14ac:dyDescent="0.25">
      <c r="A13" s="8"/>
      <c r="B13" s="289"/>
      <c r="C13" s="290"/>
      <c r="D13" s="290"/>
      <c r="E13" s="290"/>
      <c r="F13" s="290"/>
      <c r="G13" s="291"/>
      <c r="H13" s="289"/>
      <c r="I13" s="290"/>
      <c r="J13" s="290"/>
      <c r="K13" s="290"/>
      <c r="L13" s="290"/>
      <c r="M13" s="291"/>
      <c r="N13" s="289"/>
      <c r="O13" s="290"/>
      <c r="P13" s="290"/>
      <c r="Q13" s="290"/>
      <c r="R13" s="290"/>
      <c r="S13" s="291"/>
      <c r="T13" s="289"/>
      <c r="U13" s="290"/>
      <c r="V13" s="290"/>
      <c r="W13" s="290"/>
      <c r="X13" s="290"/>
      <c r="Y13" s="291"/>
      <c r="Z13" s="289"/>
      <c r="AA13" s="290"/>
      <c r="AB13" s="290"/>
      <c r="AC13" s="290"/>
      <c r="AD13" s="290"/>
      <c r="AE13" s="291"/>
      <c r="AF13" s="289"/>
      <c r="AG13" s="290"/>
      <c r="AH13" s="290"/>
      <c r="AI13" s="290"/>
      <c r="AJ13" s="290"/>
      <c r="AK13" s="291"/>
      <c r="AL13" s="289"/>
      <c r="AM13" s="290"/>
      <c r="AN13" s="290"/>
      <c r="AO13" s="290"/>
      <c r="AP13" s="290"/>
      <c r="AQ13" s="291"/>
      <c r="AR13" s="289"/>
      <c r="AS13" s="290"/>
      <c r="AT13" s="290"/>
      <c r="AU13" s="290"/>
      <c r="AV13" s="290"/>
      <c r="AW13" s="291"/>
    </row>
    <row r="14" spans="1:50" ht="42" customHeight="1" x14ac:dyDescent="0.25">
      <c r="A14" s="8" t="s">
        <v>74</v>
      </c>
      <c r="B14" s="280" t="s">
        <v>596</v>
      </c>
      <c r="C14" s="281"/>
      <c r="D14" s="281"/>
      <c r="E14" s="281"/>
      <c r="F14" s="281"/>
      <c r="G14" s="282"/>
      <c r="H14" s="280" t="s">
        <v>596</v>
      </c>
      <c r="I14" s="281"/>
      <c r="J14" s="281"/>
      <c r="K14" s="281"/>
      <c r="L14" s="281"/>
      <c r="M14" s="282"/>
      <c r="N14" s="280" t="s">
        <v>596</v>
      </c>
      <c r="O14" s="281"/>
      <c r="P14" s="281"/>
      <c r="Q14" s="281"/>
      <c r="R14" s="281"/>
      <c r="S14" s="282"/>
      <c r="T14" s="271" t="s">
        <v>596</v>
      </c>
      <c r="U14" s="272"/>
      <c r="V14" s="272"/>
      <c r="W14" s="272"/>
      <c r="X14" s="272"/>
      <c r="Y14" s="273"/>
      <c r="Z14" s="280" t="s">
        <v>598</v>
      </c>
      <c r="AA14" s="281"/>
      <c r="AB14" s="281"/>
      <c r="AC14" s="281"/>
      <c r="AD14" s="281"/>
      <c r="AE14" s="282"/>
      <c r="AF14" s="271" t="s">
        <v>597</v>
      </c>
      <c r="AG14" s="272"/>
      <c r="AH14" s="272"/>
      <c r="AI14" s="272"/>
      <c r="AJ14" s="272"/>
      <c r="AK14" s="273"/>
      <c r="AL14" s="280" t="s">
        <v>599</v>
      </c>
      <c r="AM14" s="281"/>
      <c r="AN14" s="281"/>
      <c r="AO14" s="281"/>
      <c r="AP14" s="281"/>
      <c r="AQ14" s="282"/>
      <c r="AR14" s="280" t="s">
        <v>600</v>
      </c>
      <c r="AS14" s="281"/>
      <c r="AT14" s="281"/>
      <c r="AU14" s="281"/>
      <c r="AV14" s="281"/>
      <c r="AW14" s="282"/>
    </row>
    <row r="15" spans="1:50" x14ac:dyDescent="0.25">
      <c r="A15" s="24"/>
      <c r="B15" s="289"/>
      <c r="C15" s="290"/>
      <c r="D15" s="290"/>
      <c r="E15" s="290"/>
      <c r="F15" s="290"/>
      <c r="G15" s="291"/>
      <c r="H15" s="289"/>
      <c r="I15" s="290"/>
      <c r="J15" s="290"/>
      <c r="K15" s="290"/>
      <c r="L15" s="290"/>
      <c r="M15" s="291"/>
      <c r="N15" s="289"/>
      <c r="O15" s="290"/>
      <c r="P15" s="290"/>
      <c r="Q15" s="290"/>
      <c r="R15" s="290"/>
      <c r="S15" s="291"/>
      <c r="T15" s="289"/>
      <c r="U15" s="290"/>
      <c r="V15" s="290"/>
      <c r="W15" s="290"/>
      <c r="X15" s="290"/>
      <c r="Y15" s="291"/>
      <c r="Z15" s="289"/>
      <c r="AA15" s="290"/>
      <c r="AB15" s="290"/>
      <c r="AC15" s="290"/>
      <c r="AD15" s="290"/>
      <c r="AE15" s="291"/>
      <c r="AF15" s="289"/>
      <c r="AG15" s="290"/>
      <c r="AH15" s="290"/>
      <c r="AI15" s="290"/>
      <c r="AJ15" s="290"/>
      <c r="AK15" s="291"/>
      <c r="AL15" s="289"/>
      <c r="AM15" s="290"/>
      <c r="AN15" s="290"/>
      <c r="AO15" s="290"/>
      <c r="AP15" s="290"/>
      <c r="AQ15" s="291"/>
      <c r="AR15" s="289"/>
      <c r="AS15" s="290"/>
      <c r="AT15" s="290"/>
      <c r="AU15" s="290"/>
      <c r="AV15" s="290"/>
      <c r="AW15" s="291"/>
    </row>
    <row r="16" spans="1:50" x14ac:dyDescent="0.25">
      <c r="A16" s="8" t="s">
        <v>75</v>
      </c>
      <c r="B16" s="185">
        <v>0.119355</v>
      </c>
      <c r="C16" s="186"/>
      <c r="D16" s="186"/>
      <c r="E16" s="186"/>
      <c r="F16" s="186"/>
      <c r="G16" s="187"/>
      <c r="H16" s="185">
        <v>8.7680999999999995E-2</v>
      </c>
      <c r="I16" s="186"/>
      <c r="J16" s="186"/>
      <c r="K16" s="186"/>
      <c r="L16" s="186"/>
      <c r="M16" s="187"/>
      <c r="N16" s="185">
        <v>9.5765000000000003E-2</v>
      </c>
      <c r="O16" s="186"/>
      <c r="P16" s="186"/>
      <c r="Q16" s="186"/>
      <c r="R16" s="186"/>
      <c r="S16" s="187"/>
      <c r="T16" s="185">
        <v>0.107289</v>
      </c>
      <c r="U16" s="186"/>
      <c r="V16" s="186"/>
      <c r="W16" s="186"/>
      <c r="X16" s="186"/>
      <c r="Y16" s="187"/>
      <c r="Z16" s="185">
        <v>0.15012</v>
      </c>
      <c r="AA16" s="186"/>
      <c r="AB16" s="186"/>
      <c r="AC16" s="186"/>
      <c r="AD16" s="186"/>
      <c r="AE16" s="187"/>
      <c r="AF16" s="185">
        <v>0.412165</v>
      </c>
      <c r="AG16" s="186"/>
      <c r="AH16" s="186"/>
      <c r="AI16" s="186"/>
      <c r="AJ16" s="186"/>
      <c r="AK16" s="187"/>
      <c r="AL16" s="455" t="s">
        <v>433</v>
      </c>
      <c r="AM16" s="290"/>
      <c r="AN16" s="290"/>
      <c r="AO16" s="290"/>
      <c r="AP16" s="290"/>
      <c r="AQ16" s="291"/>
      <c r="AR16" s="459">
        <v>0.16056100000000001</v>
      </c>
      <c r="AS16" s="186"/>
      <c r="AT16" s="186"/>
      <c r="AU16" s="186"/>
      <c r="AV16" s="186"/>
      <c r="AW16" s="187"/>
      <c r="AX16" s="5" t="s">
        <v>337</v>
      </c>
    </row>
    <row r="17" spans="1:50" x14ac:dyDescent="0.25">
      <c r="A17" s="25"/>
      <c r="B17" s="289"/>
      <c r="C17" s="290"/>
      <c r="D17" s="290"/>
      <c r="E17" s="290"/>
      <c r="F17" s="290"/>
      <c r="G17" s="291"/>
      <c r="H17" s="289"/>
      <c r="I17" s="290"/>
      <c r="J17" s="290"/>
      <c r="K17" s="290"/>
      <c r="L17" s="290"/>
      <c r="M17" s="291"/>
      <c r="N17" s="289"/>
      <c r="O17" s="290"/>
      <c r="P17" s="290"/>
      <c r="Q17" s="290"/>
      <c r="R17" s="290"/>
      <c r="S17" s="291"/>
      <c r="T17" s="289"/>
      <c r="U17" s="290"/>
      <c r="V17" s="290"/>
      <c r="W17" s="290"/>
      <c r="X17" s="290"/>
      <c r="Y17" s="291"/>
      <c r="Z17" s="289"/>
      <c r="AA17" s="290"/>
      <c r="AB17" s="290"/>
      <c r="AC17" s="290"/>
      <c r="AD17" s="290"/>
      <c r="AE17" s="291"/>
      <c r="AF17" s="289"/>
      <c r="AG17" s="290"/>
      <c r="AH17" s="290"/>
      <c r="AI17" s="290"/>
      <c r="AJ17" s="290"/>
      <c r="AK17" s="291"/>
      <c r="AL17" s="289"/>
      <c r="AM17" s="290"/>
      <c r="AN17" s="290"/>
      <c r="AO17" s="290"/>
      <c r="AP17" s="290"/>
      <c r="AQ17" s="291"/>
      <c r="AR17" s="289"/>
      <c r="AS17" s="290"/>
      <c r="AT17" s="290"/>
      <c r="AU17" s="290"/>
      <c r="AV17" s="290"/>
      <c r="AW17" s="291"/>
    </row>
    <row r="18" spans="1:50" x14ac:dyDescent="0.25">
      <c r="A18" s="22" t="s">
        <v>494</v>
      </c>
      <c r="B18" s="289"/>
      <c r="C18" s="290"/>
      <c r="D18" s="290"/>
      <c r="E18" s="290"/>
      <c r="F18" s="290"/>
      <c r="G18" s="291"/>
      <c r="H18" s="289"/>
      <c r="I18" s="290"/>
      <c r="J18" s="290"/>
      <c r="K18" s="290"/>
      <c r="L18" s="290"/>
      <c r="M18" s="291"/>
      <c r="N18" s="289"/>
      <c r="O18" s="290"/>
      <c r="P18" s="290"/>
      <c r="Q18" s="290"/>
      <c r="R18" s="290"/>
      <c r="S18" s="291"/>
      <c r="T18" s="289"/>
      <c r="U18" s="290"/>
      <c r="V18" s="290"/>
      <c r="W18" s="290"/>
      <c r="X18" s="290"/>
      <c r="Y18" s="291"/>
      <c r="Z18" s="289"/>
      <c r="AA18" s="290"/>
      <c r="AB18" s="290"/>
      <c r="AC18" s="290"/>
      <c r="AD18" s="290"/>
      <c r="AE18" s="291"/>
      <c r="AF18" s="289"/>
      <c r="AG18" s="290"/>
      <c r="AH18" s="290"/>
      <c r="AI18" s="290"/>
      <c r="AJ18" s="290"/>
      <c r="AK18" s="291"/>
      <c r="AL18" s="289"/>
      <c r="AM18" s="290"/>
      <c r="AN18" s="290"/>
      <c r="AO18" s="290"/>
      <c r="AP18" s="290"/>
      <c r="AQ18" s="291"/>
      <c r="AR18" s="289"/>
      <c r="AS18" s="290"/>
      <c r="AT18" s="290"/>
      <c r="AU18" s="290"/>
      <c r="AV18" s="290"/>
      <c r="AW18" s="291"/>
    </row>
    <row r="19" spans="1:50" x14ac:dyDescent="0.25">
      <c r="A19" s="26"/>
      <c r="B19" s="251" t="s">
        <v>2</v>
      </c>
      <c r="C19" s="252"/>
      <c r="D19" s="253"/>
      <c r="E19" s="274" t="s">
        <v>3</v>
      </c>
      <c r="F19" s="275"/>
      <c r="G19" s="276"/>
      <c r="H19" s="251" t="s">
        <v>2</v>
      </c>
      <c r="I19" s="252"/>
      <c r="J19" s="253"/>
      <c r="K19" s="274" t="s">
        <v>3</v>
      </c>
      <c r="L19" s="275"/>
      <c r="M19" s="276"/>
      <c r="N19" s="251" t="s">
        <v>2</v>
      </c>
      <c r="O19" s="252"/>
      <c r="P19" s="253"/>
      <c r="Q19" s="274" t="s">
        <v>3</v>
      </c>
      <c r="R19" s="275"/>
      <c r="S19" s="276"/>
      <c r="T19" s="251" t="s">
        <v>2</v>
      </c>
      <c r="U19" s="252"/>
      <c r="V19" s="253"/>
      <c r="W19" s="274" t="s">
        <v>3</v>
      </c>
      <c r="X19" s="275"/>
      <c r="Y19" s="276"/>
      <c r="Z19" s="251" t="s">
        <v>2</v>
      </c>
      <c r="AA19" s="252"/>
      <c r="AB19" s="253"/>
      <c r="AC19" s="274" t="s">
        <v>3</v>
      </c>
      <c r="AD19" s="275"/>
      <c r="AE19" s="276"/>
      <c r="AF19" s="252" t="s">
        <v>2</v>
      </c>
      <c r="AG19" s="252"/>
      <c r="AH19" s="253"/>
      <c r="AI19" s="274" t="s">
        <v>3</v>
      </c>
      <c r="AJ19" s="275"/>
      <c r="AK19" s="276"/>
      <c r="AL19" s="251" t="s">
        <v>2</v>
      </c>
      <c r="AM19" s="252"/>
      <c r="AN19" s="253"/>
      <c r="AO19" s="274" t="s">
        <v>3</v>
      </c>
      <c r="AP19" s="275"/>
      <c r="AQ19" s="276"/>
      <c r="AR19" s="251" t="s">
        <v>2</v>
      </c>
      <c r="AS19" s="252"/>
      <c r="AT19" s="253"/>
      <c r="AU19" s="274" t="s">
        <v>3</v>
      </c>
      <c r="AV19" s="275"/>
      <c r="AW19" s="276"/>
    </row>
    <row r="20" spans="1:50" x14ac:dyDescent="0.25">
      <c r="A20" s="8" t="s">
        <v>50</v>
      </c>
      <c r="B20" s="185">
        <v>0.06</v>
      </c>
      <c r="C20" s="186"/>
      <c r="D20" s="187"/>
      <c r="E20" s="185">
        <v>0</v>
      </c>
      <c r="F20" s="186"/>
      <c r="G20" s="187"/>
      <c r="H20" s="185">
        <v>0.1</v>
      </c>
      <c r="I20" s="186"/>
      <c r="J20" s="187"/>
      <c r="K20" s="185" t="s">
        <v>20</v>
      </c>
      <c r="L20" s="186"/>
      <c r="M20" s="187"/>
      <c r="N20" s="185">
        <v>0.25</v>
      </c>
      <c r="O20" s="186"/>
      <c r="P20" s="187"/>
      <c r="Q20" s="185" t="s">
        <v>20</v>
      </c>
      <c r="R20" s="186"/>
      <c r="S20" s="187"/>
      <c r="T20" s="185">
        <v>1</v>
      </c>
      <c r="U20" s="186"/>
      <c r="V20" s="187"/>
      <c r="W20" s="185">
        <v>0.19</v>
      </c>
      <c r="X20" s="186"/>
      <c r="Y20" s="187"/>
      <c r="Z20" s="185">
        <v>1</v>
      </c>
      <c r="AA20" s="186"/>
      <c r="AB20" s="187"/>
      <c r="AC20" s="185">
        <v>0.3</v>
      </c>
      <c r="AD20" s="186"/>
      <c r="AE20" s="187"/>
      <c r="AF20" s="185">
        <v>0.88</v>
      </c>
      <c r="AG20" s="186"/>
      <c r="AH20" s="187"/>
      <c r="AI20" s="185">
        <v>0.3</v>
      </c>
      <c r="AJ20" s="186"/>
      <c r="AK20" s="187"/>
      <c r="AL20" s="185">
        <v>0.15</v>
      </c>
      <c r="AM20" s="186"/>
      <c r="AN20" s="187"/>
      <c r="AO20" s="185" t="s">
        <v>20</v>
      </c>
      <c r="AP20" s="186"/>
      <c r="AQ20" s="187"/>
      <c r="AR20" s="185">
        <v>0.15</v>
      </c>
      <c r="AS20" s="186"/>
      <c r="AT20" s="187"/>
      <c r="AU20" s="185" t="s">
        <v>20</v>
      </c>
      <c r="AV20" s="186"/>
      <c r="AW20" s="187"/>
    </row>
    <row r="21" spans="1:50" x14ac:dyDescent="0.25">
      <c r="A21" s="8" t="s">
        <v>51</v>
      </c>
      <c r="B21" s="185">
        <v>0</v>
      </c>
      <c r="C21" s="186"/>
      <c r="D21" s="187"/>
      <c r="E21" s="185">
        <v>0</v>
      </c>
      <c r="F21" s="186"/>
      <c r="G21" s="187"/>
      <c r="H21" s="185">
        <v>0</v>
      </c>
      <c r="I21" s="186"/>
      <c r="J21" s="187"/>
      <c r="K21" s="185" t="s">
        <v>20</v>
      </c>
      <c r="L21" s="186"/>
      <c r="M21" s="187"/>
      <c r="N21" s="185">
        <v>0</v>
      </c>
      <c r="O21" s="186"/>
      <c r="P21" s="187"/>
      <c r="Q21" s="185" t="s">
        <v>20</v>
      </c>
      <c r="R21" s="186"/>
      <c r="S21" s="187"/>
      <c r="T21" s="185">
        <v>0</v>
      </c>
      <c r="U21" s="186"/>
      <c r="V21" s="187"/>
      <c r="W21" s="185">
        <v>0</v>
      </c>
      <c r="X21" s="186"/>
      <c r="Y21" s="187"/>
      <c r="Z21" s="185">
        <v>0</v>
      </c>
      <c r="AA21" s="186"/>
      <c r="AB21" s="187"/>
      <c r="AC21" s="185">
        <v>0</v>
      </c>
      <c r="AD21" s="186"/>
      <c r="AE21" s="187"/>
      <c r="AF21" s="185">
        <v>0</v>
      </c>
      <c r="AG21" s="186"/>
      <c r="AH21" s="187"/>
      <c r="AI21" s="185">
        <v>0</v>
      </c>
      <c r="AJ21" s="186"/>
      <c r="AK21" s="187"/>
      <c r="AL21" s="185">
        <v>0</v>
      </c>
      <c r="AM21" s="186"/>
      <c r="AN21" s="187"/>
      <c r="AO21" s="185" t="s">
        <v>20</v>
      </c>
      <c r="AP21" s="186"/>
      <c r="AQ21" s="187"/>
      <c r="AR21" s="185">
        <v>0</v>
      </c>
      <c r="AS21" s="186"/>
      <c r="AT21" s="187"/>
      <c r="AU21" s="185" t="s">
        <v>20</v>
      </c>
      <c r="AV21" s="186"/>
      <c r="AW21" s="187"/>
    </row>
    <row r="22" spans="1:50" x14ac:dyDescent="0.25">
      <c r="A22" s="8" t="s">
        <v>52</v>
      </c>
      <c r="B22" s="185">
        <v>0</v>
      </c>
      <c r="C22" s="186"/>
      <c r="D22" s="187"/>
      <c r="E22" s="185">
        <v>0</v>
      </c>
      <c r="F22" s="186"/>
      <c r="G22" s="187"/>
      <c r="H22" s="185">
        <v>0</v>
      </c>
      <c r="I22" s="186"/>
      <c r="J22" s="187"/>
      <c r="K22" s="185" t="s">
        <v>20</v>
      </c>
      <c r="L22" s="186"/>
      <c r="M22" s="187"/>
      <c r="N22" s="185">
        <v>0</v>
      </c>
      <c r="O22" s="186"/>
      <c r="P22" s="187"/>
      <c r="Q22" s="185" t="s">
        <v>20</v>
      </c>
      <c r="R22" s="186"/>
      <c r="S22" s="187"/>
      <c r="T22" s="185">
        <v>0</v>
      </c>
      <c r="U22" s="186"/>
      <c r="V22" s="187"/>
      <c r="W22" s="185">
        <v>0</v>
      </c>
      <c r="X22" s="186"/>
      <c r="Y22" s="187"/>
      <c r="Z22" s="185">
        <v>0.05</v>
      </c>
      <c r="AA22" s="186"/>
      <c r="AB22" s="187"/>
      <c r="AC22" s="185">
        <v>0.05</v>
      </c>
      <c r="AD22" s="186"/>
      <c r="AE22" s="187"/>
      <c r="AF22" s="185">
        <v>0</v>
      </c>
      <c r="AG22" s="186"/>
      <c r="AH22" s="187"/>
      <c r="AI22" s="185">
        <v>0</v>
      </c>
      <c r="AJ22" s="186"/>
      <c r="AK22" s="187"/>
      <c r="AL22" s="185">
        <v>0</v>
      </c>
      <c r="AM22" s="186"/>
      <c r="AN22" s="187"/>
      <c r="AO22" s="185" t="s">
        <v>20</v>
      </c>
      <c r="AP22" s="186"/>
      <c r="AQ22" s="187"/>
      <c r="AR22" s="185">
        <v>0</v>
      </c>
      <c r="AS22" s="186"/>
      <c r="AT22" s="187"/>
      <c r="AU22" s="185" t="s">
        <v>20</v>
      </c>
      <c r="AV22" s="186"/>
      <c r="AW22" s="187"/>
      <c r="AX22" s="5" t="s">
        <v>337</v>
      </c>
    </row>
    <row r="23" spans="1:50" x14ac:dyDescent="0.25">
      <c r="A23" s="8" t="s">
        <v>55</v>
      </c>
      <c r="B23" s="185">
        <v>0</v>
      </c>
      <c r="C23" s="186"/>
      <c r="D23" s="187"/>
      <c r="E23" s="185">
        <v>0</v>
      </c>
      <c r="F23" s="186"/>
      <c r="G23" s="187"/>
      <c r="H23" s="185">
        <v>0</v>
      </c>
      <c r="I23" s="186"/>
      <c r="J23" s="187"/>
      <c r="K23" s="185" t="s">
        <v>20</v>
      </c>
      <c r="L23" s="186"/>
      <c r="M23" s="187"/>
      <c r="N23" s="185">
        <v>0.03</v>
      </c>
      <c r="O23" s="186"/>
      <c r="P23" s="187"/>
      <c r="Q23" s="185" t="s">
        <v>20</v>
      </c>
      <c r="R23" s="186"/>
      <c r="S23" s="187"/>
      <c r="T23" s="185">
        <v>0.01</v>
      </c>
      <c r="U23" s="186"/>
      <c r="V23" s="187"/>
      <c r="W23" s="185">
        <v>0.01</v>
      </c>
      <c r="X23" s="186"/>
      <c r="Y23" s="187"/>
      <c r="Z23" s="185">
        <v>0.03</v>
      </c>
      <c r="AA23" s="186"/>
      <c r="AB23" s="187"/>
      <c r="AC23" s="185">
        <v>0.03</v>
      </c>
      <c r="AD23" s="186"/>
      <c r="AE23" s="187"/>
      <c r="AF23" s="185">
        <v>0.02</v>
      </c>
      <c r="AG23" s="186"/>
      <c r="AH23" s="187"/>
      <c r="AI23" s="185">
        <v>0.02</v>
      </c>
      <c r="AJ23" s="186"/>
      <c r="AK23" s="187"/>
      <c r="AL23" s="185">
        <v>0.01</v>
      </c>
      <c r="AM23" s="186"/>
      <c r="AN23" s="187"/>
      <c r="AO23" s="185" t="s">
        <v>20</v>
      </c>
      <c r="AP23" s="186"/>
      <c r="AQ23" s="187"/>
      <c r="AR23" s="185">
        <v>0.01</v>
      </c>
      <c r="AS23" s="186"/>
      <c r="AT23" s="187"/>
      <c r="AU23" s="185" t="s">
        <v>20</v>
      </c>
      <c r="AV23" s="186"/>
      <c r="AW23" s="187"/>
    </row>
    <row r="24" spans="1:50" x14ac:dyDescent="0.25">
      <c r="A24" s="8" t="s">
        <v>49</v>
      </c>
      <c r="B24" s="185">
        <f>SUM(B20:D23)</f>
        <v>0.06</v>
      </c>
      <c r="C24" s="186"/>
      <c r="D24" s="187"/>
      <c r="E24" s="185">
        <f>SUM(E20:G23)</f>
        <v>0</v>
      </c>
      <c r="F24" s="186"/>
      <c r="G24" s="187"/>
      <c r="H24" s="185">
        <f>SUM(H20:J23)</f>
        <v>0.1</v>
      </c>
      <c r="I24" s="186"/>
      <c r="J24" s="187"/>
      <c r="K24" s="185" t="s">
        <v>20</v>
      </c>
      <c r="L24" s="186"/>
      <c r="M24" s="187"/>
      <c r="N24" s="185">
        <f>SUM(N20:P23)</f>
        <v>0.28000000000000003</v>
      </c>
      <c r="O24" s="186"/>
      <c r="P24" s="187"/>
      <c r="Q24" s="185" t="s">
        <v>20</v>
      </c>
      <c r="R24" s="186"/>
      <c r="S24" s="187"/>
      <c r="T24" s="185">
        <f>SUM(T20:V23)</f>
        <v>1.01</v>
      </c>
      <c r="U24" s="186"/>
      <c r="V24" s="187"/>
      <c r="W24" s="185">
        <f>SUM(W20:Y23)</f>
        <v>0.2</v>
      </c>
      <c r="X24" s="186"/>
      <c r="Y24" s="187"/>
      <c r="Z24" s="185">
        <f>SUM(Z20:AB23)</f>
        <v>1.08</v>
      </c>
      <c r="AA24" s="186"/>
      <c r="AB24" s="187"/>
      <c r="AC24" s="185">
        <f>SUM(AC20:AE23)</f>
        <v>0.38</v>
      </c>
      <c r="AD24" s="186"/>
      <c r="AE24" s="187"/>
      <c r="AF24" s="185">
        <f>SUM(AF20:AH23)</f>
        <v>0.9</v>
      </c>
      <c r="AG24" s="186"/>
      <c r="AH24" s="187"/>
      <c r="AI24" s="185">
        <f>SUM(AI20:AK23)</f>
        <v>0.32</v>
      </c>
      <c r="AJ24" s="186"/>
      <c r="AK24" s="187"/>
      <c r="AL24" s="185">
        <f>SUM(AL20:AN23)</f>
        <v>0.16</v>
      </c>
      <c r="AM24" s="186"/>
      <c r="AN24" s="187"/>
      <c r="AO24" s="185" t="s">
        <v>20</v>
      </c>
      <c r="AP24" s="186"/>
      <c r="AQ24" s="187"/>
      <c r="AR24" s="185">
        <f>SUM(AR20:AT23)</f>
        <v>0.16</v>
      </c>
      <c r="AS24" s="186"/>
      <c r="AT24" s="187"/>
      <c r="AU24" s="185" t="s">
        <v>20</v>
      </c>
      <c r="AV24" s="186"/>
      <c r="AW24" s="187"/>
    </row>
    <row r="25" spans="1:50" x14ac:dyDescent="0.25">
      <c r="A25" s="24"/>
      <c r="B25" s="289"/>
      <c r="C25" s="290"/>
      <c r="D25" s="290"/>
      <c r="E25" s="290"/>
      <c r="F25" s="290"/>
      <c r="G25" s="291"/>
      <c r="H25" s="289"/>
      <c r="I25" s="290"/>
      <c r="J25" s="290"/>
      <c r="K25" s="290"/>
      <c r="L25" s="290"/>
      <c r="M25" s="291"/>
      <c r="N25" s="289"/>
      <c r="O25" s="290"/>
      <c r="P25" s="290"/>
      <c r="Q25" s="290"/>
      <c r="R25" s="290"/>
      <c r="S25" s="291"/>
      <c r="T25" s="289"/>
      <c r="U25" s="290"/>
      <c r="V25" s="290"/>
      <c r="W25" s="290"/>
      <c r="X25" s="290"/>
      <c r="Y25" s="291"/>
      <c r="Z25" s="289"/>
      <c r="AA25" s="290"/>
      <c r="AB25" s="290"/>
      <c r="AC25" s="290"/>
      <c r="AD25" s="290"/>
      <c r="AE25" s="291"/>
      <c r="AF25" s="289"/>
      <c r="AG25" s="290"/>
      <c r="AH25" s="290"/>
      <c r="AI25" s="290"/>
      <c r="AJ25" s="290"/>
      <c r="AK25" s="291"/>
      <c r="AL25" s="289"/>
      <c r="AM25" s="290"/>
      <c r="AN25" s="290"/>
      <c r="AO25" s="290"/>
      <c r="AP25" s="290"/>
      <c r="AQ25" s="291"/>
      <c r="AR25" s="289"/>
      <c r="AS25" s="290"/>
      <c r="AT25" s="290"/>
      <c r="AU25" s="290"/>
      <c r="AV25" s="290"/>
      <c r="AW25" s="291"/>
    </row>
    <row r="26" spans="1:50" x14ac:dyDescent="0.25">
      <c r="A26" s="296" t="s">
        <v>11</v>
      </c>
      <c r="B26" s="295" t="s">
        <v>4</v>
      </c>
      <c r="C26" s="214"/>
      <c r="D26" s="215"/>
      <c r="E26" s="295" t="s">
        <v>364</v>
      </c>
      <c r="F26" s="214"/>
      <c r="G26" s="215"/>
      <c r="H26" s="295" t="s">
        <v>4</v>
      </c>
      <c r="I26" s="214"/>
      <c r="J26" s="215"/>
      <c r="K26" s="295" t="s">
        <v>364</v>
      </c>
      <c r="L26" s="214"/>
      <c r="M26" s="215"/>
      <c r="N26" s="295" t="s">
        <v>4</v>
      </c>
      <c r="O26" s="214"/>
      <c r="P26" s="215"/>
      <c r="Q26" s="295" t="s">
        <v>364</v>
      </c>
      <c r="R26" s="214"/>
      <c r="S26" s="215"/>
      <c r="T26" s="295" t="s">
        <v>4</v>
      </c>
      <c r="U26" s="214"/>
      <c r="V26" s="215"/>
      <c r="W26" s="295" t="s">
        <v>364</v>
      </c>
      <c r="X26" s="214"/>
      <c r="Y26" s="215"/>
      <c r="Z26" s="295" t="s">
        <v>4</v>
      </c>
      <c r="AA26" s="214"/>
      <c r="AB26" s="215"/>
      <c r="AC26" s="295" t="s">
        <v>364</v>
      </c>
      <c r="AD26" s="214"/>
      <c r="AE26" s="215"/>
      <c r="AF26" s="213" t="s">
        <v>4</v>
      </c>
      <c r="AG26" s="216"/>
      <c r="AH26" s="217"/>
      <c r="AI26" s="213" t="s">
        <v>364</v>
      </c>
      <c r="AJ26" s="216"/>
      <c r="AK26" s="216"/>
      <c r="AL26" s="421" t="s">
        <v>4</v>
      </c>
      <c r="AM26" s="421"/>
      <c r="AN26" s="421"/>
      <c r="AO26" s="421" t="s">
        <v>364</v>
      </c>
      <c r="AP26" s="421"/>
      <c r="AQ26" s="421"/>
      <c r="AR26" s="295" t="s">
        <v>4</v>
      </c>
      <c r="AS26" s="214"/>
      <c r="AT26" s="215"/>
      <c r="AU26" s="295" t="s">
        <v>364</v>
      </c>
      <c r="AV26" s="214"/>
      <c r="AW26" s="215"/>
    </row>
    <row r="27" spans="1:50" ht="15" customHeight="1" x14ac:dyDescent="0.25">
      <c r="A27" s="297"/>
      <c r="B27" s="180" t="s">
        <v>181</v>
      </c>
      <c r="C27" s="181"/>
      <c r="D27" s="182"/>
      <c r="E27" s="179">
        <v>11.0007</v>
      </c>
      <c r="F27" s="179"/>
      <c r="G27" s="179"/>
      <c r="H27" s="180" t="s">
        <v>181</v>
      </c>
      <c r="I27" s="181"/>
      <c r="J27" s="182"/>
      <c r="K27" s="179">
        <v>12.9991</v>
      </c>
      <c r="L27" s="179"/>
      <c r="M27" s="179"/>
      <c r="N27" s="180" t="s">
        <v>181</v>
      </c>
      <c r="O27" s="181"/>
      <c r="P27" s="182"/>
      <c r="Q27" s="179">
        <v>8.7942</v>
      </c>
      <c r="R27" s="179"/>
      <c r="S27" s="179"/>
      <c r="T27" s="180" t="s">
        <v>181</v>
      </c>
      <c r="U27" s="181"/>
      <c r="V27" s="182"/>
      <c r="W27" s="179">
        <v>11.021000000000001</v>
      </c>
      <c r="X27" s="179"/>
      <c r="Y27" s="179"/>
      <c r="Z27" s="180" t="s">
        <v>181</v>
      </c>
      <c r="AA27" s="181"/>
      <c r="AB27" s="182"/>
      <c r="AC27" s="179">
        <v>12.9833</v>
      </c>
      <c r="AD27" s="179"/>
      <c r="AE27" s="179"/>
      <c r="AF27" s="180" t="s">
        <v>249</v>
      </c>
      <c r="AG27" s="181"/>
      <c r="AH27" s="182"/>
      <c r="AI27" s="179">
        <v>5.6181000000000001</v>
      </c>
      <c r="AJ27" s="179"/>
      <c r="AK27" s="179"/>
      <c r="AL27" s="188" t="s">
        <v>179</v>
      </c>
      <c r="AM27" s="183"/>
      <c r="AN27" s="184"/>
      <c r="AO27" s="185">
        <v>99.877300000000005</v>
      </c>
      <c r="AP27" s="186"/>
      <c r="AQ27" s="187"/>
      <c r="AR27" s="180" t="s">
        <v>490</v>
      </c>
      <c r="AS27" s="181"/>
      <c r="AT27" s="182"/>
      <c r="AU27" s="179">
        <v>2.7368000000000001</v>
      </c>
      <c r="AV27" s="179"/>
      <c r="AW27" s="179"/>
    </row>
    <row r="28" spans="1:50" ht="15" customHeight="1" x14ac:dyDescent="0.25">
      <c r="A28" s="297"/>
      <c r="B28" s="180" t="s">
        <v>178</v>
      </c>
      <c r="C28" s="181"/>
      <c r="D28" s="182"/>
      <c r="E28" s="179">
        <v>9.2068999999999992</v>
      </c>
      <c r="F28" s="179"/>
      <c r="G28" s="179"/>
      <c r="H28" s="180" t="s">
        <v>178</v>
      </c>
      <c r="I28" s="181"/>
      <c r="J28" s="182"/>
      <c r="K28" s="179">
        <v>10.857799999999999</v>
      </c>
      <c r="L28" s="179"/>
      <c r="M28" s="179"/>
      <c r="N28" s="180" t="s">
        <v>178</v>
      </c>
      <c r="O28" s="181"/>
      <c r="P28" s="182"/>
      <c r="Q28" s="179">
        <v>7.3575999999999997</v>
      </c>
      <c r="R28" s="179"/>
      <c r="S28" s="179"/>
      <c r="T28" s="180" t="s">
        <v>178</v>
      </c>
      <c r="U28" s="181"/>
      <c r="V28" s="182"/>
      <c r="W28" s="179">
        <v>9.2051999999999996</v>
      </c>
      <c r="X28" s="179"/>
      <c r="Y28" s="179"/>
      <c r="Z28" s="180" t="s">
        <v>178</v>
      </c>
      <c r="AA28" s="181"/>
      <c r="AB28" s="182"/>
      <c r="AC28" s="179">
        <v>10.96</v>
      </c>
      <c r="AD28" s="179"/>
      <c r="AE28" s="179"/>
      <c r="AF28" s="180" t="s">
        <v>267</v>
      </c>
      <c r="AG28" s="181"/>
      <c r="AH28" s="182"/>
      <c r="AI28" s="179">
        <v>4.9504999999999999</v>
      </c>
      <c r="AJ28" s="179"/>
      <c r="AK28" s="179"/>
      <c r="AL28" s="188"/>
      <c r="AM28" s="183"/>
      <c r="AN28" s="184"/>
      <c r="AO28" s="185"/>
      <c r="AP28" s="186"/>
      <c r="AQ28" s="187"/>
      <c r="AR28" s="180" t="s">
        <v>440</v>
      </c>
      <c r="AS28" s="181"/>
      <c r="AT28" s="182"/>
      <c r="AU28" s="179">
        <v>2.5150999999999999</v>
      </c>
      <c r="AV28" s="179"/>
      <c r="AW28" s="179"/>
    </row>
    <row r="29" spans="1:50" ht="15" customHeight="1" x14ac:dyDescent="0.25">
      <c r="A29" s="297"/>
      <c r="B29" s="180" t="s">
        <v>43</v>
      </c>
      <c r="C29" s="181"/>
      <c r="D29" s="182"/>
      <c r="E29" s="179">
        <v>7.7236000000000002</v>
      </c>
      <c r="F29" s="179"/>
      <c r="G29" s="179"/>
      <c r="H29" s="180" t="s">
        <v>43</v>
      </c>
      <c r="I29" s="181"/>
      <c r="J29" s="182"/>
      <c r="K29" s="179">
        <v>9.1257000000000001</v>
      </c>
      <c r="L29" s="179"/>
      <c r="M29" s="179"/>
      <c r="N29" s="180" t="s">
        <v>43</v>
      </c>
      <c r="O29" s="181"/>
      <c r="P29" s="182"/>
      <c r="Q29" s="179">
        <v>6.1779000000000002</v>
      </c>
      <c r="R29" s="179"/>
      <c r="S29" s="179"/>
      <c r="T29" s="180" t="s">
        <v>43</v>
      </c>
      <c r="U29" s="181"/>
      <c r="V29" s="182"/>
      <c r="W29" s="179">
        <v>7.7420999999999998</v>
      </c>
      <c r="X29" s="179"/>
      <c r="Y29" s="179"/>
      <c r="Z29" s="180" t="s">
        <v>43</v>
      </c>
      <c r="AA29" s="181"/>
      <c r="AB29" s="182"/>
      <c r="AC29" s="179">
        <v>9.1140000000000008</v>
      </c>
      <c r="AD29" s="179"/>
      <c r="AE29" s="179"/>
      <c r="AF29" s="180" t="s">
        <v>341</v>
      </c>
      <c r="AG29" s="181"/>
      <c r="AH29" s="182"/>
      <c r="AI29" s="179">
        <v>4.0682999999999998</v>
      </c>
      <c r="AJ29" s="179"/>
      <c r="AK29" s="179"/>
      <c r="AL29" s="188"/>
      <c r="AM29" s="183"/>
      <c r="AN29" s="184"/>
      <c r="AO29" s="185"/>
      <c r="AP29" s="186"/>
      <c r="AQ29" s="187"/>
      <c r="AR29" s="180" t="s">
        <v>348</v>
      </c>
      <c r="AS29" s="181"/>
      <c r="AT29" s="182"/>
      <c r="AU29" s="179">
        <v>2.0728</v>
      </c>
      <c r="AV29" s="179"/>
      <c r="AW29" s="179"/>
    </row>
    <row r="30" spans="1:50" ht="15" customHeight="1" x14ac:dyDescent="0.25">
      <c r="A30" s="297"/>
      <c r="B30" s="180" t="s">
        <v>180</v>
      </c>
      <c r="C30" s="181"/>
      <c r="D30" s="182"/>
      <c r="E30" s="179">
        <v>6.1017000000000001</v>
      </c>
      <c r="F30" s="179"/>
      <c r="G30" s="179"/>
      <c r="H30" s="180" t="s">
        <v>180</v>
      </c>
      <c r="I30" s="181"/>
      <c r="J30" s="182"/>
      <c r="K30" s="179">
        <v>7.2004999999999999</v>
      </c>
      <c r="L30" s="179"/>
      <c r="M30" s="179"/>
      <c r="N30" s="180" t="s">
        <v>180</v>
      </c>
      <c r="O30" s="181"/>
      <c r="P30" s="182"/>
      <c r="Q30" s="179">
        <v>4.8731</v>
      </c>
      <c r="R30" s="179"/>
      <c r="S30" s="179"/>
      <c r="T30" s="180" t="s">
        <v>180</v>
      </c>
      <c r="U30" s="181"/>
      <c r="V30" s="182"/>
      <c r="W30" s="179">
        <v>6.1025999999999998</v>
      </c>
      <c r="X30" s="179"/>
      <c r="Y30" s="179"/>
      <c r="Z30" s="180" t="s">
        <v>180</v>
      </c>
      <c r="AA30" s="181"/>
      <c r="AB30" s="182"/>
      <c r="AC30" s="179">
        <v>7.1909999999999998</v>
      </c>
      <c r="AD30" s="179"/>
      <c r="AE30" s="179"/>
      <c r="AF30" s="180" t="s">
        <v>234</v>
      </c>
      <c r="AG30" s="181"/>
      <c r="AH30" s="182"/>
      <c r="AI30" s="179">
        <v>3.5411999999999999</v>
      </c>
      <c r="AJ30" s="179"/>
      <c r="AK30" s="179"/>
      <c r="AL30" s="188"/>
      <c r="AM30" s="183"/>
      <c r="AN30" s="184"/>
      <c r="AO30" s="185"/>
      <c r="AP30" s="186"/>
      <c r="AQ30" s="187"/>
      <c r="AR30" s="180" t="s">
        <v>491</v>
      </c>
      <c r="AS30" s="181"/>
      <c r="AT30" s="182"/>
      <c r="AU30" s="179">
        <v>1.9512</v>
      </c>
      <c r="AV30" s="179"/>
      <c r="AW30" s="179"/>
    </row>
    <row r="31" spans="1:50" ht="15" customHeight="1" x14ac:dyDescent="0.25">
      <c r="A31" s="297"/>
      <c r="B31" s="180" t="s">
        <v>189</v>
      </c>
      <c r="C31" s="181"/>
      <c r="D31" s="182"/>
      <c r="E31" s="179">
        <v>4.1468999999999996</v>
      </c>
      <c r="F31" s="179"/>
      <c r="G31" s="179"/>
      <c r="H31" s="180" t="s">
        <v>189</v>
      </c>
      <c r="I31" s="181"/>
      <c r="J31" s="182"/>
      <c r="K31" s="179">
        <v>4.8760000000000003</v>
      </c>
      <c r="L31" s="179"/>
      <c r="M31" s="179"/>
      <c r="N31" s="180" t="s">
        <v>189</v>
      </c>
      <c r="O31" s="181"/>
      <c r="P31" s="182"/>
      <c r="Q31" s="179">
        <v>3.3069999999999999</v>
      </c>
      <c r="R31" s="179"/>
      <c r="S31" s="179"/>
      <c r="T31" s="180" t="s">
        <v>189</v>
      </c>
      <c r="U31" s="181"/>
      <c r="V31" s="182"/>
      <c r="W31" s="179">
        <v>4.1462000000000003</v>
      </c>
      <c r="X31" s="179"/>
      <c r="Y31" s="179"/>
      <c r="Z31" s="180" t="s">
        <v>189</v>
      </c>
      <c r="AA31" s="181"/>
      <c r="AB31" s="182"/>
      <c r="AC31" s="179">
        <v>4.8212000000000002</v>
      </c>
      <c r="AD31" s="179"/>
      <c r="AE31" s="179"/>
      <c r="AF31" s="180" t="s">
        <v>233</v>
      </c>
      <c r="AG31" s="181"/>
      <c r="AH31" s="182"/>
      <c r="AI31" s="179">
        <v>3.4872999999999998</v>
      </c>
      <c r="AJ31" s="179"/>
      <c r="AK31" s="179"/>
      <c r="AL31" s="188"/>
      <c r="AM31" s="183"/>
      <c r="AN31" s="184"/>
      <c r="AO31" s="185"/>
      <c r="AP31" s="186"/>
      <c r="AQ31" s="187"/>
      <c r="AR31" s="180" t="s">
        <v>539</v>
      </c>
      <c r="AS31" s="181"/>
      <c r="AT31" s="182"/>
      <c r="AU31" s="179">
        <v>1.8759999999999999</v>
      </c>
      <c r="AV31" s="179"/>
      <c r="AW31" s="179"/>
    </row>
    <row r="32" spans="1:50" ht="15" customHeight="1" x14ac:dyDescent="0.25">
      <c r="A32" s="297"/>
      <c r="B32" s="180" t="s">
        <v>194</v>
      </c>
      <c r="C32" s="181"/>
      <c r="D32" s="182"/>
      <c r="E32" s="179">
        <v>4.0378999999999996</v>
      </c>
      <c r="F32" s="179"/>
      <c r="G32" s="179"/>
      <c r="H32" s="180" t="s">
        <v>194</v>
      </c>
      <c r="I32" s="181"/>
      <c r="J32" s="182"/>
      <c r="K32" s="179">
        <v>4.7568000000000001</v>
      </c>
      <c r="L32" s="179"/>
      <c r="M32" s="179"/>
      <c r="N32" s="180" t="s">
        <v>194</v>
      </c>
      <c r="O32" s="181"/>
      <c r="P32" s="182"/>
      <c r="Q32" s="179">
        <v>3.2286999999999999</v>
      </c>
      <c r="R32" s="179"/>
      <c r="S32" s="179"/>
      <c r="T32" s="180" t="s">
        <v>194</v>
      </c>
      <c r="U32" s="181"/>
      <c r="V32" s="182"/>
      <c r="W32" s="179">
        <v>4.0468000000000002</v>
      </c>
      <c r="X32" s="179"/>
      <c r="Y32" s="179"/>
      <c r="Z32" s="180" t="s">
        <v>194</v>
      </c>
      <c r="AA32" s="181"/>
      <c r="AB32" s="182"/>
      <c r="AC32" s="179">
        <v>4.7163000000000004</v>
      </c>
      <c r="AD32" s="179"/>
      <c r="AE32" s="179"/>
      <c r="AF32" s="180" t="s">
        <v>342</v>
      </c>
      <c r="AG32" s="181"/>
      <c r="AH32" s="182"/>
      <c r="AI32" s="179">
        <v>3.3567999999999998</v>
      </c>
      <c r="AJ32" s="179"/>
      <c r="AK32" s="179"/>
      <c r="AL32" s="188"/>
      <c r="AM32" s="183"/>
      <c r="AN32" s="184"/>
      <c r="AO32" s="185"/>
      <c r="AP32" s="186"/>
      <c r="AQ32" s="187"/>
      <c r="AR32" s="180" t="s">
        <v>441</v>
      </c>
      <c r="AS32" s="181"/>
      <c r="AT32" s="182"/>
      <c r="AU32" s="179">
        <v>1.7871999999999999</v>
      </c>
      <c r="AV32" s="179"/>
      <c r="AW32" s="179"/>
    </row>
    <row r="33" spans="1:49" ht="15" customHeight="1" x14ac:dyDescent="0.25">
      <c r="A33" s="297"/>
      <c r="B33" s="180" t="s">
        <v>188</v>
      </c>
      <c r="C33" s="181"/>
      <c r="D33" s="182"/>
      <c r="E33" s="179">
        <v>4.0210999999999997</v>
      </c>
      <c r="F33" s="179"/>
      <c r="G33" s="179"/>
      <c r="H33" s="180" t="s">
        <v>188</v>
      </c>
      <c r="I33" s="181"/>
      <c r="J33" s="182"/>
      <c r="K33" s="179">
        <v>4.7431000000000001</v>
      </c>
      <c r="L33" s="179"/>
      <c r="M33" s="179"/>
      <c r="N33" s="180" t="s">
        <v>188</v>
      </c>
      <c r="O33" s="181"/>
      <c r="P33" s="182"/>
      <c r="Q33" s="179">
        <v>3.2185000000000001</v>
      </c>
      <c r="R33" s="179"/>
      <c r="S33" s="179"/>
      <c r="T33" s="180" t="s">
        <v>188</v>
      </c>
      <c r="U33" s="181"/>
      <c r="V33" s="182"/>
      <c r="W33" s="179">
        <v>4.0236999999999998</v>
      </c>
      <c r="X33" s="179"/>
      <c r="Y33" s="179"/>
      <c r="Z33" s="180" t="s">
        <v>188</v>
      </c>
      <c r="AA33" s="181"/>
      <c r="AB33" s="182"/>
      <c r="AC33" s="179">
        <v>4.6913999999999998</v>
      </c>
      <c r="AD33" s="179"/>
      <c r="AE33" s="179"/>
      <c r="AF33" s="180" t="s">
        <v>489</v>
      </c>
      <c r="AG33" s="181"/>
      <c r="AH33" s="182"/>
      <c r="AI33" s="179">
        <v>3.2362000000000002</v>
      </c>
      <c r="AJ33" s="179"/>
      <c r="AK33" s="179"/>
      <c r="AL33" s="188"/>
      <c r="AM33" s="183"/>
      <c r="AN33" s="184"/>
      <c r="AO33" s="185"/>
      <c r="AP33" s="186"/>
      <c r="AQ33" s="187"/>
      <c r="AR33" s="180" t="s">
        <v>248</v>
      </c>
      <c r="AS33" s="181"/>
      <c r="AT33" s="182"/>
      <c r="AU33" s="179">
        <v>1.7708999999999999</v>
      </c>
      <c r="AV33" s="179"/>
      <c r="AW33" s="179"/>
    </row>
    <row r="34" spans="1:49" ht="15" customHeight="1" x14ac:dyDescent="0.25">
      <c r="A34" s="297"/>
      <c r="B34" s="180" t="s">
        <v>309</v>
      </c>
      <c r="C34" s="181"/>
      <c r="D34" s="182"/>
      <c r="E34" s="179">
        <v>3.6171000000000002</v>
      </c>
      <c r="F34" s="179"/>
      <c r="G34" s="179"/>
      <c r="H34" s="180" t="s">
        <v>309</v>
      </c>
      <c r="I34" s="181"/>
      <c r="J34" s="182"/>
      <c r="K34" s="179">
        <v>4.2473000000000001</v>
      </c>
      <c r="L34" s="179"/>
      <c r="M34" s="179"/>
      <c r="N34" s="180" t="s">
        <v>309</v>
      </c>
      <c r="O34" s="181"/>
      <c r="P34" s="182"/>
      <c r="Q34" s="179">
        <v>2.8832</v>
      </c>
      <c r="R34" s="179"/>
      <c r="S34" s="179"/>
      <c r="T34" s="180" t="s">
        <v>309</v>
      </c>
      <c r="U34" s="181"/>
      <c r="V34" s="182"/>
      <c r="W34" s="179">
        <v>3.6135999999999999</v>
      </c>
      <c r="X34" s="179"/>
      <c r="Y34" s="179"/>
      <c r="Z34" s="180" t="s">
        <v>309</v>
      </c>
      <c r="AA34" s="181"/>
      <c r="AB34" s="182"/>
      <c r="AC34" s="179">
        <v>4.2392000000000003</v>
      </c>
      <c r="AD34" s="179"/>
      <c r="AE34" s="179"/>
      <c r="AF34" s="180" t="s">
        <v>438</v>
      </c>
      <c r="AG34" s="181"/>
      <c r="AH34" s="182"/>
      <c r="AI34" s="179">
        <v>3.1640000000000001</v>
      </c>
      <c r="AJ34" s="179"/>
      <c r="AK34" s="179"/>
      <c r="AL34" s="188"/>
      <c r="AM34" s="183"/>
      <c r="AN34" s="184"/>
      <c r="AO34" s="185"/>
      <c r="AP34" s="186"/>
      <c r="AQ34" s="187"/>
      <c r="AR34" s="180" t="s">
        <v>514</v>
      </c>
      <c r="AS34" s="181"/>
      <c r="AT34" s="182"/>
      <c r="AU34" s="179">
        <v>1.7599</v>
      </c>
      <c r="AV34" s="179"/>
      <c r="AW34" s="179"/>
    </row>
    <row r="35" spans="1:49" ht="15" customHeight="1" x14ac:dyDescent="0.25">
      <c r="A35" s="297"/>
      <c r="B35" s="180" t="s">
        <v>182</v>
      </c>
      <c r="C35" s="181"/>
      <c r="D35" s="182"/>
      <c r="E35" s="179">
        <v>3.0337000000000001</v>
      </c>
      <c r="F35" s="179"/>
      <c r="G35" s="179"/>
      <c r="H35" s="180" t="s">
        <v>182</v>
      </c>
      <c r="I35" s="181"/>
      <c r="J35" s="182"/>
      <c r="K35" s="179">
        <v>3.5792000000000002</v>
      </c>
      <c r="L35" s="179"/>
      <c r="M35" s="179"/>
      <c r="N35" s="180" t="s">
        <v>182</v>
      </c>
      <c r="O35" s="181"/>
      <c r="P35" s="182"/>
      <c r="Q35" s="179">
        <v>2.4154</v>
      </c>
      <c r="R35" s="179"/>
      <c r="S35" s="179"/>
      <c r="T35" s="180" t="s">
        <v>182</v>
      </c>
      <c r="U35" s="181"/>
      <c r="V35" s="182"/>
      <c r="W35" s="179">
        <v>3.0320999999999998</v>
      </c>
      <c r="X35" s="179"/>
      <c r="Y35" s="179"/>
      <c r="Z35" s="180" t="s">
        <v>182</v>
      </c>
      <c r="AA35" s="181"/>
      <c r="AB35" s="182"/>
      <c r="AC35" s="179">
        <v>3.5918999999999999</v>
      </c>
      <c r="AD35" s="179"/>
      <c r="AE35" s="179"/>
      <c r="AF35" s="180" t="s">
        <v>649</v>
      </c>
      <c r="AG35" s="181"/>
      <c r="AH35" s="182"/>
      <c r="AI35" s="179">
        <v>2.9089</v>
      </c>
      <c r="AJ35" s="179"/>
      <c r="AK35" s="179"/>
      <c r="AL35" s="188"/>
      <c r="AM35" s="183"/>
      <c r="AN35" s="184"/>
      <c r="AO35" s="185"/>
      <c r="AP35" s="186"/>
      <c r="AQ35" s="187"/>
      <c r="AR35" s="180" t="s">
        <v>651</v>
      </c>
      <c r="AS35" s="181"/>
      <c r="AT35" s="182"/>
      <c r="AU35" s="179">
        <v>1.7141</v>
      </c>
      <c r="AV35" s="179"/>
      <c r="AW35" s="179"/>
    </row>
    <row r="36" spans="1:49" ht="15" customHeight="1" x14ac:dyDescent="0.25">
      <c r="A36" s="297"/>
      <c r="B36" s="180" t="s">
        <v>185</v>
      </c>
      <c r="C36" s="181"/>
      <c r="D36" s="182"/>
      <c r="E36" s="179">
        <v>2.9910999999999999</v>
      </c>
      <c r="F36" s="179"/>
      <c r="G36" s="179"/>
      <c r="H36" s="180" t="s">
        <v>185</v>
      </c>
      <c r="I36" s="181"/>
      <c r="J36" s="182"/>
      <c r="K36" s="179">
        <v>3.5013999999999998</v>
      </c>
      <c r="L36" s="179"/>
      <c r="M36" s="179"/>
      <c r="N36" s="180" t="s">
        <v>185</v>
      </c>
      <c r="O36" s="181"/>
      <c r="P36" s="182"/>
      <c r="Q36" s="179">
        <v>2.3902999999999999</v>
      </c>
      <c r="R36" s="179"/>
      <c r="S36" s="179"/>
      <c r="T36" s="180" t="s">
        <v>185</v>
      </c>
      <c r="U36" s="181"/>
      <c r="V36" s="182"/>
      <c r="W36" s="179">
        <v>3.0038</v>
      </c>
      <c r="X36" s="179"/>
      <c r="Y36" s="179"/>
      <c r="Z36" s="180" t="s">
        <v>185</v>
      </c>
      <c r="AA36" s="181"/>
      <c r="AB36" s="182"/>
      <c r="AC36" s="179">
        <v>3.4975999999999998</v>
      </c>
      <c r="AD36" s="179"/>
      <c r="AE36" s="179"/>
      <c r="AF36" s="180" t="s">
        <v>650</v>
      </c>
      <c r="AG36" s="181"/>
      <c r="AH36" s="182"/>
      <c r="AI36" s="179">
        <v>2.7991000000000001</v>
      </c>
      <c r="AJ36" s="179"/>
      <c r="AK36" s="179"/>
      <c r="AL36" s="188"/>
      <c r="AM36" s="183"/>
      <c r="AN36" s="184"/>
      <c r="AO36" s="185"/>
      <c r="AP36" s="186"/>
      <c r="AQ36" s="187"/>
      <c r="AR36" s="180" t="s">
        <v>538</v>
      </c>
      <c r="AS36" s="181"/>
      <c r="AT36" s="182"/>
      <c r="AU36" s="179">
        <v>1.7051000000000001</v>
      </c>
      <c r="AV36" s="179"/>
      <c r="AW36" s="179"/>
    </row>
    <row r="37" spans="1:49" x14ac:dyDescent="0.25">
      <c r="A37" s="297"/>
      <c r="B37" s="224"/>
      <c r="C37" s="225"/>
      <c r="D37" s="226"/>
      <c r="E37" s="185"/>
      <c r="F37" s="186"/>
      <c r="G37" s="187"/>
      <c r="H37" s="224"/>
      <c r="I37" s="225"/>
      <c r="J37" s="226"/>
      <c r="K37" s="185"/>
      <c r="L37" s="186"/>
      <c r="M37" s="187"/>
      <c r="N37" s="224"/>
      <c r="O37" s="225"/>
      <c r="P37" s="226"/>
      <c r="Q37" s="185"/>
      <c r="R37" s="186"/>
      <c r="S37" s="187"/>
      <c r="T37" s="224"/>
      <c r="U37" s="225"/>
      <c r="V37" s="226"/>
      <c r="W37" s="185"/>
      <c r="X37" s="186"/>
      <c r="Y37" s="187"/>
      <c r="Z37" s="224"/>
      <c r="AA37" s="225"/>
      <c r="AB37" s="226"/>
      <c r="AC37" s="185"/>
      <c r="AD37" s="186"/>
      <c r="AE37" s="187"/>
      <c r="AF37" s="224"/>
      <c r="AG37" s="225"/>
      <c r="AH37" s="226"/>
      <c r="AI37" s="185"/>
      <c r="AJ37" s="186"/>
      <c r="AK37" s="187"/>
      <c r="AL37" s="188"/>
      <c r="AM37" s="183"/>
      <c r="AN37" s="184"/>
      <c r="AO37" s="185"/>
      <c r="AP37" s="186"/>
      <c r="AQ37" s="187"/>
      <c r="AR37" s="224"/>
      <c r="AS37" s="225"/>
      <c r="AT37" s="226"/>
      <c r="AU37" s="185"/>
      <c r="AV37" s="186"/>
      <c r="AW37" s="187"/>
    </row>
    <row r="38" spans="1:49" x14ac:dyDescent="0.25">
      <c r="A38" s="297"/>
      <c r="B38" s="224"/>
      <c r="C38" s="225"/>
      <c r="D38" s="226"/>
      <c r="E38" s="185"/>
      <c r="F38" s="186"/>
      <c r="G38" s="187"/>
      <c r="H38" s="224"/>
      <c r="I38" s="225"/>
      <c r="J38" s="226"/>
      <c r="K38" s="185"/>
      <c r="L38" s="186"/>
      <c r="M38" s="187"/>
      <c r="N38" s="224"/>
      <c r="O38" s="225"/>
      <c r="P38" s="226"/>
      <c r="Q38" s="185"/>
      <c r="R38" s="186"/>
      <c r="S38" s="187"/>
      <c r="T38" s="224"/>
      <c r="U38" s="225"/>
      <c r="V38" s="226"/>
      <c r="W38" s="185"/>
      <c r="X38" s="186"/>
      <c r="Y38" s="187"/>
      <c r="Z38" s="224"/>
      <c r="AA38" s="225"/>
      <c r="AB38" s="226"/>
      <c r="AC38" s="185"/>
      <c r="AD38" s="186"/>
      <c r="AE38" s="187"/>
      <c r="AF38" s="224"/>
      <c r="AG38" s="225"/>
      <c r="AH38" s="226"/>
      <c r="AI38" s="185"/>
      <c r="AJ38" s="186"/>
      <c r="AK38" s="187"/>
      <c r="AL38" s="188"/>
      <c r="AM38" s="183"/>
      <c r="AN38" s="184"/>
      <c r="AO38" s="185"/>
      <c r="AP38" s="186"/>
      <c r="AQ38" s="187"/>
      <c r="AR38" s="224"/>
      <c r="AS38" s="225"/>
      <c r="AT38" s="226"/>
      <c r="AU38" s="185"/>
      <c r="AV38" s="186"/>
      <c r="AW38" s="187"/>
    </row>
    <row r="39" spans="1:49" x14ac:dyDescent="0.25">
      <c r="A39" s="298"/>
      <c r="B39" s="295" t="s">
        <v>41</v>
      </c>
      <c r="C39" s="214"/>
      <c r="D39" s="215"/>
      <c r="E39" s="210">
        <f>SUM(E27:G38)</f>
        <v>55.880700000000004</v>
      </c>
      <c r="F39" s="211"/>
      <c r="G39" s="212"/>
      <c r="H39" s="300" t="s">
        <v>41</v>
      </c>
      <c r="I39" s="301"/>
      <c r="J39" s="302"/>
      <c r="K39" s="210">
        <f>SUM(K27:M38)</f>
        <v>65.886899999999997</v>
      </c>
      <c r="L39" s="211"/>
      <c r="M39" s="212"/>
      <c r="N39" s="300" t="s">
        <v>41</v>
      </c>
      <c r="O39" s="301"/>
      <c r="P39" s="302"/>
      <c r="Q39" s="210">
        <f>SUM(Q27:S38)</f>
        <v>44.645899999999997</v>
      </c>
      <c r="R39" s="211"/>
      <c r="S39" s="212"/>
      <c r="T39" s="300" t="s">
        <v>41</v>
      </c>
      <c r="U39" s="301"/>
      <c r="V39" s="302"/>
      <c r="W39" s="210">
        <f>SUM(W27:Y38)</f>
        <v>55.937099999999994</v>
      </c>
      <c r="X39" s="211"/>
      <c r="Y39" s="212"/>
      <c r="Z39" s="295" t="s">
        <v>41</v>
      </c>
      <c r="AA39" s="214"/>
      <c r="AB39" s="215"/>
      <c r="AC39" s="210">
        <f>SUM(AC27:AE38)</f>
        <v>65.805899999999994</v>
      </c>
      <c r="AD39" s="211"/>
      <c r="AE39" s="212"/>
      <c r="AF39" s="227" t="s">
        <v>41</v>
      </c>
      <c r="AG39" s="228"/>
      <c r="AH39" s="229"/>
      <c r="AI39" s="210">
        <f>SUM(AI27:AK38)</f>
        <v>37.130400000000009</v>
      </c>
      <c r="AJ39" s="211"/>
      <c r="AK39" s="212"/>
      <c r="AL39" s="345" t="s">
        <v>41</v>
      </c>
      <c r="AM39" s="346"/>
      <c r="AN39" s="347"/>
      <c r="AO39" s="327">
        <f>SUM(AO27:AQ38)</f>
        <v>99.877300000000005</v>
      </c>
      <c r="AP39" s="328"/>
      <c r="AQ39" s="329"/>
      <c r="AR39" s="300" t="s">
        <v>41</v>
      </c>
      <c r="AS39" s="301"/>
      <c r="AT39" s="302"/>
      <c r="AU39" s="210">
        <f>SUM(AU27:AW38)</f>
        <v>19.889099999999999</v>
      </c>
      <c r="AV39" s="211"/>
      <c r="AW39" s="212"/>
    </row>
    <row r="40" spans="1:49" x14ac:dyDescent="0.25">
      <c r="A40" s="4"/>
      <c r="B40" s="295"/>
      <c r="C40" s="214"/>
      <c r="D40" s="215"/>
      <c r="E40" s="295"/>
      <c r="F40" s="214"/>
      <c r="G40" s="215"/>
      <c r="H40" s="295"/>
      <c r="I40" s="214"/>
      <c r="J40" s="215"/>
      <c r="K40" s="295"/>
      <c r="L40" s="214"/>
      <c r="M40" s="215"/>
      <c r="N40" s="295"/>
      <c r="O40" s="214"/>
      <c r="P40" s="215"/>
      <c r="Q40" s="295"/>
      <c r="R40" s="214"/>
      <c r="S40" s="215"/>
      <c r="T40" s="295"/>
      <c r="U40" s="214"/>
      <c r="V40" s="215"/>
      <c r="W40" s="295"/>
      <c r="X40" s="214"/>
      <c r="Y40" s="215"/>
      <c r="Z40" s="295"/>
      <c r="AA40" s="214"/>
      <c r="AB40" s="215"/>
      <c r="AC40" s="295"/>
      <c r="AD40" s="214"/>
      <c r="AE40" s="215"/>
      <c r="AF40" s="188"/>
      <c r="AG40" s="183"/>
      <c r="AH40" s="184"/>
      <c r="AI40" s="213"/>
      <c r="AJ40" s="216"/>
      <c r="AK40" s="217"/>
      <c r="AL40" s="289"/>
      <c r="AM40" s="290"/>
      <c r="AN40" s="290"/>
      <c r="AO40" s="290"/>
      <c r="AP40" s="290"/>
      <c r="AQ40" s="291"/>
      <c r="AR40" s="295"/>
      <c r="AS40" s="214"/>
      <c r="AT40" s="215"/>
      <c r="AU40" s="295"/>
      <c r="AV40" s="214"/>
      <c r="AW40" s="215"/>
    </row>
    <row r="41" spans="1:49" x14ac:dyDescent="0.25">
      <c r="A41" s="296" t="s">
        <v>78</v>
      </c>
      <c r="B41" s="295" t="s">
        <v>78</v>
      </c>
      <c r="C41" s="214"/>
      <c r="D41" s="215"/>
      <c r="E41" s="295" t="s">
        <v>364</v>
      </c>
      <c r="F41" s="214"/>
      <c r="G41" s="215"/>
      <c r="H41" s="213" t="s">
        <v>78</v>
      </c>
      <c r="I41" s="214"/>
      <c r="J41" s="215"/>
      <c r="K41" s="213" t="s">
        <v>364</v>
      </c>
      <c r="L41" s="214"/>
      <c r="M41" s="215"/>
      <c r="N41" s="213" t="s">
        <v>78</v>
      </c>
      <c r="O41" s="214"/>
      <c r="P41" s="215"/>
      <c r="Q41" s="213" t="s">
        <v>364</v>
      </c>
      <c r="R41" s="214"/>
      <c r="S41" s="215"/>
      <c r="T41" s="213" t="s">
        <v>78</v>
      </c>
      <c r="U41" s="214"/>
      <c r="V41" s="215"/>
      <c r="W41" s="213" t="s">
        <v>364</v>
      </c>
      <c r="X41" s="214"/>
      <c r="Y41" s="215"/>
      <c r="Z41" s="213" t="s">
        <v>78</v>
      </c>
      <c r="AA41" s="214"/>
      <c r="AB41" s="215"/>
      <c r="AC41" s="213" t="s">
        <v>364</v>
      </c>
      <c r="AD41" s="214"/>
      <c r="AE41" s="215"/>
      <c r="AF41" s="213" t="s">
        <v>78</v>
      </c>
      <c r="AG41" s="214"/>
      <c r="AH41" s="215"/>
      <c r="AI41" s="213" t="s">
        <v>364</v>
      </c>
      <c r="AJ41" s="214"/>
      <c r="AK41" s="215"/>
      <c r="AL41" s="213" t="s">
        <v>78</v>
      </c>
      <c r="AM41" s="216"/>
      <c r="AN41" s="217"/>
      <c r="AO41" s="213" t="s">
        <v>364</v>
      </c>
      <c r="AP41" s="216"/>
      <c r="AQ41" s="217"/>
      <c r="AR41" s="213" t="s">
        <v>78</v>
      </c>
      <c r="AS41" s="214"/>
      <c r="AT41" s="215"/>
      <c r="AU41" s="213" t="s">
        <v>364</v>
      </c>
      <c r="AV41" s="214"/>
      <c r="AW41" s="215"/>
    </row>
    <row r="42" spans="1:49" x14ac:dyDescent="0.25">
      <c r="A42" s="297"/>
      <c r="B42" s="218" t="s">
        <v>76</v>
      </c>
      <c r="C42" s="219">
        <v>0.99271561052818302</v>
      </c>
      <c r="D42" s="220" t="s">
        <v>76</v>
      </c>
      <c r="E42" s="185">
        <v>99.692404167938804</v>
      </c>
      <c r="F42" s="186"/>
      <c r="G42" s="187"/>
      <c r="H42" s="218" t="s">
        <v>76</v>
      </c>
      <c r="I42" s="219">
        <v>0.99442429373816299</v>
      </c>
      <c r="J42" s="220" t="s">
        <v>76</v>
      </c>
      <c r="K42" s="185">
        <v>99.652041348753798</v>
      </c>
      <c r="L42" s="186"/>
      <c r="M42" s="187"/>
      <c r="N42" s="218" t="s">
        <v>76</v>
      </c>
      <c r="O42" s="219">
        <v>0.99289915985087895</v>
      </c>
      <c r="P42" s="220" t="s">
        <v>76</v>
      </c>
      <c r="Q42" s="185">
        <v>99.713443584125301</v>
      </c>
      <c r="R42" s="186"/>
      <c r="S42" s="187"/>
      <c r="T42" s="218" t="s">
        <v>76</v>
      </c>
      <c r="U42" s="219">
        <v>0.99271561052818302</v>
      </c>
      <c r="V42" s="220" t="s">
        <v>76</v>
      </c>
      <c r="W42" s="185">
        <v>99.743011214913395</v>
      </c>
      <c r="X42" s="186"/>
      <c r="Y42" s="187"/>
      <c r="Z42" s="218" t="s">
        <v>76</v>
      </c>
      <c r="AA42" s="219">
        <v>1.045134662405075</v>
      </c>
      <c r="AB42" s="220" t="s">
        <v>76</v>
      </c>
      <c r="AC42" s="185">
        <v>99.612877966930299</v>
      </c>
      <c r="AD42" s="186"/>
      <c r="AE42" s="187"/>
      <c r="AF42" s="218" t="s">
        <v>76</v>
      </c>
      <c r="AG42" s="219"/>
      <c r="AH42" s="220"/>
      <c r="AI42" s="185">
        <v>99.629743118736798</v>
      </c>
      <c r="AJ42" s="186"/>
      <c r="AK42" s="187"/>
      <c r="AL42" s="218" t="s">
        <v>85</v>
      </c>
      <c r="AM42" s="219"/>
      <c r="AN42" s="220"/>
      <c r="AO42" s="185">
        <v>99.877442646503596</v>
      </c>
      <c r="AP42" s="186"/>
      <c r="AQ42" s="187"/>
      <c r="AR42" s="218" t="s">
        <v>76</v>
      </c>
      <c r="AS42" s="219"/>
      <c r="AT42" s="220"/>
      <c r="AU42" s="185">
        <v>99.808191225862203</v>
      </c>
      <c r="AV42" s="186"/>
      <c r="AW42" s="187"/>
    </row>
    <row r="43" spans="1:49" x14ac:dyDescent="0.25">
      <c r="A43" s="297"/>
      <c r="B43" s="218" t="s">
        <v>77</v>
      </c>
      <c r="C43" s="219">
        <v>7.284389471817E-3</v>
      </c>
      <c r="D43" s="220" t="s">
        <v>77</v>
      </c>
      <c r="E43" s="185">
        <v>0.30759583206149999</v>
      </c>
      <c r="F43" s="186"/>
      <c r="G43" s="187"/>
      <c r="H43" s="218" t="s">
        <v>77</v>
      </c>
      <c r="I43" s="219">
        <v>5.5757062618379998E-3</v>
      </c>
      <c r="J43" s="220" t="s">
        <v>77</v>
      </c>
      <c r="K43" s="185">
        <v>0.34795865124640002</v>
      </c>
      <c r="L43" s="186"/>
      <c r="M43" s="187"/>
      <c r="N43" s="218" t="s">
        <v>77</v>
      </c>
      <c r="O43" s="219">
        <v>7.100840149121E-3</v>
      </c>
      <c r="P43" s="220" t="s">
        <v>77</v>
      </c>
      <c r="Q43" s="185">
        <v>0.28655641587460001</v>
      </c>
      <c r="R43" s="186"/>
      <c r="S43" s="187"/>
      <c r="T43" s="218" t="s">
        <v>77</v>
      </c>
      <c r="U43" s="219">
        <v>7.284389471817E-3</v>
      </c>
      <c r="V43" s="220" t="s">
        <v>77</v>
      </c>
      <c r="W43" s="185">
        <v>0.25698878508619999</v>
      </c>
      <c r="X43" s="186"/>
      <c r="Y43" s="187"/>
      <c r="Z43" s="218" t="s">
        <v>77</v>
      </c>
      <c r="AA43" s="219">
        <v>-4.5134662405075E-2</v>
      </c>
      <c r="AB43" s="220" t="s">
        <v>77</v>
      </c>
      <c r="AC43" s="185">
        <v>0.38712203306979998</v>
      </c>
      <c r="AD43" s="186"/>
      <c r="AE43" s="187"/>
      <c r="AF43" s="218" t="s">
        <v>77</v>
      </c>
      <c r="AG43" s="219"/>
      <c r="AH43" s="220"/>
      <c r="AI43" s="185">
        <v>0.37025688126329998</v>
      </c>
      <c r="AJ43" s="186"/>
      <c r="AK43" s="187"/>
      <c r="AL43" s="218" t="s">
        <v>77</v>
      </c>
      <c r="AM43" s="219"/>
      <c r="AN43" s="220"/>
      <c r="AO43" s="185">
        <v>0.1225573534965</v>
      </c>
      <c r="AP43" s="186"/>
      <c r="AQ43" s="187"/>
      <c r="AR43" s="218" t="s">
        <v>77</v>
      </c>
      <c r="AS43" s="219"/>
      <c r="AT43" s="220"/>
      <c r="AU43" s="185">
        <v>0.19180877413809999</v>
      </c>
      <c r="AV43" s="186"/>
      <c r="AW43" s="187"/>
    </row>
    <row r="44" spans="1:49" x14ac:dyDescent="0.25">
      <c r="A44" s="297"/>
      <c r="B44" s="218"/>
      <c r="C44" s="219"/>
      <c r="D44" s="220"/>
      <c r="E44" s="185"/>
      <c r="F44" s="186"/>
      <c r="G44" s="187"/>
      <c r="H44" s="218"/>
      <c r="I44" s="219"/>
      <c r="J44" s="220"/>
      <c r="K44" s="185"/>
      <c r="L44" s="186"/>
      <c r="M44" s="187"/>
      <c r="N44" s="218"/>
      <c r="O44" s="219"/>
      <c r="P44" s="220"/>
      <c r="Q44" s="185"/>
      <c r="R44" s="186"/>
      <c r="S44" s="187"/>
      <c r="T44" s="218"/>
      <c r="U44" s="219"/>
      <c r="V44" s="220"/>
      <c r="W44" s="185"/>
      <c r="X44" s="186"/>
      <c r="Y44" s="187"/>
      <c r="Z44" s="218"/>
      <c r="AA44" s="219"/>
      <c r="AB44" s="220"/>
      <c r="AC44" s="185"/>
      <c r="AD44" s="186"/>
      <c r="AE44" s="187"/>
      <c r="AF44" s="218"/>
      <c r="AG44" s="219"/>
      <c r="AH44" s="220"/>
      <c r="AI44" s="185"/>
      <c r="AJ44" s="186"/>
      <c r="AK44" s="187"/>
      <c r="AL44" s="218"/>
      <c r="AM44" s="219"/>
      <c r="AN44" s="220"/>
      <c r="AO44" s="185"/>
      <c r="AP44" s="186"/>
      <c r="AQ44" s="187"/>
      <c r="AR44" s="218"/>
      <c r="AS44" s="219"/>
      <c r="AT44" s="220"/>
      <c r="AU44" s="185"/>
      <c r="AV44" s="186"/>
      <c r="AW44" s="187"/>
    </row>
    <row r="45" spans="1:49" x14ac:dyDescent="0.25">
      <c r="A45" s="297"/>
      <c r="B45" s="218"/>
      <c r="C45" s="219"/>
      <c r="D45" s="220"/>
      <c r="E45" s="185"/>
      <c r="F45" s="186"/>
      <c r="G45" s="187"/>
      <c r="H45" s="218"/>
      <c r="I45" s="219"/>
      <c r="J45" s="220"/>
      <c r="K45" s="185"/>
      <c r="L45" s="186"/>
      <c r="M45" s="187"/>
      <c r="N45" s="218"/>
      <c r="O45" s="219"/>
      <c r="P45" s="220"/>
      <c r="Q45" s="185"/>
      <c r="R45" s="186"/>
      <c r="S45" s="187"/>
      <c r="T45" s="218"/>
      <c r="U45" s="219"/>
      <c r="V45" s="220"/>
      <c r="W45" s="185"/>
      <c r="X45" s="186"/>
      <c r="Y45" s="187"/>
      <c r="Z45" s="218"/>
      <c r="AA45" s="219"/>
      <c r="AB45" s="220"/>
      <c r="AC45" s="185"/>
      <c r="AD45" s="186"/>
      <c r="AE45" s="187"/>
      <c r="AF45" s="218"/>
      <c r="AG45" s="219"/>
      <c r="AH45" s="220"/>
      <c r="AI45" s="185"/>
      <c r="AJ45" s="186"/>
      <c r="AK45" s="187"/>
      <c r="AL45" s="218"/>
      <c r="AM45" s="219"/>
      <c r="AN45" s="220"/>
      <c r="AO45" s="185"/>
      <c r="AP45" s="186"/>
      <c r="AQ45" s="187"/>
      <c r="AR45" s="218"/>
      <c r="AS45" s="219"/>
      <c r="AT45" s="220"/>
      <c r="AU45" s="185"/>
      <c r="AV45" s="186"/>
      <c r="AW45" s="187"/>
    </row>
    <row r="46" spans="1:49" x14ac:dyDescent="0.25">
      <c r="A46" s="297"/>
      <c r="B46" s="218"/>
      <c r="C46" s="219"/>
      <c r="D46" s="220"/>
      <c r="E46" s="185"/>
      <c r="F46" s="186"/>
      <c r="G46" s="187"/>
      <c r="H46" s="218"/>
      <c r="I46" s="219"/>
      <c r="J46" s="220"/>
      <c r="K46" s="185"/>
      <c r="L46" s="186"/>
      <c r="M46" s="187"/>
      <c r="N46" s="218"/>
      <c r="O46" s="219"/>
      <c r="P46" s="220"/>
      <c r="Q46" s="185"/>
      <c r="R46" s="186"/>
      <c r="S46" s="187"/>
      <c r="T46" s="218"/>
      <c r="U46" s="219"/>
      <c r="V46" s="220"/>
      <c r="W46" s="185"/>
      <c r="X46" s="186"/>
      <c r="Y46" s="187"/>
      <c r="Z46" s="218"/>
      <c r="AA46" s="219"/>
      <c r="AB46" s="220"/>
      <c r="AC46" s="185"/>
      <c r="AD46" s="186"/>
      <c r="AE46" s="187"/>
      <c r="AF46" s="218"/>
      <c r="AG46" s="219"/>
      <c r="AH46" s="220"/>
      <c r="AI46" s="185"/>
      <c r="AJ46" s="186"/>
      <c r="AK46" s="187"/>
      <c r="AL46" s="218"/>
      <c r="AM46" s="219"/>
      <c r="AN46" s="220"/>
      <c r="AO46" s="185"/>
      <c r="AP46" s="186"/>
      <c r="AQ46" s="187"/>
      <c r="AR46" s="218"/>
      <c r="AS46" s="219"/>
      <c r="AT46" s="220"/>
      <c r="AU46" s="185"/>
      <c r="AV46" s="186"/>
      <c r="AW46" s="187"/>
    </row>
    <row r="47" spans="1:49" x14ac:dyDescent="0.25">
      <c r="A47" s="297"/>
      <c r="B47" s="218"/>
      <c r="C47" s="219"/>
      <c r="D47" s="220"/>
      <c r="E47" s="185"/>
      <c r="F47" s="186"/>
      <c r="G47" s="187"/>
      <c r="H47" s="218"/>
      <c r="I47" s="219"/>
      <c r="J47" s="220"/>
      <c r="K47" s="185"/>
      <c r="L47" s="186"/>
      <c r="M47" s="187"/>
      <c r="N47" s="218"/>
      <c r="O47" s="219"/>
      <c r="P47" s="220"/>
      <c r="Q47" s="185"/>
      <c r="R47" s="186"/>
      <c r="S47" s="187"/>
      <c r="T47" s="218"/>
      <c r="U47" s="219"/>
      <c r="V47" s="220"/>
      <c r="W47" s="185"/>
      <c r="X47" s="186"/>
      <c r="Y47" s="187"/>
      <c r="Z47" s="218"/>
      <c r="AA47" s="219"/>
      <c r="AB47" s="220"/>
      <c r="AC47" s="185"/>
      <c r="AD47" s="186"/>
      <c r="AE47" s="187"/>
      <c r="AF47" s="218"/>
      <c r="AG47" s="219"/>
      <c r="AH47" s="220"/>
      <c r="AI47" s="185"/>
      <c r="AJ47" s="186"/>
      <c r="AK47" s="187"/>
      <c r="AL47" s="221"/>
      <c r="AM47" s="346"/>
      <c r="AN47" s="347"/>
      <c r="AO47" s="327"/>
      <c r="AP47" s="328"/>
      <c r="AQ47" s="329"/>
      <c r="AR47" s="218"/>
      <c r="AS47" s="219"/>
      <c r="AT47" s="220"/>
      <c r="AU47" s="185"/>
      <c r="AV47" s="186"/>
      <c r="AW47" s="187"/>
    </row>
    <row r="48" spans="1:49" x14ac:dyDescent="0.25">
      <c r="A48" s="298"/>
      <c r="B48" s="299" t="s">
        <v>41</v>
      </c>
      <c r="C48" s="222"/>
      <c r="D48" s="223"/>
      <c r="E48" s="257">
        <f>SUM(E42:G46)</f>
        <v>100.0000000000003</v>
      </c>
      <c r="F48" s="258"/>
      <c r="G48" s="259"/>
      <c r="H48" s="221" t="s">
        <v>41</v>
      </c>
      <c r="I48" s="222"/>
      <c r="J48" s="223"/>
      <c r="K48" s="257">
        <f>SUM(K42:M46)</f>
        <v>100.0000000000002</v>
      </c>
      <c r="L48" s="258"/>
      <c r="M48" s="259"/>
      <c r="N48" s="221" t="s">
        <v>41</v>
      </c>
      <c r="O48" s="222"/>
      <c r="P48" s="223"/>
      <c r="Q48" s="257">
        <f>SUM(Q42:S46)</f>
        <v>99.999999999999901</v>
      </c>
      <c r="R48" s="258"/>
      <c r="S48" s="259"/>
      <c r="T48" s="221" t="s">
        <v>41</v>
      </c>
      <c r="U48" s="222"/>
      <c r="V48" s="223"/>
      <c r="W48" s="257">
        <f>SUM(W42:Y46)</f>
        <v>99.999999999999588</v>
      </c>
      <c r="X48" s="258"/>
      <c r="Y48" s="259"/>
      <c r="Z48" s="221" t="s">
        <v>41</v>
      </c>
      <c r="AA48" s="222"/>
      <c r="AB48" s="223"/>
      <c r="AC48" s="257">
        <f>SUM(AC42:AE46)</f>
        <v>100.0000000000001</v>
      </c>
      <c r="AD48" s="258"/>
      <c r="AE48" s="259"/>
      <c r="AF48" s="221" t="s">
        <v>41</v>
      </c>
      <c r="AG48" s="222"/>
      <c r="AH48" s="223"/>
      <c r="AI48" s="257">
        <f>SUM(AI42:AK46)</f>
        <v>100.0000000000001</v>
      </c>
      <c r="AJ48" s="258"/>
      <c r="AK48" s="259"/>
      <c r="AL48" s="221" t="s">
        <v>41</v>
      </c>
      <c r="AM48" s="346"/>
      <c r="AN48" s="347"/>
      <c r="AO48" s="327">
        <f>SUM(AO42:AQ46)</f>
        <v>100.0000000000001</v>
      </c>
      <c r="AP48" s="328"/>
      <c r="AQ48" s="329"/>
      <c r="AR48" s="221" t="s">
        <v>41</v>
      </c>
      <c r="AS48" s="222"/>
      <c r="AT48" s="223"/>
      <c r="AU48" s="257">
        <f>SUM(AU42:AW46)</f>
        <v>100.0000000000003</v>
      </c>
      <c r="AV48" s="258"/>
      <c r="AW48" s="259"/>
    </row>
    <row r="49" spans="1:49" x14ac:dyDescent="0.25">
      <c r="A49" s="4"/>
      <c r="B49" s="295"/>
      <c r="C49" s="214"/>
      <c r="D49" s="215"/>
      <c r="E49" s="295"/>
      <c r="F49" s="214"/>
      <c r="G49" s="215"/>
      <c r="H49" s="295"/>
      <c r="I49" s="214"/>
      <c r="J49" s="215"/>
      <c r="K49" s="295"/>
      <c r="L49" s="214"/>
      <c r="M49" s="215"/>
      <c r="N49" s="295"/>
      <c r="O49" s="214"/>
      <c r="P49" s="215"/>
      <c r="Q49" s="295"/>
      <c r="R49" s="214"/>
      <c r="S49" s="215"/>
      <c r="T49" s="295"/>
      <c r="U49" s="214"/>
      <c r="V49" s="215"/>
      <c r="W49" s="295"/>
      <c r="X49" s="214"/>
      <c r="Y49" s="215"/>
      <c r="Z49" s="295"/>
      <c r="AA49" s="214"/>
      <c r="AB49" s="215"/>
      <c r="AC49" s="295"/>
      <c r="AD49" s="214"/>
      <c r="AE49" s="215"/>
      <c r="AF49" s="213"/>
      <c r="AG49" s="216"/>
      <c r="AH49" s="217"/>
      <c r="AI49" s="213"/>
      <c r="AJ49" s="216"/>
      <c r="AK49" s="217"/>
      <c r="AL49" s="188"/>
      <c r="AM49" s="183"/>
      <c r="AN49" s="184"/>
      <c r="AO49" s="185"/>
      <c r="AP49" s="186"/>
      <c r="AQ49" s="187"/>
      <c r="AR49" s="295"/>
      <c r="AS49" s="214"/>
      <c r="AT49" s="215"/>
      <c r="AU49" s="295"/>
      <c r="AV49" s="214"/>
      <c r="AW49" s="215"/>
    </row>
    <row r="50" spans="1:49" s="49" customFormat="1" ht="18.75" customHeight="1" x14ac:dyDescent="0.25">
      <c r="A50" s="310" t="s">
        <v>247</v>
      </c>
      <c r="B50" s="251" t="s">
        <v>243</v>
      </c>
      <c r="C50" s="311"/>
      <c r="D50" s="312"/>
      <c r="E50" s="251" t="s">
        <v>364</v>
      </c>
      <c r="F50" s="311"/>
      <c r="G50" s="312"/>
      <c r="H50" s="251" t="s">
        <v>243</v>
      </c>
      <c r="I50" s="311"/>
      <c r="J50" s="312"/>
      <c r="K50" s="251" t="s">
        <v>364</v>
      </c>
      <c r="L50" s="311"/>
      <c r="M50" s="312"/>
      <c r="N50" s="251" t="s">
        <v>243</v>
      </c>
      <c r="O50" s="311"/>
      <c r="P50" s="312"/>
      <c r="Q50" s="251" t="s">
        <v>364</v>
      </c>
      <c r="R50" s="311"/>
      <c r="S50" s="312"/>
      <c r="T50" s="251" t="s">
        <v>243</v>
      </c>
      <c r="U50" s="311"/>
      <c r="V50" s="312"/>
      <c r="W50" s="251" t="s">
        <v>364</v>
      </c>
      <c r="X50" s="311"/>
      <c r="Y50" s="312"/>
      <c r="Z50" s="251" t="s">
        <v>243</v>
      </c>
      <c r="AA50" s="311"/>
      <c r="AB50" s="312"/>
      <c r="AC50" s="251" t="s">
        <v>364</v>
      </c>
      <c r="AD50" s="311"/>
      <c r="AE50" s="312"/>
      <c r="AF50" s="251" t="s">
        <v>243</v>
      </c>
      <c r="AG50" s="311"/>
      <c r="AH50" s="312"/>
      <c r="AI50" s="251" t="s">
        <v>364</v>
      </c>
      <c r="AJ50" s="311"/>
      <c r="AK50" s="312"/>
      <c r="AL50" s="251" t="s">
        <v>243</v>
      </c>
      <c r="AM50" s="311"/>
      <c r="AN50" s="312"/>
      <c r="AO50" s="251" t="s">
        <v>364</v>
      </c>
      <c r="AP50" s="311"/>
      <c r="AQ50" s="312"/>
      <c r="AR50" s="251" t="s">
        <v>243</v>
      </c>
      <c r="AS50" s="311"/>
      <c r="AT50" s="312"/>
      <c r="AU50" s="251" t="s">
        <v>364</v>
      </c>
      <c r="AV50" s="311"/>
      <c r="AW50" s="312"/>
    </row>
    <row r="51" spans="1:49" x14ac:dyDescent="0.25">
      <c r="A51" s="297"/>
      <c r="B51" s="180" t="s">
        <v>174</v>
      </c>
      <c r="C51" s="181"/>
      <c r="D51" s="182"/>
      <c r="E51" s="179">
        <v>28.0076</v>
      </c>
      <c r="F51" s="179"/>
      <c r="G51" s="179"/>
      <c r="H51" s="180" t="s">
        <v>174</v>
      </c>
      <c r="I51" s="181"/>
      <c r="J51" s="182"/>
      <c r="K51" s="179">
        <v>33.048099999999998</v>
      </c>
      <c r="L51" s="179"/>
      <c r="M51" s="179"/>
      <c r="N51" s="180" t="s">
        <v>174</v>
      </c>
      <c r="O51" s="181"/>
      <c r="P51" s="182"/>
      <c r="Q51" s="179">
        <v>23.271599999999999</v>
      </c>
      <c r="R51" s="179"/>
      <c r="S51" s="179"/>
      <c r="T51" s="180" t="s">
        <v>174</v>
      </c>
      <c r="U51" s="181"/>
      <c r="V51" s="182"/>
      <c r="W51" s="179">
        <v>28.093399999999999</v>
      </c>
      <c r="X51" s="179"/>
      <c r="Y51" s="179"/>
      <c r="Z51" s="180" t="s">
        <v>174</v>
      </c>
      <c r="AA51" s="181"/>
      <c r="AB51" s="182"/>
      <c r="AC51" s="179">
        <v>33.0244</v>
      </c>
      <c r="AD51" s="179"/>
      <c r="AE51" s="179"/>
      <c r="AF51" s="180" t="s">
        <v>199</v>
      </c>
      <c r="AG51" s="181"/>
      <c r="AH51" s="182"/>
      <c r="AI51" s="179">
        <v>13.2064</v>
      </c>
      <c r="AJ51" s="179"/>
      <c r="AK51" s="179"/>
      <c r="AL51" s="188" t="s">
        <v>196</v>
      </c>
      <c r="AM51" s="183" t="s">
        <v>196</v>
      </c>
      <c r="AN51" s="184" t="s">
        <v>196</v>
      </c>
      <c r="AO51" s="185">
        <v>99.877300000000005</v>
      </c>
      <c r="AP51" s="186"/>
      <c r="AQ51" s="187"/>
      <c r="AR51" s="180" t="s">
        <v>174</v>
      </c>
      <c r="AS51" s="181"/>
      <c r="AT51" s="182"/>
      <c r="AU51" s="179">
        <v>9.4147999999999996</v>
      </c>
      <c r="AV51" s="179"/>
      <c r="AW51" s="179"/>
    </row>
    <row r="52" spans="1:49" x14ac:dyDescent="0.25">
      <c r="A52" s="297"/>
      <c r="B52" s="180" t="s">
        <v>197</v>
      </c>
      <c r="C52" s="181"/>
      <c r="D52" s="182"/>
      <c r="E52" s="179">
        <v>13.718999999999999</v>
      </c>
      <c r="F52" s="179"/>
      <c r="G52" s="179"/>
      <c r="H52" s="180" t="s">
        <v>197</v>
      </c>
      <c r="I52" s="181"/>
      <c r="J52" s="182"/>
      <c r="K52" s="179">
        <v>14.8406</v>
      </c>
      <c r="L52" s="179"/>
      <c r="M52" s="179"/>
      <c r="N52" s="180" t="s">
        <v>197</v>
      </c>
      <c r="O52" s="181"/>
      <c r="P52" s="182"/>
      <c r="Q52" s="179">
        <v>10.984500000000001</v>
      </c>
      <c r="R52" s="179"/>
      <c r="S52" s="179"/>
      <c r="T52" s="180" t="s">
        <v>197</v>
      </c>
      <c r="U52" s="181"/>
      <c r="V52" s="182"/>
      <c r="W52" s="179">
        <v>13.745200000000001</v>
      </c>
      <c r="X52" s="179"/>
      <c r="Y52" s="179"/>
      <c r="Z52" s="180" t="s">
        <v>197</v>
      </c>
      <c r="AA52" s="181"/>
      <c r="AB52" s="182"/>
      <c r="AC52" s="179">
        <v>14.7744</v>
      </c>
      <c r="AD52" s="179"/>
      <c r="AE52" s="179"/>
      <c r="AF52" s="180" t="s">
        <v>205</v>
      </c>
      <c r="AG52" s="181"/>
      <c r="AH52" s="182"/>
      <c r="AI52" s="179">
        <v>11.056699999999999</v>
      </c>
      <c r="AJ52" s="179"/>
      <c r="AK52" s="179"/>
      <c r="AL52" s="188"/>
      <c r="AM52" s="183"/>
      <c r="AN52" s="184"/>
      <c r="AO52" s="185"/>
      <c r="AP52" s="186"/>
      <c r="AQ52" s="187"/>
      <c r="AR52" s="180" t="s">
        <v>207</v>
      </c>
      <c r="AS52" s="181"/>
      <c r="AT52" s="182"/>
      <c r="AU52" s="179">
        <v>7.3688000000000002</v>
      </c>
      <c r="AV52" s="179"/>
      <c r="AW52" s="179"/>
    </row>
    <row r="53" spans="1:49" ht="15" customHeight="1" x14ac:dyDescent="0.25">
      <c r="A53" s="297"/>
      <c r="B53" s="180" t="s">
        <v>204</v>
      </c>
      <c r="C53" s="181"/>
      <c r="D53" s="182"/>
      <c r="E53" s="179">
        <v>9.8263999999999996</v>
      </c>
      <c r="F53" s="179"/>
      <c r="G53" s="179"/>
      <c r="H53" s="180" t="s">
        <v>204</v>
      </c>
      <c r="I53" s="181"/>
      <c r="J53" s="182"/>
      <c r="K53" s="179">
        <v>10.857799999999999</v>
      </c>
      <c r="L53" s="179"/>
      <c r="M53" s="179"/>
      <c r="N53" s="180" t="s">
        <v>204</v>
      </c>
      <c r="O53" s="181"/>
      <c r="P53" s="182"/>
      <c r="Q53" s="179">
        <v>8.3298000000000005</v>
      </c>
      <c r="R53" s="179"/>
      <c r="S53" s="179"/>
      <c r="T53" s="180" t="s">
        <v>204</v>
      </c>
      <c r="U53" s="181"/>
      <c r="V53" s="182"/>
      <c r="W53" s="179">
        <v>9.8260000000000005</v>
      </c>
      <c r="X53" s="179"/>
      <c r="Y53" s="179"/>
      <c r="Z53" s="180" t="s">
        <v>204</v>
      </c>
      <c r="AA53" s="181"/>
      <c r="AB53" s="182"/>
      <c r="AC53" s="179">
        <v>10.96</v>
      </c>
      <c r="AD53" s="179"/>
      <c r="AE53" s="179"/>
      <c r="AF53" s="180" t="s">
        <v>227</v>
      </c>
      <c r="AG53" s="181"/>
      <c r="AH53" s="182"/>
      <c r="AI53" s="179">
        <v>9.0188000000000006</v>
      </c>
      <c r="AJ53" s="179"/>
      <c r="AK53" s="179"/>
      <c r="AL53" s="188"/>
      <c r="AM53" s="183"/>
      <c r="AN53" s="184"/>
      <c r="AO53" s="185"/>
      <c r="AP53" s="186"/>
      <c r="AQ53" s="187"/>
      <c r="AR53" s="180" t="s">
        <v>197</v>
      </c>
      <c r="AS53" s="181"/>
      <c r="AT53" s="182"/>
      <c r="AU53" s="179">
        <v>7.3049999999999997</v>
      </c>
      <c r="AV53" s="179"/>
      <c r="AW53" s="179"/>
    </row>
    <row r="54" spans="1:49" ht="15" customHeight="1" x14ac:dyDescent="0.25">
      <c r="A54" s="297"/>
      <c r="B54" s="180" t="s">
        <v>211</v>
      </c>
      <c r="C54" s="181"/>
      <c r="D54" s="182"/>
      <c r="E54" s="179">
        <v>8.1836000000000002</v>
      </c>
      <c r="F54" s="179"/>
      <c r="G54" s="179"/>
      <c r="H54" s="180" t="s">
        <v>209</v>
      </c>
      <c r="I54" s="181"/>
      <c r="J54" s="182"/>
      <c r="K54" s="179">
        <v>7.4550000000000001</v>
      </c>
      <c r="L54" s="179"/>
      <c r="M54" s="179"/>
      <c r="N54" s="180" t="s">
        <v>211</v>
      </c>
      <c r="O54" s="181"/>
      <c r="P54" s="182"/>
      <c r="Q54" s="179">
        <v>7.2348999999999997</v>
      </c>
      <c r="R54" s="179"/>
      <c r="S54" s="179"/>
      <c r="T54" s="180" t="s">
        <v>211</v>
      </c>
      <c r="U54" s="181"/>
      <c r="V54" s="182"/>
      <c r="W54" s="179">
        <v>8.1917000000000009</v>
      </c>
      <c r="X54" s="179"/>
      <c r="Y54" s="179"/>
      <c r="Z54" s="180" t="s">
        <v>209</v>
      </c>
      <c r="AA54" s="181"/>
      <c r="AB54" s="182"/>
      <c r="AC54" s="179">
        <v>7.3959999999999999</v>
      </c>
      <c r="AD54" s="179"/>
      <c r="AE54" s="179"/>
      <c r="AF54" s="180" t="s">
        <v>218</v>
      </c>
      <c r="AG54" s="181"/>
      <c r="AH54" s="182"/>
      <c r="AI54" s="179">
        <v>5.9861000000000004</v>
      </c>
      <c r="AJ54" s="179"/>
      <c r="AK54" s="179"/>
      <c r="AL54" s="188"/>
      <c r="AM54" s="183"/>
      <c r="AN54" s="184"/>
      <c r="AO54" s="185"/>
      <c r="AP54" s="186"/>
      <c r="AQ54" s="187"/>
      <c r="AR54" s="180" t="s">
        <v>225</v>
      </c>
      <c r="AS54" s="181"/>
      <c r="AT54" s="182"/>
      <c r="AU54" s="179">
        <v>7.1013000000000002</v>
      </c>
      <c r="AV54" s="179"/>
      <c r="AW54" s="179"/>
    </row>
    <row r="55" spans="1:49" ht="15" customHeight="1" x14ac:dyDescent="0.25">
      <c r="A55" s="297"/>
      <c r="B55" s="180" t="s">
        <v>209</v>
      </c>
      <c r="C55" s="181"/>
      <c r="D55" s="182"/>
      <c r="E55" s="179">
        <v>6.3226000000000004</v>
      </c>
      <c r="F55" s="179"/>
      <c r="G55" s="179"/>
      <c r="H55" s="180" t="s">
        <v>211</v>
      </c>
      <c r="I55" s="181"/>
      <c r="J55" s="182"/>
      <c r="K55" s="179">
        <v>6.7701000000000002</v>
      </c>
      <c r="L55" s="179"/>
      <c r="M55" s="179"/>
      <c r="N55" s="180" t="s">
        <v>199</v>
      </c>
      <c r="O55" s="181"/>
      <c r="P55" s="182"/>
      <c r="Q55" s="179">
        <v>5.6855000000000002</v>
      </c>
      <c r="R55" s="179"/>
      <c r="S55" s="179"/>
      <c r="T55" s="180" t="s">
        <v>209</v>
      </c>
      <c r="U55" s="181"/>
      <c r="V55" s="182"/>
      <c r="W55" s="179">
        <v>6.3192000000000004</v>
      </c>
      <c r="X55" s="179"/>
      <c r="Y55" s="179"/>
      <c r="Z55" s="180" t="s">
        <v>211</v>
      </c>
      <c r="AA55" s="181"/>
      <c r="AB55" s="182"/>
      <c r="AC55" s="179">
        <v>6.8021000000000003</v>
      </c>
      <c r="AD55" s="179"/>
      <c r="AE55" s="179"/>
      <c r="AF55" s="180" t="s">
        <v>215</v>
      </c>
      <c r="AG55" s="181"/>
      <c r="AH55" s="182"/>
      <c r="AI55" s="179">
        <v>5.7626999999999997</v>
      </c>
      <c r="AJ55" s="179"/>
      <c r="AK55" s="179"/>
      <c r="AL55" s="188"/>
      <c r="AM55" s="183"/>
      <c r="AN55" s="184"/>
      <c r="AO55" s="185"/>
      <c r="AP55" s="186"/>
      <c r="AQ55" s="187"/>
      <c r="AR55" s="180" t="s">
        <v>195</v>
      </c>
      <c r="AS55" s="181"/>
      <c r="AT55" s="182"/>
      <c r="AU55" s="179">
        <v>6.3948</v>
      </c>
      <c r="AV55" s="179"/>
      <c r="AW55" s="179"/>
    </row>
    <row r="56" spans="1:49" ht="15" customHeight="1" x14ac:dyDescent="0.25">
      <c r="A56" s="297"/>
      <c r="B56" s="180" t="s">
        <v>206</v>
      </c>
      <c r="C56" s="181"/>
      <c r="D56" s="182"/>
      <c r="E56" s="179">
        <v>4.0378999999999996</v>
      </c>
      <c r="F56" s="179"/>
      <c r="G56" s="179"/>
      <c r="H56" s="180" t="s">
        <v>206</v>
      </c>
      <c r="I56" s="181"/>
      <c r="J56" s="182"/>
      <c r="K56" s="179">
        <v>4.7568000000000001</v>
      </c>
      <c r="L56" s="179"/>
      <c r="M56" s="179"/>
      <c r="N56" s="180" t="s">
        <v>209</v>
      </c>
      <c r="O56" s="181"/>
      <c r="P56" s="182"/>
      <c r="Q56" s="179">
        <v>5.0476999999999999</v>
      </c>
      <c r="R56" s="179"/>
      <c r="S56" s="179"/>
      <c r="T56" s="180" t="s">
        <v>206</v>
      </c>
      <c r="U56" s="181"/>
      <c r="V56" s="182"/>
      <c r="W56" s="179">
        <v>4.0468000000000002</v>
      </c>
      <c r="X56" s="179"/>
      <c r="Y56" s="179"/>
      <c r="Z56" s="180" t="s">
        <v>206</v>
      </c>
      <c r="AA56" s="181"/>
      <c r="AB56" s="182"/>
      <c r="AC56" s="179">
        <v>4.7163000000000004</v>
      </c>
      <c r="AD56" s="179"/>
      <c r="AE56" s="179"/>
      <c r="AF56" s="180" t="s">
        <v>174</v>
      </c>
      <c r="AG56" s="181"/>
      <c r="AH56" s="182"/>
      <c r="AI56" s="179">
        <v>5.3762999999999996</v>
      </c>
      <c r="AJ56" s="179"/>
      <c r="AK56" s="179"/>
      <c r="AL56" s="188"/>
      <c r="AM56" s="183"/>
      <c r="AN56" s="184"/>
      <c r="AO56" s="185"/>
      <c r="AP56" s="186"/>
      <c r="AQ56" s="187"/>
      <c r="AR56" s="180" t="s">
        <v>219</v>
      </c>
      <c r="AS56" s="181"/>
      <c r="AT56" s="182"/>
      <c r="AU56" s="179">
        <v>6</v>
      </c>
      <c r="AV56" s="179"/>
      <c r="AW56" s="179"/>
    </row>
    <row r="57" spans="1:49" ht="15" customHeight="1" x14ac:dyDescent="0.25">
      <c r="A57" s="297"/>
      <c r="B57" s="180" t="s">
        <v>207</v>
      </c>
      <c r="C57" s="181"/>
      <c r="D57" s="182"/>
      <c r="E57" s="179">
        <v>3.7151000000000001</v>
      </c>
      <c r="F57" s="179"/>
      <c r="G57" s="179"/>
      <c r="H57" s="180" t="s">
        <v>208</v>
      </c>
      <c r="I57" s="181"/>
      <c r="J57" s="182"/>
      <c r="K57" s="179">
        <v>4.2473000000000001</v>
      </c>
      <c r="L57" s="179"/>
      <c r="M57" s="179"/>
      <c r="N57" s="180" t="s">
        <v>215</v>
      </c>
      <c r="O57" s="181"/>
      <c r="P57" s="182"/>
      <c r="Q57" s="179">
        <v>4.3493000000000004</v>
      </c>
      <c r="R57" s="179"/>
      <c r="S57" s="179"/>
      <c r="T57" s="180" t="s">
        <v>207</v>
      </c>
      <c r="U57" s="181"/>
      <c r="V57" s="182"/>
      <c r="W57" s="179">
        <v>3.6938</v>
      </c>
      <c r="X57" s="179"/>
      <c r="Y57" s="179"/>
      <c r="Z57" s="180" t="s">
        <v>208</v>
      </c>
      <c r="AA57" s="181"/>
      <c r="AB57" s="182"/>
      <c r="AC57" s="179">
        <v>4.2392000000000003</v>
      </c>
      <c r="AD57" s="179"/>
      <c r="AE57" s="179"/>
      <c r="AF57" s="180" t="s">
        <v>219</v>
      </c>
      <c r="AG57" s="181"/>
      <c r="AH57" s="182"/>
      <c r="AI57" s="179">
        <v>4.6283000000000003</v>
      </c>
      <c r="AJ57" s="179"/>
      <c r="AK57" s="179"/>
      <c r="AL57" s="188"/>
      <c r="AM57" s="183"/>
      <c r="AN57" s="184"/>
      <c r="AO57" s="185"/>
      <c r="AP57" s="186"/>
      <c r="AQ57" s="187"/>
      <c r="AR57" s="180" t="s">
        <v>213</v>
      </c>
      <c r="AS57" s="181"/>
      <c r="AT57" s="182"/>
      <c r="AU57" s="179">
        <v>4.45</v>
      </c>
      <c r="AV57" s="179"/>
      <c r="AW57" s="179"/>
    </row>
    <row r="58" spans="1:49" ht="15" customHeight="1" x14ac:dyDescent="0.25">
      <c r="A58" s="297"/>
      <c r="B58" s="180" t="s">
        <v>208</v>
      </c>
      <c r="C58" s="181"/>
      <c r="D58" s="182"/>
      <c r="E58" s="179">
        <v>3.6171000000000002</v>
      </c>
      <c r="F58" s="179"/>
      <c r="G58" s="179"/>
      <c r="H58" s="180" t="s">
        <v>215</v>
      </c>
      <c r="I58" s="181"/>
      <c r="J58" s="182"/>
      <c r="K58" s="179">
        <v>3.8039000000000001</v>
      </c>
      <c r="L58" s="179"/>
      <c r="M58" s="179"/>
      <c r="N58" s="180" t="s">
        <v>207</v>
      </c>
      <c r="O58" s="181"/>
      <c r="P58" s="182"/>
      <c r="Q58" s="179">
        <v>3.3931</v>
      </c>
      <c r="R58" s="179"/>
      <c r="S58" s="179"/>
      <c r="T58" s="180" t="s">
        <v>208</v>
      </c>
      <c r="U58" s="181"/>
      <c r="V58" s="182"/>
      <c r="W58" s="179">
        <v>3.6135999999999999</v>
      </c>
      <c r="X58" s="179"/>
      <c r="Y58" s="179"/>
      <c r="Z58" s="180" t="s">
        <v>215</v>
      </c>
      <c r="AA58" s="181"/>
      <c r="AB58" s="182"/>
      <c r="AC58" s="179">
        <v>3.8062</v>
      </c>
      <c r="AD58" s="179"/>
      <c r="AE58" s="179"/>
      <c r="AF58" s="180" t="s">
        <v>198</v>
      </c>
      <c r="AG58" s="181"/>
      <c r="AH58" s="182"/>
      <c r="AI58" s="179">
        <v>3.7848000000000002</v>
      </c>
      <c r="AJ58" s="179"/>
      <c r="AK58" s="179"/>
      <c r="AL58" s="188"/>
      <c r="AM58" s="183"/>
      <c r="AN58" s="184"/>
      <c r="AO58" s="185"/>
      <c r="AP58" s="186"/>
      <c r="AQ58" s="187"/>
      <c r="AR58" s="180" t="s">
        <v>212</v>
      </c>
      <c r="AS58" s="181"/>
      <c r="AT58" s="182"/>
      <c r="AU58" s="179">
        <v>4.4455</v>
      </c>
      <c r="AV58" s="179"/>
      <c r="AW58" s="179"/>
    </row>
    <row r="59" spans="1:49" ht="15" customHeight="1" x14ac:dyDescent="0.25">
      <c r="A59" s="297"/>
      <c r="B59" s="180" t="s">
        <v>199</v>
      </c>
      <c r="C59" s="181"/>
      <c r="D59" s="182"/>
      <c r="E59" s="179">
        <v>3.2646000000000002</v>
      </c>
      <c r="F59" s="179"/>
      <c r="G59" s="179"/>
      <c r="H59" s="180" t="s">
        <v>201</v>
      </c>
      <c r="I59" s="181"/>
      <c r="J59" s="182"/>
      <c r="K59" s="179">
        <v>3.0209000000000001</v>
      </c>
      <c r="L59" s="179"/>
      <c r="M59" s="179"/>
      <c r="N59" s="180" t="s">
        <v>206</v>
      </c>
      <c r="O59" s="181"/>
      <c r="P59" s="182"/>
      <c r="Q59" s="179">
        <v>3.2286999999999999</v>
      </c>
      <c r="R59" s="179"/>
      <c r="S59" s="179"/>
      <c r="T59" s="180" t="s">
        <v>199</v>
      </c>
      <c r="U59" s="181"/>
      <c r="V59" s="182"/>
      <c r="W59" s="179">
        <v>3.2656000000000001</v>
      </c>
      <c r="X59" s="179"/>
      <c r="Y59" s="179"/>
      <c r="Z59" s="180" t="s">
        <v>201</v>
      </c>
      <c r="AA59" s="181"/>
      <c r="AB59" s="182"/>
      <c r="AC59" s="179">
        <v>3.0259999999999998</v>
      </c>
      <c r="AD59" s="179"/>
      <c r="AE59" s="179"/>
      <c r="AF59" s="180" t="s">
        <v>202</v>
      </c>
      <c r="AG59" s="181"/>
      <c r="AH59" s="182"/>
      <c r="AI59" s="179">
        <v>3.6888000000000001</v>
      </c>
      <c r="AJ59" s="179"/>
      <c r="AK59" s="179"/>
      <c r="AL59" s="188"/>
      <c r="AM59" s="183"/>
      <c r="AN59" s="184"/>
      <c r="AO59" s="185"/>
      <c r="AP59" s="186"/>
      <c r="AQ59" s="187"/>
      <c r="AR59" s="180" t="s">
        <v>215</v>
      </c>
      <c r="AS59" s="181"/>
      <c r="AT59" s="182"/>
      <c r="AU59" s="179">
        <v>4.2210000000000001</v>
      </c>
      <c r="AV59" s="179"/>
      <c r="AW59" s="179"/>
    </row>
    <row r="60" spans="1:49" ht="15" customHeight="1" x14ac:dyDescent="0.25">
      <c r="A60" s="297"/>
      <c r="B60" s="180" t="s">
        <v>215</v>
      </c>
      <c r="C60" s="181"/>
      <c r="D60" s="182"/>
      <c r="E60" s="179">
        <v>3.2097000000000002</v>
      </c>
      <c r="F60" s="179"/>
      <c r="G60" s="179"/>
      <c r="H60" s="180" t="s">
        <v>199</v>
      </c>
      <c r="I60" s="181"/>
      <c r="J60" s="182"/>
      <c r="K60" s="179">
        <v>2.8622999999999998</v>
      </c>
      <c r="L60" s="179"/>
      <c r="M60" s="179"/>
      <c r="N60" s="180" t="s">
        <v>208</v>
      </c>
      <c r="O60" s="181"/>
      <c r="P60" s="182"/>
      <c r="Q60" s="179">
        <v>2.8832</v>
      </c>
      <c r="R60" s="179"/>
      <c r="S60" s="179"/>
      <c r="T60" s="180" t="s">
        <v>215</v>
      </c>
      <c r="U60" s="181"/>
      <c r="V60" s="182"/>
      <c r="W60" s="179">
        <v>3.2082999999999999</v>
      </c>
      <c r="X60" s="179"/>
      <c r="Y60" s="179"/>
      <c r="Z60" s="180" t="s">
        <v>199</v>
      </c>
      <c r="AA60" s="181"/>
      <c r="AB60" s="182"/>
      <c r="AC60" s="179">
        <v>2.8851</v>
      </c>
      <c r="AD60" s="179"/>
      <c r="AE60" s="179"/>
      <c r="AF60" s="180" t="s">
        <v>225</v>
      </c>
      <c r="AG60" s="181"/>
      <c r="AH60" s="182"/>
      <c r="AI60" s="179">
        <v>3.6312000000000002</v>
      </c>
      <c r="AJ60" s="179"/>
      <c r="AK60" s="179"/>
      <c r="AL60" s="188"/>
      <c r="AM60" s="183"/>
      <c r="AN60" s="184"/>
      <c r="AO60" s="185"/>
      <c r="AP60" s="186"/>
      <c r="AQ60" s="187"/>
      <c r="AR60" s="180" t="s">
        <v>201</v>
      </c>
      <c r="AS60" s="181"/>
      <c r="AT60" s="182"/>
      <c r="AU60" s="179">
        <v>3.6726999999999999</v>
      </c>
      <c r="AV60" s="179"/>
      <c r="AW60" s="179"/>
    </row>
    <row r="61" spans="1:49" ht="15" customHeight="1" x14ac:dyDescent="0.25">
      <c r="A61" s="297"/>
      <c r="B61" s="180" t="s">
        <v>201</v>
      </c>
      <c r="C61" s="181"/>
      <c r="D61" s="182"/>
      <c r="E61" s="179">
        <v>2.5589</v>
      </c>
      <c r="F61" s="179"/>
      <c r="G61" s="179"/>
      <c r="H61" s="180" t="s">
        <v>222</v>
      </c>
      <c r="I61" s="181"/>
      <c r="J61" s="182"/>
      <c r="K61" s="179">
        <v>2.3997000000000002</v>
      </c>
      <c r="L61" s="179"/>
      <c r="M61" s="179"/>
      <c r="N61" s="180" t="s">
        <v>205</v>
      </c>
      <c r="O61" s="181"/>
      <c r="P61" s="182"/>
      <c r="Q61" s="179">
        <v>2.8813</v>
      </c>
      <c r="R61" s="179"/>
      <c r="S61" s="179"/>
      <c r="T61" s="180" t="s">
        <v>201</v>
      </c>
      <c r="U61" s="181"/>
      <c r="V61" s="182"/>
      <c r="W61" s="179">
        <v>2.5421999999999998</v>
      </c>
      <c r="X61" s="179"/>
      <c r="Y61" s="179"/>
      <c r="Z61" s="180" t="s">
        <v>222</v>
      </c>
      <c r="AA61" s="181"/>
      <c r="AB61" s="182"/>
      <c r="AC61" s="179">
        <v>2.3953000000000002</v>
      </c>
      <c r="AD61" s="179"/>
      <c r="AE61" s="179"/>
      <c r="AF61" s="180" t="s">
        <v>210</v>
      </c>
      <c r="AG61" s="181"/>
      <c r="AH61" s="182"/>
      <c r="AI61" s="179">
        <v>3.3578000000000001</v>
      </c>
      <c r="AJ61" s="179"/>
      <c r="AK61" s="179"/>
      <c r="AL61" s="188"/>
      <c r="AM61" s="183"/>
      <c r="AN61" s="184"/>
      <c r="AO61" s="185"/>
      <c r="AP61" s="186"/>
      <c r="AQ61" s="187"/>
      <c r="AR61" s="180" t="s">
        <v>199</v>
      </c>
      <c r="AS61" s="181"/>
      <c r="AT61" s="182"/>
      <c r="AU61" s="179">
        <v>3.4685000000000001</v>
      </c>
      <c r="AV61" s="179"/>
      <c r="AW61" s="179"/>
    </row>
    <row r="62" spans="1:49" ht="15" customHeight="1" x14ac:dyDescent="0.25">
      <c r="A62" s="297"/>
      <c r="B62" s="180" t="s">
        <v>210</v>
      </c>
      <c r="C62" s="181"/>
      <c r="D62" s="182"/>
      <c r="E62" s="179">
        <v>2.1800999999999999</v>
      </c>
      <c r="F62" s="179"/>
      <c r="G62" s="179"/>
      <c r="H62" s="180" t="s">
        <v>207</v>
      </c>
      <c r="I62" s="181"/>
      <c r="J62" s="182"/>
      <c r="K62" s="179">
        <v>1.9739</v>
      </c>
      <c r="L62" s="179"/>
      <c r="M62" s="179"/>
      <c r="N62" s="180" t="s">
        <v>201</v>
      </c>
      <c r="O62" s="181"/>
      <c r="P62" s="182"/>
      <c r="Q62" s="179">
        <v>2.4866999999999999</v>
      </c>
      <c r="R62" s="179"/>
      <c r="S62" s="179"/>
      <c r="T62" s="180" t="s">
        <v>210</v>
      </c>
      <c r="U62" s="181"/>
      <c r="V62" s="182"/>
      <c r="W62" s="179">
        <v>2.1837</v>
      </c>
      <c r="X62" s="179"/>
      <c r="Y62" s="179"/>
      <c r="Z62" s="180" t="s">
        <v>207</v>
      </c>
      <c r="AA62" s="181"/>
      <c r="AB62" s="182"/>
      <c r="AC62" s="179">
        <v>1.9735</v>
      </c>
      <c r="AD62" s="179"/>
      <c r="AE62" s="179"/>
      <c r="AF62" s="180" t="s">
        <v>200</v>
      </c>
      <c r="AG62" s="181"/>
      <c r="AH62" s="182"/>
      <c r="AI62" s="179">
        <v>3.2362000000000002</v>
      </c>
      <c r="AJ62" s="179"/>
      <c r="AK62" s="179"/>
      <c r="AL62" s="188"/>
      <c r="AM62" s="183"/>
      <c r="AN62" s="184"/>
      <c r="AO62" s="185"/>
      <c r="AP62" s="186"/>
      <c r="AQ62" s="187"/>
      <c r="AR62" s="180" t="s">
        <v>208</v>
      </c>
      <c r="AS62" s="181"/>
      <c r="AT62" s="182"/>
      <c r="AU62" s="179">
        <v>3.4657</v>
      </c>
      <c r="AV62" s="179"/>
      <c r="AW62" s="179"/>
    </row>
    <row r="63" spans="1:49" ht="15" customHeight="1" x14ac:dyDescent="0.25">
      <c r="A63" s="297"/>
      <c r="B63" s="180" t="s">
        <v>222</v>
      </c>
      <c r="C63" s="181"/>
      <c r="D63" s="182"/>
      <c r="E63" s="179">
        <v>2.0287999999999999</v>
      </c>
      <c r="F63" s="179"/>
      <c r="G63" s="179"/>
      <c r="H63" s="180" t="s">
        <v>210</v>
      </c>
      <c r="I63" s="181"/>
      <c r="J63" s="182"/>
      <c r="K63" s="179">
        <v>1.4574</v>
      </c>
      <c r="L63" s="179"/>
      <c r="M63" s="179"/>
      <c r="N63" s="180" t="s">
        <v>210</v>
      </c>
      <c r="O63" s="181"/>
      <c r="P63" s="182"/>
      <c r="Q63" s="179">
        <v>2.3001999999999998</v>
      </c>
      <c r="R63" s="179"/>
      <c r="S63" s="179"/>
      <c r="T63" s="180" t="s">
        <v>222</v>
      </c>
      <c r="U63" s="181"/>
      <c r="V63" s="182"/>
      <c r="W63" s="179">
        <v>2.0253999999999999</v>
      </c>
      <c r="X63" s="179"/>
      <c r="Y63" s="179"/>
      <c r="Z63" s="180" t="s">
        <v>210</v>
      </c>
      <c r="AA63" s="181"/>
      <c r="AB63" s="182"/>
      <c r="AC63" s="179">
        <v>1.4655</v>
      </c>
      <c r="AD63" s="179"/>
      <c r="AE63" s="179"/>
      <c r="AF63" s="180" t="s">
        <v>251</v>
      </c>
      <c r="AG63" s="181"/>
      <c r="AH63" s="182"/>
      <c r="AI63" s="179">
        <v>3.1640000000000001</v>
      </c>
      <c r="AJ63" s="179"/>
      <c r="AK63" s="179"/>
      <c r="AL63" s="188"/>
      <c r="AM63" s="183"/>
      <c r="AN63" s="184"/>
      <c r="AO63" s="185"/>
      <c r="AP63" s="186"/>
      <c r="AQ63" s="187"/>
      <c r="AR63" s="180" t="s">
        <v>216</v>
      </c>
      <c r="AS63" s="181"/>
      <c r="AT63" s="182"/>
      <c r="AU63" s="179">
        <v>2.9148999999999998</v>
      </c>
      <c r="AV63" s="179"/>
      <c r="AW63" s="179"/>
    </row>
    <row r="64" spans="1:49" ht="15" customHeight="1" x14ac:dyDescent="0.25">
      <c r="A64" s="297"/>
      <c r="B64" s="180" t="s">
        <v>220</v>
      </c>
      <c r="C64" s="181"/>
      <c r="D64" s="182"/>
      <c r="E64" s="179">
        <v>1.4126000000000001</v>
      </c>
      <c r="F64" s="179"/>
      <c r="G64" s="179"/>
      <c r="H64" s="180" t="s">
        <v>228</v>
      </c>
      <c r="I64" s="181"/>
      <c r="J64" s="182"/>
      <c r="K64" s="179">
        <v>1.2237</v>
      </c>
      <c r="L64" s="179"/>
      <c r="M64" s="179"/>
      <c r="N64" s="180" t="s">
        <v>222</v>
      </c>
      <c r="O64" s="181"/>
      <c r="P64" s="182"/>
      <c r="Q64" s="179">
        <v>1.8913</v>
      </c>
      <c r="R64" s="179"/>
      <c r="S64" s="179"/>
      <c r="T64" s="180" t="s">
        <v>220</v>
      </c>
      <c r="U64" s="181"/>
      <c r="V64" s="182"/>
      <c r="W64" s="179">
        <v>1.4011</v>
      </c>
      <c r="X64" s="179"/>
      <c r="Y64" s="179"/>
      <c r="Z64" s="180" t="s">
        <v>228</v>
      </c>
      <c r="AA64" s="181"/>
      <c r="AB64" s="182"/>
      <c r="AC64" s="179">
        <v>1.2122999999999999</v>
      </c>
      <c r="AD64" s="179"/>
      <c r="AE64" s="179"/>
      <c r="AF64" s="180" t="s">
        <v>214</v>
      </c>
      <c r="AG64" s="181"/>
      <c r="AH64" s="182"/>
      <c r="AI64" s="179">
        <v>3.1474000000000002</v>
      </c>
      <c r="AJ64" s="179"/>
      <c r="AK64" s="179"/>
      <c r="AL64" s="188"/>
      <c r="AM64" s="183"/>
      <c r="AN64" s="184"/>
      <c r="AO64" s="185"/>
      <c r="AP64" s="186"/>
      <c r="AQ64" s="187"/>
      <c r="AR64" s="180" t="s">
        <v>226</v>
      </c>
      <c r="AS64" s="181"/>
      <c r="AT64" s="182"/>
      <c r="AU64" s="179">
        <v>2.8281999999999998</v>
      </c>
      <c r="AV64" s="179"/>
      <c r="AW64" s="179"/>
    </row>
    <row r="65" spans="1:49" ht="15" customHeight="1" x14ac:dyDescent="0.25">
      <c r="A65" s="297"/>
      <c r="B65" s="180" t="s">
        <v>202</v>
      </c>
      <c r="C65" s="181"/>
      <c r="D65" s="182"/>
      <c r="E65" s="179">
        <v>1.3835999999999999</v>
      </c>
      <c r="F65" s="179"/>
      <c r="G65" s="179"/>
      <c r="H65" s="180" t="s">
        <v>220</v>
      </c>
      <c r="I65" s="181"/>
      <c r="J65" s="182"/>
      <c r="K65" s="179">
        <v>0.93289999999999995</v>
      </c>
      <c r="L65" s="179"/>
      <c r="M65" s="179"/>
      <c r="N65" s="180" t="s">
        <v>202</v>
      </c>
      <c r="O65" s="181"/>
      <c r="P65" s="182"/>
      <c r="Q65" s="179">
        <v>1.8228</v>
      </c>
      <c r="R65" s="179"/>
      <c r="S65" s="179"/>
      <c r="T65" s="180" t="s">
        <v>202</v>
      </c>
      <c r="U65" s="181"/>
      <c r="V65" s="182"/>
      <c r="W65" s="179">
        <v>1.3857999999999999</v>
      </c>
      <c r="X65" s="179"/>
      <c r="Y65" s="179"/>
      <c r="Z65" s="180" t="s">
        <v>220</v>
      </c>
      <c r="AA65" s="181"/>
      <c r="AB65" s="182"/>
      <c r="AC65" s="179">
        <v>0.93500000000000005</v>
      </c>
      <c r="AD65" s="179"/>
      <c r="AE65" s="179"/>
      <c r="AF65" s="180" t="s">
        <v>204</v>
      </c>
      <c r="AG65" s="181"/>
      <c r="AH65" s="182"/>
      <c r="AI65" s="179">
        <v>2.9089</v>
      </c>
      <c r="AJ65" s="179"/>
      <c r="AK65" s="179"/>
      <c r="AL65" s="188"/>
      <c r="AM65" s="183"/>
      <c r="AN65" s="184"/>
      <c r="AO65" s="185"/>
      <c r="AP65" s="186"/>
      <c r="AQ65" s="187"/>
      <c r="AR65" s="180" t="s">
        <v>217</v>
      </c>
      <c r="AS65" s="181"/>
      <c r="AT65" s="182"/>
      <c r="AU65" s="179">
        <v>2.6398999999999999</v>
      </c>
      <c r="AV65" s="179"/>
      <c r="AW65" s="179"/>
    </row>
    <row r="66" spans="1:49" ht="15" customHeight="1" x14ac:dyDescent="0.25">
      <c r="A66" s="297"/>
      <c r="B66" s="180" t="s">
        <v>231</v>
      </c>
      <c r="C66" s="181"/>
      <c r="D66" s="182"/>
      <c r="E66" s="179">
        <v>1.1731</v>
      </c>
      <c r="F66" s="179"/>
      <c r="G66" s="179"/>
      <c r="H66" s="188"/>
      <c r="I66" s="183"/>
      <c r="J66" s="184"/>
      <c r="K66" s="185"/>
      <c r="L66" s="186"/>
      <c r="M66" s="187"/>
      <c r="N66" s="180" t="s">
        <v>227</v>
      </c>
      <c r="O66" s="181"/>
      <c r="P66" s="182"/>
      <c r="Q66" s="179">
        <v>1.4888999999999999</v>
      </c>
      <c r="R66" s="179"/>
      <c r="S66" s="179"/>
      <c r="T66" s="180" t="s">
        <v>231</v>
      </c>
      <c r="U66" s="181"/>
      <c r="V66" s="182"/>
      <c r="W66" s="179">
        <v>1.1720999999999999</v>
      </c>
      <c r="X66" s="179"/>
      <c r="Y66" s="179"/>
      <c r="Z66" s="188"/>
      <c r="AA66" s="183"/>
      <c r="AB66" s="184"/>
      <c r="AC66" s="185"/>
      <c r="AD66" s="186"/>
      <c r="AE66" s="187"/>
      <c r="AF66" s="180" t="s">
        <v>229</v>
      </c>
      <c r="AG66" s="181"/>
      <c r="AH66" s="182"/>
      <c r="AI66" s="179">
        <v>2.8618000000000001</v>
      </c>
      <c r="AJ66" s="179"/>
      <c r="AK66" s="179"/>
      <c r="AL66" s="188"/>
      <c r="AM66" s="183"/>
      <c r="AN66" s="184"/>
      <c r="AO66" s="185"/>
      <c r="AP66" s="186"/>
      <c r="AQ66" s="187"/>
      <c r="AR66" s="180" t="s">
        <v>443</v>
      </c>
      <c r="AS66" s="181"/>
      <c r="AT66" s="182"/>
      <c r="AU66" s="179">
        <v>2.2214</v>
      </c>
      <c r="AV66" s="179"/>
      <c r="AW66" s="179"/>
    </row>
    <row r="67" spans="1:49" ht="15" customHeight="1" x14ac:dyDescent="0.25">
      <c r="A67" s="297"/>
      <c r="B67" s="180" t="s">
        <v>232</v>
      </c>
      <c r="C67" s="181"/>
      <c r="D67" s="182"/>
      <c r="E67" s="179">
        <v>1.0729</v>
      </c>
      <c r="F67" s="179"/>
      <c r="G67" s="179"/>
      <c r="H67" s="188"/>
      <c r="I67" s="183"/>
      <c r="J67" s="184"/>
      <c r="K67" s="185"/>
      <c r="L67" s="186"/>
      <c r="M67" s="187"/>
      <c r="N67" s="180" t="s">
        <v>220</v>
      </c>
      <c r="O67" s="181"/>
      <c r="P67" s="182"/>
      <c r="Q67" s="179">
        <v>1.1191</v>
      </c>
      <c r="R67" s="179"/>
      <c r="S67" s="179"/>
      <c r="T67" s="180" t="s">
        <v>232</v>
      </c>
      <c r="U67" s="181"/>
      <c r="V67" s="182"/>
      <c r="W67" s="179">
        <v>1.0653999999999999</v>
      </c>
      <c r="X67" s="179"/>
      <c r="Y67" s="179"/>
      <c r="Z67" s="188"/>
      <c r="AA67" s="183"/>
      <c r="AB67" s="184"/>
      <c r="AC67" s="185"/>
      <c r="AD67" s="186"/>
      <c r="AE67" s="187"/>
      <c r="AF67" s="180" t="s">
        <v>201</v>
      </c>
      <c r="AG67" s="181"/>
      <c r="AH67" s="182"/>
      <c r="AI67" s="179">
        <v>2.6905000000000001</v>
      </c>
      <c r="AJ67" s="179"/>
      <c r="AK67" s="179"/>
      <c r="AL67" s="188"/>
      <c r="AM67" s="183"/>
      <c r="AN67" s="184"/>
      <c r="AO67" s="185"/>
      <c r="AP67" s="186"/>
      <c r="AQ67" s="187"/>
      <c r="AR67" s="180" t="s">
        <v>214</v>
      </c>
      <c r="AS67" s="181"/>
      <c r="AT67" s="182"/>
      <c r="AU67" s="179">
        <v>2.15</v>
      </c>
      <c r="AV67" s="179"/>
      <c r="AW67" s="179"/>
    </row>
    <row r="68" spans="1:49" ht="15" customHeight="1" x14ac:dyDescent="0.25">
      <c r="A68" s="297"/>
      <c r="B68" s="180" t="s">
        <v>228</v>
      </c>
      <c r="C68" s="181"/>
      <c r="D68" s="182"/>
      <c r="E68" s="179">
        <v>1.0477000000000001</v>
      </c>
      <c r="F68" s="179"/>
      <c r="G68" s="179"/>
      <c r="H68" s="188"/>
      <c r="I68" s="183"/>
      <c r="J68" s="184"/>
      <c r="K68" s="185"/>
      <c r="L68" s="186"/>
      <c r="M68" s="187"/>
      <c r="N68" s="180" t="s">
        <v>218</v>
      </c>
      <c r="O68" s="181"/>
      <c r="P68" s="182"/>
      <c r="Q68" s="179">
        <v>0.98670000000000002</v>
      </c>
      <c r="R68" s="179"/>
      <c r="S68" s="179"/>
      <c r="T68" s="180" t="s">
        <v>228</v>
      </c>
      <c r="U68" s="181"/>
      <c r="V68" s="182"/>
      <c r="W68" s="179">
        <v>1.0492999999999999</v>
      </c>
      <c r="X68" s="179"/>
      <c r="Y68" s="179"/>
      <c r="Z68" s="188"/>
      <c r="AA68" s="183"/>
      <c r="AB68" s="184"/>
      <c r="AC68" s="185"/>
      <c r="AD68" s="186"/>
      <c r="AE68" s="187"/>
      <c r="AF68" s="180" t="s">
        <v>207</v>
      </c>
      <c r="AG68" s="181"/>
      <c r="AH68" s="182"/>
      <c r="AI68" s="179">
        <v>2.6371000000000002</v>
      </c>
      <c r="AJ68" s="179"/>
      <c r="AK68" s="179"/>
      <c r="AL68" s="188"/>
      <c r="AM68" s="183"/>
      <c r="AN68" s="184"/>
      <c r="AO68" s="185"/>
      <c r="AP68" s="186"/>
      <c r="AQ68" s="187"/>
      <c r="AR68" s="180" t="s">
        <v>255</v>
      </c>
      <c r="AS68" s="181"/>
      <c r="AT68" s="182"/>
      <c r="AU68" s="179">
        <v>1.8861000000000001</v>
      </c>
      <c r="AV68" s="179"/>
      <c r="AW68" s="179"/>
    </row>
    <row r="69" spans="1:49" ht="15" customHeight="1" x14ac:dyDescent="0.25">
      <c r="A69" s="297"/>
      <c r="B69" s="180" t="s">
        <v>224</v>
      </c>
      <c r="C69" s="181"/>
      <c r="D69" s="182"/>
      <c r="E69" s="179">
        <v>0.87549999999999994</v>
      </c>
      <c r="F69" s="179"/>
      <c r="G69" s="179"/>
      <c r="H69" s="188"/>
      <c r="I69" s="183"/>
      <c r="J69" s="184"/>
      <c r="K69" s="185"/>
      <c r="L69" s="186"/>
      <c r="M69" s="187"/>
      <c r="N69" s="180" t="s">
        <v>231</v>
      </c>
      <c r="O69" s="181"/>
      <c r="P69" s="182"/>
      <c r="Q69" s="179">
        <v>0.93979999999999997</v>
      </c>
      <c r="R69" s="179"/>
      <c r="S69" s="179"/>
      <c r="T69" s="180" t="s">
        <v>224</v>
      </c>
      <c r="U69" s="181"/>
      <c r="V69" s="182"/>
      <c r="W69" s="179">
        <v>0.87570000000000003</v>
      </c>
      <c r="X69" s="179"/>
      <c r="Y69" s="179"/>
      <c r="Z69" s="188"/>
      <c r="AA69" s="183"/>
      <c r="AB69" s="184"/>
      <c r="AC69" s="185"/>
      <c r="AD69" s="186"/>
      <c r="AE69" s="187"/>
      <c r="AF69" s="180" t="s">
        <v>211</v>
      </c>
      <c r="AG69" s="181"/>
      <c r="AH69" s="182"/>
      <c r="AI69" s="179">
        <v>2.5823</v>
      </c>
      <c r="AJ69" s="179"/>
      <c r="AK69" s="179"/>
      <c r="AL69" s="188"/>
      <c r="AM69" s="183"/>
      <c r="AN69" s="184"/>
      <c r="AO69" s="185"/>
      <c r="AP69" s="186"/>
      <c r="AQ69" s="187"/>
      <c r="AR69" s="180" t="s">
        <v>200</v>
      </c>
      <c r="AS69" s="181"/>
      <c r="AT69" s="182"/>
      <c r="AU69" s="179">
        <v>1.7134</v>
      </c>
      <c r="AV69" s="179"/>
      <c r="AW69" s="179"/>
    </row>
    <row r="70" spans="1:49" ht="15" customHeight="1" x14ac:dyDescent="0.25">
      <c r="A70" s="297"/>
      <c r="B70" s="180" t="s">
        <v>230</v>
      </c>
      <c r="C70" s="181"/>
      <c r="D70" s="182"/>
      <c r="E70" s="179">
        <v>0.75039999999999996</v>
      </c>
      <c r="F70" s="179"/>
      <c r="G70" s="179"/>
      <c r="H70" s="188"/>
      <c r="I70" s="183"/>
      <c r="J70" s="184"/>
      <c r="K70" s="185"/>
      <c r="L70" s="186"/>
      <c r="M70" s="187"/>
      <c r="N70" s="180" t="s">
        <v>232</v>
      </c>
      <c r="O70" s="181"/>
      <c r="P70" s="182"/>
      <c r="Q70" s="179">
        <v>0.85209999999999997</v>
      </c>
      <c r="R70" s="179"/>
      <c r="S70" s="179"/>
      <c r="T70" s="180" t="s">
        <v>230</v>
      </c>
      <c r="U70" s="181"/>
      <c r="V70" s="182"/>
      <c r="W70" s="179">
        <v>0.75170000000000003</v>
      </c>
      <c r="X70" s="179"/>
      <c r="Y70" s="179"/>
      <c r="Z70" s="188"/>
      <c r="AA70" s="183"/>
      <c r="AB70" s="184"/>
      <c r="AC70" s="185"/>
      <c r="AD70" s="186"/>
      <c r="AE70" s="187"/>
      <c r="AF70" s="180" t="s">
        <v>212</v>
      </c>
      <c r="AG70" s="181"/>
      <c r="AH70" s="182"/>
      <c r="AI70" s="179">
        <v>2.4788999999999999</v>
      </c>
      <c r="AJ70" s="179"/>
      <c r="AK70" s="179"/>
      <c r="AL70" s="188"/>
      <c r="AM70" s="183"/>
      <c r="AN70" s="184"/>
      <c r="AO70" s="185"/>
      <c r="AP70" s="186"/>
      <c r="AQ70" s="187"/>
      <c r="AR70" s="180" t="s">
        <v>198</v>
      </c>
      <c r="AS70" s="181"/>
      <c r="AT70" s="182"/>
      <c r="AU70" s="179">
        <v>1.4326000000000001</v>
      </c>
      <c r="AV70" s="179"/>
      <c r="AW70" s="179"/>
    </row>
    <row r="71" spans="1:49" ht="15" customHeight="1" x14ac:dyDescent="0.25">
      <c r="A71" s="297"/>
      <c r="B71" s="180" t="s">
        <v>221</v>
      </c>
      <c r="C71" s="181"/>
      <c r="D71" s="182"/>
      <c r="E71" s="179">
        <v>0.70169999999999999</v>
      </c>
      <c r="F71" s="179"/>
      <c r="G71" s="179"/>
      <c r="H71" s="188"/>
      <c r="I71" s="183"/>
      <c r="J71" s="184"/>
      <c r="K71" s="185"/>
      <c r="L71" s="186"/>
      <c r="M71" s="187"/>
      <c r="N71" s="180" t="s">
        <v>229</v>
      </c>
      <c r="O71" s="181"/>
      <c r="P71" s="182"/>
      <c r="Q71" s="179">
        <v>0.84619999999999995</v>
      </c>
      <c r="R71" s="179"/>
      <c r="S71" s="179"/>
      <c r="T71" s="180" t="s">
        <v>221</v>
      </c>
      <c r="U71" s="181"/>
      <c r="V71" s="182"/>
      <c r="W71" s="179">
        <v>0.68240000000000001</v>
      </c>
      <c r="X71" s="179"/>
      <c r="Y71" s="179"/>
      <c r="Z71" s="188"/>
      <c r="AA71" s="183"/>
      <c r="AB71" s="184"/>
      <c r="AC71" s="185"/>
      <c r="AD71" s="186"/>
      <c r="AE71" s="187"/>
      <c r="AF71" s="180" t="s">
        <v>222</v>
      </c>
      <c r="AG71" s="181"/>
      <c r="AH71" s="182"/>
      <c r="AI71" s="179">
        <v>1.5888</v>
      </c>
      <c r="AJ71" s="179"/>
      <c r="AK71" s="179"/>
      <c r="AL71" s="188"/>
      <c r="AM71" s="183"/>
      <c r="AN71" s="184"/>
      <c r="AO71" s="185"/>
      <c r="AP71" s="186"/>
      <c r="AQ71" s="187"/>
      <c r="AR71" s="180" t="s">
        <v>204</v>
      </c>
      <c r="AS71" s="181"/>
      <c r="AT71" s="182"/>
      <c r="AU71" s="179">
        <v>1.3927</v>
      </c>
      <c r="AV71" s="179"/>
      <c r="AW71" s="179"/>
    </row>
    <row r="72" spans="1:49" ht="15" customHeight="1" x14ac:dyDescent="0.25">
      <c r="A72" s="297"/>
      <c r="B72" s="180" t="s">
        <v>213</v>
      </c>
      <c r="C72" s="181"/>
      <c r="D72" s="182"/>
      <c r="E72" s="179">
        <v>0.60099999999999998</v>
      </c>
      <c r="F72" s="179"/>
      <c r="G72" s="179"/>
      <c r="H72" s="188"/>
      <c r="I72" s="183"/>
      <c r="J72" s="184"/>
      <c r="K72" s="185"/>
      <c r="L72" s="186"/>
      <c r="M72" s="187"/>
      <c r="N72" s="180" t="s">
        <v>228</v>
      </c>
      <c r="O72" s="181"/>
      <c r="P72" s="182"/>
      <c r="Q72" s="179">
        <v>0.83699999999999997</v>
      </c>
      <c r="R72" s="179"/>
      <c r="S72" s="179"/>
      <c r="T72" s="180" t="s">
        <v>213</v>
      </c>
      <c r="U72" s="181"/>
      <c r="V72" s="182"/>
      <c r="W72" s="179">
        <v>0.60189999999999999</v>
      </c>
      <c r="X72" s="179"/>
      <c r="Y72" s="179"/>
      <c r="Z72" s="188"/>
      <c r="AA72" s="183"/>
      <c r="AB72" s="184"/>
      <c r="AC72" s="185"/>
      <c r="AD72" s="186"/>
      <c r="AE72" s="187"/>
      <c r="AF72" s="180" t="s">
        <v>221</v>
      </c>
      <c r="AG72" s="181"/>
      <c r="AH72" s="182"/>
      <c r="AI72" s="179">
        <v>1.5226</v>
      </c>
      <c r="AJ72" s="179"/>
      <c r="AK72" s="179"/>
      <c r="AL72" s="188"/>
      <c r="AM72" s="183"/>
      <c r="AN72" s="184"/>
      <c r="AO72" s="185"/>
      <c r="AP72" s="186"/>
      <c r="AQ72" s="187"/>
      <c r="AR72" s="180" t="s">
        <v>205</v>
      </c>
      <c r="AS72" s="181"/>
      <c r="AT72" s="182"/>
      <c r="AU72" s="179">
        <v>1.3926000000000001</v>
      </c>
      <c r="AV72" s="179"/>
      <c r="AW72" s="179"/>
    </row>
    <row r="73" spans="1:49" ht="15" customHeight="1" x14ac:dyDescent="0.25">
      <c r="A73" s="297"/>
      <c r="B73" s="180"/>
      <c r="C73" s="181"/>
      <c r="D73" s="182"/>
      <c r="E73" s="179"/>
      <c r="F73" s="179"/>
      <c r="G73" s="179"/>
      <c r="H73" s="188"/>
      <c r="I73" s="183"/>
      <c r="J73" s="184"/>
      <c r="K73" s="185"/>
      <c r="L73" s="186"/>
      <c r="M73" s="187"/>
      <c r="N73" s="180" t="s">
        <v>221</v>
      </c>
      <c r="O73" s="181"/>
      <c r="P73" s="182"/>
      <c r="Q73" s="179">
        <v>0.79590000000000005</v>
      </c>
      <c r="R73" s="179"/>
      <c r="S73" s="179"/>
      <c r="T73" s="180"/>
      <c r="U73" s="181"/>
      <c r="V73" s="182"/>
      <c r="W73" s="179"/>
      <c r="X73" s="179"/>
      <c r="Y73" s="179"/>
      <c r="Z73" s="188"/>
      <c r="AA73" s="183"/>
      <c r="AB73" s="184"/>
      <c r="AC73" s="185"/>
      <c r="AD73" s="186"/>
      <c r="AE73" s="187"/>
      <c r="AF73" s="180" t="s">
        <v>216</v>
      </c>
      <c r="AG73" s="181"/>
      <c r="AH73" s="182"/>
      <c r="AI73" s="179">
        <v>1.3107</v>
      </c>
      <c r="AJ73" s="179"/>
      <c r="AK73" s="179"/>
      <c r="AL73" s="188"/>
      <c r="AM73" s="183"/>
      <c r="AN73" s="184"/>
      <c r="AO73" s="185"/>
      <c r="AP73" s="186"/>
      <c r="AQ73" s="187"/>
      <c r="AR73" s="180" t="s">
        <v>206</v>
      </c>
      <c r="AS73" s="181"/>
      <c r="AT73" s="182"/>
      <c r="AU73" s="179">
        <v>1.2643</v>
      </c>
      <c r="AV73" s="179"/>
      <c r="AW73" s="179"/>
    </row>
    <row r="74" spans="1:49" ht="15" customHeight="1" x14ac:dyDescent="0.25">
      <c r="A74" s="297"/>
      <c r="B74" s="180"/>
      <c r="C74" s="181"/>
      <c r="D74" s="182"/>
      <c r="E74" s="179"/>
      <c r="F74" s="179"/>
      <c r="G74" s="179"/>
      <c r="H74" s="188"/>
      <c r="I74" s="183"/>
      <c r="J74" s="184"/>
      <c r="K74" s="185"/>
      <c r="L74" s="186"/>
      <c r="M74" s="187"/>
      <c r="N74" s="180" t="s">
        <v>219</v>
      </c>
      <c r="O74" s="181"/>
      <c r="P74" s="182"/>
      <c r="Q74" s="179">
        <v>0.77329999999999999</v>
      </c>
      <c r="R74" s="179"/>
      <c r="S74" s="179"/>
      <c r="T74" s="180"/>
      <c r="U74" s="181"/>
      <c r="V74" s="182"/>
      <c r="W74" s="179"/>
      <c r="X74" s="179"/>
      <c r="Y74" s="179"/>
      <c r="Z74" s="188"/>
      <c r="AA74" s="183"/>
      <c r="AB74" s="184"/>
      <c r="AC74" s="185"/>
      <c r="AD74" s="186"/>
      <c r="AE74" s="187"/>
      <c r="AF74" s="188"/>
      <c r="AG74" s="183"/>
      <c r="AH74" s="184"/>
      <c r="AI74" s="185"/>
      <c r="AJ74" s="186"/>
      <c r="AK74" s="187"/>
      <c r="AL74" s="188"/>
      <c r="AM74" s="183"/>
      <c r="AN74" s="184"/>
      <c r="AO74" s="185"/>
      <c r="AP74" s="186"/>
      <c r="AQ74" s="187"/>
      <c r="AR74" s="180" t="s">
        <v>228</v>
      </c>
      <c r="AS74" s="181"/>
      <c r="AT74" s="182"/>
      <c r="AU74" s="179">
        <v>1.2415</v>
      </c>
      <c r="AV74" s="179"/>
      <c r="AW74" s="179"/>
    </row>
    <row r="75" spans="1:49" ht="15" customHeight="1" x14ac:dyDescent="0.25">
      <c r="A75" s="297"/>
      <c r="B75" s="188"/>
      <c r="C75" s="183"/>
      <c r="D75" s="184"/>
      <c r="E75" s="185"/>
      <c r="F75" s="186"/>
      <c r="G75" s="187"/>
      <c r="H75" s="188"/>
      <c r="I75" s="183"/>
      <c r="J75" s="184"/>
      <c r="K75" s="185"/>
      <c r="L75" s="186"/>
      <c r="M75" s="187"/>
      <c r="N75" s="180" t="s">
        <v>224</v>
      </c>
      <c r="O75" s="181"/>
      <c r="P75" s="182"/>
      <c r="Q75" s="179">
        <v>0.69969999999999999</v>
      </c>
      <c r="R75" s="179"/>
      <c r="S75" s="179"/>
      <c r="T75" s="188"/>
      <c r="U75" s="183"/>
      <c r="V75" s="184"/>
      <c r="W75" s="185"/>
      <c r="X75" s="186"/>
      <c r="Y75" s="187"/>
      <c r="Z75" s="188"/>
      <c r="AA75" s="183"/>
      <c r="AB75" s="184"/>
      <c r="AC75" s="185"/>
      <c r="AD75" s="186"/>
      <c r="AE75" s="187"/>
      <c r="AF75" s="456"/>
      <c r="AG75" s="457"/>
      <c r="AH75" s="458"/>
      <c r="AI75" s="185"/>
      <c r="AJ75" s="186"/>
      <c r="AK75" s="187"/>
      <c r="AL75" s="188"/>
      <c r="AM75" s="183"/>
      <c r="AN75" s="184"/>
      <c r="AO75" s="185"/>
      <c r="AP75" s="186"/>
      <c r="AQ75" s="187"/>
      <c r="AR75" s="180" t="s">
        <v>210</v>
      </c>
      <c r="AS75" s="181"/>
      <c r="AT75" s="182"/>
      <c r="AU75" s="179">
        <v>1.1977</v>
      </c>
      <c r="AV75" s="179"/>
      <c r="AW75" s="179"/>
    </row>
    <row r="76" spans="1:49" ht="15" customHeight="1" x14ac:dyDescent="0.25">
      <c r="A76" s="297"/>
      <c r="B76" s="188"/>
      <c r="C76" s="183"/>
      <c r="D76" s="184"/>
      <c r="E76" s="185"/>
      <c r="F76" s="186"/>
      <c r="G76" s="187"/>
      <c r="H76" s="188"/>
      <c r="I76" s="183"/>
      <c r="J76" s="184"/>
      <c r="K76" s="185"/>
      <c r="L76" s="186"/>
      <c r="M76" s="187"/>
      <c r="N76" s="180" t="s">
        <v>214</v>
      </c>
      <c r="O76" s="181"/>
      <c r="P76" s="182"/>
      <c r="Q76" s="179">
        <v>0.64200000000000002</v>
      </c>
      <c r="R76" s="179"/>
      <c r="S76" s="179"/>
      <c r="T76" s="188"/>
      <c r="U76" s="183"/>
      <c r="V76" s="184"/>
      <c r="W76" s="185"/>
      <c r="X76" s="186"/>
      <c r="Y76" s="187"/>
      <c r="Z76" s="188"/>
      <c r="AA76" s="183"/>
      <c r="AB76" s="184"/>
      <c r="AC76" s="185"/>
      <c r="AD76" s="186"/>
      <c r="AE76" s="187"/>
      <c r="AF76" s="188"/>
      <c r="AG76" s="183"/>
      <c r="AH76" s="184"/>
      <c r="AI76" s="185"/>
      <c r="AJ76" s="186"/>
      <c r="AK76" s="187"/>
      <c r="AL76" s="188"/>
      <c r="AM76" s="183"/>
      <c r="AN76" s="184"/>
      <c r="AO76" s="185"/>
      <c r="AP76" s="186"/>
      <c r="AQ76" s="187"/>
      <c r="AR76" s="180" t="s">
        <v>231</v>
      </c>
      <c r="AS76" s="181"/>
      <c r="AT76" s="182"/>
      <c r="AU76" s="179">
        <v>1.1493</v>
      </c>
      <c r="AV76" s="179"/>
      <c r="AW76" s="179"/>
    </row>
    <row r="77" spans="1:49" ht="15" customHeight="1" x14ac:dyDescent="0.25">
      <c r="A77" s="297"/>
      <c r="B77" s="188"/>
      <c r="C77" s="183"/>
      <c r="D77" s="184"/>
      <c r="E77" s="185"/>
      <c r="F77" s="186"/>
      <c r="G77" s="187"/>
      <c r="H77" s="188"/>
      <c r="I77" s="183"/>
      <c r="J77" s="184"/>
      <c r="K77" s="185"/>
      <c r="L77" s="186"/>
      <c r="M77" s="187"/>
      <c r="N77" s="180" t="s">
        <v>198</v>
      </c>
      <c r="O77" s="181"/>
      <c r="P77" s="182"/>
      <c r="Q77" s="179">
        <v>0.63</v>
      </c>
      <c r="R77" s="179"/>
      <c r="S77" s="179"/>
      <c r="T77" s="188"/>
      <c r="U77" s="183"/>
      <c r="V77" s="184"/>
      <c r="W77" s="185"/>
      <c r="X77" s="186"/>
      <c r="Y77" s="187"/>
      <c r="Z77" s="188"/>
      <c r="AA77" s="183"/>
      <c r="AB77" s="184"/>
      <c r="AC77" s="185"/>
      <c r="AD77" s="186"/>
      <c r="AE77" s="187"/>
      <c r="AF77" s="188"/>
      <c r="AG77" s="183"/>
      <c r="AH77" s="184"/>
      <c r="AI77" s="185"/>
      <c r="AJ77" s="186"/>
      <c r="AK77" s="187"/>
      <c r="AL77" s="188"/>
      <c r="AM77" s="183"/>
      <c r="AN77" s="184"/>
      <c r="AO77" s="185"/>
      <c r="AP77" s="186"/>
      <c r="AQ77" s="187"/>
      <c r="AR77" s="180" t="s">
        <v>444</v>
      </c>
      <c r="AS77" s="181"/>
      <c r="AT77" s="182"/>
      <c r="AU77" s="179">
        <v>1.0201</v>
      </c>
      <c r="AV77" s="179"/>
      <c r="AW77" s="179"/>
    </row>
    <row r="78" spans="1:49" ht="15" customHeight="1" x14ac:dyDescent="0.25">
      <c r="A78" s="297"/>
      <c r="B78" s="188"/>
      <c r="C78" s="183"/>
      <c r="D78" s="184"/>
      <c r="E78" s="185"/>
      <c r="F78" s="186"/>
      <c r="G78" s="187"/>
      <c r="H78" s="188"/>
      <c r="I78" s="183"/>
      <c r="J78" s="184"/>
      <c r="K78" s="185"/>
      <c r="L78" s="186"/>
      <c r="M78" s="187"/>
      <c r="N78" s="180" t="s">
        <v>225</v>
      </c>
      <c r="O78" s="181"/>
      <c r="P78" s="182"/>
      <c r="Q78" s="179">
        <v>0.61670000000000003</v>
      </c>
      <c r="R78" s="179"/>
      <c r="S78" s="179"/>
      <c r="T78" s="188"/>
      <c r="U78" s="183"/>
      <c r="V78" s="184"/>
      <c r="W78" s="185"/>
      <c r="X78" s="186"/>
      <c r="Y78" s="187"/>
      <c r="Z78" s="188"/>
      <c r="AA78" s="183"/>
      <c r="AB78" s="184"/>
      <c r="AC78" s="185"/>
      <c r="AD78" s="186"/>
      <c r="AE78" s="187"/>
      <c r="AF78" s="188"/>
      <c r="AG78" s="183"/>
      <c r="AH78" s="184"/>
      <c r="AI78" s="185"/>
      <c r="AJ78" s="186"/>
      <c r="AK78" s="187"/>
      <c r="AL78" s="188"/>
      <c r="AM78" s="183"/>
      <c r="AN78" s="184"/>
      <c r="AO78" s="185"/>
      <c r="AP78" s="186"/>
      <c r="AQ78" s="187"/>
      <c r="AR78" s="180" t="s">
        <v>202</v>
      </c>
      <c r="AS78" s="181"/>
      <c r="AT78" s="182"/>
      <c r="AU78" s="179">
        <v>1.0147999999999999</v>
      </c>
      <c r="AV78" s="179"/>
      <c r="AW78" s="179"/>
    </row>
    <row r="79" spans="1:49" ht="15" customHeight="1" x14ac:dyDescent="0.25">
      <c r="A79" s="297"/>
      <c r="B79" s="188"/>
      <c r="C79" s="183"/>
      <c r="D79" s="184"/>
      <c r="E79" s="185"/>
      <c r="F79" s="186"/>
      <c r="G79" s="187"/>
      <c r="H79" s="188"/>
      <c r="I79" s="183"/>
      <c r="J79" s="184"/>
      <c r="K79" s="185"/>
      <c r="L79" s="186"/>
      <c r="M79" s="187"/>
      <c r="N79" s="180" t="s">
        <v>230</v>
      </c>
      <c r="O79" s="181"/>
      <c r="P79" s="182"/>
      <c r="Q79" s="179">
        <v>0.5998</v>
      </c>
      <c r="R79" s="179"/>
      <c r="S79" s="179"/>
      <c r="T79" s="188"/>
      <c r="U79" s="183"/>
      <c r="V79" s="184"/>
      <c r="W79" s="185"/>
      <c r="X79" s="186"/>
      <c r="Y79" s="187"/>
      <c r="Z79" s="188"/>
      <c r="AA79" s="183"/>
      <c r="AB79" s="184"/>
      <c r="AC79" s="185"/>
      <c r="AD79" s="186"/>
      <c r="AE79" s="187"/>
      <c r="AF79" s="188"/>
      <c r="AG79" s="183"/>
      <c r="AH79" s="184"/>
      <c r="AI79" s="185"/>
      <c r="AJ79" s="186"/>
      <c r="AK79" s="187"/>
      <c r="AL79" s="188"/>
      <c r="AM79" s="183"/>
      <c r="AN79" s="184"/>
      <c r="AO79" s="185"/>
      <c r="AP79" s="186"/>
      <c r="AQ79" s="187"/>
      <c r="AR79" s="180" t="s">
        <v>223</v>
      </c>
      <c r="AS79" s="181"/>
      <c r="AT79" s="182"/>
      <c r="AU79" s="179">
        <v>0.95699999999999996</v>
      </c>
      <c r="AV79" s="179"/>
      <c r="AW79" s="179"/>
    </row>
    <row r="80" spans="1:49" ht="15" customHeight="1" x14ac:dyDescent="0.25">
      <c r="A80" s="297"/>
      <c r="B80" s="188"/>
      <c r="C80" s="183"/>
      <c r="D80" s="184"/>
      <c r="E80" s="185"/>
      <c r="F80" s="186"/>
      <c r="G80" s="187"/>
      <c r="H80" s="188"/>
      <c r="I80" s="183"/>
      <c r="J80" s="184"/>
      <c r="K80" s="185"/>
      <c r="L80" s="186"/>
      <c r="M80" s="187"/>
      <c r="N80" s="180" t="s">
        <v>200</v>
      </c>
      <c r="O80" s="181"/>
      <c r="P80" s="182"/>
      <c r="Q80" s="179">
        <v>0.53369999999999995</v>
      </c>
      <c r="R80" s="179"/>
      <c r="S80" s="179"/>
      <c r="T80" s="188"/>
      <c r="U80" s="183"/>
      <c r="V80" s="184"/>
      <c r="W80" s="185"/>
      <c r="X80" s="186"/>
      <c r="Y80" s="187"/>
      <c r="Z80" s="188"/>
      <c r="AA80" s="183"/>
      <c r="AB80" s="184"/>
      <c r="AC80" s="185"/>
      <c r="AD80" s="186"/>
      <c r="AE80" s="187"/>
      <c r="AF80" s="188"/>
      <c r="AG80" s="183"/>
      <c r="AH80" s="184"/>
      <c r="AI80" s="185"/>
      <c r="AJ80" s="186"/>
      <c r="AK80" s="187"/>
      <c r="AL80" s="188"/>
      <c r="AM80" s="183"/>
      <c r="AN80" s="184"/>
      <c r="AO80" s="185"/>
      <c r="AP80" s="186"/>
      <c r="AQ80" s="187"/>
      <c r="AR80" s="180" t="s">
        <v>222</v>
      </c>
      <c r="AS80" s="181"/>
      <c r="AT80" s="182"/>
      <c r="AU80" s="179">
        <v>0.82350000000000001</v>
      </c>
      <c r="AV80" s="179"/>
      <c r="AW80" s="179"/>
    </row>
    <row r="81" spans="1:51" ht="15" customHeight="1" x14ac:dyDescent="0.25">
      <c r="A81" s="297"/>
      <c r="B81" s="188"/>
      <c r="C81" s="183"/>
      <c r="D81" s="184"/>
      <c r="E81" s="185"/>
      <c r="F81" s="186"/>
      <c r="G81" s="187"/>
      <c r="H81" s="188"/>
      <c r="I81" s="183"/>
      <c r="J81" s="184"/>
      <c r="K81" s="185"/>
      <c r="L81" s="186"/>
      <c r="M81" s="187"/>
      <c r="N81" s="180" t="s">
        <v>213</v>
      </c>
      <c r="O81" s="181"/>
      <c r="P81" s="182"/>
      <c r="Q81" s="179">
        <v>0.48039999999999999</v>
      </c>
      <c r="R81" s="179"/>
      <c r="S81" s="179"/>
      <c r="T81" s="188"/>
      <c r="U81" s="183"/>
      <c r="V81" s="184"/>
      <c r="W81" s="185"/>
      <c r="X81" s="186"/>
      <c r="Y81" s="187"/>
      <c r="Z81" s="188"/>
      <c r="AA81" s="183"/>
      <c r="AB81" s="184"/>
      <c r="AC81" s="185"/>
      <c r="AD81" s="186"/>
      <c r="AE81" s="187"/>
      <c r="AF81" s="188"/>
      <c r="AG81" s="183"/>
      <c r="AH81" s="184"/>
      <c r="AI81" s="185"/>
      <c r="AJ81" s="186"/>
      <c r="AK81" s="187"/>
      <c r="AL81" s="188"/>
      <c r="AM81" s="183"/>
      <c r="AN81" s="184"/>
      <c r="AO81" s="185"/>
      <c r="AP81" s="186"/>
      <c r="AQ81" s="187"/>
      <c r="AR81" s="180" t="s">
        <v>250</v>
      </c>
      <c r="AS81" s="181"/>
      <c r="AT81" s="182"/>
      <c r="AU81" s="179">
        <v>0.80059999999999998</v>
      </c>
      <c r="AV81" s="179"/>
      <c r="AW81" s="179"/>
    </row>
    <row r="82" spans="1:51" ht="15" customHeight="1" x14ac:dyDescent="0.25">
      <c r="A82" s="297"/>
      <c r="B82" s="188"/>
      <c r="C82" s="183"/>
      <c r="D82" s="184"/>
      <c r="E82" s="185"/>
      <c r="F82" s="186"/>
      <c r="G82" s="187"/>
      <c r="H82" s="188"/>
      <c r="I82" s="183"/>
      <c r="J82" s="184"/>
      <c r="K82" s="185"/>
      <c r="L82" s="186"/>
      <c r="M82" s="187"/>
      <c r="N82" s="180" t="s">
        <v>251</v>
      </c>
      <c r="O82" s="181"/>
      <c r="P82" s="182"/>
      <c r="Q82" s="179">
        <v>0.45340000000000003</v>
      </c>
      <c r="R82" s="179"/>
      <c r="S82" s="179"/>
      <c r="T82" s="188"/>
      <c r="U82" s="183"/>
      <c r="V82" s="184"/>
      <c r="W82" s="185"/>
      <c r="X82" s="186"/>
      <c r="Y82" s="187"/>
      <c r="Z82" s="188"/>
      <c r="AA82" s="183"/>
      <c r="AB82" s="184"/>
      <c r="AC82" s="185"/>
      <c r="AD82" s="186"/>
      <c r="AE82" s="187"/>
      <c r="AF82" s="188"/>
      <c r="AG82" s="183"/>
      <c r="AH82" s="184"/>
      <c r="AI82" s="185"/>
      <c r="AJ82" s="186"/>
      <c r="AK82" s="187"/>
      <c r="AL82" s="188"/>
      <c r="AM82" s="183"/>
      <c r="AN82" s="184"/>
      <c r="AO82" s="185"/>
      <c r="AP82" s="186"/>
      <c r="AQ82" s="187"/>
      <c r="AR82" s="180" t="s">
        <v>252</v>
      </c>
      <c r="AS82" s="181"/>
      <c r="AT82" s="182"/>
      <c r="AU82" s="179">
        <v>0.78269999999999995</v>
      </c>
      <c r="AV82" s="179"/>
      <c r="AW82" s="179"/>
    </row>
    <row r="83" spans="1:51" ht="15" customHeight="1" x14ac:dyDescent="0.25">
      <c r="A83" s="297"/>
      <c r="B83" s="188"/>
      <c r="C83" s="183"/>
      <c r="D83" s="184"/>
      <c r="E83" s="185"/>
      <c r="F83" s="186"/>
      <c r="G83" s="187"/>
      <c r="H83" s="188"/>
      <c r="I83" s="183"/>
      <c r="J83" s="184"/>
      <c r="K83" s="185"/>
      <c r="L83" s="186"/>
      <c r="M83" s="187"/>
      <c r="N83" s="180" t="s">
        <v>212</v>
      </c>
      <c r="O83" s="181"/>
      <c r="P83" s="182"/>
      <c r="Q83" s="179">
        <v>0.40889999999999999</v>
      </c>
      <c r="R83" s="179"/>
      <c r="S83" s="179"/>
      <c r="T83" s="188"/>
      <c r="U83" s="183"/>
      <c r="V83" s="184"/>
      <c r="W83" s="185"/>
      <c r="X83" s="186"/>
      <c r="Y83" s="187"/>
      <c r="Z83" s="188"/>
      <c r="AA83" s="183"/>
      <c r="AB83" s="184"/>
      <c r="AC83" s="185"/>
      <c r="AD83" s="186"/>
      <c r="AE83" s="187"/>
      <c r="AF83" s="188"/>
      <c r="AG83" s="183"/>
      <c r="AH83" s="184"/>
      <c r="AI83" s="185"/>
      <c r="AJ83" s="186"/>
      <c r="AK83" s="187"/>
      <c r="AL83" s="188"/>
      <c r="AM83" s="183"/>
      <c r="AN83" s="184"/>
      <c r="AO83" s="185"/>
      <c r="AP83" s="186"/>
      <c r="AQ83" s="187"/>
      <c r="AR83" s="180" t="s">
        <v>221</v>
      </c>
      <c r="AS83" s="181"/>
      <c r="AT83" s="182"/>
      <c r="AU83" s="179">
        <v>0.58819999999999995</v>
      </c>
      <c r="AV83" s="179"/>
      <c r="AW83" s="179"/>
    </row>
    <row r="84" spans="1:51" ht="15" customHeight="1" x14ac:dyDescent="0.25">
      <c r="A84" s="297"/>
      <c r="B84" s="188"/>
      <c r="C84" s="183"/>
      <c r="D84" s="184"/>
      <c r="E84" s="185"/>
      <c r="F84" s="186"/>
      <c r="G84" s="187"/>
      <c r="H84" s="188"/>
      <c r="I84" s="183"/>
      <c r="J84" s="184"/>
      <c r="K84" s="185"/>
      <c r="L84" s="186"/>
      <c r="M84" s="187"/>
      <c r="N84" s="180" t="s">
        <v>216</v>
      </c>
      <c r="O84" s="181"/>
      <c r="P84" s="182"/>
      <c r="Q84" s="179">
        <v>0.2145</v>
      </c>
      <c r="R84" s="179"/>
      <c r="S84" s="179"/>
      <c r="T84" s="188"/>
      <c r="U84" s="183"/>
      <c r="V84" s="184"/>
      <c r="W84" s="185"/>
      <c r="X84" s="186"/>
      <c r="Y84" s="187"/>
      <c r="Z84" s="188"/>
      <c r="AA84" s="183"/>
      <c r="AB84" s="184"/>
      <c r="AC84" s="185"/>
      <c r="AD84" s="186"/>
      <c r="AE84" s="187"/>
      <c r="AF84" s="188"/>
      <c r="AG84" s="183"/>
      <c r="AH84" s="184"/>
      <c r="AI84" s="185"/>
      <c r="AJ84" s="186"/>
      <c r="AK84" s="187"/>
      <c r="AL84" s="188"/>
      <c r="AM84" s="183"/>
      <c r="AN84" s="184"/>
      <c r="AO84" s="185"/>
      <c r="AP84" s="186"/>
      <c r="AQ84" s="187"/>
      <c r="AR84" s="180" t="s">
        <v>203</v>
      </c>
      <c r="AS84" s="181"/>
      <c r="AT84" s="182"/>
      <c r="AU84" s="179">
        <v>0.58379999999999999</v>
      </c>
      <c r="AV84" s="179"/>
      <c r="AW84" s="179"/>
    </row>
    <row r="85" spans="1:51" ht="15" customHeight="1" x14ac:dyDescent="0.25">
      <c r="A85" s="297"/>
      <c r="B85" s="188"/>
      <c r="C85" s="183"/>
      <c r="D85" s="184"/>
      <c r="E85" s="185"/>
      <c r="F85" s="186"/>
      <c r="G85" s="187"/>
      <c r="H85" s="188"/>
      <c r="I85" s="183"/>
      <c r="J85" s="184"/>
      <c r="K85" s="185"/>
      <c r="L85" s="186"/>
      <c r="M85" s="187"/>
      <c r="N85" s="180"/>
      <c r="O85" s="181"/>
      <c r="P85" s="182"/>
      <c r="Q85" s="179"/>
      <c r="R85" s="179"/>
      <c r="S85" s="179"/>
      <c r="T85" s="188"/>
      <c r="U85" s="183"/>
      <c r="V85" s="184"/>
      <c r="W85" s="185"/>
      <c r="X85" s="186"/>
      <c r="Y85" s="187"/>
      <c r="Z85" s="188"/>
      <c r="AA85" s="183"/>
      <c r="AB85" s="184"/>
      <c r="AC85" s="185"/>
      <c r="AD85" s="186"/>
      <c r="AE85" s="187"/>
      <c r="AF85" s="188"/>
      <c r="AG85" s="183"/>
      <c r="AH85" s="184"/>
      <c r="AI85" s="185"/>
      <c r="AJ85" s="186"/>
      <c r="AK85" s="187"/>
      <c r="AL85" s="188"/>
      <c r="AM85" s="183"/>
      <c r="AN85" s="184"/>
      <c r="AO85" s="185"/>
      <c r="AP85" s="186"/>
      <c r="AQ85" s="187"/>
      <c r="AR85" s="180" t="s">
        <v>227</v>
      </c>
      <c r="AS85" s="181"/>
      <c r="AT85" s="182"/>
      <c r="AU85" s="179">
        <v>0.5</v>
      </c>
      <c r="AV85" s="179"/>
      <c r="AW85" s="179"/>
    </row>
    <row r="86" spans="1:51" x14ac:dyDescent="0.25">
      <c r="A86" s="297"/>
      <c r="B86" s="188"/>
      <c r="C86" s="183"/>
      <c r="D86" s="184"/>
      <c r="E86" s="185"/>
      <c r="F86" s="186"/>
      <c r="G86" s="187"/>
      <c r="H86" s="188"/>
      <c r="I86" s="183"/>
      <c r="J86" s="184"/>
      <c r="K86" s="185"/>
      <c r="L86" s="186"/>
      <c r="M86" s="187"/>
      <c r="N86" s="180"/>
      <c r="O86" s="181"/>
      <c r="P86" s="182"/>
      <c r="Q86" s="179"/>
      <c r="R86" s="179"/>
      <c r="S86" s="179"/>
      <c r="T86" s="188"/>
      <c r="U86" s="183"/>
      <c r="V86" s="184"/>
      <c r="W86" s="185"/>
      <c r="X86" s="186"/>
      <c r="Y86" s="187"/>
      <c r="Z86" s="188"/>
      <c r="AA86" s="183"/>
      <c r="AB86" s="184"/>
      <c r="AC86" s="185"/>
      <c r="AD86" s="186"/>
      <c r="AE86" s="187"/>
      <c r="AF86" s="188"/>
      <c r="AG86" s="183"/>
      <c r="AH86" s="184"/>
      <c r="AI86" s="185"/>
      <c r="AJ86" s="186"/>
      <c r="AK86" s="187"/>
      <c r="AL86" s="188"/>
      <c r="AM86" s="183"/>
      <c r="AN86" s="184"/>
      <c r="AO86" s="185"/>
      <c r="AP86" s="186"/>
      <c r="AQ86" s="187"/>
      <c r="AR86" s="188"/>
      <c r="AS86" s="183"/>
      <c r="AT86" s="184"/>
      <c r="AU86" s="185"/>
      <c r="AV86" s="186"/>
      <c r="AW86" s="187"/>
    </row>
    <row r="87" spans="1:51" x14ac:dyDescent="0.25">
      <c r="A87" s="297"/>
      <c r="B87" s="188"/>
      <c r="C87" s="183"/>
      <c r="D87" s="184"/>
      <c r="E87" s="185"/>
      <c r="F87" s="186"/>
      <c r="G87" s="187"/>
      <c r="H87" s="188"/>
      <c r="I87" s="183"/>
      <c r="J87" s="184"/>
      <c r="K87" s="185"/>
      <c r="L87" s="186"/>
      <c r="M87" s="187"/>
      <c r="N87" s="188"/>
      <c r="O87" s="183"/>
      <c r="P87" s="184"/>
      <c r="Q87" s="185" t="s">
        <v>337</v>
      </c>
      <c r="R87" s="186"/>
      <c r="S87" s="187"/>
      <c r="T87" s="188"/>
      <c r="U87" s="183"/>
      <c r="V87" s="184"/>
      <c r="W87" s="185"/>
      <c r="X87" s="186"/>
      <c r="Y87" s="187"/>
      <c r="Z87" s="188"/>
      <c r="AA87" s="183"/>
      <c r="AB87" s="184"/>
      <c r="AC87" s="185"/>
      <c r="AD87" s="186"/>
      <c r="AE87" s="187"/>
      <c r="AF87" s="188"/>
      <c r="AG87" s="183"/>
      <c r="AH87" s="184"/>
      <c r="AI87" s="185"/>
      <c r="AJ87" s="186"/>
      <c r="AK87" s="187"/>
      <c r="AL87" s="188"/>
      <c r="AM87" s="183"/>
      <c r="AN87" s="184"/>
      <c r="AO87" s="185"/>
      <c r="AP87" s="186"/>
      <c r="AQ87" s="187"/>
      <c r="AR87" s="188"/>
      <c r="AS87" s="183"/>
      <c r="AT87" s="184"/>
      <c r="AU87" s="185" t="s">
        <v>337</v>
      </c>
      <c r="AV87" s="186"/>
      <c r="AW87" s="187"/>
    </row>
    <row r="88" spans="1:51" x14ac:dyDescent="0.25">
      <c r="A88" s="297"/>
      <c r="B88" s="188"/>
      <c r="C88" s="183"/>
      <c r="D88" s="184"/>
      <c r="E88" s="185"/>
      <c r="F88" s="186"/>
      <c r="G88" s="187"/>
      <c r="H88" s="188"/>
      <c r="I88" s="183"/>
      <c r="J88" s="184"/>
      <c r="K88" s="185"/>
      <c r="L88" s="186"/>
      <c r="M88" s="187"/>
      <c r="N88" s="188"/>
      <c r="O88" s="183"/>
      <c r="P88" s="184"/>
      <c r="Q88" s="185"/>
      <c r="R88" s="186"/>
      <c r="S88" s="187"/>
      <c r="T88" s="188"/>
      <c r="U88" s="183"/>
      <c r="V88" s="184"/>
      <c r="W88" s="185"/>
      <c r="X88" s="186"/>
      <c r="Y88" s="187"/>
      <c r="Z88" s="188"/>
      <c r="AA88" s="183"/>
      <c r="AB88" s="184"/>
      <c r="AC88" s="185"/>
      <c r="AD88" s="186"/>
      <c r="AE88" s="187"/>
      <c r="AF88" s="188"/>
      <c r="AG88" s="183"/>
      <c r="AH88" s="184"/>
      <c r="AI88" s="185"/>
      <c r="AJ88" s="186"/>
      <c r="AK88" s="187"/>
      <c r="AL88" s="188"/>
      <c r="AM88" s="183"/>
      <c r="AN88" s="184"/>
      <c r="AO88" s="185"/>
      <c r="AP88" s="186"/>
      <c r="AQ88" s="187"/>
      <c r="AR88" s="188"/>
      <c r="AS88" s="183"/>
      <c r="AT88" s="184"/>
      <c r="AU88" s="185"/>
      <c r="AV88" s="186"/>
      <c r="AW88" s="187"/>
    </row>
    <row r="89" spans="1:51" x14ac:dyDescent="0.25">
      <c r="A89" s="297"/>
      <c r="B89" s="188"/>
      <c r="C89" s="183"/>
      <c r="D89" s="184"/>
      <c r="E89" s="185"/>
      <c r="F89" s="186"/>
      <c r="G89" s="187"/>
      <c r="H89" s="188"/>
      <c r="I89" s="183"/>
      <c r="J89" s="184"/>
      <c r="K89" s="185"/>
      <c r="L89" s="186"/>
      <c r="M89" s="187"/>
      <c r="N89" s="188"/>
      <c r="O89" s="183"/>
      <c r="P89" s="184"/>
      <c r="Q89" s="185"/>
      <c r="R89" s="186"/>
      <c r="S89" s="187"/>
      <c r="T89" s="188"/>
      <c r="U89" s="183"/>
      <c r="V89" s="184"/>
      <c r="W89" s="185"/>
      <c r="X89" s="186"/>
      <c r="Y89" s="187"/>
      <c r="Z89" s="188"/>
      <c r="AA89" s="183"/>
      <c r="AB89" s="184"/>
      <c r="AC89" s="185"/>
      <c r="AD89" s="186"/>
      <c r="AE89" s="187"/>
      <c r="AF89" s="188"/>
      <c r="AG89" s="183"/>
      <c r="AH89" s="184"/>
      <c r="AI89" s="185"/>
      <c r="AJ89" s="186"/>
      <c r="AK89" s="187"/>
      <c r="AL89" s="188"/>
      <c r="AM89" s="183"/>
      <c r="AN89" s="184"/>
      <c r="AO89" s="185"/>
      <c r="AP89" s="186"/>
      <c r="AQ89" s="187"/>
      <c r="AR89" s="188"/>
      <c r="AS89" s="183"/>
      <c r="AT89" s="184"/>
      <c r="AU89" s="185"/>
      <c r="AV89" s="186"/>
      <c r="AW89" s="187"/>
    </row>
    <row r="90" spans="1:51" x14ac:dyDescent="0.25">
      <c r="A90" s="297"/>
      <c r="B90" s="188"/>
      <c r="C90" s="183"/>
      <c r="D90" s="184"/>
      <c r="E90" s="185"/>
      <c r="F90" s="186"/>
      <c r="G90" s="187"/>
      <c r="H90" s="188"/>
      <c r="I90" s="183"/>
      <c r="J90" s="184"/>
      <c r="K90" s="185"/>
      <c r="L90" s="186"/>
      <c r="M90" s="187"/>
      <c r="N90" s="188"/>
      <c r="O90" s="183"/>
      <c r="P90" s="184"/>
      <c r="Q90" s="185"/>
      <c r="R90" s="186"/>
      <c r="S90" s="187"/>
      <c r="T90" s="188"/>
      <c r="U90" s="183"/>
      <c r="V90" s="184"/>
      <c r="W90" s="185"/>
      <c r="X90" s="186"/>
      <c r="Y90" s="187"/>
      <c r="Z90" s="188"/>
      <c r="AA90" s="183"/>
      <c r="AB90" s="184"/>
      <c r="AC90" s="185"/>
      <c r="AD90" s="186"/>
      <c r="AE90" s="187"/>
      <c r="AF90" s="188"/>
      <c r="AG90" s="183"/>
      <c r="AH90" s="184"/>
      <c r="AI90" s="185"/>
      <c r="AJ90" s="186"/>
      <c r="AK90" s="187"/>
      <c r="AL90" s="188"/>
      <c r="AM90" s="183"/>
      <c r="AN90" s="184"/>
      <c r="AO90" s="185"/>
      <c r="AP90" s="186"/>
      <c r="AQ90" s="187"/>
      <c r="AR90" s="188"/>
      <c r="AS90" s="183"/>
      <c r="AT90" s="184"/>
      <c r="AU90" s="185"/>
      <c r="AV90" s="186"/>
      <c r="AW90" s="187"/>
    </row>
    <row r="91" spans="1:51" x14ac:dyDescent="0.25">
      <c r="A91" s="298"/>
      <c r="B91" s="188"/>
      <c r="C91" s="183"/>
      <c r="D91" s="184"/>
      <c r="E91" s="185"/>
      <c r="F91" s="186"/>
      <c r="G91" s="187"/>
      <c r="H91" s="188"/>
      <c r="I91" s="183"/>
      <c r="J91" s="184"/>
      <c r="K91" s="185"/>
      <c r="L91" s="186"/>
      <c r="M91" s="187"/>
      <c r="N91" s="188"/>
      <c r="O91" s="183"/>
      <c r="P91" s="184"/>
      <c r="Q91" s="185"/>
      <c r="R91" s="186"/>
      <c r="S91" s="187"/>
      <c r="T91" s="188"/>
      <c r="U91" s="183"/>
      <c r="V91" s="184"/>
      <c r="W91" s="185"/>
      <c r="X91" s="186"/>
      <c r="Y91" s="187"/>
      <c r="Z91" s="188"/>
      <c r="AA91" s="183"/>
      <c r="AB91" s="184"/>
      <c r="AC91" s="185"/>
      <c r="AD91" s="186"/>
      <c r="AE91" s="187"/>
      <c r="AF91" s="188"/>
      <c r="AG91" s="183"/>
      <c r="AH91" s="184"/>
      <c r="AI91" s="185"/>
      <c r="AJ91" s="186"/>
      <c r="AK91" s="187"/>
      <c r="AL91" s="188"/>
      <c r="AM91" s="183"/>
      <c r="AN91" s="184"/>
      <c r="AO91" s="185"/>
      <c r="AP91" s="186"/>
      <c r="AQ91" s="187"/>
      <c r="AR91" s="188"/>
      <c r="AS91" s="183"/>
      <c r="AT91" s="184"/>
      <c r="AU91" s="185"/>
      <c r="AV91" s="186"/>
      <c r="AW91" s="187"/>
    </row>
    <row r="92" spans="1:51" x14ac:dyDescent="0.25">
      <c r="A92" s="27"/>
      <c r="B92" s="207" t="s">
        <v>41</v>
      </c>
      <c r="C92" s="208"/>
      <c r="D92" s="209"/>
      <c r="E92" s="210">
        <f>SUM(E51:G91)</f>
        <v>99.689899999999994</v>
      </c>
      <c r="F92" s="211"/>
      <c r="G92" s="212"/>
      <c r="H92" s="207" t="s">
        <v>41</v>
      </c>
      <c r="I92" s="208"/>
      <c r="J92" s="209"/>
      <c r="K92" s="210">
        <f>SUM(K51:M91)</f>
        <v>99.650399999999991</v>
      </c>
      <c r="L92" s="211"/>
      <c r="M92" s="212"/>
      <c r="N92" s="207" t="s">
        <v>41</v>
      </c>
      <c r="O92" s="208"/>
      <c r="P92" s="209"/>
      <c r="Q92" s="210">
        <f>SUM(Q51:S91)</f>
        <v>99.708700000000022</v>
      </c>
      <c r="R92" s="211"/>
      <c r="S92" s="212"/>
      <c r="T92" s="207" t="s">
        <v>41</v>
      </c>
      <c r="U92" s="208"/>
      <c r="V92" s="209"/>
      <c r="W92" s="210">
        <f>SUM(W51:Y91)</f>
        <v>99.740300000000005</v>
      </c>
      <c r="X92" s="211"/>
      <c r="Y92" s="212"/>
      <c r="Z92" s="207" t="s">
        <v>41</v>
      </c>
      <c r="AA92" s="208"/>
      <c r="AB92" s="209"/>
      <c r="AC92" s="210">
        <f>SUM(AC51:AE91)</f>
        <v>99.6113</v>
      </c>
      <c r="AD92" s="211"/>
      <c r="AE92" s="212"/>
      <c r="AF92" s="207" t="s">
        <v>41</v>
      </c>
      <c r="AG92" s="208"/>
      <c r="AH92" s="209"/>
      <c r="AI92" s="210">
        <f>SUM(AI51:AK91)</f>
        <v>99.627100000000013</v>
      </c>
      <c r="AJ92" s="211"/>
      <c r="AK92" s="212"/>
      <c r="AL92" s="207" t="s">
        <v>41</v>
      </c>
      <c r="AM92" s="208"/>
      <c r="AN92" s="209"/>
      <c r="AO92" s="210">
        <f>SUM(AO51:AQ91)</f>
        <v>99.877300000000005</v>
      </c>
      <c r="AP92" s="211"/>
      <c r="AQ92" s="212"/>
      <c r="AR92" s="207" t="s">
        <v>41</v>
      </c>
      <c r="AS92" s="208"/>
      <c r="AT92" s="209"/>
      <c r="AU92" s="210">
        <f>SUM(AU51:AW91)</f>
        <v>99.803399999999996</v>
      </c>
      <c r="AV92" s="211"/>
      <c r="AW92" s="212"/>
    </row>
    <row r="93" spans="1:51" x14ac:dyDescent="0.25">
      <c r="A93" s="4"/>
      <c r="B93" s="295"/>
      <c r="C93" s="214"/>
      <c r="D93" s="215"/>
      <c r="E93" s="295"/>
      <c r="F93" s="214"/>
      <c r="G93" s="215"/>
      <c r="H93" s="295"/>
      <c r="I93" s="214"/>
      <c r="J93" s="215"/>
      <c r="K93" s="295"/>
      <c r="L93" s="214"/>
      <c r="M93" s="215"/>
      <c r="N93" s="295"/>
      <c r="O93" s="214"/>
      <c r="P93" s="215"/>
      <c r="Q93" s="295"/>
      <c r="R93" s="214"/>
      <c r="S93" s="215"/>
      <c r="T93" s="295"/>
      <c r="U93" s="214"/>
      <c r="V93" s="215"/>
      <c r="W93" s="295"/>
      <c r="X93" s="214"/>
      <c r="Y93" s="215"/>
      <c r="Z93" s="295"/>
      <c r="AA93" s="214"/>
      <c r="AB93" s="215"/>
      <c r="AC93" s="295"/>
      <c r="AD93" s="214"/>
      <c r="AE93" s="215"/>
      <c r="AF93" s="213"/>
      <c r="AG93" s="216"/>
      <c r="AH93" s="217"/>
      <c r="AI93" s="213"/>
      <c r="AJ93" s="216"/>
      <c r="AK93" s="217"/>
      <c r="AL93" s="213"/>
      <c r="AM93" s="216"/>
      <c r="AN93" s="217"/>
      <c r="AO93" s="213"/>
      <c r="AP93" s="216"/>
      <c r="AQ93" s="217"/>
      <c r="AR93" s="295"/>
      <c r="AS93" s="214"/>
      <c r="AT93" s="215"/>
      <c r="AU93" s="295"/>
      <c r="AV93" s="214"/>
      <c r="AW93" s="215"/>
    </row>
    <row r="94" spans="1:51" ht="15" customHeight="1" x14ac:dyDescent="0.25">
      <c r="A94" s="315" t="s">
        <v>12</v>
      </c>
      <c r="B94" s="251" t="s">
        <v>0</v>
      </c>
      <c r="C94" s="252"/>
      <c r="D94" s="253"/>
      <c r="E94" s="251" t="s">
        <v>1</v>
      </c>
      <c r="F94" s="252"/>
      <c r="G94" s="253"/>
      <c r="H94" s="251" t="s">
        <v>0</v>
      </c>
      <c r="I94" s="252"/>
      <c r="J94" s="253"/>
      <c r="K94" s="251" t="s">
        <v>1</v>
      </c>
      <c r="L94" s="252"/>
      <c r="M94" s="253"/>
      <c r="N94" s="251" t="s">
        <v>0</v>
      </c>
      <c r="O94" s="252"/>
      <c r="P94" s="253"/>
      <c r="Q94" s="251" t="s">
        <v>1</v>
      </c>
      <c r="R94" s="252"/>
      <c r="S94" s="253"/>
      <c r="T94" s="251" t="s">
        <v>0</v>
      </c>
      <c r="U94" s="252"/>
      <c r="V94" s="253"/>
      <c r="W94" s="251" t="s">
        <v>1</v>
      </c>
      <c r="X94" s="252"/>
      <c r="Y94" s="253"/>
      <c r="Z94" s="251" t="s">
        <v>0</v>
      </c>
      <c r="AA94" s="252"/>
      <c r="AB94" s="253"/>
      <c r="AC94" s="251" t="s">
        <v>1</v>
      </c>
      <c r="AD94" s="252"/>
      <c r="AE94" s="253"/>
      <c r="AF94" s="251" t="s">
        <v>0</v>
      </c>
      <c r="AG94" s="252"/>
      <c r="AH94" s="253"/>
      <c r="AI94" s="251" t="s">
        <v>1</v>
      </c>
      <c r="AJ94" s="252"/>
      <c r="AK94" s="253"/>
      <c r="AL94" s="251" t="s">
        <v>0</v>
      </c>
      <c r="AM94" s="252"/>
      <c r="AN94" s="253"/>
      <c r="AO94" s="251" t="s">
        <v>1</v>
      </c>
      <c r="AP94" s="252"/>
      <c r="AQ94" s="253"/>
      <c r="AR94" s="251" t="s">
        <v>0</v>
      </c>
      <c r="AS94" s="252"/>
      <c r="AT94" s="253"/>
      <c r="AU94" s="251" t="s">
        <v>1</v>
      </c>
      <c r="AV94" s="252"/>
      <c r="AW94" s="253"/>
    </row>
    <row r="95" spans="1:51" ht="38.25" x14ac:dyDescent="0.25">
      <c r="A95" s="316"/>
      <c r="B95" s="9" t="s">
        <v>59</v>
      </c>
      <c r="C95" s="9" t="s">
        <v>60</v>
      </c>
      <c r="D95" s="9" t="s">
        <v>61</v>
      </c>
      <c r="E95" s="9" t="s">
        <v>59</v>
      </c>
      <c r="F95" s="9" t="s">
        <v>60</v>
      </c>
      <c r="G95" s="9" t="s">
        <v>61</v>
      </c>
      <c r="H95" s="9" t="s">
        <v>59</v>
      </c>
      <c r="I95" s="9" t="s">
        <v>60</v>
      </c>
      <c r="J95" s="9" t="s">
        <v>61</v>
      </c>
      <c r="K95" s="9" t="s">
        <v>59</v>
      </c>
      <c r="L95" s="9" t="s">
        <v>60</v>
      </c>
      <c r="M95" s="9" t="s">
        <v>61</v>
      </c>
      <c r="N95" s="9" t="s">
        <v>59</v>
      </c>
      <c r="O95" s="9" t="s">
        <v>60</v>
      </c>
      <c r="P95" s="9" t="s">
        <v>61</v>
      </c>
      <c r="Q95" s="9" t="s">
        <v>59</v>
      </c>
      <c r="R95" s="9" t="s">
        <v>60</v>
      </c>
      <c r="S95" s="9" t="s">
        <v>61</v>
      </c>
      <c r="T95" s="9" t="s">
        <v>59</v>
      </c>
      <c r="U95" s="9" t="s">
        <v>60</v>
      </c>
      <c r="V95" s="9" t="s">
        <v>61</v>
      </c>
      <c r="W95" s="9" t="s">
        <v>59</v>
      </c>
      <c r="X95" s="9" t="s">
        <v>60</v>
      </c>
      <c r="Y95" s="9" t="s">
        <v>61</v>
      </c>
      <c r="Z95" s="9" t="s">
        <v>59</v>
      </c>
      <c r="AA95" s="9" t="s">
        <v>60</v>
      </c>
      <c r="AB95" s="9" t="s">
        <v>61</v>
      </c>
      <c r="AC95" s="9" t="s">
        <v>59</v>
      </c>
      <c r="AD95" s="9" t="s">
        <v>60</v>
      </c>
      <c r="AE95" s="9" t="s">
        <v>61</v>
      </c>
      <c r="AF95" s="9" t="s">
        <v>59</v>
      </c>
      <c r="AG95" s="9" t="s">
        <v>60</v>
      </c>
      <c r="AH95" s="9" t="s">
        <v>61</v>
      </c>
      <c r="AI95" s="9" t="s">
        <v>59</v>
      </c>
      <c r="AJ95" s="9" t="s">
        <v>60</v>
      </c>
      <c r="AK95" s="9" t="s">
        <v>61</v>
      </c>
      <c r="AL95" s="9" t="s">
        <v>59</v>
      </c>
      <c r="AM95" s="9" t="s">
        <v>60</v>
      </c>
      <c r="AN95" s="9" t="s">
        <v>61</v>
      </c>
      <c r="AO95" s="9" t="s">
        <v>59</v>
      </c>
      <c r="AP95" s="9" t="s">
        <v>60</v>
      </c>
      <c r="AQ95" s="9" t="s">
        <v>61</v>
      </c>
      <c r="AR95" s="9" t="s">
        <v>59</v>
      </c>
      <c r="AS95" s="9" t="s">
        <v>60</v>
      </c>
      <c r="AT95" s="9" t="s">
        <v>61</v>
      </c>
      <c r="AU95" s="9" t="s">
        <v>59</v>
      </c>
      <c r="AV95" s="9" t="s">
        <v>60</v>
      </c>
      <c r="AW95" s="9" t="s">
        <v>61</v>
      </c>
    </row>
    <row r="96" spans="1:51" x14ac:dyDescent="0.25">
      <c r="A96" s="4" t="s">
        <v>454</v>
      </c>
      <c r="B96" s="171">
        <v>27.43</v>
      </c>
      <c r="C96" s="171">
        <v>27.76</v>
      </c>
      <c r="D96" s="171">
        <v>24.38</v>
      </c>
      <c r="E96" s="3" t="s">
        <v>20</v>
      </c>
      <c r="F96" s="3" t="s">
        <v>20</v>
      </c>
      <c r="G96" s="3" t="s">
        <v>20</v>
      </c>
      <c r="H96" s="171">
        <v>24.17</v>
      </c>
      <c r="I96" s="171">
        <v>24.38</v>
      </c>
      <c r="J96" s="171">
        <v>27.76</v>
      </c>
      <c r="K96" s="3" t="s">
        <v>20</v>
      </c>
      <c r="L96" s="3" t="s">
        <v>20</v>
      </c>
      <c r="M96" s="3" t="s">
        <v>20</v>
      </c>
      <c r="N96" s="171">
        <v>33</v>
      </c>
      <c r="O96" s="171">
        <v>33.590000000000003</v>
      </c>
      <c r="P96" s="171">
        <v>32.770000000000003</v>
      </c>
      <c r="Q96" s="3" t="s">
        <v>20</v>
      </c>
      <c r="R96" s="3" t="s">
        <v>20</v>
      </c>
      <c r="S96" s="3" t="s">
        <v>20</v>
      </c>
      <c r="T96" s="171">
        <v>26.22</v>
      </c>
      <c r="U96" s="171">
        <v>27.76</v>
      </c>
      <c r="V96" s="171">
        <v>24.38</v>
      </c>
      <c r="W96" s="171">
        <v>27.25</v>
      </c>
      <c r="X96" s="171">
        <v>27.76</v>
      </c>
      <c r="Y96" s="171">
        <v>24.38</v>
      </c>
      <c r="Z96" s="171">
        <v>22.96</v>
      </c>
      <c r="AA96" s="171">
        <v>24.38</v>
      </c>
      <c r="AB96" s="171">
        <v>27.76</v>
      </c>
      <c r="AC96" s="171">
        <v>23.82</v>
      </c>
      <c r="AD96" s="171">
        <v>24.38</v>
      </c>
      <c r="AE96" s="171">
        <v>27.76</v>
      </c>
      <c r="AF96" s="171">
        <v>63.96</v>
      </c>
      <c r="AG96" s="171">
        <v>65.95</v>
      </c>
      <c r="AH96" s="171">
        <v>27.76</v>
      </c>
      <c r="AI96" s="171">
        <v>64.91</v>
      </c>
      <c r="AJ96" s="171">
        <v>65.95</v>
      </c>
      <c r="AK96" s="171">
        <v>27.76</v>
      </c>
      <c r="AL96" s="171">
        <v>8.3699999999999992</v>
      </c>
      <c r="AM96" s="171">
        <v>8.56</v>
      </c>
      <c r="AN96" s="171">
        <v>8.33</v>
      </c>
      <c r="AO96" s="58" t="s">
        <v>20</v>
      </c>
      <c r="AP96" s="58" t="s">
        <v>20</v>
      </c>
      <c r="AQ96" s="58" t="s">
        <v>20</v>
      </c>
      <c r="AR96" s="153" t="s">
        <v>17</v>
      </c>
      <c r="AS96" s="153" t="s">
        <v>17</v>
      </c>
      <c r="AT96" s="153" t="s">
        <v>17</v>
      </c>
      <c r="AU96" s="58" t="s">
        <v>20</v>
      </c>
      <c r="AV96" s="58" t="s">
        <v>20</v>
      </c>
      <c r="AW96" s="58" t="s">
        <v>20</v>
      </c>
      <c r="AX96" s="5" t="s">
        <v>337</v>
      </c>
      <c r="AY96" s="5" t="s">
        <v>337</v>
      </c>
    </row>
    <row r="97" spans="1:51" x14ac:dyDescent="0.25">
      <c r="A97" s="4" t="s">
        <v>455</v>
      </c>
      <c r="B97" s="171">
        <v>17.71</v>
      </c>
      <c r="C97" s="171">
        <v>17.86</v>
      </c>
      <c r="D97" s="171">
        <v>17.239999999999998</v>
      </c>
      <c r="E97" s="3"/>
      <c r="F97" s="3"/>
      <c r="G97" s="3"/>
      <c r="H97" s="171">
        <v>17.100000000000001</v>
      </c>
      <c r="I97" s="171">
        <v>17.239999999999998</v>
      </c>
      <c r="J97" s="171">
        <v>17.86</v>
      </c>
      <c r="K97" s="3"/>
      <c r="L97" s="3"/>
      <c r="M97" s="3"/>
      <c r="N97" s="171">
        <v>18.41</v>
      </c>
      <c r="O97" s="171">
        <v>18.760000000000002</v>
      </c>
      <c r="P97" s="171">
        <v>19.510000000000002</v>
      </c>
      <c r="Q97" s="3"/>
      <c r="R97" s="3"/>
      <c r="S97" s="3"/>
      <c r="T97" s="171">
        <v>16.670000000000002</v>
      </c>
      <c r="U97" s="171">
        <v>17.86</v>
      </c>
      <c r="V97" s="171">
        <v>17.239999999999998</v>
      </c>
      <c r="W97" s="171">
        <v>17.48</v>
      </c>
      <c r="X97" s="171">
        <v>17.86</v>
      </c>
      <c r="Y97" s="171">
        <v>17.239999999999998</v>
      </c>
      <c r="Z97" s="171">
        <v>16.010000000000002</v>
      </c>
      <c r="AA97" s="171">
        <v>17.239999999999998</v>
      </c>
      <c r="AB97" s="171">
        <v>17.86</v>
      </c>
      <c r="AC97" s="171">
        <v>16.82</v>
      </c>
      <c r="AD97" s="171">
        <v>17.239999999999998</v>
      </c>
      <c r="AE97" s="171">
        <v>17.86</v>
      </c>
      <c r="AF97" s="171">
        <v>23.64</v>
      </c>
      <c r="AG97" s="171">
        <v>24.82</v>
      </c>
      <c r="AH97" s="171">
        <v>17.86</v>
      </c>
      <c r="AI97" s="171">
        <v>24.36</v>
      </c>
      <c r="AJ97" s="171">
        <v>24.82</v>
      </c>
      <c r="AK97" s="171">
        <v>17.86</v>
      </c>
      <c r="AL97" s="171">
        <v>5.31</v>
      </c>
      <c r="AM97" s="171">
        <v>5.6</v>
      </c>
      <c r="AN97" s="171">
        <v>4.8899999999999997</v>
      </c>
      <c r="AO97" s="58" t="s">
        <v>20</v>
      </c>
      <c r="AP97" s="58" t="s">
        <v>20</v>
      </c>
      <c r="AQ97" s="58" t="s">
        <v>20</v>
      </c>
      <c r="AR97" s="153" t="s">
        <v>17</v>
      </c>
      <c r="AS97" s="153" t="s">
        <v>17</v>
      </c>
      <c r="AT97" s="153" t="s">
        <v>17</v>
      </c>
      <c r="AU97" s="58" t="s">
        <v>20</v>
      </c>
      <c r="AV97" s="58" t="s">
        <v>20</v>
      </c>
      <c r="AW97" s="58" t="s">
        <v>20</v>
      </c>
      <c r="AX97" s="5" t="s">
        <v>337</v>
      </c>
    </row>
    <row r="98" spans="1:51" x14ac:dyDescent="0.25">
      <c r="A98" s="4" t="s">
        <v>456</v>
      </c>
      <c r="B98" s="171">
        <v>18.739999999999998</v>
      </c>
      <c r="C98" s="171">
        <v>18.899999999999999</v>
      </c>
      <c r="D98" s="171">
        <v>18.260000000000002</v>
      </c>
      <c r="E98" s="3" t="s">
        <v>20</v>
      </c>
      <c r="F98" s="3" t="s">
        <v>20</v>
      </c>
      <c r="G98" s="3" t="s">
        <v>20</v>
      </c>
      <c r="H98" s="171">
        <v>18.100000000000001</v>
      </c>
      <c r="I98" s="171">
        <v>18.260000000000002</v>
      </c>
      <c r="J98" s="171">
        <v>18.899999999999999</v>
      </c>
      <c r="K98" s="3" t="s">
        <v>20</v>
      </c>
      <c r="L98" s="3" t="s">
        <v>20</v>
      </c>
      <c r="M98" s="3" t="s">
        <v>20</v>
      </c>
      <c r="N98" s="171">
        <v>19.23</v>
      </c>
      <c r="O98" s="171">
        <v>19.62</v>
      </c>
      <c r="P98" s="171">
        <v>20.25</v>
      </c>
      <c r="Q98" s="3" t="s">
        <v>20</v>
      </c>
      <c r="R98" s="3" t="s">
        <v>20</v>
      </c>
      <c r="S98" s="3" t="s">
        <v>20</v>
      </c>
      <c r="T98" s="171">
        <v>17.489999999999998</v>
      </c>
      <c r="U98" s="171">
        <v>18.899999999999999</v>
      </c>
      <c r="V98" s="171">
        <v>18.260000000000002</v>
      </c>
      <c r="W98" s="171">
        <v>18.329999999999998</v>
      </c>
      <c r="X98" s="171">
        <v>18.899999999999999</v>
      </c>
      <c r="Y98" s="171">
        <v>18.260000000000002</v>
      </c>
      <c r="Z98" s="171">
        <v>17.04</v>
      </c>
      <c r="AA98" s="171">
        <v>18.260000000000002</v>
      </c>
      <c r="AB98" s="171">
        <v>18.899999999999999</v>
      </c>
      <c r="AC98" s="171">
        <v>17.72</v>
      </c>
      <c r="AD98" s="171">
        <v>18.260000000000002</v>
      </c>
      <c r="AE98" s="171">
        <v>18.899999999999999</v>
      </c>
      <c r="AF98" s="171">
        <v>23</v>
      </c>
      <c r="AG98" s="171">
        <v>24.47</v>
      </c>
      <c r="AH98" s="171">
        <v>18.899999999999999</v>
      </c>
      <c r="AI98" s="171">
        <v>23.72</v>
      </c>
      <c r="AJ98" s="171">
        <v>24.47</v>
      </c>
      <c r="AK98" s="171">
        <v>18.899999999999999</v>
      </c>
      <c r="AL98" s="171">
        <v>5.44</v>
      </c>
      <c r="AM98" s="171">
        <v>5.78</v>
      </c>
      <c r="AN98" s="171">
        <v>4.91</v>
      </c>
      <c r="AO98" s="58" t="s">
        <v>20</v>
      </c>
      <c r="AP98" s="58" t="s">
        <v>20</v>
      </c>
      <c r="AQ98" s="58" t="s">
        <v>20</v>
      </c>
      <c r="AR98" s="153" t="s">
        <v>17</v>
      </c>
      <c r="AS98" s="153" t="s">
        <v>17</v>
      </c>
      <c r="AT98" s="153" t="s">
        <v>17</v>
      </c>
      <c r="AU98" s="58" t="s">
        <v>20</v>
      </c>
      <c r="AV98" s="58" t="s">
        <v>20</v>
      </c>
      <c r="AW98" s="58" t="s">
        <v>20</v>
      </c>
    </row>
    <row r="99" spans="1:51" x14ac:dyDescent="0.25">
      <c r="A99" s="4" t="s">
        <v>457</v>
      </c>
      <c r="B99" s="171">
        <v>15.42</v>
      </c>
      <c r="C99" s="171">
        <v>15.62</v>
      </c>
      <c r="D99" s="171">
        <v>15.56</v>
      </c>
      <c r="E99" s="3"/>
      <c r="F99" s="3"/>
      <c r="G99" s="3"/>
      <c r="H99" s="171">
        <v>15.38</v>
      </c>
      <c r="I99" s="171">
        <v>15.48</v>
      </c>
      <c r="J99" s="171">
        <v>15.54</v>
      </c>
      <c r="K99" s="3"/>
      <c r="L99" s="3"/>
      <c r="M99" s="3"/>
      <c r="N99" s="171">
        <v>16.850000000000001</v>
      </c>
      <c r="O99" s="171">
        <v>17.25</v>
      </c>
      <c r="P99" s="171">
        <v>17.600000000000001</v>
      </c>
      <c r="Q99" s="3"/>
      <c r="R99" s="3"/>
      <c r="S99" s="3"/>
      <c r="T99" s="171">
        <v>13.21</v>
      </c>
      <c r="U99" s="171">
        <v>17.329999999999998</v>
      </c>
      <c r="V99" s="171">
        <v>17.77</v>
      </c>
      <c r="W99" s="171">
        <v>13.8</v>
      </c>
      <c r="X99" s="171">
        <v>14.56</v>
      </c>
      <c r="Y99" s="171">
        <v>14.63</v>
      </c>
      <c r="Z99" s="171">
        <v>13.92</v>
      </c>
      <c r="AA99" s="171">
        <v>17.77</v>
      </c>
      <c r="AB99" s="171">
        <v>17.329999999999998</v>
      </c>
      <c r="AC99" s="171">
        <v>13.68</v>
      </c>
      <c r="AD99" s="171">
        <v>14.63</v>
      </c>
      <c r="AE99" s="171">
        <v>14.56</v>
      </c>
      <c r="AF99" s="171">
        <v>13.15</v>
      </c>
      <c r="AG99" s="171">
        <v>14.89</v>
      </c>
      <c r="AH99" s="171">
        <v>12.19</v>
      </c>
      <c r="AI99" s="171">
        <v>17.05</v>
      </c>
      <c r="AJ99" s="171">
        <v>18.010000000000002</v>
      </c>
      <c r="AK99" s="171">
        <v>14.56</v>
      </c>
      <c r="AL99" s="171">
        <v>7.05</v>
      </c>
      <c r="AM99" s="171">
        <v>7.4</v>
      </c>
      <c r="AN99" s="171">
        <v>6.6</v>
      </c>
      <c r="AO99" s="58" t="s">
        <v>20</v>
      </c>
      <c r="AP99" s="58" t="s">
        <v>20</v>
      </c>
      <c r="AQ99" s="58" t="s">
        <v>20</v>
      </c>
      <c r="AR99" s="171">
        <v>47.96</v>
      </c>
      <c r="AS99" s="171">
        <v>48.76</v>
      </c>
      <c r="AT99" s="171">
        <v>32.630000000000003</v>
      </c>
      <c r="AU99" s="58" t="s">
        <v>20</v>
      </c>
      <c r="AV99" s="58" t="s">
        <v>20</v>
      </c>
      <c r="AW99" s="58" t="s">
        <v>20</v>
      </c>
    </row>
    <row r="100" spans="1:51" ht="25.5" x14ac:dyDescent="0.25">
      <c r="A100" s="4" t="s">
        <v>369</v>
      </c>
      <c r="B100" s="154">
        <v>12751</v>
      </c>
      <c r="C100" s="154">
        <v>12785</v>
      </c>
      <c r="D100" s="154">
        <v>12445</v>
      </c>
      <c r="E100" s="151" t="s">
        <v>20</v>
      </c>
      <c r="F100" s="151" t="s">
        <v>20</v>
      </c>
      <c r="G100" s="151" t="s">
        <v>20</v>
      </c>
      <c r="H100" s="154">
        <v>12424</v>
      </c>
      <c r="I100" s="154">
        <v>12445</v>
      </c>
      <c r="J100" s="154">
        <v>12785</v>
      </c>
      <c r="K100" s="151" t="s">
        <v>20</v>
      </c>
      <c r="L100" s="151" t="s">
        <v>20</v>
      </c>
      <c r="M100" s="151" t="s">
        <v>20</v>
      </c>
      <c r="N100" s="154">
        <v>13310</v>
      </c>
      <c r="O100" s="154">
        <v>13370</v>
      </c>
      <c r="P100" s="154">
        <v>13287</v>
      </c>
      <c r="Q100" s="151" t="s">
        <v>20</v>
      </c>
      <c r="R100" s="151" t="s">
        <v>20</v>
      </c>
      <c r="S100" s="151" t="s">
        <v>20</v>
      </c>
      <c r="T100" s="154">
        <v>12630</v>
      </c>
      <c r="U100" s="154">
        <v>12785</v>
      </c>
      <c r="V100" s="154">
        <v>12445</v>
      </c>
      <c r="W100" s="154">
        <v>12733</v>
      </c>
      <c r="X100" s="154">
        <v>12785</v>
      </c>
      <c r="Y100" s="154">
        <v>12445</v>
      </c>
      <c r="Z100" s="154">
        <v>12303</v>
      </c>
      <c r="AA100" s="154">
        <v>12445</v>
      </c>
      <c r="AB100" s="154">
        <v>12785</v>
      </c>
      <c r="AC100" s="154">
        <v>12389</v>
      </c>
      <c r="AD100" s="154">
        <v>12445</v>
      </c>
      <c r="AE100" s="154">
        <v>12785</v>
      </c>
      <c r="AF100" s="154">
        <v>16418</v>
      </c>
      <c r="AG100" s="154">
        <v>16618</v>
      </c>
      <c r="AH100" s="154">
        <v>12785</v>
      </c>
      <c r="AI100" s="154">
        <v>16514</v>
      </c>
      <c r="AJ100" s="154">
        <v>16618</v>
      </c>
      <c r="AK100" s="154">
        <v>12785</v>
      </c>
      <c r="AL100" s="154">
        <v>10839</v>
      </c>
      <c r="AM100" s="154">
        <v>10858</v>
      </c>
      <c r="AN100" s="154">
        <v>10835</v>
      </c>
      <c r="AO100" s="58" t="s">
        <v>20</v>
      </c>
      <c r="AP100" s="58" t="s">
        <v>20</v>
      </c>
      <c r="AQ100" s="58" t="s">
        <v>20</v>
      </c>
      <c r="AR100" s="154" t="s">
        <v>17</v>
      </c>
      <c r="AS100" s="154" t="s">
        <v>17</v>
      </c>
      <c r="AT100" s="154" t="s">
        <v>17</v>
      </c>
      <c r="AU100" s="58" t="s">
        <v>20</v>
      </c>
      <c r="AV100" s="58" t="s">
        <v>20</v>
      </c>
      <c r="AW100" s="58" t="s">
        <v>20</v>
      </c>
      <c r="AX100" s="5" t="s">
        <v>337</v>
      </c>
    </row>
    <row r="101" spans="1:51" ht="25.5" x14ac:dyDescent="0.25">
      <c r="A101" s="4" t="s">
        <v>370</v>
      </c>
      <c r="B101" s="154">
        <v>16324</v>
      </c>
      <c r="C101" s="154">
        <v>16387</v>
      </c>
      <c r="D101" s="154">
        <v>16129</v>
      </c>
      <c r="E101" s="151"/>
      <c r="F101" s="151"/>
      <c r="G101" s="151"/>
      <c r="H101" s="154">
        <v>16071</v>
      </c>
      <c r="I101" s="154">
        <v>16129</v>
      </c>
      <c r="J101" s="154">
        <v>16387</v>
      </c>
      <c r="K101" s="151"/>
      <c r="L101" s="151"/>
      <c r="M101" s="151"/>
      <c r="N101" s="154">
        <v>16618</v>
      </c>
      <c r="O101" s="154">
        <v>16766</v>
      </c>
      <c r="P101" s="154">
        <v>17086</v>
      </c>
      <c r="Q101" s="151"/>
      <c r="R101" s="151"/>
      <c r="S101" s="151"/>
      <c r="T101" s="154">
        <v>15894</v>
      </c>
      <c r="U101" s="154">
        <v>16387</v>
      </c>
      <c r="V101" s="154">
        <v>16129</v>
      </c>
      <c r="W101" s="154">
        <v>16228</v>
      </c>
      <c r="X101" s="154">
        <v>16387</v>
      </c>
      <c r="Y101" s="154">
        <v>16129</v>
      </c>
      <c r="Z101" s="154">
        <v>15626</v>
      </c>
      <c r="AA101" s="154">
        <v>16129</v>
      </c>
      <c r="AB101" s="154">
        <v>16387</v>
      </c>
      <c r="AC101" s="154">
        <v>15956</v>
      </c>
      <c r="AD101" s="154">
        <v>16129</v>
      </c>
      <c r="AE101" s="154">
        <v>16387</v>
      </c>
      <c r="AF101" s="154">
        <v>18923</v>
      </c>
      <c r="AG101" s="154">
        <v>19471</v>
      </c>
      <c r="AH101" s="154">
        <v>16387</v>
      </c>
      <c r="AI101" s="154">
        <v>19256</v>
      </c>
      <c r="AJ101" s="154">
        <v>19471</v>
      </c>
      <c r="AK101" s="154">
        <v>16387</v>
      </c>
      <c r="AL101" s="154">
        <v>11682</v>
      </c>
      <c r="AM101" s="154">
        <v>11779</v>
      </c>
      <c r="AN101" s="154">
        <v>11543</v>
      </c>
      <c r="AO101" s="58" t="s">
        <v>20</v>
      </c>
      <c r="AP101" s="58" t="s">
        <v>20</v>
      </c>
      <c r="AQ101" s="58" t="s">
        <v>20</v>
      </c>
      <c r="AR101" s="154" t="s">
        <v>17</v>
      </c>
      <c r="AS101" s="154" t="s">
        <v>17</v>
      </c>
      <c r="AT101" s="154" t="s">
        <v>17</v>
      </c>
      <c r="AU101" s="58" t="s">
        <v>20</v>
      </c>
      <c r="AV101" s="58" t="s">
        <v>20</v>
      </c>
      <c r="AW101" s="58" t="s">
        <v>20</v>
      </c>
    </row>
    <row r="102" spans="1:51" ht="25.5" x14ac:dyDescent="0.25">
      <c r="A102" s="4" t="s">
        <v>371</v>
      </c>
      <c r="B102" s="154">
        <v>23626</v>
      </c>
      <c r="C102" s="154">
        <v>23786</v>
      </c>
      <c r="D102" s="154">
        <v>23152</v>
      </c>
      <c r="E102" s="151" t="s">
        <v>20</v>
      </c>
      <c r="F102" s="151" t="s">
        <v>20</v>
      </c>
      <c r="G102" s="151" t="s">
        <v>20</v>
      </c>
      <c r="H102" s="154">
        <v>22996</v>
      </c>
      <c r="I102" s="154">
        <v>23152</v>
      </c>
      <c r="J102" s="154">
        <v>23786</v>
      </c>
      <c r="K102" s="151" t="s">
        <v>20</v>
      </c>
      <c r="L102" s="151" t="s">
        <v>20</v>
      </c>
      <c r="M102" s="151" t="s">
        <v>20</v>
      </c>
      <c r="N102" s="154">
        <v>24118</v>
      </c>
      <c r="O102" s="154">
        <v>24516</v>
      </c>
      <c r="P102" s="154">
        <v>25169</v>
      </c>
      <c r="Q102" s="151" t="s">
        <v>20</v>
      </c>
      <c r="R102" s="151" t="s">
        <v>20</v>
      </c>
      <c r="S102" s="151" t="s">
        <v>20</v>
      </c>
      <c r="T102" s="154">
        <v>22407</v>
      </c>
      <c r="U102" s="154">
        <v>23786</v>
      </c>
      <c r="V102" s="154">
        <v>23152</v>
      </c>
      <c r="W102" s="154">
        <v>23221</v>
      </c>
      <c r="X102" s="154">
        <v>23786</v>
      </c>
      <c r="Y102" s="154">
        <v>23152</v>
      </c>
      <c r="Z102" s="154">
        <v>21981</v>
      </c>
      <c r="AA102" s="154">
        <v>23152</v>
      </c>
      <c r="AB102" s="154">
        <v>23786</v>
      </c>
      <c r="AC102" s="154">
        <v>22628</v>
      </c>
      <c r="AD102" s="154">
        <v>23152</v>
      </c>
      <c r="AE102" s="154">
        <v>23786</v>
      </c>
      <c r="AF102" s="154">
        <v>28185</v>
      </c>
      <c r="AG102" s="154">
        <v>29912</v>
      </c>
      <c r="AH102" s="154">
        <v>23786</v>
      </c>
      <c r="AI102" s="154">
        <v>29021</v>
      </c>
      <c r="AJ102" s="154">
        <v>29912</v>
      </c>
      <c r="AK102" s="154">
        <v>23786</v>
      </c>
      <c r="AL102" s="154">
        <v>13036</v>
      </c>
      <c r="AM102" s="154">
        <v>13248</v>
      </c>
      <c r="AN102" s="154">
        <v>12712</v>
      </c>
      <c r="AO102" s="58" t="s">
        <v>20</v>
      </c>
      <c r="AP102" s="58" t="s">
        <v>20</v>
      </c>
      <c r="AQ102" s="58" t="s">
        <v>20</v>
      </c>
      <c r="AR102" s="154" t="s">
        <v>17</v>
      </c>
      <c r="AS102" s="154" t="s">
        <v>17</v>
      </c>
      <c r="AT102" s="154" t="s">
        <v>17</v>
      </c>
      <c r="AU102" s="58" t="s">
        <v>20</v>
      </c>
      <c r="AV102" s="58" t="s">
        <v>20</v>
      </c>
      <c r="AW102" s="58" t="s">
        <v>20</v>
      </c>
    </row>
    <row r="103" spans="1:51" ht="25.5" x14ac:dyDescent="0.25">
      <c r="A103" s="4" t="s">
        <v>372</v>
      </c>
      <c r="B103" s="154">
        <v>34828</v>
      </c>
      <c r="C103" s="154">
        <v>35357</v>
      </c>
      <c r="D103" s="154">
        <v>35197</v>
      </c>
      <c r="E103" s="151"/>
      <c r="F103" s="151"/>
      <c r="G103" s="151"/>
      <c r="H103" s="154">
        <v>34587</v>
      </c>
      <c r="I103" s="154">
        <v>34848</v>
      </c>
      <c r="J103" s="154">
        <v>35006</v>
      </c>
      <c r="K103" s="151"/>
      <c r="L103" s="151"/>
      <c r="M103" s="151"/>
      <c r="N103" s="154">
        <v>36864</v>
      </c>
      <c r="O103" s="154">
        <v>37934</v>
      </c>
      <c r="P103" s="154">
        <v>38894</v>
      </c>
      <c r="Q103" s="151"/>
      <c r="R103" s="151"/>
      <c r="S103" s="151"/>
      <c r="T103" s="154">
        <v>147096</v>
      </c>
      <c r="U103" s="154">
        <v>319146</v>
      </c>
      <c r="V103" s="154">
        <v>346110</v>
      </c>
      <c r="W103" s="154">
        <v>44718</v>
      </c>
      <c r="X103" s="154">
        <v>48303</v>
      </c>
      <c r="Y103" s="154">
        <v>48646</v>
      </c>
      <c r="Z103" s="154">
        <v>168437</v>
      </c>
      <c r="AA103" s="154">
        <v>346110</v>
      </c>
      <c r="AB103" s="154">
        <v>319146</v>
      </c>
      <c r="AC103" s="154">
        <v>44175</v>
      </c>
      <c r="AD103" s="154">
        <v>48646</v>
      </c>
      <c r="AE103" s="154">
        <v>48303</v>
      </c>
      <c r="AF103" s="154">
        <v>55495</v>
      </c>
      <c r="AG103" s="154">
        <v>68579</v>
      </c>
      <c r="AH103" s="154">
        <v>49309</v>
      </c>
      <c r="AI103" s="154">
        <v>61969</v>
      </c>
      <c r="AJ103" s="154">
        <v>68120</v>
      </c>
      <c r="AK103" s="154">
        <v>48303</v>
      </c>
      <c r="AL103" s="154">
        <v>19243</v>
      </c>
      <c r="AM103" s="154">
        <v>19856</v>
      </c>
      <c r="AN103" s="154">
        <v>18480</v>
      </c>
      <c r="AO103" s="58" t="s">
        <v>20</v>
      </c>
      <c r="AP103" s="58" t="s">
        <v>20</v>
      </c>
      <c r="AQ103" s="58" t="s">
        <v>20</v>
      </c>
      <c r="AR103" s="154">
        <v>12207</v>
      </c>
      <c r="AS103" s="154">
        <v>12244</v>
      </c>
      <c r="AT103" s="154">
        <v>11502</v>
      </c>
      <c r="AU103" s="58" t="s">
        <v>20</v>
      </c>
      <c r="AV103" s="58" t="s">
        <v>20</v>
      </c>
      <c r="AW103" s="58" t="s">
        <v>20</v>
      </c>
      <c r="AY103" s="5" t="s">
        <v>337</v>
      </c>
    </row>
    <row r="104" spans="1:51" x14ac:dyDescent="0.25">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12"/>
      <c r="AQ104" s="3"/>
      <c r="AR104" s="3"/>
      <c r="AS104" s="3"/>
      <c r="AT104" s="3"/>
      <c r="AU104" s="3"/>
      <c r="AV104" s="3"/>
      <c r="AW104" s="3"/>
    </row>
    <row r="105" spans="1:51" ht="38.25" x14ac:dyDescent="0.25">
      <c r="A105" s="8" t="s">
        <v>143</v>
      </c>
      <c r="B105" s="14"/>
      <c r="C105" s="14" t="s">
        <v>65</v>
      </c>
      <c r="D105" s="14" t="s">
        <v>503</v>
      </c>
      <c r="E105" s="14"/>
      <c r="F105" s="14"/>
      <c r="G105" s="14"/>
      <c r="H105" s="14"/>
      <c r="I105" s="14" t="s">
        <v>503</v>
      </c>
      <c r="J105" s="14" t="s">
        <v>65</v>
      </c>
      <c r="K105" s="14"/>
      <c r="L105" s="14"/>
      <c r="M105" s="14"/>
      <c r="N105" s="14"/>
      <c r="O105" s="14" t="s">
        <v>66</v>
      </c>
      <c r="P105" s="14" t="s">
        <v>525</v>
      </c>
      <c r="Q105" s="14"/>
      <c r="R105" s="14"/>
      <c r="S105" s="14"/>
      <c r="T105" s="14"/>
      <c r="U105" s="14" t="s">
        <v>65</v>
      </c>
      <c r="V105" s="14" t="s">
        <v>503</v>
      </c>
      <c r="W105" s="14"/>
      <c r="X105" s="14" t="s">
        <v>65</v>
      </c>
      <c r="Y105" s="14" t="s">
        <v>503</v>
      </c>
      <c r="Z105" s="14"/>
      <c r="AA105" s="14" t="s">
        <v>503</v>
      </c>
      <c r="AB105" s="14" t="s">
        <v>65</v>
      </c>
      <c r="AC105" s="14"/>
      <c r="AD105" s="14" t="s">
        <v>503</v>
      </c>
      <c r="AE105" s="14" t="s">
        <v>65</v>
      </c>
      <c r="AF105" s="15"/>
      <c r="AG105" s="14" t="s">
        <v>279</v>
      </c>
      <c r="AH105" s="14" t="s">
        <v>65</v>
      </c>
      <c r="AI105" s="20"/>
      <c r="AJ105" s="14" t="s">
        <v>279</v>
      </c>
      <c r="AK105" s="14" t="s">
        <v>65</v>
      </c>
      <c r="AL105" s="20"/>
      <c r="AM105" s="14" t="s">
        <v>19</v>
      </c>
      <c r="AN105" s="14" t="s">
        <v>48</v>
      </c>
      <c r="AO105" s="14"/>
      <c r="AP105" s="13"/>
      <c r="AQ105" s="13"/>
      <c r="AR105" s="14"/>
      <c r="AS105" s="14" t="s">
        <v>428</v>
      </c>
      <c r="AT105" s="14" t="s">
        <v>65</v>
      </c>
      <c r="AU105" s="14"/>
      <c r="AV105" s="14" t="s">
        <v>428</v>
      </c>
      <c r="AW105" s="14" t="s">
        <v>65</v>
      </c>
    </row>
    <row r="106" spans="1:51" x14ac:dyDescent="0.25">
      <c r="A106" s="175" t="s">
        <v>13</v>
      </c>
      <c r="B106" s="160">
        <v>273.63479999999998</v>
      </c>
      <c r="C106" s="148">
        <f>+Equity!Y104</f>
        <v>36959.480000000003</v>
      </c>
      <c r="D106" s="156">
        <v>126295.5959</v>
      </c>
      <c r="E106" s="148"/>
      <c r="F106" s="148"/>
      <c r="G106" s="148"/>
      <c r="H106" s="160">
        <v>904.21040000000005</v>
      </c>
      <c r="I106" s="148">
        <f>D106</f>
        <v>126295.5959</v>
      </c>
      <c r="J106" s="148">
        <f>Equity!AE104</f>
        <v>36959.480000000003</v>
      </c>
      <c r="K106" s="148"/>
      <c r="L106" s="148"/>
      <c r="M106" s="148"/>
      <c r="N106" s="160">
        <v>280.26119999999997</v>
      </c>
      <c r="O106" s="148">
        <f>+Equity!L104</f>
        <v>35244.620000000003</v>
      </c>
      <c r="P106" s="148">
        <v>33705.2961</v>
      </c>
      <c r="Q106" s="148"/>
      <c r="R106" s="148"/>
      <c r="S106" s="148"/>
      <c r="T106" s="160">
        <v>137.59139999999999</v>
      </c>
      <c r="U106" s="148">
        <f>J106</f>
        <v>36959.480000000003</v>
      </c>
      <c r="V106" s="148">
        <f>I106</f>
        <v>126295.5959</v>
      </c>
      <c r="W106" s="160">
        <v>147.1816</v>
      </c>
      <c r="X106" s="148">
        <f>U106</f>
        <v>36959.480000000003</v>
      </c>
      <c r="Y106" s="148">
        <f>V106</f>
        <v>126295.5959</v>
      </c>
      <c r="Z106" s="160">
        <v>152.7987</v>
      </c>
      <c r="AA106" s="148">
        <f>Y106</f>
        <v>126295.5959</v>
      </c>
      <c r="AB106" s="148">
        <f>X106</f>
        <v>36959.480000000003</v>
      </c>
      <c r="AC106" s="160">
        <v>162.85499999999999</v>
      </c>
      <c r="AD106" s="148">
        <f>AA106</f>
        <v>126295.5959</v>
      </c>
      <c r="AE106" s="148">
        <f>AB106</f>
        <v>36959.480000000003</v>
      </c>
      <c r="AF106" s="160">
        <v>55.469700000000003</v>
      </c>
      <c r="AG106" s="148">
        <v>106222.33</v>
      </c>
      <c r="AH106" s="148">
        <f>Equity!BU104</f>
        <v>36959.480000000003</v>
      </c>
      <c r="AI106" s="160">
        <v>60.513300000000001</v>
      </c>
      <c r="AJ106" s="148">
        <f>AG106</f>
        <v>106222.33</v>
      </c>
      <c r="AK106" s="148">
        <f>AH106</f>
        <v>36959.480000000003</v>
      </c>
      <c r="AL106" s="161">
        <v>25.810500000000001</v>
      </c>
      <c r="AM106" s="156">
        <v>2663.46</v>
      </c>
      <c r="AN106" s="156">
        <f>'Debt-Excl.Over,Liq,MM'!D56</f>
        <v>4695.68</v>
      </c>
      <c r="AO106" s="161"/>
      <c r="AP106" s="156"/>
      <c r="AQ106" s="156"/>
      <c r="AR106" s="178">
        <v>59.000700000000002</v>
      </c>
      <c r="AS106" s="58">
        <v>79450.55</v>
      </c>
      <c r="AT106" s="58">
        <f>AK106</f>
        <v>36959.480000000003</v>
      </c>
      <c r="AU106" s="58" t="s">
        <v>20</v>
      </c>
      <c r="AV106" s="58">
        <f>AS106</f>
        <v>79450.55</v>
      </c>
      <c r="AW106" s="58">
        <f>AT106</f>
        <v>36959.480000000003</v>
      </c>
    </row>
    <row r="107" spans="1:51" ht="27.75" customHeight="1" x14ac:dyDescent="0.25">
      <c r="A107" s="308" t="s">
        <v>336</v>
      </c>
      <c r="B107" s="233" t="s">
        <v>96</v>
      </c>
      <c r="C107" s="234"/>
      <c r="D107" s="234"/>
      <c r="E107" s="234"/>
      <c r="F107" s="234"/>
      <c r="G107" s="235"/>
      <c r="H107" s="233" t="s">
        <v>96</v>
      </c>
      <c r="I107" s="234"/>
      <c r="J107" s="234"/>
      <c r="K107" s="234"/>
      <c r="L107" s="234"/>
      <c r="M107" s="235"/>
      <c r="N107" s="233" t="s">
        <v>96</v>
      </c>
      <c r="O107" s="234"/>
      <c r="P107" s="234"/>
      <c r="Q107" s="234"/>
      <c r="R107" s="234"/>
      <c r="S107" s="235"/>
      <c r="T107" s="233" t="s">
        <v>94</v>
      </c>
      <c r="U107" s="234"/>
      <c r="V107" s="234"/>
      <c r="W107" s="234"/>
      <c r="X107" s="234"/>
      <c r="Y107" s="235"/>
      <c r="Z107" s="233" t="s">
        <v>94</v>
      </c>
      <c r="AA107" s="234"/>
      <c r="AB107" s="234"/>
      <c r="AC107" s="234"/>
      <c r="AD107" s="234"/>
      <c r="AE107" s="235"/>
      <c r="AF107" s="233" t="s">
        <v>289</v>
      </c>
      <c r="AG107" s="234"/>
      <c r="AH107" s="234"/>
      <c r="AI107" s="234"/>
      <c r="AJ107" s="234"/>
      <c r="AK107" s="235"/>
      <c r="AL107" s="339" t="s">
        <v>116</v>
      </c>
      <c r="AM107" s="339"/>
      <c r="AN107" s="339"/>
      <c r="AO107" s="339"/>
      <c r="AP107" s="339"/>
      <c r="AQ107" s="339"/>
      <c r="AR107" s="233" t="s">
        <v>96</v>
      </c>
      <c r="AS107" s="234"/>
      <c r="AT107" s="234"/>
      <c r="AU107" s="234"/>
      <c r="AV107" s="234"/>
      <c r="AW107" s="235"/>
    </row>
    <row r="108" spans="1:51" ht="53.25" customHeight="1" x14ac:dyDescent="0.25">
      <c r="A108" s="308"/>
      <c r="B108" s="233" t="s">
        <v>97</v>
      </c>
      <c r="C108" s="234"/>
      <c r="D108" s="234"/>
      <c r="E108" s="234"/>
      <c r="F108" s="234"/>
      <c r="G108" s="235"/>
      <c r="H108" s="233" t="s">
        <v>505</v>
      </c>
      <c r="I108" s="234"/>
      <c r="J108" s="234"/>
      <c r="K108" s="234"/>
      <c r="L108" s="234"/>
      <c r="M108" s="235"/>
      <c r="N108" s="230" t="s">
        <v>98</v>
      </c>
      <c r="O108" s="231"/>
      <c r="P108" s="231"/>
      <c r="Q108" s="231"/>
      <c r="R108" s="231"/>
      <c r="S108" s="232"/>
      <c r="T108" s="230" t="s">
        <v>99</v>
      </c>
      <c r="U108" s="231"/>
      <c r="V108" s="231"/>
      <c r="W108" s="231"/>
      <c r="X108" s="231"/>
      <c r="Y108" s="232"/>
      <c r="Z108" s="230" t="s">
        <v>524</v>
      </c>
      <c r="AA108" s="231"/>
      <c r="AB108" s="231"/>
      <c r="AC108" s="231"/>
      <c r="AD108" s="231"/>
      <c r="AE108" s="232"/>
      <c r="AF108" s="230" t="s">
        <v>460</v>
      </c>
      <c r="AG108" s="231"/>
      <c r="AH108" s="231"/>
      <c r="AI108" s="231"/>
      <c r="AJ108" s="231"/>
      <c r="AK108" s="232"/>
      <c r="AL108" s="338" t="s">
        <v>117</v>
      </c>
      <c r="AM108" s="338"/>
      <c r="AN108" s="338"/>
      <c r="AO108" s="338"/>
      <c r="AP108" s="338"/>
      <c r="AQ108" s="338"/>
      <c r="AR108" s="230" t="s">
        <v>461</v>
      </c>
      <c r="AS108" s="231"/>
      <c r="AT108" s="231"/>
      <c r="AU108" s="231"/>
      <c r="AV108" s="231"/>
      <c r="AW108" s="232"/>
    </row>
    <row r="109" spans="1:51" x14ac:dyDescent="0.25">
      <c r="A109" s="308"/>
      <c r="B109" s="233" t="s">
        <v>125</v>
      </c>
      <c r="C109" s="234"/>
      <c r="D109" s="234"/>
      <c r="E109" s="234"/>
      <c r="F109" s="234"/>
      <c r="G109" s="235"/>
      <c r="H109" s="233" t="s">
        <v>125</v>
      </c>
      <c r="I109" s="234"/>
      <c r="J109" s="234"/>
      <c r="K109" s="234"/>
      <c r="L109" s="234"/>
      <c r="M109" s="235"/>
      <c r="N109" s="233" t="s">
        <v>125</v>
      </c>
      <c r="O109" s="234"/>
      <c r="P109" s="234"/>
      <c r="Q109" s="234"/>
      <c r="R109" s="234"/>
      <c r="S109" s="235"/>
      <c r="T109" s="233" t="s">
        <v>125</v>
      </c>
      <c r="U109" s="234"/>
      <c r="V109" s="234"/>
      <c r="W109" s="234"/>
      <c r="X109" s="234"/>
      <c r="Y109" s="235"/>
      <c r="Z109" s="233" t="s">
        <v>125</v>
      </c>
      <c r="AA109" s="234"/>
      <c r="AB109" s="234"/>
      <c r="AC109" s="234"/>
      <c r="AD109" s="234"/>
      <c r="AE109" s="235"/>
      <c r="AF109" s="233" t="s">
        <v>125</v>
      </c>
      <c r="AG109" s="234"/>
      <c r="AH109" s="234"/>
      <c r="AI109" s="234"/>
      <c r="AJ109" s="234"/>
      <c r="AK109" s="235"/>
      <c r="AL109" s="339" t="s">
        <v>109</v>
      </c>
      <c r="AM109" s="339"/>
      <c r="AN109" s="339"/>
      <c r="AO109" s="339"/>
      <c r="AP109" s="339"/>
      <c r="AQ109" s="339"/>
      <c r="AR109" s="233" t="s">
        <v>125</v>
      </c>
      <c r="AS109" s="234"/>
      <c r="AT109" s="234"/>
      <c r="AU109" s="234"/>
      <c r="AV109" s="234"/>
      <c r="AW109" s="235"/>
    </row>
    <row r="110" spans="1:51" x14ac:dyDescent="0.25">
      <c r="A110" s="308"/>
      <c r="B110" s="236"/>
      <c r="C110" s="237"/>
      <c r="D110" s="237"/>
      <c r="E110" s="237"/>
      <c r="F110" s="237"/>
      <c r="G110" s="238"/>
      <c r="H110" s="236"/>
      <c r="I110" s="237"/>
      <c r="J110" s="237"/>
      <c r="K110" s="237"/>
      <c r="L110" s="237"/>
      <c r="M110" s="238"/>
      <c r="N110" s="236"/>
      <c r="O110" s="237"/>
      <c r="P110" s="237"/>
      <c r="Q110" s="237"/>
      <c r="R110" s="237"/>
      <c r="S110" s="238"/>
      <c r="T110" s="236"/>
      <c r="U110" s="237"/>
      <c r="V110" s="237"/>
      <c r="W110" s="237"/>
      <c r="X110" s="237"/>
      <c r="Y110" s="238"/>
      <c r="Z110" s="236"/>
      <c r="AA110" s="237"/>
      <c r="AB110" s="237"/>
      <c r="AC110" s="237"/>
      <c r="AD110" s="237"/>
      <c r="AE110" s="238"/>
      <c r="AF110" s="236"/>
      <c r="AG110" s="237"/>
      <c r="AH110" s="237"/>
      <c r="AI110" s="237"/>
      <c r="AJ110" s="237"/>
      <c r="AK110" s="238"/>
      <c r="AL110" s="236"/>
      <c r="AM110" s="237"/>
      <c r="AN110" s="237"/>
      <c r="AO110" s="237"/>
      <c r="AP110" s="237"/>
      <c r="AQ110" s="238"/>
      <c r="AR110" s="236"/>
      <c r="AS110" s="237"/>
      <c r="AT110" s="237"/>
      <c r="AU110" s="237"/>
      <c r="AV110" s="237"/>
      <c r="AW110" s="238"/>
    </row>
    <row r="111" spans="1:51" x14ac:dyDescent="0.25">
      <c r="A111" s="308"/>
      <c r="B111" s="201"/>
      <c r="C111" s="202"/>
      <c r="D111" s="202"/>
      <c r="E111" s="202"/>
      <c r="F111" s="202"/>
      <c r="G111" s="203"/>
      <c r="H111" s="201"/>
      <c r="I111" s="202"/>
      <c r="J111" s="202"/>
      <c r="K111" s="202"/>
      <c r="L111" s="202"/>
      <c r="M111" s="203"/>
      <c r="N111" s="201"/>
      <c r="O111" s="202"/>
      <c r="P111" s="202"/>
      <c r="Q111" s="202"/>
      <c r="R111" s="202"/>
      <c r="S111" s="203"/>
      <c r="T111" s="201"/>
      <c r="U111" s="202"/>
      <c r="V111" s="202"/>
      <c r="W111" s="202"/>
      <c r="X111" s="202"/>
      <c r="Y111" s="203"/>
      <c r="Z111" s="201"/>
      <c r="AA111" s="202"/>
      <c r="AB111" s="202"/>
      <c r="AC111" s="202"/>
      <c r="AD111" s="202"/>
      <c r="AE111" s="203"/>
      <c r="AF111" s="201"/>
      <c r="AG111" s="202"/>
      <c r="AH111" s="202"/>
      <c r="AI111" s="202"/>
      <c r="AJ111" s="202"/>
      <c r="AK111" s="203"/>
      <c r="AL111" s="201"/>
      <c r="AM111" s="202"/>
      <c r="AN111" s="202"/>
      <c r="AO111" s="202"/>
      <c r="AP111" s="202"/>
      <c r="AQ111" s="203"/>
      <c r="AR111" s="201"/>
      <c r="AS111" s="202"/>
      <c r="AT111" s="202"/>
      <c r="AU111" s="202"/>
      <c r="AV111" s="202"/>
      <c r="AW111" s="203"/>
    </row>
    <row r="112" spans="1:51" x14ac:dyDescent="0.25">
      <c r="A112" s="308"/>
      <c r="B112" s="201"/>
      <c r="C112" s="202"/>
      <c r="D112" s="202"/>
      <c r="E112" s="202"/>
      <c r="F112" s="202"/>
      <c r="G112" s="203"/>
      <c r="H112" s="201"/>
      <c r="I112" s="202"/>
      <c r="J112" s="202"/>
      <c r="K112" s="202"/>
      <c r="L112" s="202"/>
      <c r="M112" s="203"/>
      <c r="N112" s="201"/>
      <c r="O112" s="202"/>
      <c r="P112" s="202"/>
      <c r="Q112" s="202"/>
      <c r="R112" s="202"/>
      <c r="S112" s="203"/>
      <c r="T112" s="201"/>
      <c r="U112" s="202"/>
      <c r="V112" s="202"/>
      <c r="W112" s="202"/>
      <c r="X112" s="202"/>
      <c r="Y112" s="203"/>
      <c r="Z112" s="201"/>
      <c r="AA112" s="202"/>
      <c r="AB112" s="202"/>
      <c r="AC112" s="202"/>
      <c r="AD112" s="202"/>
      <c r="AE112" s="203"/>
      <c r="AF112" s="201"/>
      <c r="AG112" s="202"/>
      <c r="AH112" s="202"/>
      <c r="AI112" s="202"/>
      <c r="AJ112" s="202"/>
      <c r="AK112" s="203"/>
      <c r="AL112" s="201"/>
      <c r="AM112" s="202"/>
      <c r="AN112" s="202"/>
      <c r="AO112" s="202"/>
      <c r="AP112" s="202"/>
      <c r="AQ112" s="203"/>
      <c r="AR112" s="201"/>
      <c r="AS112" s="202"/>
      <c r="AT112" s="202"/>
      <c r="AU112" s="202"/>
      <c r="AV112" s="202"/>
      <c r="AW112" s="203"/>
    </row>
    <row r="113" spans="1:49" x14ac:dyDescent="0.25">
      <c r="A113" s="308"/>
      <c r="B113" s="201"/>
      <c r="C113" s="202"/>
      <c r="D113" s="202"/>
      <c r="E113" s="202"/>
      <c r="F113" s="202"/>
      <c r="G113" s="203"/>
      <c r="H113" s="201"/>
      <c r="I113" s="202"/>
      <c r="J113" s="202"/>
      <c r="K113" s="202"/>
      <c r="L113" s="202"/>
      <c r="M113" s="203"/>
      <c r="N113" s="201"/>
      <c r="O113" s="202"/>
      <c r="P113" s="202"/>
      <c r="Q113" s="202"/>
      <c r="R113" s="202"/>
      <c r="S113" s="203"/>
      <c r="T113" s="201"/>
      <c r="U113" s="202"/>
      <c r="V113" s="202"/>
      <c r="W113" s="202"/>
      <c r="X113" s="202"/>
      <c r="Y113" s="203"/>
      <c r="Z113" s="201"/>
      <c r="AA113" s="202"/>
      <c r="AB113" s="202"/>
      <c r="AC113" s="202"/>
      <c r="AD113" s="202"/>
      <c r="AE113" s="203"/>
      <c r="AF113" s="201"/>
      <c r="AG113" s="202"/>
      <c r="AH113" s="202"/>
      <c r="AI113" s="202"/>
      <c r="AJ113" s="202"/>
      <c r="AK113" s="203"/>
      <c r="AL113" s="201"/>
      <c r="AM113" s="202"/>
      <c r="AN113" s="202"/>
      <c r="AO113" s="202"/>
      <c r="AP113" s="202"/>
      <c r="AQ113" s="203"/>
      <c r="AR113" s="201"/>
      <c r="AS113" s="202"/>
      <c r="AT113" s="202"/>
      <c r="AU113" s="202"/>
      <c r="AV113" s="202"/>
      <c r="AW113" s="203"/>
    </row>
    <row r="114" spans="1:49" x14ac:dyDescent="0.25">
      <c r="A114" s="308"/>
      <c r="B114" s="201"/>
      <c r="C114" s="202"/>
      <c r="D114" s="202"/>
      <c r="E114" s="202"/>
      <c r="F114" s="202"/>
      <c r="G114" s="203"/>
      <c r="H114" s="201"/>
      <c r="I114" s="202"/>
      <c r="J114" s="202"/>
      <c r="K114" s="202"/>
      <c r="L114" s="202"/>
      <c r="M114" s="203"/>
      <c r="N114" s="201"/>
      <c r="O114" s="202"/>
      <c r="P114" s="202"/>
      <c r="Q114" s="202"/>
      <c r="R114" s="202"/>
      <c r="S114" s="203"/>
      <c r="T114" s="201"/>
      <c r="U114" s="202"/>
      <c r="V114" s="202"/>
      <c r="W114" s="202"/>
      <c r="X114" s="202"/>
      <c r="Y114" s="203"/>
      <c r="Z114" s="201"/>
      <c r="AA114" s="202"/>
      <c r="AB114" s="202"/>
      <c r="AC114" s="202"/>
      <c r="AD114" s="202"/>
      <c r="AE114" s="203"/>
      <c r="AF114" s="201"/>
      <c r="AG114" s="202"/>
      <c r="AH114" s="202"/>
      <c r="AI114" s="202"/>
      <c r="AJ114" s="202"/>
      <c r="AK114" s="203"/>
      <c r="AL114" s="201"/>
      <c r="AM114" s="202"/>
      <c r="AN114" s="202"/>
      <c r="AO114" s="202"/>
      <c r="AP114" s="202"/>
      <c r="AQ114" s="203"/>
      <c r="AR114" s="201"/>
      <c r="AS114" s="202"/>
      <c r="AT114" s="202"/>
      <c r="AU114" s="202"/>
      <c r="AV114" s="202"/>
      <c r="AW114" s="203"/>
    </row>
    <row r="115" spans="1:49" x14ac:dyDescent="0.25">
      <c r="A115" s="308"/>
      <c r="B115" s="201"/>
      <c r="C115" s="202"/>
      <c r="D115" s="202"/>
      <c r="E115" s="202"/>
      <c r="F115" s="202"/>
      <c r="G115" s="203"/>
      <c r="H115" s="201"/>
      <c r="I115" s="202"/>
      <c r="J115" s="202"/>
      <c r="K115" s="202"/>
      <c r="L115" s="202"/>
      <c r="M115" s="203"/>
      <c r="N115" s="201"/>
      <c r="O115" s="202"/>
      <c r="P115" s="202"/>
      <c r="Q115" s="202"/>
      <c r="R115" s="202"/>
      <c r="S115" s="203"/>
      <c r="T115" s="201"/>
      <c r="U115" s="202"/>
      <c r="V115" s="202"/>
      <c r="W115" s="202"/>
      <c r="X115" s="202"/>
      <c r="Y115" s="203"/>
      <c r="Z115" s="201"/>
      <c r="AA115" s="202"/>
      <c r="AB115" s="202"/>
      <c r="AC115" s="202"/>
      <c r="AD115" s="202"/>
      <c r="AE115" s="203"/>
      <c r="AF115" s="201"/>
      <c r="AG115" s="202"/>
      <c r="AH115" s="202"/>
      <c r="AI115" s="202"/>
      <c r="AJ115" s="202"/>
      <c r="AK115" s="203"/>
      <c r="AL115" s="201"/>
      <c r="AM115" s="202"/>
      <c r="AN115" s="202"/>
      <c r="AO115" s="202"/>
      <c r="AP115" s="202"/>
      <c r="AQ115" s="203"/>
      <c r="AR115" s="201"/>
      <c r="AS115" s="202"/>
      <c r="AT115" s="202"/>
      <c r="AU115" s="202"/>
      <c r="AV115" s="202"/>
      <c r="AW115" s="203"/>
    </row>
    <row r="116" spans="1:49" x14ac:dyDescent="0.25">
      <c r="A116" s="308"/>
      <c r="B116" s="201"/>
      <c r="C116" s="202"/>
      <c r="D116" s="202"/>
      <c r="E116" s="202"/>
      <c r="F116" s="202"/>
      <c r="G116" s="203"/>
      <c r="H116" s="201"/>
      <c r="I116" s="202"/>
      <c r="J116" s="202"/>
      <c r="K116" s="202"/>
      <c r="L116" s="202"/>
      <c r="M116" s="203"/>
      <c r="N116" s="201"/>
      <c r="O116" s="202"/>
      <c r="P116" s="202"/>
      <c r="Q116" s="202"/>
      <c r="R116" s="202"/>
      <c r="S116" s="203"/>
      <c r="T116" s="201"/>
      <c r="U116" s="202"/>
      <c r="V116" s="202"/>
      <c r="W116" s="202"/>
      <c r="X116" s="202"/>
      <c r="Y116" s="203"/>
      <c r="Z116" s="201"/>
      <c r="AA116" s="202"/>
      <c r="AB116" s="202"/>
      <c r="AC116" s="202"/>
      <c r="AD116" s="202"/>
      <c r="AE116" s="203"/>
      <c r="AF116" s="201"/>
      <c r="AG116" s="202"/>
      <c r="AH116" s="202"/>
      <c r="AI116" s="202"/>
      <c r="AJ116" s="202"/>
      <c r="AK116" s="203"/>
      <c r="AL116" s="201"/>
      <c r="AM116" s="202"/>
      <c r="AN116" s="202"/>
      <c r="AO116" s="202"/>
      <c r="AP116" s="202"/>
      <c r="AQ116" s="203"/>
      <c r="AR116" s="201"/>
      <c r="AS116" s="202"/>
      <c r="AT116" s="202"/>
      <c r="AU116" s="202"/>
      <c r="AV116" s="202"/>
      <c r="AW116" s="203"/>
    </row>
    <row r="117" spans="1:49" x14ac:dyDescent="0.25">
      <c r="A117" s="308"/>
      <c r="B117" s="201"/>
      <c r="C117" s="202"/>
      <c r="D117" s="202"/>
      <c r="E117" s="202"/>
      <c r="F117" s="202"/>
      <c r="G117" s="203"/>
      <c r="H117" s="201"/>
      <c r="I117" s="202"/>
      <c r="J117" s="202"/>
      <c r="K117" s="202"/>
      <c r="L117" s="202"/>
      <c r="M117" s="203"/>
      <c r="N117" s="201"/>
      <c r="O117" s="202"/>
      <c r="P117" s="202"/>
      <c r="Q117" s="202"/>
      <c r="R117" s="202"/>
      <c r="S117" s="203"/>
      <c r="T117" s="201"/>
      <c r="U117" s="202"/>
      <c r="V117" s="202"/>
      <c r="W117" s="202"/>
      <c r="X117" s="202"/>
      <c r="Y117" s="203"/>
      <c r="Z117" s="201"/>
      <c r="AA117" s="202"/>
      <c r="AB117" s="202"/>
      <c r="AC117" s="202"/>
      <c r="AD117" s="202"/>
      <c r="AE117" s="203"/>
      <c r="AF117" s="201"/>
      <c r="AG117" s="202"/>
      <c r="AH117" s="202"/>
      <c r="AI117" s="202"/>
      <c r="AJ117" s="202"/>
      <c r="AK117" s="203"/>
      <c r="AL117" s="201"/>
      <c r="AM117" s="202"/>
      <c r="AN117" s="202"/>
      <c r="AO117" s="202"/>
      <c r="AP117" s="202"/>
      <c r="AQ117" s="203"/>
      <c r="AR117" s="201"/>
      <c r="AS117" s="202"/>
      <c r="AT117" s="202"/>
      <c r="AU117" s="202"/>
      <c r="AV117" s="202"/>
      <c r="AW117" s="203"/>
    </row>
    <row r="118" spans="1:49" x14ac:dyDescent="0.25">
      <c r="A118" s="308"/>
      <c r="B118" s="201"/>
      <c r="C118" s="202"/>
      <c r="D118" s="202"/>
      <c r="E118" s="202"/>
      <c r="F118" s="202"/>
      <c r="G118" s="203"/>
      <c r="H118" s="201"/>
      <c r="I118" s="202"/>
      <c r="J118" s="202"/>
      <c r="K118" s="202"/>
      <c r="L118" s="202"/>
      <c r="M118" s="203"/>
      <c r="N118" s="201"/>
      <c r="O118" s="202"/>
      <c r="P118" s="202"/>
      <c r="Q118" s="202"/>
      <c r="R118" s="202"/>
      <c r="S118" s="203"/>
      <c r="T118" s="201"/>
      <c r="U118" s="202"/>
      <c r="V118" s="202"/>
      <c r="W118" s="202"/>
      <c r="X118" s="202"/>
      <c r="Y118" s="203"/>
      <c r="Z118" s="201"/>
      <c r="AA118" s="202"/>
      <c r="AB118" s="202"/>
      <c r="AC118" s="202"/>
      <c r="AD118" s="202"/>
      <c r="AE118" s="203"/>
      <c r="AF118" s="201"/>
      <c r="AG118" s="202"/>
      <c r="AH118" s="202"/>
      <c r="AI118" s="202"/>
      <c r="AJ118" s="202"/>
      <c r="AK118" s="203"/>
      <c r="AL118" s="201"/>
      <c r="AM118" s="202"/>
      <c r="AN118" s="202"/>
      <c r="AO118" s="202"/>
      <c r="AP118" s="202"/>
      <c r="AQ118" s="203"/>
      <c r="AR118" s="201"/>
      <c r="AS118" s="202"/>
      <c r="AT118" s="202"/>
      <c r="AU118" s="202"/>
      <c r="AV118" s="202"/>
      <c r="AW118" s="203"/>
    </row>
    <row r="119" spans="1:49" x14ac:dyDescent="0.25">
      <c r="A119" s="308"/>
      <c r="B119" s="201"/>
      <c r="C119" s="202"/>
      <c r="D119" s="202"/>
      <c r="E119" s="202"/>
      <c r="F119" s="202"/>
      <c r="G119" s="203"/>
      <c r="H119" s="201"/>
      <c r="I119" s="202"/>
      <c r="J119" s="202"/>
      <c r="K119" s="202"/>
      <c r="L119" s="202"/>
      <c r="M119" s="203"/>
      <c r="N119" s="201"/>
      <c r="O119" s="202"/>
      <c r="P119" s="202"/>
      <c r="Q119" s="202"/>
      <c r="R119" s="202"/>
      <c r="S119" s="203"/>
      <c r="T119" s="201"/>
      <c r="U119" s="202"/>
      <c r="V119" s="202"/>
      <c r="W119" s="202"/>
      <c r="X119" s="202"/>
      <c r="Y119" s="203"/>
      <c r="Z119" s="201"/>
      <c r="AA119" s="202"/>
      <c r="AB119" s="202"/>
      <c r="AC119" s="202"/>
      <c r="AD119" s="202"/>
      <c r="AE119" s="203"/>
      <c r="AF119" s="201"/>
      <c r="AG119" s="202"/>
      <c r="AH119" s="202"/>
      <c r="AI119" s="202"/>
      <c r="AJ119" s="202"/>
      <c r="AK119" s="203"/>
      <c r="AL119" s="201"/>
      <c r="AM119" s="202"/>
      <c r="AN119" s="202"/>
      <c r="AO119" s="202"/>
      <c r="AP119" s="202"/>
      <c r="AQ119" s="203"/>
      <c r="AR119" s="201"/>
      <c r="AS119" s="202"/>
      <c r="AT119" s="202"/>
      <c r="AU119" s="202"/>
      <c r="AV119" s="202"/>
      <c r="AW119" s="203"/>
    </row>
    <row r="120" spans="1:49" x14ac:dyDescent="0.25">
      <c r="A120" s="308"/>
      <c r="B120" s="201"/>
      <c r="C120" s="202"/>
      <c r="D120" s="202"/>
      <c r="E120" s="202"/>
      <c r="F120" s="202"/>
      <c r="G120" s="203"/>
      <c r="H120" s="201"/>
      <c r="I120" s="202"/>
      <c r="J120" s="202"/>
      <c r="K120" s="202"/>
      <c r="L120" s="202"/>
      <c r="M120" s="203"/>
      <c r="N120" s="201"/>
      <c r="O120" s="202"/>
      <c r="P120" s="202"/>
      <c r="Q120" s="202"/>
      <c r="R120" s="202"/>
      <c r="S120" s="203"/>
      <c r="T120" s="201"/>
      <c r="U120" s="202"/>
      <c r="V120" s="202"/>
      <c r="W120" s="202"/>
      <c r="X120" s="202"/>
      <c r="Y120" s="203"/>
      <c r="Z120" s="201"/>
      <c r="AA120" s="202"/>
      <c r="AB120" s="202"/>
      <c r="AC120" s="202"/>
      <c r="AD120" s="202"/>
      <c r="AE120" s="203"/>
      <c r="AF120" s="201"/>
      <c r="AG120" s="202"/>
      <c r="AH120" s="202"/>
      <c r="AI120" s="202"/>
      <c r="AJ120" s="202"/>
      <c r="AK120" s="203"/>
      <c r="AL120" s="201"/>
      <c r="AM120" s="202"/>
      <c r="AN120" s="202"/>
      <c r="AO120" s="202"/>
      <c r="AP120" s="202"/>
      <c r="AQ120" s="203"/>
      <c r="AR120" s="201"/>
      <c r="AS120" s="202"/>
      <c r="AT120" s="202"/>
      <c r="AU120" s="202"/>
      <c r="AV120" s="202"/>
      <c r="AW120" s="203"/>
    </row>
    <row r="121" spans="1:49" x14ac:dyDescent="0.25">
      <c r="A121" s="308"/>
      <c r="B121" s="201"/>
      <c r="C121" s="202"/>
      <c r="D121" s="202"/>
      <c r="E121" s="202"/>
      <c r="F121" s="202"/>
      <c r="G121" s="203"/>
      <c r="H121" s="201"/>
      <c r="I121" s="202"/>
      <c r="J121" s="202"/>
      <c r="K121" s="202"/>
      <c r="L121" s="202"/>
      <c r="M121" s="203"/>
      <c r="N121" s="201"/>
      <c r="O121" s="202"/>
      <c r="P121" s="202"/>
      <c r="Q121" s="202"/>
      <c r="R121" s="202"/>
      <c r="S121" s="203"/>
      <c r="T121" s="201"/>
      <c r="U121" s="202"/>
      <c r="V121" s="202"/>
      <c r="W121" s="202"/>
      <c r="X121" s="202"/>
      <c r="Y121" s="203"/>
      <c r="Z121" s="201"/>
      <c r="AA121" s="202"/>
      <c r="AB121" s="202"/>
      <c r="AC121" s="202"/>
      <c r="AD121" s="202"/>
      <c r="AE121" s="203"/>
      <c r="AF121" s="201"/>
      <c r="AG121" s="202"/>
      <c r="AH121" s="202"/>
      <c r="AI121" s="202"/>
      <c r="AJ121" s="202"/>
      <c r="AK121" s="203"/>
      <c r="AL121" s="201"/>
      <c r="AM121" s="202"/>
      <c r="AN121" s="202"/>
      <c r="AO121" s="202"/>
      <c r="AP121" s="202"/>
      <c r="AQ121" s="203"/>
      <c r="AR121" s="201"/>
      <c r="AS121" s="202"/>
      <c r="AT121" s="202"/>
      <c r="AU121" s="202"/>
      <c r="AV121" s="202"/>
      <c r="AW121" s="203"/>
    </row>
    <row r="122" spans="1:49" x14ac:dyDescent="0.25">
      <c r="A122" s="309"/>
      <c r="B122" s="239"/>
      <c r="C122" s="240"/>
      <c r="D122" s="240"/>
      <c r="E122" s="240"/>
      <c r="F122" s="240"/>
      <c r="G122" s="241"/>
      <c r="H122" s="239"/>
      <c r="I122" s="240"/>
      <c r="J122" s="240"/>
      <c r="K122" s="240"/>
      <c r="L122" s="240"/>
      <c r="M122" s="241"/>
      <c r="N122" s="239"/>
      <c r="O122" s="240"/>
      <c r="P122" s="240"/>
      <c r="Q122" s="240"/>
      <c r="R122" s="240"/>
      <c r="S122" s="241"/>
      <c r="T122" s="239"/>
      <c r="U122" s="240"/>
      <c r="V122" s="240"/>
      <c r="W122" s="240"/>
      <c r="X122" s="240"/>
      <c r="Y122" s="241"/>
      <c r="Z122" s="239"/>
      <c r="AA122" s="240"/>
      <c r="AB122" s="240"/>
      <c r="AC122" s="240"/>
      <c r="AD122" s="240"/>
      <c r="AE122" s="241"/>
      <c r="AF122" s="239"/>
      <c r="AG122" s="240"/>
      <c r="AH122" s="240"/>
      <c r="AI122" s="240"/>
      <c r="AJ122" s="240"/>
      <c r="AK122" s="241"/>
      <c r="AL122" s="239"/>
      <c r="AM122" s="240"/>
      <c r="AN122" s="240"/>
      <c r="AO122" s="240"/>
      <c r="AP122" s="240"/>
      <c r="AQ122" s="241"/>
      <c r="AR122" s="239"/>
      <c r="AS122" s="240"/>
      <c r="AT122" s="240"/>
      <c r="AU122" s="240"/>
      <c r="AV122" s="240"/>
      <c r="AW122" s="241"/>
    </row>
    <row r="123" spans="1:49" x14ac:dyDescent="0.25">
      <c r="A123" s="306" t="s">
        <v>136</v>
      </c>
      <c r="B123" s="242" t="s">
        <v>149</v>
      </c>
      <c r="C123" s="243"/>
      <c r="D123" s="243"/>
      <c r="E123" s="243"/>
      <c r="F123" s="243"/>
      <c r="G123" s="244"/>
      <c r="H123" s="242" t="s">
        <v>504</v>
      </c>
      <c r="I123" s="243"/>
      <c r="J123" s="243"/>
      <c r="K123" s="243"/>
      <c r="L123" s="243"/>
      <c r="M123" s="244"/>
      <c r="N123" s="242" t="s">
        <v>145</v>
      </c>
      <c r="O123" s="243"/>
      <c r="P123" s="243"/>
      <c r="Q123" s="243"/>
      <c r="R123" s="243"/>
      <c r="S123" s="244"/>
      <c r="T123" s="242" t="s">
        <v>149</v>
      </c>
      <c r="U123" s="243"/>
      <c r="V123" s="243"/>
      <c r="W123" s="243"/>
      <c r="X123" s="243"/>
      <c r="Y123" s="244"/>
      <c r="Z123" s="242" t="s">
        <v>504</v>
      </c>
      <c r="AA123" s="243"/>
      <c r="AB123" s="243"/>
      <c r="AC123" s="243"/>
      <c r="AD123" s="243"/>
      <c r="AE123" s="244"/>
      <c r="AF123" s="242" t="s">
        <v>288</v>
      </c>
      <c r="AG123" s="243"/>
      <c r="AH123" s="243"/>
      <c r="AI123" s="243"/>
      <c r="AJ123" s="243"/>
      <c r="AK123" s="244"/>
      <c r="AL123" s="336" t="s">
        <v>154</v>
      </c>
      <c r="AM123" s="336"/>
      <c r="AN123" s="336"/>
      <c r="AO123" s="336"/>
      <c r="AP123" s="336"/>
      <c r="AQ123" s="336"/>
      <c r="AR123" s="242" t="s">
        <v>432</v>
      </c>
      <c r="AS123" s="243"/>
      <c r="AT123" s="243"/>
      <c r="AU123" s="243"/>
      <c r="AV123" s="243"/>
      <c r="AW123" s="244"/>
    </row>
    <row r="124" spans="1:49" x14ac:dyDescent="0.25">
      <c r="A124" s="308"/>
      <c r="B124" s="233" t="s">
        <v>125</v>
      </c>
      <c r="C124" s="234"/>
      <c r="D124" s="234"/>
      <c r="E124" s="234"/>
      <c r="F124" s="234"/>
      <c r="G124" s="235"/>
      <c r="H124" s="233" t="s">
        <v>125</v>
      </c>
      <c r="I124" s="234"/>
      <c r="J124" s="234"/>
      <c r="K124" s="234"/>
      <c r="L124" s="234"/>
      <c r="M124" s="235"/>
      <c r="N124" s="233" t="s">
        <v>125</v>
      </c>
      <c r="O124" s="234"/>
      <c r="P124" s="234"/>
      <c r="Q124" s="234"/>
      <c r="R124" s="234"/>
      <c r="S124" s="235"/>
      <c r="T124" s="233" t="s">
        <v>125</v>
      </c>
      <c r="U124" s="234"/>
      <c r="V124" s="234"/>
      <c r="W124" s="234"/>
      <c r="X124" s="234"/>
      <c r="Y124" s="235"/>
      <c r="Z124" s="233" t="s">
        <v>125</v>
      </c>
      <c r="AA124" s="234"/>
      <c r="AB124" s="234"/>
      <c r="AC124" s="234"/>
      <c r="AD124" s="234"/>
      <c r="AE124" s="235"/>
      <c r="AF124" s="233" t="s">
        <v>125</v>
      </c>
      <c r="AG124" s="234"/>
      <c r="AH124" s="234"/>
      <c r="AI124" s="234"/>
      <c r="AJ124" s="234"/>
      <c r="AK124" s="235"/>
      <c r="AL124" s="340" t="s">
        <v>109</v>
      </c>
      <c r="AM124" s="340"/>
      <c r="AN124" s="340"/>
      <c r="AO124" s="340"/>
      <c r="AP124" s="340"/>
      <c r="AQ124" s="340"/>
      <c r="AR124" s="233" t="s">
        <v>125</v>
      </c>
      <c r="AS124" s="234"/>
      <c r="AT124" s="234"/>
      <c r="AU124" s="234"/>
      <c r="AV124" s="234"/>
      <c r="AW124" s="235"/>
    </row>
    <row r="125" spans="1:49" x14ac:dyDescent="0.25">
      <c r="A125" s="308"/>
      <c r="B125" s="245"/>
      <c r="C125" s="246"/>
      <c r="D125" s="246"/>
      <c r="E125" s="246"/>
      <c r="F125" s="246"/>
      <c r="G125" s="247"/>
      <c r="H125" s="245"/>
      <c r="I125" s="246"/>
      <c r="J125" s="246"/>
      <c r="K125" s="246"/>
      <c r="L125" s="246"/>
      <c r="M125" s="247"/>
      <c r="N125" s="245"/>
      <c r="O125" s="246"/>
      <c r="P125" s="246"/>
      <c r="Q125" s="246"/>
      <c r="R125" s="246"/>
      <c r="S125" s="247"/>
      <c r="T125" s="245"/>
      <c r="U125" s="246"/>
      <c r="V125" s="246"/>
      <c r="W125" s="246"/>
      <c r="X125" s="246"/>
      <c r="Y125" s="247"/>
      <c r="Z125" s="245"/>
      <c r="AA125" s="246"/>
      <c r="AB125" s="246"/>
      <c r="AC125" s="246"/>
      <c r="AD125" s="246"/>
      <c r="AE125" s="247"/>
      <c r="AF125" s="245"/>
      <c r="AG125" s="246"/>
      <c r="AH125" s="246"/>
      <c r="AI125" s="246"/>
      <c r="AJ125" s="246"/>
      <c r="AK125" s="247"/>
      <c r="AL125" s="336"/>
      <c r="AM125" s="336"/>
      <c r="AN125" s="336"/>
      <c r="AO125" s="336"/>
      <c r="AP125" s="336"/>
      <c r="AQ125" s="336"/>
      <c r="AR125" s="245"/>
      <c r="AS125" s="246"/>
      <c r="AT125" s="246"/>
      <c r="AU125" s="246"/>
      <c r="AV125" s="246"/>
      <c r="AW125" s="247"/>
    </row>
    <row r="126" spans="1:49" x14ac:dyDescent="0.25">
      <c r="A126" s="308"/>
      <c r="B126" s="192"/>
      <c r="C126" s="193"/>
      <c r="D126" s="193"/>
      <c r="E126" s="193"/>
      <c r="F126" s="193"/>
      <c r="G126" s="194"/>
      <c r="H126" s="192"/>
      <c r="I126" s="193"/>
      <c r="J126" s="193"/>
      <c r="K126" s="193"/>
      <c r="L126" s="193"/>
      <c r="M126" s="194"/>
      <c r="N126" s="192"/>
      <c r="O126" s="193"/>
      <c r="P126" s="193"/>
      <c r="Q126" s="193"/>
      <c r="R126" s="193"/>
      <c r="S126" s="194"/>
      <c r="T126" s="192"/>
      <c r="U126" s="193"/>
      <c r="V126" s="193"/>
      <c r="W126" s="193"/>
      <c r="X126" s="193"/>
      <c r="Y126" s="194"/>
      <c r="Z126" s="192"/>
      <c r="AA126" s="193"/>
      <c r="AB126" s="193"/>
      <c r="AC126" s="193"/>
      <c r="AD126" s="193"/>
      <c r="AE126" s="194"/>
      <c r="AF126" s="192"/>
      <c r="AG126" s="193"/>
      <c r="AH126" s="193"/>
      <c r="AI126" s="193"/>
      <c r="AJ126" s="193"/>
      <c r="AK126" s="194"/>
      <c r="AL126" s="336"/>
      <c r="AM126" s="336"/>
      <c r="AN126" s="336"/>
      <c r="AO126" s="336"/>
      <c r="AP126" s="336"/>
      <c r="AQ126" s="336"/>
      <c r="AR126" s="192"/>
      <c r="AS126" s="193"/>
      <c r="AT126" s="193"/>
      <c r="AU126" s="193"/>
      <c r="AV126" s="193"/>
      <c r="AW126" s="194"/>
    </row>
    <row r="127" spans="1:49" x14ac:dyDescent="0.25">
      <c r="A127" s="308"/>
      <c r="B127" s="192"/>
      <c r="C127" s="193"/>
      <c r="D127" s="193"/>
      <c r="E127" s="193"/>
      <c r="F127" s="193"/>
      <c r="G127" s="194"/>
      <c r="H127" s="192"/>
      <c r="I127" s="193"/>
      <c r="J127" s="193"/>
      <c r="K127" s="193"/>
      <c r="L127" s="193"/>
      <c r="M127" s="194"/>
      <c r="N127" s="192"/>
      <c r="O127" s="193"/>
      <c r="P127" s="193"/>
      <c r="Q127" s="193"/>
      <c r="R127" s="193"/>
      <c r="S127" s="194"/>
      <c r="T127" s="192"/>
      <c r="U127" s="193"/>
      <c r="V127" s="193"/>
      <c r="W127" s="193"/>
      <c r="X127" s="193"/>
      <c r="Y127" s="194"/>
      <c r="Z127" s="192"/>
      <c r="AA127" s="193"/>
      <c r="AB127" s="193"/>
      <c r="AC127" s="193"/>
      <c r="AD127" s="193"/>
      <c r="AE127" s="194"/>
      <c r="AF127" s="192"/>
      <c r="AG127" s="193"/>
      <c r="AH127" s="193"/>
      <c r="AI127" s="193"/>
      <c r="AJ127" s="193"/>
      <c r="AK127" s="194"/>
      <c r="AL127" s="336"/>
      <c r="AM127" s="336"/>
      <c r="AN127" s="336"/>
      <c r="AO127" s="336"/>
      <c r="AP127" s="336"/>
      <c r="AQ127" s="336"/>
      <c r="AR127" s="192"/>
      <c r="AS127" s="193"/>
      <c r="AT127" s="193"/>
      <c r="AU127" s="193"/>
      <c r="AV127" s="193"/>
      <c r="AW127" s="194"/>
    </row>
    <row r="128" spans="1:49" x14ac:dyDescent="0.25">
      <c r="A128" s="308"/>
      <c r="B128" s="192"/>
      <c r="C128" s="193"/>
      <c r="D128" s="193"/>
      <c r="E128" s="193"/>
      <c r="F128" s="193"/>
      <c r="G128" s="194"/>
      <c r="H128" s="192"/>
      <c r="I128" s="193"/>
      <c r="J128" s="193"/>
      <c r="K128" s="193"/>
      <c r="L128" s="193"/>
      <c r="M128" s="194"/>
      <c r="N128" s="192"/>
      <c r="O128" s="193"/>
      <c r="P128" s="193"/>
      <c r="Q128" s="193"/>
      <c r="R128" s="193"/>
      <c r="S128" s="194"/>
      <c r="T128" s="192"/>
      <c r="U128" s="193"/>
      <c r="V128" s="193"/>
      <c r="W128" s="193"/>
      <c r="X128" s="193"/>
      <c r="Y128" s="194"/>
      <c r="Z128" s="192"/>
      <c r="AA128" s="193"/>
      <c r="AB128" s="193"/>
      <c r="AC128" s="193"/>
      <c r="AD128" s="193"/>
      <c r="AE128" s="194"/>
      <c r="AF128" s="192"/>
      <c r="AG128" s="193"/>
      <c r="AH128" s="193"/>
      <c r="AI128" s="193"/>
      <c r="AJ128" s="193"/>
      <c r="AK128" s="194"/>
      <c r="AL128" s="336"/>
      <c r="AM128" s="336"/>
      <c r="AN128" s="336"/>
      <c r="AO128" s="336"/>
      <c r="AP128" s="336"/>
      <c r="AQ128" s="336"/>
      <c r="AR128" s="192"/>
      <c r="AS128" s="193"/>
      <c r="AT128" s="193"/>
      <c r="AU128" s="193"/>
      <c r="AV128" s="193"/>
      <c r="AW128" s="194"/>
    </row>
    <row r="129" spans="1:49" x14ac:dyDescent="0.25">
      <c r="A129" s="308"/>
      <c r="B129" s="192"/>
      <c r="C129" s="193"/>
      <c r="D129" s="193"/>
      <c r="E129" s="193"/>
      <c r="F129" s="193"/>
      <c r="G129" s="194"/>
      <c r="H129" s="192"/>
      <c r="I129" s="193"/>
      <c r="J129" s="193"/>
      <c r="K129" s="193"/>
      <c r="L129" s="193"/>
      <c r="M129" s="194"/>
      <c r="N129" s="192"/>
      <c r="O129" s="193"/>
      <c r="P129" s="193"/>
      <c r="Q129" s="193"/>
      <c r="R129" s="193"/>
      <c r="S129" s="194"/>
      <c r="T129" s="192"/>
      <c r="U129" s="193"/>
      <c r="V129" s="193"/>
      <c r="W129" s="193"/>
      <c r="X129" s="193"/>
      <c r="Y129" s="194"/>
      <c r="Z129" s="192"/>
      <c r="AA129" s="193"/>
      <c r="AB129" s="193"/>
      <c r="AC129" s="193"/>
      <c r="AD129" s="193"/>
      <c r="AE129" s="194"/>
      <c r="AF129" s="192"/>
      <c r="AG129" s="193"/>
      <c r="AH129" s="193"/>
      <c r="AI129" s="193"/>
      <c r="AJ129" s="193"/>
      <c r="AK129" s="194"/>
      <c r="AL129" s="336"/>
      <c r="AM129" s="336"/>
      <c r="AN129" s="336"/>
      <c r="AO129" s="336"/>
      <c r="AP129" s="336"/>
      <c r="AQ129" s="336"/>
      <c r="AR129" s="192"/>
      <c r="AS129" s="193"/>
      <c r="AT129" s="193"/>
      <c r="AU129" s="193"/>
      <c r="AV129" s="193"/>
      <c r="AW129" s="194"/>
    </row>
    <row r="130" spans="1:49" x14ac:dyDescent="0.25">
      <c r="A130" s="308"/>
      <c r="B130" s="192"/>
      <c r="C130" s="193"/>
      <c r="D130" s="193"/>
      <c r="E130" s="193"/>
      <c r="F130" s="193"/>
      <c r="G130" s="194"/>
      <c r="H130" s="192"/>
      <c r="I130" s="193"/>
      <c r="J130" s="193"/>
      <c r="K130" s="193"/>
      <c r="L130" s="193"/>
      <c r="M130" s="194"/>
      <c r="N130" s="192"/>
      <c r="O130" s="193"/>
      <c r="P130" s="193"/>
      <c r="Q130" s="193"/>
      <c r="R130" s="193"/>
      <c r="S130" s="194"/>
      <c r="T130" s="192"/>
      <c r="U130" s="193"/>
      <c r="V130" s="193"/>
      <c r="W130" s="193"/>
      <c r="X130" s="193"/>
      <c r="Y130" s="194"/>
      <c r="Z130" s="192"/>
      <c r="AA130" s="193"/>
      <c r="AB130" s="193"/>
      <c r="AC130" s="193"/>
      <c r="AD130" s="193"/>
      <c r="AE130" s="194"/>
      <c r="AF130" s="192"/>
      <c r="AG130" s="193"/>
      <c r="AH130" s="193"/>
      <c r="AI130" s="193"/>
      <c r="AJ130" s="193"/>
      <c r="AK130" s="194"/>
      <c r="AL130" s="336"/>
      <c r="AM130" s="336"/>
      <c r="AN130" s="336"/>
      <c r="AO130" s="336"/>
      <c r="AP130" s="336"/>
      <c r="AQ130" s="336"/>
      <c r="AR130" s="192"/>
      <c r="AS130" s="193"/>
      <c r="AT130" s="193"/>
      <c r="AU130" s="193"/>
      <c r="AV130" s="193"/>
      <c r="AW130" s="194"/>
    </row>
    <row r="131" spans="1:49" x14ac:dyDescent="0.25">
      <c r="A131" s="308"/>
      <c r="B131" s="192"/>
      <c r="C131" s="193"/>
      <c r="D131" s="193"/>
      <c r="E131" s="193"/>
      <c r="F131" s="193"/>
      <c r="G131" s="194"/>
      <c r="H131" s="192"/>
      <c r="I131" s="193"/>
      <c r="J131" s="193"/>
      <c r="K131" s="193"/>
      <c r="L131" s="193"/>
      <c r="M131" s="194"/>
      <c r="N131" s="192"/>
      <c r="O131" s="193"/>
      <c r="P131" s="193"/>
      <c r="Q131" s="193"/>
      <c r="R131" s="193"/>
      <c r="S131" s="194"/>
      <c r="T131" s="192"/>
      <c r="U131" s="193"/>
      <c r="V131" s="193"/>
      <c r="W131" s="193"/>
      <c r="X131" s="193"/>
      <c r="Y131" s="194"/>
      <c r="Z131" s="192"/>
      <c r="AA131" s="193"/>
      <c r="AB131" s="193"/>
      <c r="AC131" s="193"/>
      <c r="AD131" s="193"/>
      <c r="AE131" s="194"/>
      <c r="AF131" s="192"/>
      <c r="AG131" s="193"/>
      <c r="AH131" s="193"/>
      <c r="AI131" s="193"/>
      <c r="AJ131" s="193"/>
      <c r="AK131" s="194"/>
      <c r="AL131" s="336"/>
      <c r="AM131" s="336"/>
      <c r="AN131" s="336"/>
      <c r="AO131" s="336"/>
      <c r="AP131" s="336"/>
      <c r="AQ131" s="336"/>
      <c r="AR131" s="192"/>
      <c r="AS131" s="193"/>
      <c r="AT131" s="193"/>
      <c r="AU131" s="193"/>
      <c r="AV131" s="193"/>
      <c r="AW131" s="194"/>
    </row>
    <row r="132" spans="1:49" x14ac:dyDescent="0.25">
      <c r="A132" s="308"/>
      <c r="B132" s="192"/>
      <c r="C132" s="193"/>
      <c r="D132" s="193"/>
      <c r="E132" s="193"/>
      <c r="F132" s="193"/>
      <c r="G132" s="194"/>
      <c r="H132" s="192"/>
      <c r="I132" s="193"/>
      <c r="J132" s="193"/>
      <c r="K132" s="193"/>
      <c r="L132" s="193"/>
      <c r="M132" s="194"/>
      <c r="N132" s="192"/>
      <c r="O132" s="193"/>
      <c r="P132" s="193"/>
      <c r="Q132" s="193"/>
      <c r="R132" s="193"/>
      <c r="S132" s="194"/>
      <c r="T132" s="192"/>
      <c r="U132" s="193"/>
      <c r="V132" s="193"/>
      <c r="W132" s="193"/>
      <c r="X132" s="193"/>
      <c r="Y132" s="194"/>
      <c r="Z132" s="192"/>
      <c r="AA132" s="193"/>
      <c r="AB132" s="193"/>
      <c r="AC132" s="193"/>
      <c r="AD132" s="193"/>
      <c r="AE132" s="194"/>
      <c r="AF132" s="192"/>
      <c r="AG132" s="193"/>
      <c r="AH132" s="193"/>
      <c r="AI132" s="193"/>
      <c r="AJ132" s="193"/>
      <c r="AK132" s="194"/>
      <c r="AL132" s="336"/>
      <c r="AM132" s="336"/>
      <c r="AN132" s="336"/>
      <c r="AO132" s="336"/>
      <c r="AP132" s="336"/>
      <c r="AQ132" s="336"/>
      <c r="AR132" s="192"/>
      <c r="AS132" s="193"/>
      <c r="AT132" s="193"/>
      <c r="AU132" s="193"/>
      <c r="AV132" s="193"/>
      <c r="AW132" s="194"/>
    </row>
    <row r="133" spans="1:49" x14ac:dyDescent="0.25">
      <c r="A133" s="308"/>
      <c r="B133" s="192"/>
      <c r="C133" s="193"/>
      <c r="D133" s="193"/>
      <c r="E133" s="193"/>
      <c r="F133" s="193"/>
      <c r="G133" s="194"/>
      <c r="H133" s="192"/>
      <c r="I133" s="193"/>
      <c r="J133" s="193"/>
      <c r="K133" s="193"/>
      <c r="L133" s="193"/>
      <c r="M133" s="194"/>
      <c r="N133" s="192"/>
      <c r="O133" s="193"/>
      <c r="P133" s="193"/>
      <c r="Q133" s="193"/>
      <c r="R133" s="193"/>
      <c r="S133" s="194"/>
      <c r="T133" s="192"/>
      <c r="U133" s="193"/>
      <c r="V133" s="193"/>
      <c r="W133" s="193"/>
      <c r="X133" s="193"/>
      <c r="Y133" s="194"/>
      <c r="Z133" s="192"/>
      <c r="AA133" s="193"/>
      <c r="AB133" s="193"/>
      <c r="AC133" s="193"/>
      <c r="AD133" s="193"/>
      <c r="AE133" s="194"/>
      <c r="AF133" s="192"/>
      <c r="AG133" s="193"/>
      <c r="AH133" s="193"/>
      <c r="AI133" s="193"/>
      <c r="AJ133" s="193"/>
      <c r="AK133" s="194"/>
      <c r="AL133" s="336"/>
      <c r="AM133" s="336"/>
      <c r="AN133" s="336"/>
      <c r="AO133" s="336"/>
      <c r="AP133" s="336"/>
      <c r="AQ133" s="336"/>
      <c r="AR133" s="192"/>
      <c r="AS133" s="193"/>
      <c r="AT133" s="193"/>
      <c r="AU133" s="193"/>
      <c r="AV133" s="193"/>
      <c r="AW133" s="194"/>
    </row>
    <row r="134" spans="1:49" x14ac:dyDescent="0.25">
      <c r="A134" s="308"/>
      <c r="B134" s="192"/>
      <c r="C134" s="193"/>
      <c r="D134" s="193"/>
      <c r="E134" s="193"/>
      <c r="F134" s="193"/>
      <c r="G134" s="194"/>
      <c r="H134" s="192"/>
      <c r="I134" s="193"/>
      <c r="J134" s="193"/>
      <c r="K134" s="193"/>
      <c r="L134" s="193"/>
      <c r="M134" s="194"/>
      <c r="N134" s="192"/>
      <c r="O134" s="193"/>
      <c r="P134" s="193"/>
      <c r="Q134" s="193"/>
      <c r="R134" s="193"/>
      <c r="S134" s="194"/>
      <c r="T134" s="192"/>
      <c r="U134" s="193"/>
      <c r="V134" s="193"/>
      <c r="W134" s="193"/>
      <c r="X134" s="193"/>
      <c r="Y134" s="194"/>
      <c r="Z134" s="192"/>
      <c r="AA134" s="193"/>
      <c r="AB134" s="193"/>
      <c r="AC134" s="193"/>
      <c r="AD134" s="193"/>
      <c r="AE134" s="194"/>
      <c r="AF134" s="192"/>
      <c r="AG134" s="193"/>
      <c r="AH134" s="193"/>
      <c r="AI134" s="193"/>
      <c r="AJ134" s="193"/>
      <c r="AK134" s="194"/>
      <c r="AL134" s="336"/>
      <c r="AM134" s="336"/>
      <c r="AN134" s="336"/>
      <c r="AO134" s="336"/>
      <c r="AP134" s="336"/>
      <c r="AQ134" s="336"/>
      <c r="AR134" s="192"/>
      <c r="AS134" s="193"/>
      <c r="AT134" s="193"/>
      <c r="AU134" s="193"/>
      <c r="AV134" s="193"/>
      <c r="AW134" s="194"/>
    </row>
    <row r="135" spans="1:49" x14ac:dyDescent="0.25">
      <c r="A135" s="308"/>
      <c r="B135" s="192"/>
      <c r="C135" s="193"/>
      <c r="D135" s="193"/>
      <c r="E135" s="193"/>
      <c r="F135" s="193"/>
      <c r="G135" s="194"/>
      <c r="H135" s="192"/>
      <c r="I135" s="193"/>
      <c r="J135" s="193"/>
      <c r="K135" s="193"/>
      <c r="L135" s="193"/>
      <c r="M135" s="194"/>
      <c r="N135" s="192"/>
      <c r="O135" s="193"/>
      <c r="P135" s="193"/>
      <c r="Q135" s="193"/>
      <c r="R135" s="193"/>
      <c r="S135" s="194"/>
      <c r="T135" s="192"/>
      <c r="U135" s="193"/>
      <c r="V135" s="193"/>
      <c r="W135" s="193"/>
      <c r="X135" s="193"/>
      <c r="Y135" s="194"/>
      <c r="Z135" s="192"/>
      <c r="AA135" s="193"/>
      <c r="AB135" s="193"/>
      <c r="AC135" s="193"/>
      <c r="AD135" s="193"/>
      <c r="AE135" s="194"/>
      <c r="AF135" s="192"/>
      <c r="AG135" s="193"/>
      <c r="AH135" s="193"/>
      <c r="AI135" s="193"/>
      <c r="AJ135" s="193"/>
      <c r="AK135" s="194"/>
      <c r="AL135" s="336"/>
      <c r="AM135" s="336"/>
      <c r="AN135" s="336"/>
      <c r="AO135" s="336"/>
      <c r="AP135" s="336"/>
      <c r="AQ135" s="336"/>
      <c r="AR135" s="192"/>
      <c r="AS135" s="193"/>
      <c r="AT135" s="193"/>
      <c r="AU135" s="193"/>
      <c r="AV135" s="193"/>
      <c r="AW135" s="194"/>
    </row>
    <row r="136" spans="1:49" x14ac:dyDescent="0.25">
      <c r="A136" s="308"/>
      <c r="B136" s="192"/>
      <c r="C136" s="193"/>
      <c r="D136" s="193"/>
      <c r="E136" s="193"/>
      <c r="F136" s="193"/>
      <c r="G136" s="194"/>
      <c r="H136" s="192"/>
      <c r="I136" s="193"/>
      <c r="J136" s="193"/>
      <c r="K136" s="193"/>
      <c r="L136" s="193"/>
      <c r="M136" s="194"/>
      <c r="N136" s="192"/>
      <c r="O136" s="193"/>
      <c r="P136" s="193"/>
      <c r="Q136" s="193"/>
      <c r="R136" s="193"/>
      <c r="S136" s="194"/>
      <c r="T136" s="192"/>
      <c r="U136" s="193"/>
      <c r="V136" s="193"/>
      <c r="W136" s="193"/>
      <c r="X136" s="193"/>
      <c r="Y136" s="194"/>
      <c r="Z136" s="192"/>
      <c r="AA136" s="193"/>
      <c r="AB136" s="193"/>
      <c r="AC136" s="193"/>
      <c r="AD136" s="193"/>
      <c r="AE136" s="194"/>
      <c r="AF136" s="192"/>
      <c r="AG136" s="193"/>
      <c r="AH136" s="193"/>
      <c r="AI136" s="193"/>
      <c r="AJ136" s="193"/>
      <c r="AK136" s="194"/>
      <c r="AL136" s="336"/>
      <c r="AM136" s="336"/>
      <c r="AN136" s="336"/>
      <c r="AO136" s="336"/>
      <c r="AP136" s="336"/>
      <c r="AQ136" s="336"/>
      <c r="AR136" s="192"/>
      <c r="AS136" s="193"/>
      <c r="AT136" s="193"/>
      <c r="AU136" s="193"/>
      <c r="AV136" s="193"/>
      <c r="AW136" s="194"/>
    </row>
    <row r="137" spans="1:49" x14ac:dyDescent="0.25">
      <c r="A137" s="308"/>
      <c r="B137" s="192"/>
      <c r="C137" s="193"/>
      <c r="D137" s="193"/>
      <c r="E137" s="193"/>
      <c r="F137" s="193"/>
      <c r="G137" s="194"/>
      <c r="H137" s="192"/>
      <c r="I137" s="193"/>
      <c r="J137" s="193"/>
      <c r="K137" s="193"/>
      <c r="L137" s="193"/>
      <c r="M137" s="194"/>
      <c r="N137" s="192"/>
      <c r="O137" s="193"/>
      <c r="P137" s="193"/>
      <c r="Q137" s="193"/>
      <c r="R137" s="193"/>
      <c r="S137" s="194"/>
      <c r="T137" s="192"/>
      <c r="U137" s="193"/>
      <c r="V137" s="193"/>
      <c r="W137" s="193"/>
      <c r="X137" s="193"/>
      <c r="Y137" s="194"/>
      <c r="Z137" s="192"/>
      <c r="AA137" s="193"/>
      <c r="AB137" s="193"/>
      <c r="AC137" s="193"/>
      <c r="AD137" s="193"/>
      <c r="AE137" s="194"/>
      <c r="AF137" s="192"/>
      <c r="AG137" s="193"/>
      <c r="AH137" s="193"/>
      <c r="AI137" s="193"/>
      <c r="AJ137" s="193"/>
      <c r="AK137" s="194"/>
      <c r="AL137" s="336"/>
      <c r="AM137" s="336"/>
      <c r="AN137" s="336"/>
      <c r="AO137" s="336"/>
      <c r="AP137" s="336"/>
      <c r="AQ137" s="336"/>
      <c r="AR137" s="192"/>
      <c r="AS137" s="193"/>
      <c r="AT137" s="193"/>
      <c r="AU137" s="193"/>
      <c r="AV137" s="193"/>
      <c r="AW137" s="194"/>
    </row>
    <row r="138" spans="1:49" x14ac:dyDescent="0.25">
      <c r="A138" s="309"/>
      <c r="B138" s="248"/>
      <c r="C138" s="317"/>
      <c r="D138" s="317"/>
      <c r="E138" s="317"/>
      <c r="F138" s="317"/>
      <c r="G138" s="318"/>
      <c r="H138" s="248"/>
      <c r="I138" s="317"/>
      <c r="J138" s="317"/>
      <c r="K138" s="317"/>
      <c r="L138" s="317"/>
      <c r="M138" s="318"/>
      <c r="N138" s="248"/>
      <c r="O138" s="317"/>
      <c r="P138" s="317"/>
      <c r="Q138" s="317"/>
      <c r="R138" s="317"/>
      <c r="S138" s="318"/>
      <c r="T138" s="248"/>
      <c r="U138" s="317"/>
      <c r="V138" s="317"/>
      <c r="W138" s="317"/>
      <c r="X138" s="317"/>
      <c r="Y138" s="318"/>
      <c r="Z138" s="248"/>
      <c r="AA138" s="317"/>
      <c r="AB138" s="317"/>
      <c r="AC138" s="317"/>
      <c r="AD138" s="317"/>
      <c r="AE138" s="318"/>
      <c r="AF138" s="248"/>
      <c r="AG138" s="249"/>
      <c r="AH138" s="249"/>
      <c r="AI138" s="249"/>
      <c r="AJ138" s="249"/>
      <c r="AK138" s="250"/>
      <c r="AL138" s="336"/>
      <c r="AM138" s="336"/>
      <c r="AN138" s="336"/>
      <c r="AO138" s="336"/>
      <c r="AP138" s="336"/>
      <c r="AQ138" s="336"/>
      <c r="AR138" s="248"/>
      <c r="AS138" s="317"/>
      <c r="AT138" s="317"/>
      <c r="AU138" s="317"/>
      <c r="AV138" s="317"/>
      <c r="AW138" s="318"/>
    </row>
    <row r="139" spans="1:49" ht="15.75" thickBot="1" x14ac:dyDescent="0.3">
      <c r="A139" s="29"/>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6"/>
      <c r="AG139" s="6"/>
      <c r="AH139" s="6"/>
      <c r="AI139" s="6"/>
      <c r="AJ139" s="6"/>
      <c r="AK139" s="6"/>
    </row>
    <row r="140" spans="1:49" ht="15.75" thickBot="1" x14ac:dyDescent="0.3">
      <c r="A140" s="18" t="s">
        <v>5</v>
      </c>
      <c r="B140" s="6"/>
      <c r="C140" s="6"/>
      <c r="D140" s="6"/>
      <c r="E140" s="6"/>
      <c r="F140" s="6"/>
      <c r="G140" s="6"/>
      <c r="H140" s="6"/>
      <c r="I140" s="6"/>
      <c r="J140" s="6"/>
      <c r="K140" s="6"/>
      <c r="L140" s="6"/>
      <c r="M140" s="6"/>
      <c r="N140" s="6"/>
      <c r="O140" s="6"/>
      <c r="P140" s="6"/>
      <c r="Q140" s="6"/>
      <c r="R140" s="6"/>
      <c r="S140" s="6"/>
      <c r="T140" s="6"/>
      <c r="U140" s="50"/>
      <c r="V140" s="50"/>
      <c r="W140" s="6"/>
      <c r="X140" s="6"/>
      <c r="Y140" s="6"/>
      <c r="Z140" s="6"/>
      <c r="AA140" s="6"/>
      <c r="AB140" s="6"/>
      <c r="AC140" s="6"/>
      <c r="AD140" s="6"/>
      <c r="AE140" s="6"/>
      <c r="AF140" s="6"/>
      <c r="AG140" s="6"/>
      <c r="AH140" s="6"/>
      <c r="AI140" s="6"/>
      <c r="AJ140" s="6"/>
      <c r="AK140" s="6"/>
      <c r="AL140" s="366" t="s">
        <v>156</v>
      </c>
      <c r="AM140" s="367"/>
      <c r="AN140" s="367"/>
      <c r="AO140" s="367"/>
      <c r="AP140" s="367"/>
      <c r="AQ140" s="368"/>
    </row>
    <row r="141" spans="1:49" ht="26.25" thickBot="1" x14ac:dyDescent="0.3">
      <c r="A141" s="18" t="s">
        <v>14</v>
      </c>
      <c r="B141" s="50"/>
      <c r="C141" s="6"/>
      <c r="D141" s="6"/>
      <c r="E141" s="6"/>
      <c r="F141" s="6"/>
      <c r="G141" s="6"/>
      <c r="H141" s="6"/>
      <c r="I141" s="6"/>
      <c r="J141" s="6"/>
      <c r="K141" s="6"/>
      <c r="L141" s="6"/>
      <c r="M141" s="6"/>
      <c r="N141" s="6"/>
      <c r="O141" s="6"/>
      <c r="P141" s="6"/>
      <c r="Q141" s="6"/>
      <c r="R141" s="6"/>
      <c r="S141" s="6"/>
      <c r="T141" s="6"/>
      <c r="U141" s="51"/>
      <c r="V141" s="51"/>
      <c r="W141" s="6"/>
      <c r="X141" s="6"/>
      <c r="Y141" s="6"/>
      <c r="Z141" s="6"/>
      <c r="AA141" s="6"/>
      <c r="AB141" s="6"/>
      <c r="AC141" s="6"/>
      <c r="AD141" s="6"/>
      <c r="AE141" s="6"/>
      <c r="AF141" s="6"/>
      <c r="AG141" s="6"/>
      <c r="AH141" s="6"/>
      <c r="AI141" s="6"/>
      <c r="AJ141" s="6"/>
      <c r="AK141" s="6"/>
      <c r="AL141" s="369" t="s">
        <v>157</v>
      </c>
      <c r="AM141" s="370"/>
      <c r="AN141" s="371" t="s">
        <v>158</v>
      </c>
      <c r="AO141" s="371" t="s">
        <v>159</v>
      </c>
      <c r="AP141" s="373" t="s">
        <v>160</v>
      </c>
      <c r="AQ141" s="374"/>
    </row>
    <row r="142" spans="1:49" ht="39" thickBot="1" x14ac:dyDescent="0.3">
      <c r="A142" s="18" t="s">
        <v>87</v>
      </c>
      <c r="B142" s="31"/>
      <c r="C142" s="32"/>
      <c r="D142" s="31"/>
      <c r="E142" s="32"/>
      <c r="F142" s="33"/>
      <c r="G142" s="32"/>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377" t="s">
        <v>161</v>
      </c>
      <c r="AM142" s="378"/>
      <c r="AN142" s="372"/>
      <c r="AO142" s="372"/>
      <c r="AP142" s="375"/>
      <c r="AQ142" s="376"/>
    </row>
    <row r="143" spans="1:49" ht="15.75" thickBot="1" x14ac:dyDescent="0.3">
      <c r="A143" s="18"/>
      <c r="B143" s="51"/>
      <c r="C143" s="6"/>
      <c r="D143" s="6"/>
      <c r="E143" s="6"/>
      <c r="F143" s="6"/>
      <c r="G143" s="6"/>
      <c r="H143" s="6"/>
      <c r="I143" s="6"/>
      <c r="J143" s="6"/>
      <c r="K143" s="6" t="s">
        <v>45</v>
      </c>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369" t="s">
        <v>162</v>
      </c>
      <c r="AM143" s="370"/>
      <c r="AN143" s="35"/>
      <c r="AO143" s="36"/>
      <c r="AP143" s="379"/>
      <c r="AQ143" s="380"/>
    </row>
    <row r="144" spans="1:49" ht="15.75" thickBot="1" x14ac:dyDescent="0.3">
      <c r="A144" s="18" t="s">
        <v>15</v>
      </c>
      <c r="B144" s="51"/>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369" t="s">
        <v>163</v>
      </c>
      <c r="AM144" s="370"/>
      <c r="AN144" s="36"/>
      <c r="AO144" s="37"/>
      <c r="AP144" s="379"/>
      <c r="AQ144" s="380"/>
    </row>
    <row r="145" spans="1:43" ht="15.75" thickBot="1" x14ac:dyDescent="0.3">
      <c r="A145" s="19" t="s">
        <v>16</v>
      </c>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369" t="s">
        <v>164</v>
      </c>
      <c r="AM145" s="370"/>
      <c r="AN145" s="38" t="s">
        <v>165</v>
      </c>
      <c r="AO145" s="39"/>
      <c r="AP145" s="379"/>
      <c r="AQ145" s="380"/>
    </row>
    <row r="146" spans="1:43" x14ac:dyDescent="0.25">
      <c r="A146" s="2" t="s">
        <v>627</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43" ht="25.5" x14ac:dyDescent="0.25">
      <c r="A147" s="2" t="s">
        <v>56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51.75" x14ac:dyDescent="0.25">
      <c r="A148" s="16" t="s">
        <v>335</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64.5" x14ac:dyDescent="0.25">
      <c r="A149" s="16" t="s">
        <v>352</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40"/>
      <c r="AM149" s="41"/>
      <c r="AN149" s="40"/>
      <c r="AO149" s="41"/>
      <c r="AP149" s="42"/>
      <c r="AQ149" s="41"/>
    </row>
    <row r="150" spans="1:43" ht="39" x14ac:dyDescent="0.25">
      <c r="A150" s="16" t="s">
        <v>353</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3"/>
      <c r="AM150" s="44"/>
      <c r="AN150" s="43"/>
      <c r="AO150" s="44"/>
      <c r="AP150" s="45"/>
      <c r="AQ150" s="44"/>
    </row>
    <row r="151" spans="1:43" ht="39" x14ac:dyDescent="0.25">
      <c r="A151" s="16" t="s">
        <v>354</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3"/>
      <c r="AM151" s="44"/>
      <c r="AN151" s="43"/>
      <c r="AO151" s="44"/>
      <c r="AP151" s="45"/>
      <c r="AQ151" s="44"/>
    </row>
    <row r="152" spans="1:43" x14ac:dyDescent="0.25">
      <c r="A152" s="16" t="s">
        <v>355</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x14ac:dyDescent="0.25">
      <c r="A153" s="16" t="s">
        <v>53</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43" ht="51.75" x14ac:dyDescent="0.25">
      <c r="A154" s="16" t="s">
        <v>54</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102.75" x14ac:dyDescent="0.25">
      <c r="A156" s="16" t="s">
        <v>311</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ht="315" x14ac:dyDescent="0.25">
      <c r="A157" s="167" t="s">
        <v>427</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30" x14ac:dyDescent="0.25">
      <c r="A158" s="165" t="s">
        <v>499</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46"/>
    </row>
    <row r="159" spans="1:43" ht="409.5" x14ac:dyDescent="0.25">
      <c r="A159" s="168" t="s">
        <v>523</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46"/>
    </row>
    <row r="160" spans="1:43" x14ac:dyDescent="0.25">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30"/>
    </row>
    <row r="161" spans="1:37"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row>
  </sheetData>
  <mergeCells count="1413">
    <mergeCell ref="AL57:AN57"/>
    <mergeCell ref="AO57:AQ57"/>
    <mergeCell ref="AL58:AN58"/>
    <mergeCell ref="AR65:AT65"/>
    <mergeCell ref="AR66:AT66"/>
    <mergeCell ref="AR67:AT67"/>
    <mergeCell ref="AR68:AT68"/>
    <mergeCell ref="AR69:AT69"/>
    <mergeCell ref="AR70:AT70"/>
    <mergeCell ref="AR71:AT71"/>
    <mergeCell ref="AR72:AT72"/>
    <mergeCell ref="AR73:AT73"/>
    <mergeCell ref="AO71:AQ71"/>
    <mergeCell ref="AL66:AN66"/>
    <mergeCell ref="AO66:AQ66"/>
    <mergeCell ref="AL67:AN67"/>
    <mergeCell ref="AO67:AQ67"/>
    <mergeCell ref="AR57:AT57"/>
    <mergeCell ref="AR58:AT58"/>
    <mergeCell ref="AL68:AN68"/>
    <mergeCell ref="AO68:AQ68"/>
    <mergeCell ref="AU55:AW55"/>
    <mergeCell ref="AU70:AW70"/>
    <mergeCell ref="AU71:AW71"/>
    <mergeCell ref="AU72:AW72"/>
    <mergeCell ref="AU73:AW73"/>
    <mergeCell ref="AU56:AW56"/>
    <mergeCell ref="AU57:AW57"/>
    <mergeCell ref="AU58:AW58"/>
    <mergeCell ref="AR55:AT55"/>
    <mergeCell ref="AR93:AT93"/>
    <mergeCell ref="AU93:AW93"/>
    <mergeCell ref="AU75:AW75"/>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R90:AT90"/>
    <mergeCell ref="AU90:AW90"/>
    <mergeCell ref="AU64:AW64"/>
    <mergeCell ref="AU65:AW65"/>
    <mergeCell ref="AR92:AT92"/>
    <mergeCell ref="AU92:AW92"/>
    <mergeCell ref="AL3:AQ3"/>
    <mergeCell ref="AR3:AW3"/>
    <mergeCell ref="AR83:AT83"/>
    <mergeCell ref="AU83:AW83"/>
    <mergeCell ref="AR84:AT84"/>
    <mergeCell ref="AU84:AW84"/>
    <mergeCell ref="AR85:AT85"/>
    <mergeCell ref="AU85:AW85"/>
    <mergeCell ref="AR86:AT86"/>
    <mergeCell ref="AU86:AW86"/>
    <mergeCell ref="AR87:AT87"/>
    <mergeCell ref="AU87:AW87"/>
    <mergeCell ref="AR88:AT88"/>
    <mergeCell ref="AU88:AW88"/>
    <mergeCell ref="AR89:AT89"/>
    <mergeCell ref="AU89:AW89"/>
    <mergeCell ref="AR74:AT74"/>
    <mergeCell ref="AU74:AW74"/>
    <mergeCell ref="AR75:AT75"/>
    <mergeCell ref="AU59:AW59"/>
    <mergeCell ref="AR38:AT38"/>
    <mergeCell ref="AU38:AW38"/>
    <mergeCell ref="AR39:AT39"/>
    <mergeCell ref="AU39:AW39"/>
    <mergeCell ref="AR40:AT40"/>
    <mergeCell ref="AU40:AW40"/>
    <mergeCell ref="AR41:AT41"/>
    <mergeCell ref="AU41:AW41"/>
    <mergeCell ref="AR42:AT42"/>
    <mergeCell ref="AU42:AW42"/>
    <mergeCell ref="AR46:AT46"/>
    <mergeCell ref="AR56:AT56"/>
    <mergeCell ref="AR94:AT94"/>
    <mergeCell ref="AU94:AW94"/>
    <mergeCell ref="AR107:AW107"/>
    <mergeCell ref="AR108:AW108"/>
    <mergeCell ref="AR109:AW109"/>
    <mergeCell ref="AR110:AW122"/>
    <mergeCell ref="AR123:AW123"/>
    <mergeCell ref="AR124:AW124"/>
    <mergeCell ref="AR125:AW138"/>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R64:AT64"/>
    <mergeCell ref="AR47:AT47"/>
    <mergeCell ref="AU47:AW47"/>
    <mergeCell ref="AR48:AT48"/>
    <mergeCell ref="AU48:AW48"/>
    <mergeCell ref="AR49:AT49"/>
    <mergeCell ref="AU49:AW49"/>
    <mergeCell ref="AU46:AW46"/>
    <mergeCell ref="AR50:AT50"/>
    <mergeCell ref="AU50:AW50"/>
    <mergeCell ref="AR20:AT20"/>
    <mergeCell ref="AU20:AW20"/>
    <mergeCell ref="AR21:AT21"/>
    <mergeCell ref="AU21:AW21"/>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30:AT30"/>
    <mergeCell ref="AU30:AW30"/>
    <mergeCell ref="AR31:AT31"/>
    <mergeCell ref="AU31:AW31"/>
    <mergeCell ref="AR32:AT32"/>
    <mergeCell ref="AU32:AW32"/>
    <mergeCell ref="AR33:AT33"/>
    <mergeCell ref="AU33:AW33"/>
    <mergeCell ref="AR51:AT51"/>
    <mergeCell ref="AU51:AW51"/>
    <mergeCell ref="AR52:AT52"/>
    <mergeCell ref="AU52:AW52"/>
    <mergeCell ref="AR53:AT53"/>
    <mergeCell ref="AU53:AW53"/>
    <mergeCell ref="AR54:AT54"/>
    <mergeCell ref="AU54:AW54"/>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43:AT43"/>
    <mergeCell ref="AU43:AW43"/>
    <mergeCell ref="AR44:AT44"/>
    <mergeCell ref="AU44:AW44"/>
    <mergeCell ref="AR45:AT45"/>
    <mergeCell ref="AU45:AW45"/>
    <mergeCell ref="Z4:AE4"/>
    <mergeCell ref="AF4:AK4"/>
    <mergeCell ref="T5:Y5"/>
    <mergeCell ref="Z5:AE5"/>
    <mergeCell ref="AF5:AK5"/>
    <mergeCell ref="AL5:AQ5"/>
    <mergeCell ref="N4:S4"/>
    <mergeCell ref="N5:S5"/>
    <mergeCell ref="A107:A122"/>
    <mergeCell ref="A123:A138"/>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I71:AK71"/>
    <mergeCell ref="AL74:AN74"/>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Q77:S77"/>
    <mergeCell ref="Q74:S74"/>
    <mergeCell ref="Q78:S78"/>
    <mergeCell ref="T92:V92"/>
    <mergeCell ref="B85:D85"/>
    <mergeCell ref="E85:G85"/>
    <mergeCell ref="T89:V89"/>
    <mergeCell ref="E81:G81"/>
    <mergeCell ref="B82:D82"/>
    <mergeCell ref="H91:J91"/>
    <mergeCell ref="W92:Y92"/>
    <mergeCell ref="AC82:AE82"/>
    <mergeCell ref="Z83:AB83"/>
    <mergeCell ref="AC83:AE83"/>
    <mergeCell ref="AC84:AE84"/>
    <mergeCell ref="AC73:AE73"/>
    <mergeCell ref="AC74:AE74"/>
    <mergeCell ref="AC85:AE85"/>
    <mergeCell ref="AC90:AE90"/>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Q67:S67"/>
    <mergeCell ref="AC63:AE63"/>
    <mergeCell ref="AC66:AE66"/>
    <mergeCell ref="Z71:AB71"/>
    <mergeCell ref="W71:Y71"/>
    <mergeCell ref="K68:M68"/>
    <mergeCell ref="K69:M69"/>
    <mergeCell ref="K70:M70"/>
    <mergeCell ref="K71:M71"/>
    <mergeCell ref="Z73:AB73"/>
    <mergeCell ref="Z78:AB78"/>
    <mergeCell ref="K77:M77"/>
    <mergeCell ref="Q75:S75"/>
    <mergeCell ref="N76:P76"/>
    <mergeCell ref="Z66:AB66"/>
    <mergeCell ref="B58:D58"/>
    <mergeCell ref="Q58:S58"/>
    <mergeCell ref="W61:Y61"/>
    <mergeCell ref="T62:V62"/>
    <mergeCell ref="W62:Y62"/>
    <mergeCell ref="E64:G64"/>
    <mergeCell ref="K63:M63"/>
    <mergeCell ref="N62:P62"/>
    <mergeCell ref="B64:D64"/>
    <mergeCell ref="E59:G59"/>
    <mergeCell ref="B65:D65"/>
    <mergeCell ref="E70:G70"/>
    <mergeCell ref="B66:D66"/>
    <mergeCell ref="B59:D59"/>
    <mergeCell ref="H64:J64"/>
    <mergeCell ref="N73:P73"/>
    <mergeCell ref="H71:J71"/>
    <mergeCell ref="Q64:S64"/>
    <mergeCell ref="Z76:AB76"/>
    <mergeCell ref="T53:V53"/>
    <mergeCell ref="T55:V55"/>
    <mergeCell ref="K60:M60"/>
    <mergeCell ref="W58:Y58"/>
    <mergeCell ref="N60:P60"/>
    <mergeCell ref="N61:P61"/>
    <mergeCell ref="Q65:S65"/>
    <mergeCell ref="Z85:AB85"/>
    <mergeCell ref="Q85:S85"/>
    <mergeCell ref="W79:Y79"/>
    <mergeCell ref="Q79:S79"/>
    <mergeCell ref="B84:D84"/>
    <mergeCell ref="K88:M88"/>
    <mergeCell ref="H85:J85"/>
    <mergeCell ref="K73:M73"/>
    <mergeCell ref="H74:J74"/>
    <mergeCell ref="K74:M74"/>
    <mergeCell ref="E71:G71"/>
    <mergeCell ref="E72:G72"/>
    <mergeCell ref="E73:G73"/>
    <mergeCell ref="B75:D75"/>
    <mergeCell ref="N67:P67"/>
    <mergeCell ref="N68:P68"/>
    <mergeCell ref="N69:P69"/>
    <mergeCell ref="N70:P70"/>
    <mergeCell ref="B68:D68"/>
    <mergeCell ref="E68:G68"/>
    <mergeCell ref="B69:D69"/>
    <mergeCell ref="E84:G84"/>
    <mergeCell ref="N79:P79"/>
    <mergeCell ref="B70:D70"/>
    <mergeCell ref="T54:V54"/>
    <mergeCell ref="N54:P54"/>
    <mergeCell ref="W73:Y73"/>
    <mergeCell ref="W74:Y74"/>
    <mergeCell ref="W78:Y78"/>
    <mergeCell ref="W70:Y70"/>
    <mergeCell ref="H79:J79"/>
    <mergeCell ref="K79:M79"/>
    <mergeCell ref="E82:G82"/>
    <mergeCell ref="B80:D80"/>
    <mergeCell ref="E80:G80"/>
    <mergeCell ref="B81:D81"/>
    <mergeCell ref="E79:G79"/>
    <mergeCell ref="B67:D67"/>
    <mergeCell ref="E67:G67"/>
    <mergeCell ref="N83:P83"/>
    <mergeCell ref="B83:D83"/>
    <mergeCell ref="B60:D60"/>
    <mergeCell ref="B61:D61"/>
    <mergeCell ref="E60:G60"/>
    <mergeCell ref="B57:D57"/>
    <mergeCell ref="B62:D62"/>
    <mergeCell ref="B63:D63"/>
    <mergeCell ref="N56:P56"/>
    <mergeCell ref="N64:P64"/>
    <mergeCell ref="K61:M61"/>
    <mergeCell ref="K64:M64"/>
    <mergeCell ref="E62:G62"/>
    <mergeCell ref="E63:G63"/>
    <mergeCell ref="E58:G58"/>
    <mergeCell ref="H63:J63"/>
    <mergeCell ref="H59:J59"/>
    <mergeCell ref="T85:V85"/>
    <mergeCell ref="W85:Y85"/>
    <mergeCell ref="T86:V86"/>
    <mergeCell ref="W86:Y86"/>
    <mergeCell ref="T87:V87"/>
    <mergeCell ref="W87:Y87"/>
    <mergeCell ref="T88:V88"/>
    <mergeCell ref="T84:V84"/>
    <mergeCell ref="H86:J86"/>
    <mergeCell ref="K86:M86"/>
    <mergeCell ref="K85:M85"/>
    <mergeCell ref="H87:J87"/>
    <mergeCell ref="K87:M87"/>
    <mergeCell ref="H89:J89"/>
    <mergeCell ref="K89:M89"/>
    <mergeCell ref="H88:J88"/>
    <mergeCell ref="W89:Y89"/>
    <mergeCell ref="Q84:S84"/>
    <mergeCell ref="H84:J84"/>
    <mergeCell ref="K84:M84"/>
    <mergeCell ref="T52:V52"/>
    <mergeCell ref="W68:Y68"/>
    <mergeCell ref="H55:J55"/>
    <mergeCell ref="T81:V81"/>
    <mergeCell ref="W81:Y81"/>
    <mergeCell ref="T82:V82"/>
    <mergeCell ref="W82:Y82"/>
    <mergeCell ref="T83:V83"/>
    <mergeCell ref="W83:Y83"/>
    <mergeCell ref="H83:J83"/>
    <mergeCell ref="K83:M83"/>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66:S66"/>
    <mergeCell ref="W88:Y88"/>
    <mergeCell ref="W84:Y84"/>
    <mergeCell ref="Z81:AB81"/>
    <mergeCell ref="AC81:AE81"/>
    <mergeCell ref="T80:V80"/>
    <mergeCell ref="W80:Y80"/>
    <mergeCell ref="E39:G39"/>
    <mergeCell ref="K39:M39"/>
    <mergeCell ref="B41:D41"/>
    <mergeCell ref="AC67:AE67"/>
    <mergeCell ref="N74:P74"/>
    <mergeCell ref="AC72:AE72"/>
    <mergeCell ref="AC75:AE75"/>
    <mergeCell ref="AC76:AE76"/>
    <mergeCell ref="Z77:AB77"/>
    <mergeCell ref="AC77:AE77"/>
    <mergeCell ref="Z69:AB69"/>
    <mergeCell ref="Z70:AB70"/>
    <mergeCell ref="AC79:AE79"/>
    <mergeCell ref="N72:P72"/>
    <mergeCell ref="Z75:AB75"/>
    <mergeCell ref="H51:J51"/>
    <mergeCell ref="H52:J52"/>
    <mergeCell ref="H60:J60"/>
    <mergeCell ref="H61:J61"/>
    <mergeCell ref="H62:J62"/>
    <mergeCell ref="K53:M53"/>
    <mergeCell ref="W51:Y51"/>
    <mergeCell ref="W52:Y52"/>
    <mergeCell ref="W72:Y72"/>
    <mergeCell ref="AC62:AE62"/>
    <mergeCell ref="N65:P65"/>
    <mergeCell ref="H57:J57"/>
    <mergeCell ref="H58:J58"/>
    <mergeCell ref="H125:M138"/>
    <mergeCell ref="B42:D42"/>
    <mergeCell ref="E47:G47"/>
    <mergeCell ref="K38:M38"/>
    <mergeCell ref="N31:P31"/>
    <mergeCell ref="N32:P32"/>
    <mergeCell ref="H34:J34"/>
    <mergeCell ref="H35:J35"/>
    <mergeCell ref="K43:M43"/>
    <mergeCell ref="H43:J43"/>
    <mergeCell ref="H39:J39"/>
    <mergeCell ref="H38:J38"/>
    <mergeCell ref="N47:P47"/>
    <mergeCell ref="E44:G44"/>
    <mergeCell ref="H44:J44"/>
    <mergeCell ref="Q40:S40"/>
    <mergeCell ref="Q41:S41"/>
    <mergeCell ref="Q47:S47"/>
    <mergeCell ref="B39:D39"/>
    <mergeCell ref="B40:D40"/>
    <mergeCell ref="H56:J56"/>
    <mergeCell ref="H75:J75"/>
    <mergeCell ref="K75:M75"/>
    <mergeCell ref="H76:J76"/>
    <mergeCell ref="K54:M54"/>
    <mergeCell ref="K56:M56"/>
    <mergeCell ref="Q61:S61"/>
    <mergeCell ref="N57:P57"/>
    <mergeCell ref="N58:P58"/>
    <mergeCell ref="H54:J54"/>
    <mergeCell ref="B89:D89"/>
    <mergeCell ref="E89:G89"/>
    <mergeCell ref="B43:D43"/>
    <mergeCell ref="B33:D33"/>
    <mergeCell ref="B38:D38"/>
    <mergeCell ref="Z125:AE138"/>
    <mergeCell ref="T125:Y138"/>
    <mergeCell ref="N125:S138"/>
    <mergeCell ref="B109:G109"/>
    <mergeCell ref="H123:M123"/>
    <mergeCell ref="N123:S123"/>
    <mergeCell ref="T123:Y123"/>
    <mergeCell ref="Z123:AE123"/>
    <mergeCell ref="B123:G123"/>
    <mergeCell ref="Q93:S93"/>
    <mergeCell ref="N93:P93"/>
    <mergeCell ref="K94:M94"/>
    <mergeCell ref="Q94:S94"/>
    <mergeCell ref="Z94:AB94"/>
    <mergeCell ref="N108:S108"/>
    <mergeCell ref="W93:Y93"/>
    <mergeCell ref="Z108:AE108"/>
    <mergeCell ref="E94:G94"/>
    <mergeCell ref="H110:M122"/>
    <mergeCell ref="AC94:AE94"/>
    <mergeCell ref="B125:G138"/>
    <mergeCell ref="N109:S109"/>
    <mergeCell ref="H108:M108"/>
    <mergeCell ref="N124:S124"/>
    <mergeCell ref="B94:D94"/>
    <mergeCell ref="W94:Y94"/>
    <mergeCell ref="E93:G93"/>
    <mergeCell ref="H93:J93"/>
    <mergeCell ref="Z124:AE124"/>
    <mergeCell ref="T107:Y107"/>
    <mergeCell ref="N110:S122"/>
    <mergeCell ref="K93:M93"/>
    <mergeCell ref="H94:J94"/>
    <mergeCell ref="B107:G107"/>
    <mergeCell ref="B93:D93"/>
    <mergeCell ref="K52:M52"/>
    <mergeCell ref="T56:V56"/>
    <mergeCell ref="K55:M55"/>
    <mergeCell ref="Q56:S56"/>
    <mergeCell ref="Q57:S57"/>
    <mergeCell ref="K72:M72"/>
    <mergeCell ref="H73:J73"/>
    <mergeCell ref="T51:V51"/>
    <mergeCell ref="T57:V57"/>
    <mergeCell ref="T94:V94"/>
    <mergeCell ref="T124:Y124"/>
    <mergeCell ref="W54:Y54"/>
    <mergeCell ref="W55:Y55"/>
    <mergeCell ref="Q54:S54"/>
    <mergeCell ref="Q55:S55"/>
    <mergeCell ref="W69:Y69"/>
    <mergeCell ref="K80:M80"/>
    <mergeCell ref="H81:J81"/>
    <mergeCell ref="T110:Y122"/>
    <mergeCell ref="T109:Y109"/>
    <mergeCell ref="T108:Y108"/>
    <mergeCell ref="N59:P59"/>
    <mergeCell ref="K62:M62"/>
    <mergeCell ref="K76:M76"/>
    <mergeCell ref="H77:J77"/>
    <mergeCell ref="H65:J65"/>
    <mergeCell ref="T90:V90"/>
    <mergeCell ref="W90:Y90"/>
    <mergeCell ref="B44:D44"/>
    <mergeCell ref="B45:D45"/>
    <mergeCell ref="E48:G48"/>
    <mergeCell ref="E43:G43"/>
    <mergeCell ref="B46:D46"/>
    <mergeCell ref="E46:G46"/>
    <mergeCell ref="B52:D52"/>
    <mergeCell ref="B53:D53"/>
    <mergeCell ref="Q50:S50"/>
    <mergeCell ref="N48:P48"/>
    <mergeCell ref="T46:V46"/>
    <mergeCell ref="W46:Y46"/>
    <mergeCell ref="W45:Y45"/>
    <mergeCell ref="N52:P52"/>
    <mergeCell ref="W43:Y43"/>
    <mergeCell ref="T50:V50"/>
    <mergeCell ref="W50:Y50"/>
    <mergeCell ref="N50:P50"/>
    <mergeCell ref="Q46:S46"/>
    <mergeCell ref="N53:P53"/>
    <mergeCell ref="K49:M49"/>
    <mergeCell ref="T48:V48"/>
    <mergeCell ref="N49:P49"/>
    <mergeCell ref="W48:Y48"/>
    <mergeCell ref="N45:P45"/>
    <mergeCell ref="K48:M48"/>
    <mergeCell ref="E69:G69"/>
    <mergeCell ref="E52:G52"/>
    <mergeCell ref="B48:D48"/>
    <mergeCell ref="B51:D51"/>
    <mergeCell ref="N51:P51"/>
    <mergeCell ref="AC49:AE49"/>
    <mergeCell ref="AC46:AE46"/>
    <mergeCell ref="AC48:AE48"/>
    <mergeCell ref="H49:J49"/>
    <mergeCell ref="AC43:AE43"/>
    <mergeCell ref="AC44:AE44"/>
    <mergeCell ref="T44:V44"/>
    <mergeCell ref="Z51:AB51"/>
    <mergeCell ref="T41:V41"/>
    <mergeCell ref="K51:M51"/>
    <mergeCell ref="E49:G49"/>
    <mergeCell ref="Q49:S49"/>
    <mergeCell ref="T47:V47"/>
    <mergeCell ref="W47:Y47"/>
    <mergeCell ref="H48:J48"/>
    <mergeCell ref="K50:M50"/>
    <mergeCell ref="T49:V49"/>
    <mergeCell ref="E51:G51"/>
    <mergeCell ref="AC51:AE51"/>
    <mergeCell ref="N43:P43"/>
    <mergeCell ref="N46:P46"/>
    <mergeCell ref="H47:J47"/>
    <mergeCell ref="Z48:AB48"/>
    <mergeCell ref="AC50:AE50"/>
    <mergeCell ref="T45:V45"/>
    <mergeCell ref="W41:Y41"/>
    <mergeCell ref="W49:Y49"/>
    <mergeCell ref="Q45:S45"/>
    <mergeCell ref="K42:M42"/>
    <mergeCell ref="K41:M41"/>
    <mergeCell ref="AC38:AE38"/>
    <mergeCell ref="N39:P39"/>
    <mergeCell ref="AC41:AE41"/>
    <mergeCell ref="AC39:AE39"/>
    <mergeCell ref="Z42:AB42"/>
    <mergeCell ref="Z39:AB39"/>
    <mergeCell ref="Z46:AB46"/>
    <mergeCell ref="Z44:AB44"/>
    <mergeCell ref="AC47:AE47"/>
    <mergeCell ref="W44:Y44"/>
    <mergeCell ref="AC45:AE45"/>
    <mergeCell ref="Z49:AB49"/>
    <mergeCell ref="K46:M46"/>
    <mergeCell ref="K47:M47"/>
    <mergeCell ref="Z50:AB50"/>
    <mergeCell ref="B30:D30"/>
    <mergeCell ref="N30:P30"/>
    <mergeCell ref="Z34:AB34"/>
    <mergeCell ref="T35:V35"/>
    <mergeCell ref="Z33:AB33"/>
    <mergeCell ref="W34:Y34"/>
    <mergeCell ref="W35:Y35"/>
    <mergeCell ref="K33:M33"/>
    <mergeCell ref="K32:M32"/>
    <mergeCell ref="H32:J32"/>
    <mergeCell ref="W30:Y30"/>
    <mergeCell ref="Q38:S38"/>
    <mergeCell ref="B29:D29"/>
    <mergeCell ref="E34:G34"/>
    <mergeCell ref="K34:M34"/>
    <mergeCell ref="B31:D31"/>
    <mergeCell ref="H36:J36"/>
    <mergeCell ref="E37:G37"/>
    <mergeCell ref="K30:M30"/>
    <mergeCell ref="Z29:AB29"/>
    <mergeCell ref="Z30:AB30"/>
    <mergeCell ref="T38:V38"/>
    <mergeCell ref="W38:Y38"/>
    <mergeCell ref="T33:V33"/>
    <mergeCell ref="B36:D36"/>
    <mergeCell ref="B35:D35"/>
    <mergeCell ref="B34:D34"/>
    <mergeCell ref="N34:P34"/>
    <mergeCell ref="Z37:AB37"/>
    <mergeCell ref="Q34:S34"/>
    <mergeCell ref="Q35:S35"/>
    <mergeCell ref="Q36:S36"/>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Z25:AE25"/>
    <mergeCell ref="B23:D23"/>
    <mergeCell ref="H27:J27"/>
    <mergeCell ref="Z17:AE17"/>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B16:G16"/>
    <mergeCell ref="K19:M19"/>
    <mergeCell ref="E19:G19"/>
    <mergeCell ref="B17:G17"/>
    <mergeCell ref="H17:M17"/>
    <mergeCell ref="N17:S17"/>
    <mergeCell ref="B25:G25"/>
    <mergeCell ref="N24:P24"/>
    <mergeCell ref="K22:M22"/>
    <mergeCell ref="Q26:S26"/>
    <mergeCell ref="T24:V24"/>
    <mergeCell ref="K23:M23"/>
    <mergeCell ref="K24:M24"/>
    <mergeCell ref="H25:M25"/>
    <mergeCell ref="N25:S25"/>
    <mergeCell ref="T25:Y25"/>
    <mergeCell ref="N16:S16"/>
    <mergeCell ref="H16:M16"/>
    <mergeCell ref="T17:Y17"/>
    <mergeCell ref="B18:G18"/>
    <mergeCell ref="Q19:S19"/>
    <mergeCell ref="K21:M21"/>
    <mergeCell ref="Q20:S20"/>
    <mergeCell ref="Q21:S21"/>
    <mergeCell ref="T23:V23"/>
    <mergeCell ref="B26:D26"/>
    <mergeCell ref="B22:D22"/>
    <mergeCell ref="N26:P26"/>
    <mergeCell ref="H26:J26"/>
    <mergeCell ref="K26:M26"/>
    <mergeCell ref="H124:M124"/>
    <mergeCell ref="B124:G124"/>
    <mergeCell ref="H107:M107"/>
    <mergeCell ref="T93:V93"/>
    <mergeCell ref="B108:G108"/>
    <mergeCell ref="B110:G122"/>
    <mergeCell ref="H109:M109"/>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H90:J90"/>
    <mergeCell ref="K90:M90"/>
    <mergeCell ref="Q90:S90"/>
    <mergeCell ref="K91:M91"/>
    <mergeCell ref="H92:J92"/>
    <mergeCell ref="K92:M92"/>
    <mergeCell ref="N107:S107"/>
    <mergeCell ref="N94:P94"/>
    <mergeCell ref="B50:D50"/>
    <mergeCell ref="E50:G50"/>
    <mergeCell ref="H50:J50"/>
    <mergeCell ref="E41:G41"/>
    <mergeCell ref="Q53:S53"/>
    <mergeCell ref="E83:G83"/>
    <mergeCell ref="K81:M81"/>
    <mergeCell ref="H42:J42"/>
    <mergeCell ref="E42:G42"/>
    <mergeCell ref="K59:M59"/>
    <mergeCell ref="T78:V78"/>
    <mergeCell ref="T65:V65"/>
    <mergeCell ref="B54:D54"/>
    <mergeCell ref="B55:D55"/>
    <mergeCell ref="B56:D56"/>
    <mergeCell ref="Q48:S48"/>
    <mergeCell ref="E75:G75"/>
    <mergeCell ref="B76:D76"/>
    <mergeCell ref="E76:G76"/>
    <mergeCell ref="H78:J78"/>
    <mergeCell ref="K78:M78"/>
    <mergeCell ref="B77:D77"/>
    <mergeCell ref="E77:G77"/>
    <mergeCell ref="B78:D78"/>
    <mergeCell ref="E78:G78"/>
    <mergeCell ref="B79:D79"/>
    <mergeCell ref="H41:J41"/>
    <mergeCell ref="B47:D47"/>
    <mergeCell ref="B49:D49"/>
    <mergeCell ref="E45:G45"/>
    <mergeCell ref="K45:M45"/>
    <mergeCell ref="T42:V42"/>
    <mergeCell ref="T40:V40"/>
    <mergeCell ref="K44:M44"/>
    <mergeCell ref="H40:J40"/>
    <mergeCell ref="T43:V43"/>
    <mergeCell ref="H45:J45"/>
    <mergeCell ref="AC36:AE36"/>
    <mergeCell ref="AC37:AE37"/>
    <mergeCell ref="AC42:AE42"/>
    <mergeCell ref="Z36:AB36"/>
    <mergeCell ref="E33:G33"/>
    <mergeCell ref="T37:V37"/>
    <mergeCell ref="K37:M37"/>
    <mergeCell ref="Z47:AB47"/>
    <mergeCell ref="Q33:S33"/>
    <mergeCell ref="E40:G40"/>
    <mergeCell ref="Z41:AB41"/>
    <mergeCell ref="N41:P41"/>
    <mergeCell ref="Q39:S39"/>
    <mergeCell ref="E38:G38"/>
    <mergeCell ref="AC40:AE40"/>
    <mergeCell ref="K40:M40"/>
    <mergeCell ref="W42:Y42"/>
    <mergeCell ref="AC35:AE35"/>
    <mergeCell ref="Z35:AB35"/>
    <mergeCell ref="W36:Y36"/>
    <mergeCell ref="AC34:AE34"/>
    <mergeCell ref="W40:Y40"/>
    <mergeCell ref="N40:P40"/>
    <mergeCell ref="H46:J46"/>
    <mergeCell ref="AC30:AE30"/>
    <mergeCell ref="Q31:S31"/>
    <mergeCell ref="N37:P37"/>
    <mergeCell ref="AC33:AE33"/>
    <mergeCell ref="H33:J33"/>
    <mergeCell ref="W33:Y33"/>
    <mergeCell ref="Z32:AB32"/>
    <mergeCell ref="AC32:AE32"/>
    <mergeCell ref="T32:V32"/>
    <mergeCell ref="W32:Y32"/>
    <mergeCell ref="Z31:AB31"/>
    <mergeCell ref="AC31:AE31"/>
    <mergeCell ref="T31:V31"/>
    <mergeCell ref="K31:M31"/>
    <mergeCell ref="Q32:S32"/>
    <mergeCell ref="AC29:AE29"/>
    <mergeCell ref="Z28:AB28"/>
    <mergeCell ref="T30:V30"/>
    <mergeCell ref="N33:P33"/>
    <mergeCell ref="N36:P36"/>
    <mergeCell ref="T36:V36"/>
    <mergeCell ref="AC28:AE28"/>
    <mergeCell ref="B28:D28"/>
    <mergeCell ref="B32:D32"/>
    <mergeCell ref="H31:J31"/>
    <mergeCell ref="W31:Y31"/>
    <mergeCell ref="B37:D37"/>
    <mergeCell ref="H28:J28"/>
    <mergeCell ref="K35:M35"/>
    <mergeCell ref="Q29:S29"/>
    <mergeCell ref="T29:V29"/>
    <mergeCell ref="W29:Y29"/>
    <mergeCell ref="E31:G31"/>
    <mergeCell ref="H29:J29"/>
    <mergeCell ref="H30:J30"/>
    <mergeCell ref="N35:P35"/>
    <mergeCell ref="K36:M36"/>
    <mergeCell ref="N28:P28"/>
    <mergeCell ref="N29:P29"/>
    <mergeCell ref="K28:M28"/>
    <mergeCell ref="K29:M29"/>
    <mergeCell ref="E35:G35"/>
    <mergeCell ref="Q30:S30"/>
    <mergeCell ref="W28:Y28"/>
    <mergeCell ref="E32:G32"/>
    <mergeCell ref="H37:J37"/>
    <mergeCell ref="W37:Y37"/>
    <mergeCell ref="Q28:S28"/>
    <mergeCell ref="T28:V28"/>
    <mergeCell ref="T34:V34"/>
    <mergeCell ref="Q37:S37"/>
    <mergeCell ref="E29:G29"/>
    <mergeCell ref="E30:G30"/>
    <mergeCell ref="E36:G36"/>
    <mergeCell ref="AI38:AK38"/>
    <mergeCell ref="N42:P42"/>
    <mergeCell ref="Z40:AB40"/>
    <mergeCell ref="N44:P44"/>
    <mergeCell ref="Q44:S44"/>
    <mergeCell ref="Q42:S42"/>
    <mergeCell ref="Z43:AB43"/>
    <mergeCell ref="Z45:AB45"/>
    <mergeCell ref="Q43:S43"/>
    <mergeCell ref="T39:V39"/>
    <mergeCell ref="W39:Y39"/>
    <mergeCell ref="Z38:AB38"/>
    <mergeCell ref="N38:P38"/>
    <mergeCell ref="AF123:AK123"/>
    <mergeCell ref="AF124:AK124"/>
    <mergeCell ref="AF125:AK138"/>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7:AK107"/>
    <mergeCell ref="AF108:AK108"/>
    <mergeCell ref="AF109:AK109"/>
    <mergeCell ref="AF110:AK122"/>
    <mergeCell ref="AF92:AH92"/>
    <mergeCell ref="AI92:AK92"/>
    <mergeCell ref="AI85:AK85"/>
    <mergeCell ref="AF86:AH86"/>
    <mergeCell ref="AI86:AK86"/>
    <mergeCell ref="AF87:AH87"/>
    <mergeCell ref="AI84:AK84"/>
    <mergeCell ref="AI75:AK75"/>
    <mergeCell ref="AF80:AH80"/>
    <mergeCell ref="AI80:AK80"/>
    <mergeCell ref="AF81:AH81"/>
    <mergeCell ref="Z59:AB59"/>
    <mergeCell ref="Z60:AB60"/>
    <mergeCell ref="Z53:AB53"/>
    <mergeCell ref="Z54:AB54"/>
    <mergeCell ref="AC57:AE57"/>
    <mergeCell ref="AF82:AH82"/>
    <mergeCell ref="AI82:AK82"/>
    <mergeCell ref="AF83:AH83"/>
    <mergeCell ref="AI83:AK83"/>
    <mergeCell ref="AF84:AH84"/>
    <mergeCell ref="AF85:AH85"/>
    <mergeCell ref="Z84:AB84"/>
    <mergeCell ref="Z74:AB74"/>
    <mergeCell ref="Z68:AB68"/>
    <mergeCell ref="Z67:AB67"/>
    <mergeCell ref="Z82:AB82"/>
    <mergeCell ref="AC65:AE65"/>
    <mergeCell ref="Z64:AB64"/>
    <mergeCell ref="Z79:AB79"/>
    <mergeCell ref="Z80:AB80"/>
    <mergeCell ref="AC80:AE80"/>
    <mergeCell ref="T75:V75"/>
    <mergeCell ref="Q73:S73"/>
    <mergeCell ref="Z65:AB65"/>
    <mergeCell ref="Z72:AB72"/>
    <mergeCell ref="N63:P63"/>
    <mergeCell ref="Z57:AB57"/>
    <mergeCell ref="Z56:AB56"/>
    <mergeCell ref="Z55:AB55"/>
    <mergeCell ref="T64:V64"/>
    <mergeCell ref="W64:Y64"/>
    <mergeCell ref="W60:Y60"/>
    <mergeCell ref="W59:Y59"/>
    <mergeCell ref="W57:Y57"/>
    <mergeCell ref="T58:V58"/>
    <mergeCell ref="W56:Y56"/>
    <mergeCell ref="T72:V72"/>
    <mergeCell ref="T73:V73"/>
    <mergeCell ref="Q72:S72"/>
    <mergeCell ref="T71:V71"/>
    <mergeCell ref="N55:P55"/>
    <mergeCell ref="AI42:AK42"/>
    <mergeCell ref="AF43:AH43"/>
    <mergeCell ref="AI43:AK43"/>
    <mergeCell ref="AF68:AH68"/>
    <mergeCell ref="AI69:AK69"/>
    <mergeCell ref="AF69:AH69"/>
    <mergeCell ref="AI70:AK70"/>
    <mergeCell ref="AI81:AK81"/>
    <mergeCell ref="AF44:AH44"/>
    <mergeCell ref="AI68:AK68"/>
    <mergeCell ref="AF65:AH65"/>
    <mergeCell ref="AI65:AK65"/>
    <mergeCell ref="AF66:AH66"/>
    <mergeCell ref="AF77:AH77"/>
    <mergeCell ref="AI77:AK77"/>
    <mergeCell ref="AF78:AH78"/>
    <mergeCell ref="AI78:AK78"/>
    <mergeCell ref="AF48:AH48"/>
    <mergeCell ref="AF76:AH76"/>
    <mergeCell ref="AF67:AH67"/>
    <mergeCell ref="AI67:AK67"/>
    <mergeCell ref="AF64:AH64"/>
    <mergeCell ref="AI64:AK64"/>
    <mergeCell ref="AF79:AH79"/>
    <mergeCell ref="AI79:AK79"/>
    <mergeCell ref="AI76:AK76"/>
    <mergeCell ref="AF31:AH31"/>
    <mergeCell ref="AI31:AK31"/>
    <mergeCell ref="AF32:AH32"/>
    <mergeCell ref="AI32:AK32"/>
    <mergeCell ref="AF33:AH33"/>
    <mergeCell ref="AI33:AK33"/>
    <mergeCell ref="AF27:AH27"/>
    <mergeCell ref="AI27:AK27"/>
    <mergeCell ref="AI50:AK50"/>
    <mergeCell ref="AF34:AH34"/>
    <mergeCell ref="AI34:AK34"/>
    <mergeCell ref="AF37:AH37"/>
    <mergeCell ref="AI37:AK37"/>
    <mergeCell ref="AI35:AK35"/>
    <mergeCell ref="AI49:AK49"/>
    <mergeCell ref="AF50:AH50"/>
    <mergeCell ref="AI63:AK63"/>
    <mergeCell ref="AF59:AH59"/>
    <mergeCell ref="AI59:AK59"/>
    <mergeCell ref="AF60:AH60"/>
    <mergeCell ref="AI60:AK60"/>
    <mergeCell ref="AF47:AH47"/>
    <mergeCell ref="AI47:AK47"/>
    <mergeCell ref="AF39:AH39"/>
    <mergeCell ref="AI39:AK39"/>
    <mergeCell ref="AF40:AH40"/>
    <mergeCell ref="AI40:AK40"/>
    <mergeCell ref="AF41:AH41"/>
    <mergeCell ref="AI41:AK41"/>
    <mergeCell ref="AF42:AH42"/>
    <mergeCell ref="AF63:AH63"/>
    <mergeCell ref="AI44:AK44"/>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48:AK48"/>
    <mergeCell ref="AF49:AH49"/>
    <mergeCell ref="AF17:AK17"/>
    <mergeCell ref="AF28:AH28"/>
    <mergeCell ref="AI28:AK28"/>
    <mergeCell ref="AF29:AH29"/>
    <mergeCell ref="AI29:AK29"/>
    <mergeCell ref="AF25:AK25"/>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L10:AQ10"/>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L1:AQ1"/>
    <mergeCell ref="B6:G6"/>
    <mergeCell ref="H6:M6"/>
    <mergeCell ref="AL144:AM144"/>
    <mergeCell ref="AP144:AQ144"/>
    <mergeCell ref="AL145:AM145"/>
    <mergeCell ref="AP145:AQ145"/>
    <mergeCell ref="B1:G1"/>
    <mergeCell ref="H1:M1"/>
    <mergeCell ref="N1:S1"/>
    <mergeCell ref="T1:Y1"/>
    <mergeCell ref="Z1:AE1"/>
    <mergeCell ref="AF1:AK1"/>
    <mergeCell ref="AL141:AM141"/>
    <mergeCell ref="AN141:AN142"/>
    <mergeCell ref="AO141:AO142"/>
    <mergeCell ref="AP141:AQ142"/>
    <mergeCell ref="AL142:AM142"/>
    <mergeCell ref="AL143:AM143"/>
    <mergeCell ref="AP143:AQ143"/>
    <mergeCell ref="AL109:AQ109"/>
    <mergeCell ref="AL123:AQ123"/>
    <mergeCell ref="AL23:AN23"/>
    <mergeCell ref="AO23:AQ23"/>
    <mergeCell ref="AL24:AN24"/>
    <mergeCell ref="AO24:AQ24"/>
    <mergeCell ref="AL25:AQ25"/>
    <mergeCell ref="AL32:AN32"/>
    <mergeCell ref="AO32:AQ32"/>
    <mergeCell ref="AO56:AQ56"/>
    <mergeCell ref="AL51:AN51"/>
    <mergeCell ref="B9:G9"/>
    <mergeCell ref="H9:M9"/>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47:AQ47"/>
    <mergeCell ref="AO50:AQ50"/>
    <mergeCell ref="AL45:AN45"/>
    <mergeCell ref="AO45:AQ45"/>
    <mergeCell ref="AL36:AN36"/>
    <mergeCell ref="AL35:AN35"/>
    <mergeCell ref="AL124:AQ124"/>
    <mergeCell ref="AL125:AQ138"/>
    <mergeCell ref="AL140:AQ140"/>
    <mergeCell ref="AL94:AN94"/>
    <mergeCell ref="AO94:AQ94"/>
    <mergeCell ref="AL107:AQ107"/>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84:AN84"/>
    <mergeCell ref="AO84:AQ84"/>
    <mergeCell ref="AL73:AN73"/>
    <mergeCell ref="AO73:AQ73"/>
    <mergeCell ref="AO36:AQ36"/>
    <mergeCell ref="AL37:AN37"/>
    <mergeCell ref="AO37:AQ37"/>
    <mergeCell ref="AO42:AQ42"/>
    <mergeCell ref="AL43:AN43"/>
    <mergeCell ref="AO43:AQ43"/>
    <mergeCell ref="AL44:AN44"/>
    <mergeCell ref="AO44:AQ44"/>
    <mergeCell ref="AL38:AN38"/>
    <mergeCell ref="AO78:AQ78"/>
    <mergeCell ref="AL79:AN79"/>
    <mergeCell ref="AO79:AQ79"/>
    <mergeCell ref="AL80:AN80"/>
    <mergeCell ref="AO38:AQ38"/>
    <mergeCell ref="AL39:AN39"/>
    <mergeCell ref="AO39:AQ39"/>
    <mergeCell ref="AL41:AN41"/>
    <mergeCell ref="AO41:AQ41"/>
    <mergeCell ref="AL40:AQ40"/>
    <mergeCell ref="AL110:AQ122"/>
    <mergeCell ref="AF93:AH93"/>
    <mergeCell ref="AI93:AK93"/>
    <mergeCell ref="AF94:AH94"/>
    <mergeCell ref="AI94:AK94"/>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Z110:AE122"/>
    <mergeCell ref="AL90:AN90"/>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7:AE107"/>
    <mergeCell ref="Z109:AE109"/>
    <mergeCell ref="Z92:AB92"/>
    <mergeCell ref="AC92:AE92"/>
    <mergeCell ref="Z93:AB93"/>
    <mergeCell ref="Z87:AB87"/>
    <mergeCell ref="AC87:AE87"/>
    <mergeCell ref="AC93:AE93"/>
    <mergeCell ref="AC88:AE88"/>
    <mergeCell ref="AL108:AQ108"/>
    <mergeCell ref="AI87:AK87"/>
    <mergeCell ref="AF88:AH88"/>
    <mergeCell ref="AL93:AN93"/>
    <mergeCell ref="AO93:AQ93"/>
    <mergeCell ref="Z88:AB88"/>
    <mergeCell ref="AF91:AH91"/>
    <mergeCell ref="AI91:AK91"/>
    <mergeCell ref="Q52:S52"/>
    <mergeCell ref="AC52:AE52"/>
    <mergeCell ref="AC53:AE53"/>
    <mergeCell ref="AC54:AE54"/>
    <mergeCell ref="Z63:AB63"/>
    <mergeCell ref="N78:P78"/>
    <mergeCell ref="T63:V63"/>
    <mergeCell ref="W63:Y63"/>
    <mergeCell ref="AC58:AE58"/>
    <mergeCell ref="Z58:AB58"/>
    <mergeCell ref="AL85:AN85"/>
    <mergeCell ref="AO85:AQ85"/>
    <mergeCell ref="AL72:AN72"/>
    <mergeCell ref="AO72:AQ72"/>
    <mergeCell ref="AL63:AN63"/>
    <mergeCell ref="AO63:AQ63"/>
    <mergeCell ref="AL64:AN64"/>
    <mergeCell ref="AO64:AQ64"/>
    <mergeCell ref="AL65:AN65"/>
    <mergeCell ref="AO65:AQ65"/>
    <mergeCell ref="AL60:AN60"/>
    <mergeCell ref="AO60:AQ60"/>
    <mergeCell ref="AL61:AN61"/>
    <mergeCell ref="AL76:AN76"/>
    <mergeCell ref="AO76:AQ76"/>
    <mergeCell ref="AL77:AN77"/>
    <mergeCell ref="AO77:AQ77"/>
    <mergeCell ref="W53:Y53"/>
    <mergeCell ref="N66:P66"/>
    <mergeCell ref="W67:Y67"/>
    <mergeCell ref="Z52:AB52"/>
    <mergeCell ref="T59:V59"/>
    <mergeCell ref="E65:G65"/>
    <mergeCell ref="K58:M58"/>
    <mergeCell ref="Q51:S51"/>
    <mergeCell ref="Q62:S62"/>
    <mergeCell ref="Q63:S63"/>
    <mergeCell ref="Q68:S68"/>
    <mergeCell ref="Q69:S69"/>
    <mergeCell ref="Q83:S83"/>
    <mergeCell ref="AC60:AE60"/>
    <mergeCell ref="AC61:AE61"/>
    <mergeCell ref="AI66:AK66"/>
    <mergeCell ref="AU60:AW60"/>
    <mergeCell ref="AU61:AW61"/>
    <mergeCell ref="AU62:AW62"/>
    <mergeCell ref="AU63:AW63"/>
    <mergeCell ref="AU66:AW66"/>
    <mergeCell ref="AU67:AW67"/>
    <mergeCell ref="AU68:AW68"/>
    <mergeCell ref="AU69:AW69"/>
    <mergeCell ref="E55:G55"/>
    <mergeCell ref="E56:G56"/>
    <mergeCell ref="E57:G57"/>
    <mergeCell ref="E61:G61"/>
    <mergeCell ref="E66:G66"/>
    <mergeCell ref="K57:M57"/>
    <mergeCell ref="K65:M65"/>
    <mergeCell ref="AO80:AQ80"/>
    <mergeCell ref="AL75:AN75"/>
    <mergeCell ref="AF58:AH58"/>
    <mergeCell ref="AI58:AK58"/>
    <mergeCell ref="AC55:AE55"/>
    <mergeCell ref="AC56:AE56"/>
  </mergeCells>
  <pageMargins left="0.7" right="0.7" top="0.75" bottom="0.75" header="0.3" footer="0.3"/>
  <pageSetup paperSize="119" orientation="landscape" horizontalDpi="300" verticalDpi="300" r:id="rId1"/>
  <ignoredErrors>
    <ignoredError sqref="AN106"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3"/>
  <sheetViews>
    <sheetView tabSelected="1" zoomScaleNormal="100" workbookViewId="0">
      <pane xSplit="1" ySplit="2" topLeftCell="B63" activePane="bottomRight" state="frozen"/>
      <selection activeCell="B92" sqref="A92:XFD92"/>
      <selection pane="topRight" activeCell="B92" sqref="A92:XFD92"/>
      <selection pane="bottomLeft" activeCell="B92" sqref="A92:XFD92"/>
      <selection pane="bottomRight" activeCell="Q68" sqref="Q68"/>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31/7/2024</v>
      </c>
      <c r="B1" s="252"/>
      <c r="C1" s="252"/>
      <c r="D1" s="252"/>
      <c r="E1" s="252"/>
      <c r="F1" s="252"/>
      <c r="G1" s="252"/>
      <c r="H1" s="252"/>
      <c r="I1" s="252"/>
      <c r="J1" s="252"/>
      <c r="K1" s="252"/>
      <c r="L1" s="252"/>
      <c r="M1" s="252"/>
    </row>
    <row r="2" spans="1:13" x14ac:dyDescent="0.25">
      <c r="A2" s="88" t="s">
        <v>6</v>
      </c>
      <c r="B2" s="263" t="s">
        <v>322</v>
      </c>
      <c r="C2" s="264"/>
      <c r="D2" s="264"/>
      <c r="E2" s="264"/>
      <c r="F2" s="264"/>
      <c r="G2" s="265"/>
      <c r="H2" s="263" t="s">
        <v>323</v>
      </c>
      <c r="I2" s="264"/>
      <c r="J2" s="264"/>
      <c r="K2" s="264"/>
      <c r="L2" s="264"/>
      <c r="M2" s="265"/>
    </row>
    <row r="3" spans="1:13" x14ac:dyDescent="0.25">
      <c r="A3" s="25" t="s">
        <v>376</v>
      </c>
      <c r="B3" s="89" t="s">
        <v>414</v>
      </c>
      <c r="C3" s="89"/>
      <c r="D3" s="89"/>
      <c r="E3" s="89"/>
      <c r="F3" s="89"/>
      <c r="G3" s="89"/>
      <c r="H3" s="89" t="s">
        <v>415</v>
      </c>
      <c r="I3" s="89"/>
      <c r="J3" s="89"/>
      <c r="K3" s="89"/>
      <c r="L3" s="89"/>
      <c r="M3" s="89"/>
    </row>
    <row r="4" spans="1:13" x14ac:dyDescent="0.25">
      <c r="A4" s="25" t="s">
        <v>416</v>
      </c>
      <c r="B4" s="252" t="s">
        <v>420</v>
      </c>
      <c r="C4" s="252"/>
      <c r="D4" s="252"/>
      <c r="E4" s="252"/>
      <c r="F4" s="252"/>
      <c r="G4" s="252"/>
      <c r="H4" s="425" t="s">
        <v>424</v>
      </c>
      <c r="I4" s="425"/>
      <c r="J4" s="425"/>
      <c r="K4" s="425"/>
      <c r="L4" s="425"/>
      <c r="M4" s="425"/>
    </row>
    <row r="5" spans="1:13" x14ac:dyDescent="0.25">
      <c r="A5" s="25" t="s">
        <v>421</v>
      </c>
      <c r="B5" s="252">
        <v>533719</v>
      </c>
      <c r="C5" s="252"/>
      <c r="D5" s="252"/>
      <c r="E5" s="252"/>
      <c r="F5" s="252"/>
      <c r="G5" s="252"/>
      <c r="H5" s="425" t="s">
        <v>424</v>
      </c>
      <c r="I5" s="425"/>
      <c r="J5" s="425"/>
      <c r="K5" s="425"/>
      <c r="L5" s="425"/>
      <c r="M5" s="425"/>
    </row>
    <row r="6" spans="1:13" x14ac:dyDescent="0.25">
      <c r="A6" s="8" t="s">
        <v>390</v>
      </c>
      <c r="B6" s="286" t="s">
        <v>391</v>
      </c>
      <c r="C6" s="287"/>
      <c r="D6" s="287"/>
      <c r="E6" s="287"/>
      <c r="F6" s="287"/>
      <c r="G6" s="288"/>
      <c r="H6" s="425" t="s">
        <v>20</v>
      </c>
      <c r="I6" s="425"/>
      <c r="J6" s="425"/>
      <c r="K6" s="425"/>
      <c r="L6" s="425"/>
      <c r="M6" s="425"/>
    </row>
    <row r="7" spans="1:13" x14ac:dyDescent="0.25">
      <c r="A7" s="8" t="s">
        <v>332</v>
      </c>
      <c r="B7" s="266" t="s">
        <v>262</v>
      </c>
      <c r="C7" s="267"/>
      <c r="D7" s="267"/>
      <c r="E7" s="267"/>
      <c r="F7" s="267"/>
      <c r="G7" s="267"/>
      <c r="H7" s="428" t="s">
        <v>263</v>
      </c>
      <c r="I7" s="428"/>
      <c r="J7" s="428"/>
      <c r="K7" s="428"/>
      <c r="L7" s="428"/>
      <c r="M7" s="428"/>
    </row>
    <row r="8" spans="1:13" x14ac:dyDescent="0.25">
      <c r="A8" s="8" t="s">
        <v>333</v>
      </c>
      <c r="B8" s="266" t="s">
        <v>459</v>
      </c>
      <c r="C8" s="267"/>
      <c r="D8" s="267"/>
      <c r="E8" s="267"/>
      <c r="F8" s="267"/>
      <c r="G8" s="267"/>
      <c r="H8" s="428" t="s">
        <v>334</v>
      </c>
      <c r="I8" s="428"/>
      <c r="J8" s="428"/>
      <c r="K8" s="428"/>
      <c r="L8" s="428"/>
      <c r="M8" s="428"/>
    </row>
    <row r="9" spans="1:13" x14ac:dyDescent="0.25">
      <c r="A9" s="90"/>
      <c r="B9" s="252"/>
      <c r="C9" s="252"/>
      <c r="D9" s="252"/>
      <c r="E9" s="252"/>
      <c r="F9" s="252"/>
      <c r="G9" s="252"/>
      <c r="H9" s="425"/>
      <c r="I9" s="425"/>
      <c r="J9" s="425"/>
      <c r="K9" s="425"/>
      <c r="L9" s="425"/>
      <c r="M9" s="425"/>
    </row>
    <row r="10" spans="1:13" x14ac:dyDescent="0.25">
      <c r="A10" s="8" t="s">
        <v>9</v>
      </c>
      <c r="B10" s="185">
        <v>127.1</v>
      </c>
      <c r="C10" s="186"/>
      <c r="D10" s="186"/>
      <c r="E10" s="186"/>
      <c r="F10" s="186"/>
      <c r="G10" s="186"/>
      <c r="H10" s="415">
        <v>54.4</v>
      </c>
      <c r="I10" s="415"/>
      <c r="J10" s="415"/>
      <c r="K10" s="415"/>
      <c r="L10" s="415"/>
      <c r="M10" s="415"/>
    </row>
    <row r="11" spans="1:13" x14ac:dyDescent="0.25">
      <c r="A11" s="8"/>
      <c r="B11" s="252"/>
      <c r="C11" s="252"/>
      <c r="D11" s="252"/>
      <c r="E11" s="252"/>
      <c r="F11" s="252"/>
      <c r="G11" s="252"/>
      <c r="H11" s="425"/>
      <c r="I11" s="425"/>
      <c r="J11" s="425"/>
      <c r="K11" s="425"/>
      <c r="L11" s="425"/>
      <c r="M11" s="425"/>
    </row>
    <row r="12" spans="1:13" ht="12" customHeight="1" x14ac:dyDescent="0.25">
      <c r="A12" s="24"/>
      <c r="B12" s="304"/>
      <c r="C12" s="304"/>
      <c r="D12" s="304"/>
      <c r="E12" s="304"/>
      <c r="F12" s="304"/>
      <c r="G12" s="304"/>
      <c r="H12" s="437"/>
      <c r="I12" s="437"/>
      <c r="J12" s="437"/>
      <c r="K12" s="437"/>
      <c r="L12" s="437"/>
      <c r="M12" s="437"/>
    </row>
    <row r="13" spans="1:13" ht="66.75" customHeight="1" x14ac:dyDescent="0.25">
      <c r="A13" s="8" t="s">
        <v>10</v>
      </c>
      <c r="B13" s="231" t="s">
        <v>576</v>
      </c>
      <c r="C13" s="231"/>
      <c r="D13" s="231"/>
      <c r="E13" s="231"/>
      <c r="F13" s="231"/>
      <c r="G13" s="231"/>
      <c r="H13" s="420" t="s">
        <v>577</v>
      </c>
      <c r="I13" s="420"/>
      <c r="J13" s="420"/>
      <c r="K13" s="420"/>
      <c r="L13" s="420"/>
      <c r="M13" s="420"/>
    </row>
    <row r="14" spans="1:13" x14ac:dyDescent="0.25">
      <c r="A14" s="8"/>
      <c r="B14" s="252"/>
      <c r="C14" s="252"/>
      <c r="D14" s="252"/>
      <c r="E14" s="252"/>
      <c r="F14" s="252"/>
      <c r="G14" s="252"/>
      <c r="H14" s="425"/>
      <c r="I14" s="425"/>
      <c r="J14" s="425"/>
      <c r="K14" s="425"/>
      <c r="L14" s="425"/>
      <c r="M14" s="425"/>
    </row>
    <row r="15" spans="1:13" x14ac:dyDescent="0.25">
      <c r="A15" s="8" t="s">
        <v>74</v>
      </c>
      <c r="B15" s="271" t="s">
        <v>601</v>
      </c>
      <c r="C15" s="272"/>
      <c r="D15" s="272"/>
      <c r="E15" s="272"/>
      <c r="F15" s="272"/>
      <c r="G15" s="272"/>
      <c r="H15" s="438" t="s">
        <v>601</v>
      </c>
      <c r="I15" s="438"/>
      <c r="J15" s="438"/>
      <c r="K15" s="438"/>
      <c r="L15" s="438"/>
      <c r="M15" s="438"/>
    </row>
    <row r="16" spans="1:13" x14ac:dyDescent="0.25">
      <c r="A16" s="24"/>
      <c r="B16" s="252"/>
      <c r="C16" s="252"/>
      <c r="D16" s="252"/>
      <c r="E16" s="252"/>
      <c r="F16" s="252"/>
      <c r="G16" s="252"/>
      <c r="H16" s="425"/>
      <c r="I16" s="425"/>
      <c r="J16" s="425"/>
      <c r="K16" s="425"/>
      <c r="L16" s="425"/>
      <c r="M16" s="425"/>
    </row>
    <row r="17" spans="1:13" x14ac:dyDescent="0.25">
      <c r="A17" s="22" t="s">
        <v>494</v>
      </c>
      <c r="B17" s="252"/>
      <c r="C17" s="252"/>
      <c r="D17" s="252"/>
      <c r="E17" s="252"/>
      <c r="F17" s="252"/>
      <c r="G17" s="252"/>
      <c r="H17" s="425"/>
      <c r="I17" s="425"/>
      <c r="J17" s="425"/>
      <c r="K17" s="425"/>
      <c r="L17" s="425"/>
      <c r="M17" s="425"/>
    </row>
    <row r="18" spans="1:13" x14ac:dyDescent="0.25">
      <c r="A18" s="26"/>
      <c r="B18" s="252" t="s">
        <v>2</v>
      </c>
      <c r="C18" s="252"/>
      <c r="D18" s="253"/>
      <c r="E18" s="274" t="s">
        <v>3</v>
      </c>
      <c r="F18" s="275"/>
      <c r="G18" s="275"/>
      <c r="H18" s="425" t="s">
        <v>2</v>
      </c>
      <c r="I18" s="425"/>
      <c r="J18" s="425"/>
      <c r="K18" s="426" t="s">
        <v>3</v>
      </c>
      <c r="L18" s="426"/>
      <c r="M18" s="426"/>
    </row>
    <row r="19" spans="1:13" x14ac:dyDescent="0.25">
      <c r="A19" s="8" t="s">
        <v>50</v>
      </c>
      <c r="B19" s="185">
        <v>0.4</v>
      </c>
      <c r="C19" s="186"/>
      <c r="D19" s="187"/>
      <c r="E19" s="185" t="s">
        <v>20</v>
      </c>
      <c r="F19" s="186"/>
      <c r="G19" s="186"/>
      <c r="H19" s="415">
        <v>0.6</v>
      </c>
      <c r="I19" s="415"/>
      <c r="J19" s="415"/>
      <c r="K19" s="415">
        <v>0.19</v>
      </c>
      <c r="L19" s="415"/>
      <c r="M19" s="415"/>
    </row>
    <row r="20" spans="1:13" x14ac:dyDescent="0.25">
      <c r="A20" s="8" t="s">
        <v>51</v>
      </c>
      <c r="B20" s="185">
        <v>0</v>
      </c>
      <c r="C20" s="186"/>
      <c r="D20" s="187"/>
      <c r="E20" s="185" t="s">
        <v>20</v>
      </c>
      <c r="F20" s="186"/>
      <c r="G20" s="186"/>
      <c r="H20" s="415">
        <v>0</v>
      </c>
      <c r="I20" s="415"/>
      <c r="J20" s="415"/>
      <c r="K20" s="415">
        <v>0</v>
      </c>
      <c r="L20" s="415"/>
      <c r="M20" s="415"/>
    </row>
    <row r="21" spans="1:13" x14ac:dyDescent="0.25">
      <c r="A21" s="8" t="s">
        <v>52</v>
      </c>
      <c r="B21" s="185">
        <v>0</v>
      </c>
      <c r="C21" s="186"/>
      <c r="D21" s="187"/>
      <c r="E21" s="185" t="s">
        <v>20</v>
      </c>
      <c r="F21" s="186"/>
      <c r="G21" s="186"/>
      <c r="H21" s="415">
        <v>0.05</v>
      </c>
      <c r="I21" s="415"/>
      <c r="J21" s="415"/>
      <c r="K21" s="415">
        <v>0.05</v>
      </c>
      <c r="L21" s="415"/>
      <c r="M21" s="415"/>
    </row>
    <row r="22" spans="1:13" x14ac:dyDescent="0.25">
      <c r="A22" s="8" t="s">
        <v>55</v>
      </c>
      <c r="B22" s="185">
        <v>0.01</v>
      </c>
      <c r="C22" s="186"/>
      <c r="D22" s="187"/>
      <c r="E22" s="185" t="s">
        <v>20</v>
      </c>
      <c r="F22" s="186"/>
      <c r="G22" s="186"/>
      <c r="H22" s="415">
        <v>0.02</v>
      </c>
      <c r="I22" s="415"/>
      <c r="J22" s="415"/>
      <c r="K22" s="415">
        <v>0.02</v>
      </c>
      <c r="L22" s="415"/>
      <c r="M22" s="415"/>
    </row>
    <row r="23" spans="1:13" x14ac:dyDescent="0.25">
      <c r="A23" s="8" t="s">
        <v>49</v>
      </c>
      <c r="B23" s="185">
        <f>SUM(B19:D22)</f>
        <v>0.41000000000000003</v>
      </c>
      <c r="C23" s="186"/>
      <c r="D23" s="187"/>
      <c r="E23" s="185" t="s">
        <v>20</v>
      </c>
      <c r="F23" s="186"/>
      <c r="G23" s="186"/>
      <c r="H23" s="415">
        <f>SUM(H19:J22)</f>
        <v>0.67</v>
      </c>
      <c r="I23" s="415"/>
      <c r="J23" s="415"/>
      <c r="K23" s="415">
        <f>SUM(K19:M22)</f>
        <v>0.26</v>
      </c>
      <c r="L23" s="415"/>
      <c r="M23" s="415"/>
    </row>
    <row r="24" spans="1:13" x14ac:dyDescent="0.25">
      <c r="A24" s="24"/>
      <c r="B24" s="252"/>
      <c r="C24" s="252"/>
      <c r="D24" s="252"/>
      <c r="E24" s="252"/>
      <c r="F24" s="252"/>
      <c r="G24" s="252"/>
      <c r="H24" s="425"/>
      <c r="I24" s="425"/>
      <c r="J24" s="425"/>
      <c r="K24" s="425"/>
      <c r="L24" s="425"/>
      <c r="M24" s="425"/>
    </row>
    <row r="25" spans="1:13" ht="14.45" customHeight="1" x14ac:dyDescent="0.25">
      <c r="A25" s="296" t="s">
        <v>11</v>
      </c>
      <c r="B25" s="213" t="s">
        <v>4</v>
      </c>
      <c r="C25" s="216"/>
      <c r="D25" s="217"/>
      <c r="E25" s="213" t="s">
        <v>363</v>
      </c>
      <c r="F25" s="214"/>
      <c r="G25" s="215"/>
      <c r="H25" s="421" t="s">
        <v>4</v>
      </c>
      <c r="I25" s="421"/>
      <c r="J25" s="421"/>
      <c r="K25" s="213" t="s">
        <v>363</v>
      </c>
      <c r="L25" s="214"/>
      <c r="M25" s="215"/>
    </row>
    <row r="26" spans="1:13" ht="15" customHeight="1" x14ac:dyDescent="0.25">
      <c r="A26" s="297"/>
      <c r="B26" s="456" t="s">
        <v>282</v>
      </c>
      <c r="C26" s="457"/>
      <c r="D26" s="458"/>
      <c r="E26" s="460">
        <v>100.66</v>
      </c>
      <c r="F26" s="460"/>
      <c r="G26" s="461"/>
      <c r="H26" s="464" t="s">
        <v>253</v>
      </c>
      <c r="I26" s="464"/>
      <c r="J26" s="464"/>
      <c r="K26" s="460">
        <v>98.745400000000004</v>
      </c>
      <c r="L26" s="460"/>
      <c r="M26" s="460"/>
    </row>
    <row r="27" spans="1:13" x14ac:dyDescent="0.25">
      <c r="A27" s="297"/>
      <c r="B27" s="456"/>
      <c r="C27" s="457"/>
      <c r="D27" s="458"/>
      <c r="E27" s="460"/>
      <c r="F27" s="460"/>
      <c r="G27" s="461"/>
      <c r="H27" s="464"/>
      <c r="I27" s="464"/>
      <c r="J27" s="464"/>
      <c r="K27" s="460"/>
      <c r="L27" s="460"/>
      <c r="M27" s="460"/>
    </row>
    <row r="28" spans="1:13" x14ac:dyDescent="0.25">
      <c r="A28" s="297"/>
      <c r="B28" s="456"/>
      <c r="C28" s="457"/>
      <c r="D28" s="458"/>
      <c r="E28" s="461"/>
      <c r="F28" s="463"/>
      <c r="G28" s="463"/>
      <c r="H28" s="464"/>
      <c r="I28" s="464"/>
      <c r="J28" s="464"/>
      <c r="K28" s="460"/>
      <c r="L28" s="460"/>
      <c r="M28" s="460"/>
    </row>
    <row r="29" spans="1:13" x14ac:dyDescent="0.25">
      <c r="A29" s="297"/>
      <c r="B29" s="456"/>
      <c r="C29" s="457"/>
      <c r="D29" s="458"/>
      <c r="E29" s="461"/>
      <c r="F29" s="463"/>
      <c r="G29" s="463"/>
      <c r="H29" s="462"/>
      <c r="I29" s="462"/>
      <c r="J29" s="462"/>
      <c r="K29" s="415"/>
      <c r="L29" s="415"/>
      <c r="M29" s="415"/>
    </row>
    <row r="30" spans="1:13" x14ac:dyDescent="0.25">
      <c r="A30" s="297"/>
      <c r="B30" s="456"/>
      <c r="C30" s="457"/>
      <c r="D30" s="458"/>
      <c r="E30" s="460"/>
      <c r="F30" s="460"/>
      <c r="G30" s="461"/>
      <c r="H30" s="462"/>
      <c r="I30" s="462"/>
      <c r="J30" s="462"/>
      <c r="K30" s="415"/>
      <c r="L30" s="415"/>
      <c r="M30" s="415"/>
    </row>
    <row r="31" spans="1:13" x14ac:dyDescent="0.25">
      <c r="A31" s="297"/>
      <c r="B31" s="456"/>
      <c r="C31" s="457"/>
      <c r="D31" s="458"/>
      <c r="E31" s="460"/>
      <c r="F31" s="460"/>
      <c r="G31" s="461"/>
      <c r="H31" s="462"/>
      <c r="I31" s="462"/>
      <c r="J31" s="462"/>
      <c r="K31" s="415"/>
      <c r="L31" s="415"/>
      <c r="M31" s="415"/>
    </row>
    <row r="32" spans="1:13" x14ac:dyDescent="0.25">
      <c r="A32" s="297"/>
      <c r="B32" s="456"/>
      <c r="C32" s="457"/>
      <c r="D32" s="458"/>
      <c r="E32" s="460"/>
      <c r="F32" s="460"/>
      <c r="G32" s="461"/>
      <c r="H32" s="462"/>
      <c r="I32" s="462"/>
      <c r="J32" s="462"/>
      <c r="K32" s="415"/>
      <c r="L32" s="415"/>
      <c r="M32" s="415"/>
    </row>
    <row r="33" spans="1:13" x14ac:dyDescent="0.25">
      <c r="A33" s="297"/>
      <c r="B33" s="456"/>
      <c r="C33" s="457"/>
      <c r="D33" s="458"/>
      <c r="E33" s="460"/>
      <c r="F33" s="460"/>
      <c r="G33" s="461"/>
      <c r="H33" s="462"/>
      <c r="I33" s="462"/>
      <c r="J33" s="462"/>
      <c r="K33" s="415"/>
      <c r="L33" s="415"/>
      <c r="M33" s="415"/>
    </row>
    <row r="34" spans="1:13" x14ac:dyDescent="0.25">
      <c r="A34" s="297"/>
      <c r="B34" s="456"/>
      <c r="C34" s="457"/>
      <c r="D34" s="458"/>
      <c r="E34" s="460"/>
      <c r="F34" s="460"/>
      <c r="G34" s="460"/>
      <c r="H34" s="218"/>
      <c r="I34" s="219"/>
      <c r="J34" s="220"/>
      <c r="K34" s="185"/>
      <c r="L34" s="186"/>
      <c r="M34" s="187"/>
    </row>
    <row r="35" spans="1:13" x14ac:dyDescent="0.25">
      <c r="A35" s="297"/>
      <c r="B35" s="456"/>
      <c r="C35" s="457"/>
      <c r="D35" s="458"/>
      <c r="E35" s="460"/>
      <c r="F35" s="460"/>
      <c r="G35" s="460"/>
      <c r="H35" s="218"/>
      <c r="I35" s="219"/>
      <c r="J35" s="220"/>
      <c r="K35" s="185"/>
      <c r="L35" s="186"/>
      <c r="M35" s="187"/>
    </row>
    <row r="36" spans="1:13" x14ac:dyDescent="0.25">
      <c r="A36" s="297"/>
      <c r="B36" s="456"/>
      <c r="C36" s="457"/>
      <c r="D36" s="458"/>
      <c r="E36" s="460"/>
      <c r="F36" s="460"/>
      <c r="G36" s="460"/>
      <c r="H36" s="218"/>
      <c r="I36" s="219"/>
      <c r="J36" s="220"/>
      <c r="K36" s="185"/>
      <c r="L36" s="186"/>
      <c r="M36" s="187"/>
    </row>
    <row r="37" spans="1:13" x14ac:dyDescent="0.25">
      <c r="A37" s="297"/>
      <c r="B37" s="456"/>
      <c r="C37" s="457"/>
      <c r="D37" s="458"/>
      <c r="E37" s="460"/>
      <c r="F37" s="460"/>
      <c r="G37" s="460"/>
      <c r="H37" s="218"/>
      <c r="I37" s="219"/>
      <c r="J37" s="220"/>
      <c r="K37" s="185"/>
      <c r="L37" s="186"/>
      <c r="M37" s="187"/>
    </row>
    <row r="38" spans="1:13" x14ac:dyDescent="0.25">
      <c r="A38" s="298"/>
      <c r="B38" s="227" t="s">
        <v>41</v>
      </c>
      <c r="C38" s="228"/>
      <c r="D38" s="229"/>
      <c r="E38" s="210">
        <f>SUM(E26:G37)</f>
        <v>100.66</v>
      </c>
      <c r="F38" s="211"/>
      <c r="G38" s="212"/>
      <c r="H38" s="227" t="s">
        <v>41</v>
      </c>
      <c r="I38" s="228"/>
      <c r="J38" s="229"/>
      <c r="K38" s="210">
        <f>SUM(K26:M37)</f>
        <v>98.745400000000004</v>
      </c>
      <c r="L38" s="211"/>
      <c r="M38" s="212"/>
    </row>
    <row r="39" spans="1:13" x14ac:dyDescent="0.25">
      <c r="A39" s="4"/>
      <c r="B39" s="188"/>
      <c r="C39" s="183"/>
      <c r="D39" s="184"/>
      <c r="E39" s="213"/>
      <c r="F39" s="216"/>
      <c r="G39" s="217"/>
      <c r="H39" s="188"/>
      <c r="I39" s="183"/>
      <c r="J39" s="184"/>
      <c r="K39" s="213"/>
      <c r="L39" s="216"/>
      <c r="M39" s="217"/>
    </row>
    <row r="40" spans="1:13" ht="14.45" customHeight="1" x14ac:dyDescent="0.25">
      <c r="A40" s="296" t="s">
        <v>78</v>
      </c>
      <c r="B40" s="213" t="s">
        <v>78</v>
      </c>
      <c r="C40" s="214"/>
      <c r="D40" s="215"/>
      <c r="E40" s="213" t="s">
        <v>363</v>
      </c>
      <c r="F40" s="214"/>
      <c r="G40" s="215"/>
      <c r="H40" s="213" t="s">
        <v>78</v>
      </c>
      <c r="I40" s="214"/>
      <c r="J40" s="215"/>
      <c r="K40" s="213" t="s">
        <v>363</v>
      </c>
      <c r="L40" s="214"/>
      <c r="M40" s="215"/>
    </row>
    <row r="41" spans="1:13" x14ac:dyDescent="0.25">
      <c r="A41" s="297"/>
      <c r="B41" s="188" t="s">
        <v>281</v>
      </c>
      <c r="C41" s="183"/>
      <c r="D41" s="184"/>
      <c r="E41" s="185">
        <v>100.66</v>
      </c>
      <c r="F41" s="186"/>
      <c r="G41" s="187"/>
      <c r="H41" s="188" t="s">
        <v>82</v>
      </c>
      <c r="I41" s="183"/>
      <c r="J41" s="184"/>
      <c r="K41" s="185">
        <v>98.7454568285264</v>
      </c>
      <c r="L41" s="186"/>
      <c r="M41" s="187"/>
    </row>
    <row r="42" spans="1:13" x14ac:dyDescent="0.25">
      <c r="A42" s="297"/>
      <c r="B42" s="188" t="s">
        <v>77</v>
      </c>
      <c r="C42" s="183"/>
      <c r="D42" s="184"/>
      <c r="E42" s="185">
        <v>-0.66</v>
      </c>
      <c r="F42" s="186"/>
      <c r="G42" s="187"/>
      <c r="H42" s="188" t="s">
        <v>77</v>
      </c>
      <c r="I42" s="183"/>
      <c r="J42" s="184"/>
      <c r="K42" s="185">
        <v>1.2545431714735999</v>
      </c>
      <c r="L42" s="186"/>
      <c r="M42" s="187"/>
    </row>
    <row r="43" spans="1:13" x14ac:dyDescent="0.25">
      <c r="A43" s="297"/>
      <c r="B43" s="188"/>
      <c r="C43" s="219"/>
      <c r="D43" s="220"/>
      <c r="E43" s="213"/>
      <c r="F43" s="214"/>
      <c r="G43" s="215"/>
      <c r="H43" s="188"/>
      <c r="I43" s="219"/>
      <c r="J43" s="220"/>
      <c r="K43" s="213"/>
      <c r="L43" s="214"/>
      <c r="M43" s="215"/>
    </row>
    <row r="44" spans="1:13" x14ac:dyDescent="0.25">
      <c r="A44" s="297"/>
      <c r="B44" s="188"/>
      <c r="C44" s="219"/>
      <c r="D44" s="220"/>
      <c r="E44" s="185"/>
      <c r="F44" s="324"/>
      <c r="G44" s="325"/>
      <c r="H44" s="188"/>
      <c r="I44" s="219"/>
      <c r="J44" s="220"/>
      <c r="K44" s="185"/>
      <c r="L44" s="324"/>
      <c r="M44" s="325"/>
    </row>
    <row r="45" spans="1:13" x14ac:dyDescent="0.25">
      <c r="A45" s="297"/>
      <c r="B45" s="188"/>
      <c r="C45" s="219"/>
      <c r="D45" s="220"/>
      <c r="E45" s="188"/>
      <c r="F45" s="219"/>
      <c r="G45" s="220"/>
      <c r="H45" s="188"/>
      <c r="I45" s="219"/>
      <c r="J45" s="220"/>
      <c r="K45" s="188"/>
      <c r="L45" s="219"/>
      <c r="M45" s="220"/>
    </row>
    <row r="46" spans="1:13" x14ac:dyDescent="0.25">
      <c r="A46" s="297"/>
      <c r="B46" s="185"/>
      <c r="C46" s="186"/>
      <c r="D46" s="187"/>
      <c r="E46" s="185"/>
      <c r="F46" s="186"/>
      <c r="G46" s="187"/>
      <c r="H46" s="185"/>
      <c r="I46" s="186"/>
      <c r="J46" s="187"/>
      <c r="K46" s="185"/>
      <c r="L46" s="186"/>
      <c r="M46" s="187"/>
    </row>
    <row r="47" spans="1:13" x14ac:dyDescent="0.25">
      <c r="A47" s="298"/>
      <c r="B47" s="221" t="s">
        <v>41</v>
      </c>
      <c r="C47" s="222"/>
      <c r="D47" s="223"/>
      <c r="E47" s="257">
        <f>SUM(E41:G45)</f>
        <v>100</v>
      </c>
      <c r="F47" s="258"/>
      <c r="G47" s="259"/>
      <c r="H47" s="221" t="s">
        <v>41</v>
      </c>
      <c r="I47" s="222"/>
      <c r="J47" s="223"/>
      <c r="K47" s="257">
        <f>SUM(K41:M45)</f>
        <v>100</v>
      </c>
      <c r="L47" s="258"/>
      <c r="M47" s="259"/>
    </row>
    <row r="48" spans="1:13" x14ac:dyDescent="0.25">
      <c r="A48" s="4"/>
      <c r="B48" s="213"/>
      <c r="C48" s="216"/>
      <c r="D48" s="217"/>
      <c r="E48" s="213"/>
      <c r="F48" s="216"/>
      <c r="G48" s="217"/>
      <c r="H48" s="213"/>
      <c r="I48" s="216"/>
      <c r="J48" s="217"/>
      <c r="K48" s="213"/>
      <c r="L48" s="216"/>
      <c r="M48" s="217"/>
    </row>
    <row r="49" spans="1:20" x14ac:dyDescent="0.25">
      <c r="A49" s="315" t="s">
        <v>12</v>
      </c>
      <c r="B49" s="251" t="s">
        <v>0</v>
      </c>
      <c r="C49" s="252"/>
      <c r="D49" s="253"/>
      <c r="E49" s="251" t="s">
        <v>1</v>
      </c>
      <c r="F49" s="252"/>
      <c r="G49" s="253"/>
      <c r="H49" s="251" t="s">
        <v>0</v>
      </c>
      <c r="I49" s="252"/>
      <c r="J49" s="253"/>
      <c r="K49" s="251" t="s">
        <v>1</v>
      </c>
      <c r="L49" s="252"/>
      <c r="M49" s="253"/>
    </row>
    <row r="50" spans="1:20" ht="25.5" x14ac:dyDescent="0.25">
      <c r="A50" s="316"/>
      <c r="B50" s="9" t="s">
        <v>59</v>
      </c>
      <c r="C50" s="9" t="s">
        <v>60</v>
      </c>
      <c r="D50" s="9" t="s">
        <v>61</v>
      </c>
      <c r="E50" s="9" t="s">
        <v>59</v>
      </c>
      <c r="F50" s="9" t="s">
        <v>60</v>
      </c>
      <c r="G50" s="9" t="s">
        <v>61</v>
      </c>
      <c r="H50" s="9" t="s">
        <v>59</v>
      </c>
      <c r="I50" s="9" t="s">
        <v>60</v>
      </c>
      <c r="J50" s="9" t="s">
        <v>61</v>
      </c>
      <c r="K50" s="9" t="s">
        <v>59</v>
      </c>
      <c r="L50" s="9" t="s">
        <v>60</v>
      </c>
      <c r="M50" s="9" t="s">
        <v>61</v>
      </c>
    </row>
    <row r="51" spans="1:20" x14ac:dyDescent="0.25">
      <c r="A51" s="4" t="s">
        <v>365</v>
      </c>
      <c r="B51" s="171">
        <v>15.36</v>
      </c>
      <c r="C51" s="171">
        <v>15.88</v>
      </c>
      <c r="D51" s="52" t="s">
        <v>17</v>
      </c>
      <c r="E51" s="3" t="s">
        <v>20</v>
      </c>
      <c r="F51" s="3" t="s">
        <v>20</v>
      </c>
      <c r="G51" s="3" t="s">
        <v>20</v>
      </c>
      <c r="H51" s="171">
        <v>17.170000000000002</v>
      </c>
      <c r="I51" s="171">
        <v>15.88</v>
      </c>
      <c r="J51" s="52" t="s">
        <v>17</v>
      </c>
      <c r="K51" s="171">
        <v>17.649999999999999</v>
      </c>
      <c r="L51" s="171">
        <v>15.88</v>
      </c>
      <c r="M51" s="3" t="s">
        <v>17</v>
      </c>
      <c r="N51" s="5" t="s">
        <v>337</v>
      </c>
      <c r="O51" s="5" t="s">
        <v>337</v>
      </c>
    </row>
    <row r="52" spans="1:20" x14ac:dyDescent="0.25">
      <c r="A52" s="4" t="s">
        <v>366</v>
      </c>
      <c r="B52" s="171">
        <v>12.03</v>
      </c>
      <c r="C52" s="171">
        <v>12.43</v>
      </c>
      <c r="D52" s="52" t="s">
        <v>17</v>
      </c>
      <c r="E52" s="3"/>
      <c r="F52" s="3"/>
      <c r="G52" s="3"/>
      <c r="H52" s="171">
        <v>12.14</v>
      </c>
      <c r="I52" s="171">
        <v>12.43</v>
      </c>
      <c r="J52" s="3" t="s">
        <v>17</v>
      </c>
      <c r="K52" s="171">
        <v>12.6</v>
      </c>
      <c r="L52" s="171">
        <v>12.43</v>
      </c>
      <c r="M52" s="3" t="s">
        <v>17</v>
      </c>
      <c r="S52" s="11"/>
      <c r="T52" s="11"/>
    </row>
    <row r="53" spans="1:20" x14ac:dyDescent="0.25">
      <c r="A53" s="4" t="s">
        <v>367</v>
      </c>
      <c r="B53" s="171">
        <v>13.39</v>
      </c>
      <c r="C53" s="171">
        <v>14</v>
      </c>
      <c r="D53" s="52" t="s">
        <v>17</v>
      </c>
      <c r="E53" s="3" t="s">
        <v>20</v>
      </c>
      <c r="F53" s="3" t="s">
        <v>20</v>
      </c>
      <c r="G53" s="3" t="s">
        <v>20</v>
      </c>
      <c r="H53" s="171">
        <v>13.06</v>
      </c>
      <c r="I53" s="171">
        <v>14</v>
      </c>
      <c r="J53" s="52" t="s">
        <v>17</v>
      </c>
      <c r="K53" s="171">
        <v>13.52</v>
      </c>
      <c r="L53" s="171">
        <v>14</v>
      </c>
      <c r="M53" s="3" t="s">
        <v>17</v>
      </c>
      <c r="N53" s="5" t="s">
        <v>337</v>
      </c>
    </row>
    <row r="54" spans="1:20" x14ac:dyDescent="0.25">
      <c r="A54" s="4" t="s">
        <v>368</v>
      </c>
      <c r="B54" s="171">
        <v>6.27</v>
      </c>
      <c r="C54" s="171">
        <v>7.01</v>
      </c>
      <c r="D54" s="52" t="s">
        <v>17</v>
      </c>
      <c r="E54" s="3" t="s">
        <v>337</v>
      </c>
      <c r="F54" s="3"/>
      <c r="G54" s="3"/>
      <c r="H54" s="171">
        <v>5.36</v>
      </c>
      <c r="I54" s="171">
        <v>7.08</v>
      </c>
      <c r="J54" s="3" t="s">
        <v>17</v>
      </c>
      <c r="K54" s="171">
        <v>5.99</v>
      </c>
      <c r="L54" s="171">
        <v>7.18</v>
      </c>
      <c r="M54" s="3" t="s">
        <v>17</v>
      </c>
      <c r="N54" s="5" t="s">
        <v>337</v>
      </c>
    </row>
    <row r="55" spans="1:20" ht="25.5" x14ac:dyDescent="0.25">
      <c r="A55" s="8" t="s">
        <v>369</v>
      </c>
      <c r="B55" s="154">
        <v>11541</v>
      </c>
      <c r="C55" s="154">
        <v>11593</v>
      </c>
      <c r="D55" s="52" t="s">
        <v>17</v>
      </c>
      <c r="E55" s="58" t="s">
        <v>20</v>
      </c>
      <c r="F55" s="58" t="s">
        <v>20</v>
      </c>
      <c r="G55" s="58" t="s">
        <v>20</v>
      </c>
      <c r="H55" s="154">
        <v>11722</v>
      </c>
      <c r="I55" s="154">
        <v>11593</v>
      </c>
      <c r="J55" s="34" t="s">
        <v>17</v>
      </c>
      <c r="K55" s="154">
        <v>11770</v>
      </c>
      <c r="L55" s="154">
        <v>11593</v>
      </c>
      <c r="M55" s="3" t="s">
        <v>17</v>
      </c>
      <c r="N55" s="5" t="s">
        <v>337</v>
      </c>
      <c r="O55" s="5" t="s">
        <v>337</v>
      </c>
    </row>
    <row r="56" spans="1:20" ht="25.5" x14ac:dyDescent="0.25">
      <c r="A56" s="8" t="s">
        <v>370</v>
      </c>
      <c r="B56" s="154">
        <v>14069</v>
      </c>
      <c r="C56" s="154">
        <v>14221</v>
      </c>
      <c r="D56" s="52" t="s">
        <v>17</v>
      </c>
      <c r="E56" s="58"/>
      <c r="F56" s="58"/>
      <c r="G56" s="58"/>
      <c r="H56" s="154">
        <v>14111</v>
      </c>
      <c r="I56" s="154">
        <v>14221</v>
      </c>
      <c r="J56" s="34" t="s">
        <v>17</v>
      </c>
      <c r="K56" s="154">
        <v>14286</v>
      </c>
      <c r="L56" s="154">
        <v>14221</v>
      </c>
      <c r="M56" s="3" t="s">
        <v>17</v>
      </c>
    </row>
    <row r="57" spans="1:20" ht="25.5" x14ac:dyDescent="0.25">
      <c r="A57" s="8" t="s">
        <v>371</v>
      </c>
      <c r="B57" s="154">
        <v>18757</v>
      </c>
      <c r="C57" s="154">
        <v>19268</v>
      </c>
      <c r="D57" s="52" t="s">
        <v>17</v>
      </c>
      <c r="E57" s="58" t="s">
        <v>20</v>
      </c>
      <c r="F57" s="58" t="s">
        <v>20</v>
      </c>
      <c r="G57" s="58" t="s">
        <v>20</v>
      </c>
      <c r="H57" s="154">
        <v>18486</v>
      </c>
      <c r="I57" s="154">
        <v>19268</v>
      </c>
      <c r="J57" s="34" t="s">
        <v>17</v>
      </c>
      <c r="K57" s="154">
        <v>18865</v>
      </c>
      <c r="L57" s="154">
        <v>19268</v>
      </c>
      <c r="M57" s="3" t="s">
        <v>17</v>
      </c>
    </row>
    <row r="58" spans="1:20" ht="25.5" x14ac:dyDescent="0.25">
      <c r="A58" s="8" t="s">
        <v>372</v>
      </c>
      <c r="B58" s="154">
        <v>21693</v>
      </c>
      <c r="C58" s="154">
        <v>23697</v>
      </c>
      <c r="D58" s="52" t="s">
        <v>17</v>
      </c>
      <c r="E58" s="3"/>
      <c r="F58" s="3"/>
      <c r="G58" s="3"/>
      <c r="H58" s="154">
        <v>18682</v>
      </c>
      <c r="I58" s="154">
        <v>22678</v>
      </c>
      <c r="J58" s="34" t="s">
        <v>17</v>
      </c>
      <c r="K58" s="154">
        <v>19621</v>
      </c>
      <c r="L58" s="154">
        <v>22331</v>
      </c>
      <c r="M58" s="3" t="s">
        <v>17</v>
      </c>
    </row>
    <row r="59" spans="1:20" x14ac:dyDescent="0.25">
      <c r="A59" s="4"/>
      <c r="B59" s="3"/>
      <c r="C59" s="3"/>
      <c r="D59" s="3"/>
      <c r="E59" s="3"/>
      <c r="F59" s="3"/>
      <c r="G59" s="3"/>
      <c r="H59" s="3"/>
      <c r="I59" s="3"/>
      <c r="J59" s="3"/>
      <c r="K59" s="3"/>
      <c r="L59" s="3"/>
      <c r="M59" s="3"/>
    </row>
    <row r="60" spans="1:20" ht="38.25" x14ac:dyDescent="0.25">
      <c r="A60" s="8" t="s">
        <v>143</v>
      </c>
      <c r="B60" s="15"/>
      <c r="C60" s="14" t="s">
        <v>280</v>
      </c>
      <c r="D60" s="14"/>
      <c r="E60" s="20"/>
      <c r="F60" s="14"/>
      <c r="G60" s="14"/>
      <c r="H60" s="15"/>
      <c r="I60" s="14" t="s">
        <v>280</v>
      </c>
      <c r="J60" s="14"/>
      <c r="K60" s="20"/>
      <c r="L60" s="14" t="s">
        <v>280</v>
      </c>
      <c r="M60" s="14"/>
    </row>
    <row r="61" spans="1:20" x14ac:dyDescent="0.25">
      <c r="A61" s="175" t="s">
        <v>13</v>
      </c>
      <c r="B61" s="161">
        <v>6292.9937</v>
      </c>
      <c r="C61" s="150">
        <v>6878.72</v>
      </c>
      <c r="D61" s="150"/>
      <c r="E61" s="150"/>
      <c r="F61" s="150"/>
      <c r="G61" s="150"/>
      <c r="H61" s="161">
        <v>18.679200000000002</v>
      </c>
      <c r="I61" s="150">
        <f>C61</f>
        <v>6878.72</v>
      </c>
      <c r="J61" s="150"/>
      <c r="K61" s="161">
        <v>19.6099</v>
      </c>
      <c r="L61" s="150">
        <f>I61</f>
        <v>6878.72</v>
      </c>
      <c r="M61" s="150"/>
    </row>
    <row r="62" spans="1:20" x14ac:dyDescent="0.25">
      <c r="A62" s="446" t="s">
        <v>336</v>
      </c>
      <c r="B62" s="91" t="s">
        <v>110</v>
      </c>
      <c r="C62" s="92"/>
      <c r="D62" s="92"/>
      <c r="E62" s="92"/>
      <c r="F62" s="92"/>
      <c r="G62" s="92"/>
      <c r="H62" s="92"/>
      <c r="I62" s="92"/>
      <c r="J62" s="92"/>
      <c r="K62" s="92"/>
      <c r="L62" s="92"/>
      <c r="M62" s="92"/>
    </row>
    <row r="63" spans="1:20" ht="24.6" customHeight="1" x14ac:dyDescent="0.25">
      <c r="A63" s="342"/>
      <c r="B63" s="230" t="s">
        <v>300</v>
      </c>
      <c r="C63" s="231"/>
      <c r="D63" s="231"/>
      <c r="E63" s="231"/>
      <c r="F63" s="231"/>
      <c r="G63" s="232"/>
      <c r="H63" s="230" t="s">
        <v>304</v>
      </c>
      <c r="I63" s="231"/>
      <c r="J63" s="231"/>
      <c r="K63" s="231"/>
      <c r="L63" s="231"/>
      <c r="M63" s="232"/>
    </row>
    <row r="64" spans="1:20" ht="24" customHeight="1" x14ac:dyDescent="0.25">
      <c r="A64" s="342"/>
      <c r="B64" s="230" t="s">
        <v>301</v>
      </c>
      <c r="C64" s="231"/>
      <c r="D64" s="231"/>
      <c r="E64" s="231"/>
      <c r="F64" s="231"/>
      <c r="G64" s="232"/>
      <c r="H64" s="230" t="s">
        <v>305</v>
      </c>
      <c r="I64" s="231"/>
      <c r="J64" s="231"/>
      <c r="K64" s="231"/>
      <c r="L64" s="231"/>
      <c r="M64" s="232"/>
    </row>
    <row r="65" spans="1:13" x14ac:dyDescent="0.25">
      <c r="A65" s="342"/>
      <c r="B65" s="233" t="s">
        <v>302</v>
      </c>
      <c r="C65" s="234"/>
      <c r="D65" s="234"/>
      <c r="E65" s="234"/>
      <c r="F65" s="234"/>
      <c r="G65" s="235"/>
      <c r="H65" s="233" t="s">
        <v>653</v>
      </c>
      <c r="I65" s="234"/>
      <c r="J65" s="234"/>
      <c r="K65" s="234"/>
      <c r="L65" s="234"/>
      <c r="M65" s="235"/>
    </row>
    <row r="66" spans="1:13" x14ac:dyDescent="0.25">
      <c r="A66" s="342"/>
      <c r="B66" s="236"/>
      <c r="C66" s="237"/>
      <c r="D66" s="237"/>
      <c r="E66" s="237"/>
      <c r="F66" s="237"/>
      <c r="G66" s="238"/>
      <c r="H66" s="236"/>
      <c r="I66" s="237"/>
      <c r="J66" s="237"/>
      <c r="K66" s="237"/>
      <c r="L66" s="237"/>
      <c r="M66" s="238"/>
    </row>
    <row r="67" spans="1:13" x14ac:dyDescent="0.25">
      <c r="A67" s="342"/>
      <c r="B67" s="201"/>
      <c r="C67" s="202"/>
      <c r="D67" s="202"/>
      <c r="E67" s="202"/>
      <c r="F67" s="202"/>
      <c r="G67" s="203"/>
      <c r="H67" s="201"/>
      <c r="I67" s="202"/>
      <c r="J67" s="202"/>
      <c r="K67" s="202"/>
      <c r="L67" s="202"/>
      <c r="M67" s="203"/>
    </row>
    <row r="68" spans="1:13" x14ac:dyDescent="0.25">
      <c r="A68" s="342"/>
      <c r="B68" s="201"/>
      <c r="C68" s="202"/>
      <c r="D68" s="202"/>
      <c r="E68" s="202"/>
      <c r="F68" s="202"/>
      <c r="G68" s="203"/>
      <c r="H68" s="201"/>
      <c r="I68" s="202"/>
      <c r="J68" s="202"/>
      <c r="K68" s="202"/>
      <c r="L68" s="202"/>
      <c r="M68" s="203"/>
    </row>
    <row r="69" spans="1:13" x14ac:dyDescent="0.25">
      <c r="A69" s="342"/>
      <c r="B69" s="201"/>
      <c r="C69" s="202"/>
      <c r="D69" s="202"/>
      <c r="E69" s="202"/>
      <c r="F69" s="202"/>
      <c r="G69" s="203"/>
      <c r="H69" s="201"/>
      <c r="I69" s="202"/>
      <c r="J69" s="202"/>
      <c r="K69" s="202"/>
      <c r="L69" s="202"/>
      <c r="M69" s="203"/>
    </row>
    <row r="70" spans="1:13" x14ac:dyDescent="0.25">
      <c r="A70" s="342"/>
      <c r="B70" s="201"/>
      <c r="C70" s="202"/>
      <c r="D70" s="202"/>
      <c r="E70" s="202"/>
      <c r="F70" s="202"/>
      <c r="G70" s="203"/>
      <c r="H70" s="201"/>
      <c r="I70" s="202"/>
      <c r="J70" s="202"/>
      <c r="K70" s="202"/>
      <c r="L70" s="202"/>
      <c r="M70" s="203"/>
    </row>
    <row r="71" spans="1:13" x14ac:dyDescent="0.25">
      <c r="A71" s="342"/>
      <c r="B71" s="201"/>
      <c r="C71" s="202"/>
      <c r="D71" s="202"/>
      <c r="E71" s="202"/>
      <c r="F71" s="202"/>
      <c r="G71" s="203"/>
      <c r="H71" s="201"/>
      <c r="I71" s="202"/>
      <c r="J71" s="202"/>
      <c r="K71" s="202"/>
      <c r="L71" s="202"/>
      <c r="M71" s="203"/>
    </row>
    <row r="72" spans="1:13" x14ac:dyDescent="0.25">
      <c r="A72" s="342"/>
      <c r="B72" s="201"/>
      <c r="C72" s="202"/>
      <c r="D72" s="202"/>
      <c r="E72" s="202"/>
      <c r="F72" s="202"/>
      <c r="G72" s="203"/>
      <c r="H72" s="201"/>
      <c r="I72" s="202"/>
      <c r="J72" s="202"/>
      <c r="K72" s="202"/>
      <c r="L72" s="202"/>
      <c r="M72" s="203"/>
    </row>
    <row r="73" spans="1:13" x14ac:dyDescent="0.25">
      <c r="A73" s="342"/>
      <c r="B73" s="201"/>
      <c r="C73" s="202"/>
      <c r="D73" s="202"/>
      <c r="E73" s="202"/>
      <c r="F73" s="202"/>
      <c r="G73" s="203"/>
      <c r="H73" s="201"/>
      <c r="I73" s="202"/>
      <c r="J73" s="202"/>
      <c r="K73" s="202"/>
      <c r="L73" s="202"/>
      <c r="M73" s="203"/>
    </row>
    <row r="74" spans="1:13" x14ac:dyDescent="0.25">
      <c r="A74" s="342"/>
      <c r="B74" s="201"/>
      <c r="C74" s="202"/>
      <c r="D74" s="202"/>
      <c r="E74" s="202"/>
      <c r="F74" s="202"/>
      <c r="G74" s="203"/>
      <c r="H74" s="201"/>
      <c r="I74" s="202"/>
      <c r="J74" s="202"/>
      <c r="K74" s="202"/>
      <c r="L74" s="202"/>
      <c r="M74" s="203"/>
    </row>
    <row r="75" spans="1:13" x14ac:dyDescent="0.25">
      <c r="A75" s="342"/>
      <c r="B75" s="201"/>
      <c r="C75" s="202"/>
      <c r="D75" s="202"/>
      <c r="E75" s="202"/>
      <c r="F75" s="202"/>
      <c r="G75" s="203"/>
      <c r="H75" s="201"/>
      <c r="I75" s="202"/>
      <c r="J75" s="202"/>
      <c r="K75" s="202"/>
      <c r="L75" s="202"/>
      <c r="M75" s="203"/>
    </row>
    <row r="76" spans="1:13" x14ac:dyDescent="0.25">
      <c r="A76" s="342"/>
      <c r="B76" s="201"/>
      <c r="C76" s="202"/>
      <c r="D76" s="202"/>
      <c r="E76" s="202"/>
      <c r="F76" s="202"/>
      <c r="G76" s="203"/>
      <c r="H76" s="201"/>
      <c r="I76" s="202"/>
      <c r="J76" s="202"/>
      <c r="K76" s="202"/>
      <c r="L76" s="202"/>
      <c r="M76" s="203"/>
    </row>
    <row r="77" spans="1:13" x14ac:dyDescent="0.25">
      <c r="A77" s="342"/>
      <c r="B77" s="201"/>
      <c r="C77" s="202"/>
      <c r="D77" s="202"/>
      <c r="E77" s="202"/>
      <c r="F77" s="202"/>
      <c r="G77" s="203"/>
      <c r="H77" s="201"/>
      <c r="I77" s="202"/>
      <c r="J77" s="202"/>
      <c r="K77" s="202"/>
      <c r="L77" s="202"/>
      <c r="M77" s="203"/>
    </row>
    <row r="78" spans="1:13" x14ac:dyDescent="0.25">
      <c r="A78" s="333"/>
      <c r="B78" s="239"/>
      <c r="C78" s="240"/>
      <c r="D78" s="240"/>
      <c r="E78" s="240"/>
      <c r="F78" s="240"/>
      <c r="G78" s="241"/>
      <c r="H78" s="239"/>
      <c r="I78" s="240"/>
      <c r="J78" s="240"/>
      <c r="K78" s="240"/>
      <c r="L78" s="240"/>
      <c r="M78" s="241"/>
    </row>
    <row r="79" spans="1:13" x14ac:dyDescent="0.25">
      <c r="A79" s="306" t="s">
        <v>136</v>
      </c>
      <c r="B79" s="242" t="s">
        <v>303</v>
      </c>
      <c r="C79" s="243"/>
      <c r="D79" s="243"/>
      <c r="E79" s="243"/>
      <c r="F79" s="243"/>
      <c r="G79" s="244"/>
      <c r="H79" s="242" t="s">
        <v>303</v>
      </c>
      <c r="I79" s="243"/>
      <c r="J79" s="243"/>
      <c r="K79" s="243"/>
      <c r="L79" s="243"/>
      <c r="M79" s="244"/>
    </row>
    <row r="80" spans="1:13" x14ac:dyDescent="0.25">
      <c r="A80" s="308"/>
      <c r="B80" s="233" t="s">
        <v>302</v>
      </c>
      <c r="C80" s="234"/>
      <c r="D80" s="234"/>
      <c r="E80" s="234"/>
      <c r="F80" s="234"/>
      <c r="G80" s="235"/>
      <c r="H80" s="233" t="s">
        <v>302</v>
      </c>
      <c r="I80" s="234"/>
      <c r="J80" s="234"/>
      <c r="K80" s="234"/>
      <c r="L80" s="234"/>
      <c r="M80" s="235"/>
    </row>
    <row r="81" spans="1:13" x14ac:dyDescent="0.25">
      <c r="A81" s="308"/>
      <c r="B81" s="245"/>
      <c r="C81" s="246"/>
      <c r="D81" s="246"/>
      <c r="E81" s="246"/>
      <c r="F81" s="246"/>
      <c r="G81" s="247"/>
      <c r="H81" s="245"/>
      <c r="I81" s="246"/>
      <c r="J81" s="246"/>
      <c r="K81" s="246"/>
      <c r="L81" s="246"/>
      <c r="M81" s="247"/>
    </row>
    <row r="82" spans="1:13" x14ac:dyDescent="0.25">
      <c r="A82" s="308"/>
      <c r="B82" s="192"/>
      <c r="C82" s="193"/>
      <c r="D82" s="193"/>
      <c r="E82" s="193"/>
      <c r="F82" s="193"/>
      <c r="G82" s="194"/>
      <c r="H82" s="192"/>
      <c r="I82" s="193"/>
      <c r="J82" s="193"/>
      <c r="K82" s="193"/>
      <c r="L82" s="193"/>
      <c r="M82" s="194"/>
    </row>
    <row r="83" spans="1:13" x14ac:dyDescent="0.25">
      <c r="A83" s="308"/>
      <c r="B83" s="192"/>
      <c r="C83" s="193"/>
      <c r="D83" s="193"/>
      <c r="E83" s="193"/>
      <c r="F83" s="193"/>
      <c r="G83" s="194"/>
      <c r="H83" s="192"/>
      <c r="I83" s="193"/>
      <c r="J83" s="193"/>
      <c r="K83" s="193"/>
      <c r="L83" s="193"/>
      <c r="M83" s="194"/>
    </row>
    <row r="84" spans="1:13" x14ac:dyDescent="0.25">
      <c r="A84" s="308"/>
      <c r="B84" s="192"/>
      <c r="C84" s="193"/>
      <c r="D84" s="193"/>
      <c r="E84" s="193"/>
      <c r="F84" s="193"/>
      <c r="G84" s="194"/>
      <c r="H84" s="192"/>
      <c r="I84" s="193"/>
      <c r="J84" s="193"/>
      <c r="K84" s="193"/>
      <c r="L84" s="193"/>
      <c r="M84" s="194"/>
    </row>
    <row r="85" spans="1:13" x14ac:dyDescent="0.25">
      <c r="A85" s="308"/>
      <c r="B85" s="192"/>
      <c r="C85" s="193"/>
      <c r="D85" s="193"/>
      <c r="E85" s="193"/>
      <c r="F85" s="193"/>
      <c r="G85" s="194"/>
      <c r="H85" s="192"/>
      <c r="I85" s="193"/>
      <c r="J85" s="193"/>
      <c r="K85" s="193"/>
      <c r="L85" s="193"/>
      <c r="M85" s="194"/>
    </row>
    <row r="86" spans="1:13" x14ac:dyDescent="0.25">
      <c r="A86" s="308"/>
      <c r="B86" s="192"/>
      <c r="C86" s="193"/>
      <c r="D86" s="193"/>
      <c r="E86" s="193"/>
      <c r="F86" s="193"/>
      <c r="G86" s="194"/>
      <c r="H86" s="192"/>
      <c r="I86" s="193"/>
      <c r="J86" s="193"/>
      <c r="K86" s="193"/>
      <c r="L86" s="193"/>
      <c r="M86" s="194"/>
    </row>
    <row r="87" spans="1:13" x14ac:dyDescent="0.25">
      <c r="A87" s="308"/>
      <c r="B87" s="192"/>
      <c r="C87" s="193"/>
      <c r="D87" s="193"/>
      <c r="E87" s="193"/>
      <c r="F87" s="193"/>
      <c r="G87" s="194"/>
      <c r="H87" s="192"/>
      <c r="I87" s="193"/>
      <c r="J87" s="193"/>
      <c r="K87" s="193"/>
      <c r="L87" s="193"/>
      <c r="M87" s="194"/>
    </row>
    <row r="88" spans="1:13" x14ac:dyDescent="0.25">
      <c r="A88" s="308"/>
      <c r="B88" s="192"/>
      <c r="C88" s="193"/>
      <c r="D88" s="193"/>
      <c r="E88" s="193"/>
      <c r="F88" s="193"/>
      <c r="G88" s="194"/>
      <c r="H88" s="192"/>
      <c r="I88" s="193"/>
      <c r="J88" s="193"/>
      <c r="K88" s="193"/>
      <c r="L88" s="193"/>
      <c r="M88" s="194"/>
    </row>
    <row r="89" spans="1:13" x14ac:dyDescent="0.25">
      <c r="A89" s="308"/>
      <c r="B89" s="192"/>
      <c r="C89" s="193"/>
      <c r="D89" s="193"/>
      <c r="E89" s="193"/>
      <c r="F89" s="193"/>
      <c r="G89" s="194"/>
      <c r="H89" s="192"/>
      <c r="I89" s="193"/>
      <c r="J89" s="193"/>
      <c r="K89" s="193"/>
      <c r="L89" s="193"/>
      <c r="M89" s="194"/>
    </row>
    <row r="90" spans="1:13" x14ac:dyDescent="0.25">
      <c r="A90" s="308"/>
      <c r="B90" s="192"/>
      <c r="C90" s="193"/>
      <c r="D90" s="193"/>
      <c r="E90" s="193"/>
      <c r="F90" s="193"/>
      <c r="G90" s="194"/>
      <c r="H90" s="192"/>
      <c r="I90" s="193"/>
      <c r="J90" s="193"/>
      <c r="K90" s="193"/>
      <c r="L90" s="193"/>
      <c r="M90" s="194"/>
    </row>
    <row r="91" spans="1:13" x14ac:dyDescent="0.25">
      <c r="A91" s="308"/>
      <c r="B91" s="192"/>
      <c r="C91" s="193"/>
      <c r="D91" s="193"/>
      <c r="E91" s="193"/>
      <c r="F91" s="193"/>
      <c r="G91" s="194"/>
      <c r="H91" s="192"/>
      <c r="I91" s="193"/>
      <c r="J91" s="193"/>
      <c r="K91" s="193"/>
      <c r="L91" s="193"/>
      <c r="M91" s="194"/>
    </row>
    <row r="92" spans="1:13" x14ac:dyDescent="0.25">
      <c r="A92" s="308"/>
      <c r="B92" s="192"/>
      <c r="C92" s="193"/>
      <c r="D92" s="193"/>
      <c r="E92" s="193"/>
      <c r="F92" s="193"/>
      <c r="G92" s="194"/>
      <c r="H92" s="192"/>
      <c r="I92" s="193"/>
      <c r="J92" s="193"/>
      <c r="K92" s="193"/>
      <c r="L92" s="193"/>
      <c r="M92" s="194"/>
    </row>
    <row r="93" spans="1:13" x14ac:dyDescent="0.25">
      <c r="A93" s="308"/>
      <c r="B93" s="192"/>
      <c r="C93" s="193"/>
      <c r="D93" s="193"/>
      <c r="E93" s="193"/>
      <c r="F93" s="193"/>
      <c r="G93" s="194"/>
      <c r="H93" s="192"/>
      <c r="I93" s="193"/>
      <c r="J93" s="193"/>
      <c r="K93" s="193"/>
      <c r="L93" s="193"/>
      <c r="M93" s="194"/>
    </row>
    <row r="94" spans="1:13" x14ac:dyDescent="0.25">
      <c r="A94" s="309"/>
      <c r="B94" s="248"/>
      <c r="C94" s="249"/>
      <c r="D94" s="249"/>
      <c r="E94" s="249"/>
      <c r="F94" s="249"/>
      <c r="G94" s="250"/>
      <c r="H94" s="248"/>
      <c r="I94" s="249"/>
      <c r="J94" s="249"/>
      <c r="K94" s="249"/>
      <c r="L94" s="249"/>
      <c r="M94" s="250"/>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87</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 t="str">
        <f>Equity!A145</f>
        <v>2) All above data is as on 31/7/2024.</v>
      </c>
      <c r="B102" s="6" t="s">
        <v>337</v>
      </c>
      <c r="C102" s="6"/>
      <c r="D102" s="6"/>
      <c r="E102" s="6"/>
      <c r="F102" s="6"/>
      <c r="G102" s="6"/>
      <c r="H102" s="6"/>
      <c r="I102" s="6"/>
      <c r="J102" s="6"/>
      <c r="K102" s="6"/>
      <c r="L102" s="6"/>
      <c r="M102" s="6"/>
    </row>
    <row r="103" spans="1:13" ht="25.5" x14ac:dyDescent="0.25">
      <c r="A103" s="2" t="s">
        <v>56</v>
      </c>
      <c r="B103" s="6"/>
      <c r="C103" s="6"/>
      <c r="D103" s="6"/>
      <c r="E103" s="6"/>
      <c r="F103" s="6"/>
      <c r="G103" s="6"/>
      <c r="H103" s="6"/>
      <c r="I103" s="6"/>
      <c r="J103" s="6"/>
      <c r="K103" s="6"/>
      <c r="L103" s="6"/>
      <c r="M103" s="6"/>
    </row>
    <row r="104" spans="1:13" ht="38.25" x14ac:dyDescent="0.25">
      <c r="A104" s="93" t="s">
        <v>458</v>
      </c>
      <c r="B104" s="6"/>
      <c r="C104" s="6"/>
      <c r="D104" s="6"/>
      <c r="E104" s="6"/>
      <c r="F104" s="6"/>
      <c r="G104" s="6"/>
      <c r="H104" s="6"/>
      <c r="I104" s="6"/>
      <c r="J104" s="6"/>
      <c r="K104" s="6"/>
      <c r="L104" s="6"/>
      <c r="M104" s="6"/>
    </row>
    <row r="105" spans="1:13" ht="51" x14ac:dyDescent="0.25">
      <c r="A105" s="2" t="s">
        <v>331</v>
      </c>
      <c r="B105" s="6"/>
      <c r="C105" s="6"/>
      <c r="D105" s="6"/>
      <c r="E105" s="6"/>
      <c r="F105" s="6"/>
      <c r="G105" s="6"/>
      <c r="H105" s="6"/>
      <c r="I105" s="6"/>
      <c r="J105" s="6"/>
      <c r="K105" s="6"/>
      <c r="L105" s="6"/>
      <c r="M105" s="6"/>
    </row>
    <row r="106" spans="1:13" ht="64.5" x14ac:dyDescent="0.25">
      <c r="A106" s="16" t="s">
        <v>352</v>
      </c>
      <c r="B106" s="6"/>
      <c r="C106" s="6"/>
      <c r="D106" s="6"/>
      <c r="E106" s="6"/>
      <c r="F106" s="6"/>
      <c r="G106" s="6"/>
      <c r="H106" s="6"/>
      <c r="I106" s="6"/>
      <c r="J106" s="6"/>
      <c r="K106" s="6"/>
      <c r="L106" s="6"/>
      <c r="M106" s="6"/>
    </row>
    <row r="107" spans="1:13" ht="39" x14ac:dyDescent="0.25">
      <c r="A107" s="16" t="s">
        <v>353</v>
      </c>
      <c r="B107" s="6"/>
      <c r="C107" s="6"/>
      <c r="D107" s="6"/>
      <c r="E107" s="6"/>
      <c r="F107" s="6"/>
      <c r="G107" s="6"/>
      <c r="H107" s="6"/>
      <c r="I107" s="6"/>
      <c r="J107" s="6"/>
      <c r="K107" s="6"/>
      <c r="L107" s="6"/>
      <c r="M107" s="6"/>
    </row>
    <row r="108" spans="1:13" ht="39" x14ac:dyDescent="0.25">
      <c r="A108" s="16" t="s">
        <v>354</v>
      </c>
      <c r="B108" s="6"/>
      <c r="C108" s="6"/>
      <c r="D108" s="6"/>
      <c r="E108" s="6"/>
      <c r="F108" s="6"/>
      <c r="G108" s="6"/>
      <c r="H108" s="6"/>
      <c r="I108" s="6"/>
      <c r="J108" s="6"/>
      <c r="K108" s="6"/>
      <c r="L108" s="6"/>
      <c r="M108" s="6"/>
    </row>
    <row r="109" spans="1:13" x14ac:dyDescent="0.25">
      <c r="A109" s="16" t="s">
        <v>355</v>
      </c>
      <c r="B109" s="6"/>
      <c r="C109" s="6"/>
      <c r="D109" s="6"/>
      <c r="E109" s="6"/>
      <c r="F109" s="6"/>
      <c r="G109" s="6"/>
      <c r="H109" s="6"/>
      <c r="I109" s="6"/>
      <c r="J109" s="6"/>
      <c r="K109" s="6"/>
      <c r="L109" s="6"/>
      <c r="M109" s="6"/>
    </row>
    <row r="110" spans="1:13" x14ac:dyDescent="0.25">
      <c r="A110" s="16" t="s">
        <v>53</v>
      </c>
      <c r="B110" s="6"/>
      <c r="C110" s="6"/>
      <c r="D110" s="6"/>
      <c r="E110" s="6"/>
      <c r="F110" s="6"/>
      <c r="G110" s="6"/>
      <c r="H110" s="6"/>
      <c r="I110" s="6"/>
      <c r="J110" s="6"/>
      <c r="K110" s="6"/>
      <c r="L110" s="6"/>
      <c r="M110" s="6"/>
    </row>
    <row r="111" spans="1:13" ht="51.75" x14ac:dyDescent="0.25">
      <c r="A111" s="16" t="s">
        <v>54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311</v>
      </c>
      <c r="B113" s="6"/>
      <c r="C113" s="6"/>
      <c r="D113" s="6"/>
      <c r="E113" s="6"/>
      <c r="F113" s="6"/>
      <c r="G113" s="6"/>
      <c r="H113" s="6"/>
      <c r="I113" s="6"/>
      <c r="J113" s="6"/>
      <c r="K113" s="6"/>
      <c r="L113" s="6"/>
      <c r="M113" s="6"/>
    </row>
    <row r="114" spans="1:13" ht="300" x14ac:dyDescent="0.25">
      <c r="A114" s="166" t="s">
        <v>426</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B17:G17"/>
    <mergeCell ref="B16:G16"/>
    <mergeCell ref="H16:M16"/>
    <mergeCell ref="H17:M17"/>
    <mergeCell ref="B18:D18"/>
    <mergeCell ref="H23:J23"/>
    <mergeCell ref="K23:M23"/>
    <mergeCell ref="H21:J21"/>
    <mergeCell ref="K21:M21"/>
    <mergeCell ref="H22:J22"/>
    <mergeCell ref="K22:M22"/>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B48:D48"/>
    <mergeCell ref="B49:D49"/>
    <mergeCell ref="B39:D39"/>
    <mergeCell ref="E45:G45"/>
    <mergeCell ref="B47:D47"/>
    <mergeCell ref="E47:G47"/>
    <mergeCell ref="E48:G48"/>
    <mergeCell ref="B42:D42"/>
    <mergeCell ref="E42:G42"/>
    <mergeCell ref="B40:D40"/>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B35:D35"/>
    <mergeCell ref="B46:D46"/>
    <mergeCell ref="E40:G40"/>
    <mergeCell ref="B41:D41"/>
    <mergeCell ref="E41:G41"/>
    <mergeCell ref="B43:D43"/>
    <mergeCell ref="E46:G46"/>
    <mergeCell ref="B44:D44"/>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CF37FB-98FD-401E-8F18-0E0A0729D4D6}">
  <ds:schemaRef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d392f08f-4e45-4885-bfac-3ffb523c93e8"/>
    <ds:schemaRef ds:uri="http://purl.org/dc/dcmitype/"/>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947D2C-2194-4BEC-A47B-093E2487755A}">
  <ds:schemaRefs>
    <ds:schemaRef ds:uri="http://schemas.microsoft.com/sharepoint/v3/contenttype/forms"/>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Aditya Talegaonkar</cp:lastModifiedBy>
  <cp:lastPrinted>2017-03-08T04:58:08Z</cp:lastPrinted>
  <dcterms:created xsi:type="dcterms:W3CDTF">2015-08-03T08:55:10Z</dcterms:created>
  <dcterms:modified xsi:type="dcterms:W3CDTF">2024-08-14T07:06:46Z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